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<sst xmlns="http://schemas.openxmlformats.org/spreadsheetml/2006/main" count="1058" uniqueCount="180">
  <si>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</si>
  <si>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</si>
  <si>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</si>
  <si>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</si>
  <si>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</si>
  <si>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</si>
  <si>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</si>
  <si>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</si>
  <si>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</si>
  <si>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</si>
  <si>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</si>
  <si>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</si>
  <si>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</si>
  <si>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</si>
  <si>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</si>
  <si>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</si>
  <si>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</si>
  <si>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</si>
  <si>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</si>
  <si>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</si>
  <si>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</si>
  <si>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</si>
  <si>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</si>
  <si>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</si>
  <si>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</si>
  <si>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</si>
  <si>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</si>
  <si>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</si>
  <si>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</si>
  <si>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</si>
  <si>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</si>
  <si>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</si>
  <si>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</si>
  <si>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</si>
  <si>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</si>
  <si>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</si>
  <si>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</si>
  <si>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</si>
  <si>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</si>
  <si>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</si>
  <si>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</si>
  <si>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</si>
  <si>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</si>
  <si>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</si>
  <si>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</si>
  <si>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</si>
  <si>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</si>
  <si>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</si>
  <si>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</si>
  <si>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</si>
  <si>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</si>
  <si>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</si>
  <si>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</si>
  <si>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</si>
  <si>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</si>
  <si>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</si>
  <si>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</si>
  <si>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</si>
  <si>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</si>
  <si>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</si>
  <si>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</si>
  <si>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</si>
  <si>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</si>
  <si>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</si>
  <si>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</si>
  <si>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</si>
  <si>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</si>
  <si>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</si>
  <si>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</si>
  <si>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</si>
  <si>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</si>
  <si>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</si>
  <si>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</si>
  <si>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</si>
  <si>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</si>
  <si>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</si>
  <si>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</si>
  <si>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</si>
  <si>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</si>
  <si>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</si>
  <si>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</si>
  <si>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</si>
  <si>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</si>
  <si>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</si>
  <si>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</si>
  <si>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</si>
  <si>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</si>
  <si>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</si>
  <si>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</si>
  <si>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</si>
  <si>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</si>
  <si>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</si>
  <si>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</si>
  <si>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</si>
  <si>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</si>
  <si>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</si>
  <si>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</si>
  <si>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</si>
  <si>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</si>
  <si>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</si>
  <si>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</si>
  <si>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</si>
  <si>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</si>
  <si>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</si>
  <si>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</si>
  <si>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</si>
  <si>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</si>
  <si>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</si>
  <si>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</si>
  <si>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</si>
  <si>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</si>
  <si>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</si>
  <si>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</si>
  <si>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</si>
  <si>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</si>
  <si>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</si>
  <si>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</si>
  <si>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</si>
  <si>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</si>
  <si>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</si>
  <si>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</si>
  <si>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</si>
  <si>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</si>
  <si>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</si>
  <si>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</si>
  <si>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</si>
  <si>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</si>
  <si>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</si>
  <si>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</si>
  <si>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</si>
  <si>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</si>
  <si>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</si>
  <si>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</si>
  <si>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</si>
  <si>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</si>
  <si>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</si>
  <si>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</si>
  <si>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</si>
  <si>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</si>
  <si>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</si>
  <si>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</si>
  <si>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</si>
  <si>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</si>
  <si>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</si>
  <si>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</si>
  <si>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</si>
  <si>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</si>
  <si>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2021г.</t>
  </si>
  <si>
    <t>август 2021 года</t>
  </si>
  <si>
    <t>01.08.2021</t>
  </si>
  <si>
    <t>02.08.2021</t>
  </si>
  <si>
    <t>03.08.2021</t>
  </si>
  <si>
    <t>04.08.2021</t>
  </si>
  <si>
    <t>05.08.2021</t>
  </si>
  <si>
    <t>06.08.2021</t>
  </si>
  <si>
    <t>07.08.2021</t>
  </si>
  <si>
    <t>08.08.2021</t>
  </si>
  <si>
    <t>09.08.2021</t>
  </si>
  <si>
    <t>10.08.2021</t>
  </si>
  <si>
    <t>11.08.2021</t>
  </si>
  <si>
    <t>12.08.2021</t>
  </si>
  <si>
    <t>13.08.2021</t>
  </si>
  <si>
    <t>14.08.2021</t>
  </si>
  <si>
    <t>15.08.2021</t>
  </si>
  <si>
    <t>16.08.2021</t>
  </si>
  <si>
    <t>17.08.2021</t>
  </si>
  <si>
    <t>18.08.2021</t>
  </si>
  <si>
    <t>19.08.2021</t>
  </si>
  <si>
    <t>20.08.2021</t>
  </si>
  <si>
    <t>21.08.2021</t>
  </si>
  <si>
    <t>22.08.2021</t>
  </si>
  <si>
    <t>23.08.2021</t>
  </si>
  <si>
    <t>24.08.2021</t>
  </si>
  <si>
    <t>25.08.2021</t>
  </si>
  <si>
    <t>26.08.2021</t>
  </si>
  <si>
    <t>27.08.2021</t>
  </si>
  <si>
    <t>28.08.2021</t>
  </si>
  <si>
    <t>29.08.2021</t>
  </si>
  <si>
    <t>30.08.2021</t>
  </si>
  <si>
    <t>31.08.2021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</si>
</sst>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J28" sqref="J2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147</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3988.5005327600002</v>
      </c>
      <c r="D7" s="4">
        <f>$F$12+'СЕТ СН'!G5+СВЦЭМ!$D$10+'СЕТ СН'!G8-'СЕТ СН'!G$15</f>
        <v>4200.3905327600005</v>
      </c>
      <c r="E7" s="4">
        <f>$F$12+'СЕТ СН'!H5+СВЦЭМ!$D$10+'СЕТ СН'!H8-'СЕТ СН'!H$15</f>
        <v>4273.8905327600005</v>
      </c>
      <c r="F7" s="4">
        <f>$F$12+'СЕТ СН'!I5+СВЦЭМ!$D$10+'СЕТ СН'!I8-'СЕТ СН'!I$15</f>
        <v>4273.8905327600005</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1350.5185529600001</v>
      </c>
      <c r="H12" s="2" t="s">
        <v>41</v>
      </c>
    </row>
    <row r="13" spans="1:8" ht="31.5" x14ac:dyDescent="0.25">
      <c r="A13" s="12">
        <v>2</v>
      </c>
      <c r="B13" s="98" t="s">
        <v>51</v>
      </c>
      <c r="C13" s="98"/>
      <c r="D13" s="98"/>
      <c r="E13" s="13" t="s">
        <v>22</v>
      </c>
      <c r="F13" s="11">
        <f>СВЦЭМ!$D$11</f>
        <v>910.43825377999997</v>
      </c>
    </row>
    <row r="14" spans="1:8" ht="36" customHeight="1" x14ac:dyDescent="0.25">
      <c r="A14" s="12">
        <v>3</v>
      </c>
      <c r="B14" s="98" t="s">
        <v>52</v>
      </c>
      <c r="C14" s="98"/>
      <c r="D14" s="98"/>
      <c r="E14" s="13" t="s">
        <v>23</v>
      </c>
      <c r="F14" s="11">
        <f>СВЦЭМ!$D$12</f>
        <v>323033.36756734725</v>
      </c>
    </row>
    <row r="15" spans="1:8" ht="30.75" customHeight="1" x14ac:dyDescent="0.25">
      <c r="A15" s="12">
        <v>4</v>
      </c>
      <c r="B15" s="98" t="s">
        <v>53</v>
      </c>
      <c r="C15" s="98" t="s">
        <v>24</v>
      </c>
      <c r="D15" s="98" t="s">
        <v>24</v>
      </c>
      <c r="E15" s="14" t="s">
        <v>54</v>
      </c>
      <c r="F15" s="15">
        <f>ROUND(IF(F25-(F26+F33)&lt;=0,0,MAX(0,(F16-(F17+F24))/(F25-(F26+F33)))),11)</f>
        <v>1.36233697E-3</v>
      </c>
    </row>
    <row r="16" spans="1:8" ht="36" customHeight="1" x14ac:dyDescent="0.25">
      <c r="A16" s="12">
        <v>5</v>
      </c>
      <c r="B16" s="98" t="s">
        <v>55</v>
      </c>
      <c r="C16" s="98" t="s">
        <v>25</v>
      </c>
      <c r="D16" s="98" t="s">
        <v>6</v>
      </c>
      <c r="E16" s="13" t="s">
        <v>6</v>
      </c>
      <c r="F16" s="16">
        <f>СВЦЭМ!$D$27</f>
        <v>24.536999999999999</v>
      </c>
    </row>
    <row r="17" spans="1:6" ht="33" customHeight="1" x14ac:dyDescent="0.25">
      <c r="A17" s="12">
        <v>6</v>
      </c>
      <c r="B17" s="98" t="s">
        <v>56</v>
      </c>
      <c r="C17" s="98" t="s">
        <v>25</v>
      </c>
      <c r="D17" s="98" t="s">
        <v>6</v>
      </c>
      <c r="E17" s="13" t="s">
        <v>6</v>
      </c>
      <c r="F17" s="16">
        <f>SUM(F19:F23)</f>
        <v>24.475999999999999</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24.475999999999999</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17627.251</v>
      </c>
    </row>
    <row r="26" spans="1:6" ht="30.75" customHeight="1" x14ac:dyDescent="0.25">
      <c r="A26" s="12">
        <v>9</v>
      </c>
      <c r="B26" s="98" t="s">
        <v>65</v>
      </c>
      <c r="C26" s="98" t="s">
        <v>27</v>
      </c>
      <c r="D26" s="98" t="s">
        <v>28</v>
      </c>
      <c r="E26" s="13" t="s">
        <v>64</v>
      </c>
      <c r="F26" s="16">
        <f>SUM(F28:F32)</f>
        <v>17582.474999999991</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17582.474999999991</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2021г.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3673.5618502200005</v>
      </c>
      <c r="C9" s="4">
        <f>СВЦЭМ!$D$14+'СЕТ СН'!G5+СВЦЭМ!$D$10+'СЕТ СН'!G8-'СЕТ СН'!G$16</f>
        <v>3885.4518502199999</v>
      </c>
      <c r="D9" s="4">
        <f>СВЦЭМ!$D$14+'СЕТ СН'!H5+СВЦЭМ!$D$10+'СЕТ СН'!H8-'СЕТ СН'!H$16</f>
        <v>3958.9518502199999</v>
      </c>
      <c r="E9" s="4">
        <f>СВЦЭМ!$D$14+'СЕТ СН'!I5+СВЦЭМ!$D$10+'СЕТ СН'!I8-'СЕТ СН'!I$16</f>
        <v>3958.9518502199999</v>
      </c>
    </row>
    <row r="10" spans="1:6" x14ac:dyDescent="0.25">
      <c r="A10" s="26" t="s">
        <v>35</v>
      </c>
      <c r="B10" s="4">
        <f>СВЦЭМ!$D$15+'СЕТ СН'!F5+СВЦЭМ!$D$10+'СЕТ СН'!F8-'СЕТ СН'!F$16</f>
        <v>3968.9998554500003</v>
      </c>
      <c r="C10" s="4">
        <f>СВЦЭМ!$D$15+'СЕТ СН'!G5+СВЦЭМ!$D$10+'СЕТ СН'!G8-'СЕТ СН'!G$16</f>
        <v>4180.8898554500001</v>
      </c>
      <c r="D10" s="4">
        <f>СВЦЭМ!$D$15+'СЕТ СН'!H5+СВЦЭМ!$D$10+'СЕТ СН'!H8-'СЕТ СН'!H$16</f>
        <v>4254.3898554500001</v>
      </c>
      <c r="E10" s="4">
        <f>СВЦЭМ!$D$15+'СЕТ СН'!I5+СВЦЭМ!$D$10+'СЕТ СН'!I8-'СЕТ СН'!I$16</f>
        <v>4254.3898554500001</v>
      </c>
    </row>
    <row r="11" spans="1:6" x14ac:dyDescent="0.25">
      <c r="A11" s="26" t="s">
        <v>36</v>
      </c>
      <c r="B11" s="4">
        <f>СВЦЭМ!$D$16+'СЕТ СН'!F5+СВЦЭМ!$D$10+'СЕТ СН'!F8-'СЕТ СН'!F$16</f>
        <v>4453.39816101</v>
      </c>
      <c r="C11" s="4">
        <f>СВЦЭМ!$D$16+'СЕТ СН'!G5+СВЦЭМ!$D$10+'СЕТ СН'!G8-'СЕТ СН'!G$16</f>
        <v>4665.2881610100003</v>
      </c>
      <c r="D11" s="4">
        <f>СВЦЭМ!$D$16+'СЕТ СН'!H5+СВЦЭМ!$D$10+'СЕТ СН'!H8-'СЕТ СН'!H$16</f>
        <v>4738.7881610100003</v>
      </c>
      <c r="E11" s="4">
        <f>СВЦЭМ!$D$16+'СЕТ СН'!I5+СВЦЭМ!$D$10+'СЕТ СН'!I8-'СЕТ СН'!I$16</f>
        <v>4738.7881610100003</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3673.5618502200005</v>
      </c>
      <c r="C16" s="28">
        <f>СВЦЭМ!$D$14+'СЕТ СН'!G5+СВЦЭМ!$D$10+'СЕТ СН'!G8-'СЕТ СН'!G$16</f>
        <v>3885.4518502199999</v>
      </c>
      <c r="D16" s="28">
        <f>СВЦЭМ!$D$14+'СЕТ СН'!H5+СВЦЭМ!$D$10+'СЕТ СН'!H8-'СЕТ СН'!H$16</f>
        <v>3958.9518502199999</v>
      </c>
      <c r="E16" s="28">
        <f>СВЦЭМ!$D$14+'СЕТ СН'!I5+СВЦЭМ!$D$10+'СЕТ СН'!I8-'СЕТ СН'!I$16</f>
        <v>3958.9518502199999</v>
      </c>
    </row>
    <row r="17" spans="1:5" x14ac:dyDescent="0.25">
      <c r="A17" s="26" t="s">
        <v>37</v>
      </c>
      <c r="B17" s="28">
        <f>СВЦЭМ!$D$17+'СЕТ СН'!F5+СВЦЭМ!$D$10+'СЕТ СН'!F8-'СЕТ СН'!F$16</f>
        <v>4185.14273822</v>
      </c>
      <c r="C17" s="28">
        <f>СВЦЭМ!$D$17+'СЕТ СН'!G5+СВЦЭМ!$D$10+'СЕТ СН'!G8-'СЕТ СН'!G$16</f>
        <v>4397.0327382200003</v>
      </c>
      <c r="D17" s="28">
        <f>СВЦЭМ!$D$17+'СЕТ СН'!H5+СВЦЭМ!$D$10+'СЕТ СН'!H8-'СЕТ СН'!H$16</f>
        <v>4470.5327382200003</v>
      </c>
      <c r="E17" s="28">
        <f>СВЦЭМ!$D$17+'СЕТ СН'!I5+СВЦЭМ!$D$10+'СЕТ СН'!I8-'СЕТ СН'!I$16</f>
        <v>4470.5327382200003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SUMIFS(СВЦЭМ!$C$39:$C$782,СВЦЭМ!$A$39:$A$782,$A12,СВЦЭМ!$B$39:$B$782,B$11)+'СЕТ СН'!$F$9+СВЦЭМ!$D$10+'СЕТ СН'!$F$5-'СЕТ СН'!$F$17</f>
        <v>3626.7980976500003</v>
      </c>
      <c r="C12" s="36">
        <f>SUMIFS(СВЦЭМ!$C$39:$C$782,СВЦЭМ!$A$39:$A$782,$A12,СВЦЭМ!$B$39:$B$782,C$11)+'СЕТ СН'!$F$9+СВЦЭМ!$D$10+'СЕТ СН'!$F$5-'СЕТ СН'!$F$17</f>
        <v>3712.7916957500001</v>
      </c>
      <c r="D12" s="36">
        <f>SUMIFS(СВЦЭМ!$C$39:$C$782,СВЦЭМ!$A$39:$A$782,$A12,СВЦЭМ!$B$39:$B$782,D$11)+'СЕТ СН'!$F$9+СВЦЭМ!$D$10+'СЕТ СН'!$F$5-'СЕТ СН'!$F$17</f>
        <v>3783.0436194100002</v>
      </c>
      <c r="E12" s="36">
        <f>SUMIFS(СВЦЭМ!$C$39:$C$782,СВЦЭМ!$A$39:$A$782,$A12,СВЦЭМ!$B$39:$B$782,E$11)+'СЕТ СН'!$F$9+СВЦЭМ!$D$10+'СЕТ СН'!$F$5-'СЕТ СН'!$F$17</f>
        <v>3810.4107325599998</v>
      </c>
      <c r="F12" s="36">
        <f>SUMIFS(СВЦЭМ!$C$39:$C$782,СВЦЭМ!$A$39:$A$782,$A12,СВЦЭМ!$B$39:$B$782,F$11)+'СЕТ СН'!$F$9+СВЦЭМ!$D$10+'СЕТ СН'!$F$5-'СЕТ СН'!$F$17</f>
        <v>3810.76604976</v>
      </c>
      <c r="G12" s="36">
        <f>SUMIFS(СВЦЭМ!$C$39:$C$782,СВЦЭМ!$A$39:$A$782,$A12,СВЦЭМ!$B$39:$B$782,G$11)+'СЕТ СН'!$F$9+СВЦЭМ!$D$10+'СЕТ СН'!$F$5-'СЕТ СН'!$F$17</f>
        <v>3804.5845825500001</v>
      </c>
      <c r="H12" s="36">
        <f>SUMIFS(СВЦЭМ!$C$39:$C$782,СВЦЭМ!$A$39:$A$782,$A12,СВЦЭМ!$B$39:$B$782,H$11)+'СЕТ СН'!$F$9+СВЦЭМ!$D$10+'СЕТ СН'!$F$5-'СЕТ СН'!$F$17</f>
        <v>3776.2821583200002</v>
      </c>
      <c r="I12" s="36">
        <f>SUMIFS(СВЦЭМ!$C$39:$C$782,СВЦЭМ!$A$39:$A$782,$A12,СВЦЭМ!$B$39:$B$782,I$11)+'СЕТ СН'!$F$9+СВЦЭМ!$D$10+'СЕТ СН'!$F$5-'СЕТ СН'!$F$17</f>
        <v>3701.1765535700001</v>
      </c>
      <c r="J12" s="36">
        <f>SUMIFS(СВЦЭМ!$C$39:$C$782,СВЦЭМ!$A$39:$A$782,$A12,СВЦЭМ!$B$39:$B$782,J$11)+'СЕТ СН'!$F$9+СВЦЭМ!$D$10+'СЕТ СН'!$F$5-'СЕТ СН'!$F$17</f>
        <v>3613.87971122</v>
      </c>
      <c r="K12" s="36">
        <f>SUMIFS(СВЦЭМ!$C$39:$C$782,СВЦЭМ!$A$39:$A$782,$A12,СВЦЭМ!$B$39:$B$782,K$11)+'СЕТ СН'!$F$9+СВЦЭМ!$D$10+'СЕТ СН'!$F$5-'СЕТ СН'!$F$17</f>
        <v>3552.6622805900001</v>
      </c>
      <c r="L12" s="36">
        <f>SUMIFS(СВЦЭМ!$C$39:$C$782,СВЦЭМ!$A$39:$A$782,$A12,СВЦЭМ!$B$39:$B$782,L$11)+'СЕТ СН'!$F$9+СВЦЭМ!$D$10+'СЕТ СН'!$F$5-'СЕТ СН'!$F$17</f>
        <v>3575.8939014600001</v>
      </c>
      <c r="M12" s="36">
        <f>SUMIFS(СВЦЭМ!$C$39:$C$782,СВЦЭМ!$A$39:$A$782,$A12,СВЦЭМ!$B$39:$B$782,M$11)+'СЕТ СН'!$F$9+СВЦЭМ!$D$10+'СЕТ СН'!$F$5-'СЕТ СН'!$F$17</f>
        <v>3558.7506401300002</v>
      </c>
      <c r="N12" s="36">
        <f>SUMIFS(СВЦЭМ!$C$39:$C$782,СВЦЭМ!$A$39:$A$782,$A12,СВЦЭМ!$B$39:$B$782,N$11)+'СЕТ СН'!$F$9+СВЦЭМ!$D$10+'СЕТ СН'!$F$5-'СЕТ СН'!$F$17</f>
        <v>3572.9853482100002</v>
      </c>
      <c r="O12" s="36">
        <f>SUMIFS(СВЦЭМ!$C$39:$C$782,СВЦЭМ!$A$39:$A$782,$A12,СВЦЭМ!$B$39:$B$782,O$11)+'СЕТ СН'!$F$9+СВЦЭМ!$D$10+'СЕТ СН'!$F$5-'СЕТ СН'!$F$17</f>
        <v>3583.8467964199999</v>
      </c>
      <c r="P12" s="36">
        <f>SUMIFS(СВЦЭМ!$C$39:$C$782,СВЦЭМ!$A$39:$A$782,$A12,СВЦЭМ!$B$39:$B$782,P$11)+'СЕТ СН'!$F$9+СВЦЭМ!$D$10+'СЕТ СН'!$F$5-'СЕТ СН'!$F$17</f>
        <v>3595.2440867599998</v>
      </c>
      <c r="Q12" s="36">
        <f>SUMIFS(СВЦЭМ!$C$39:$C$782,СВЦЭМ!$A$39:$A$782,$A12,СВЦЭМ!$B$39:$B$782,Q$11)+'СЕТ СН'!$F$9+СВЦЭМ!$D$10+'СЕТ СН'!$F$5-'СЕТ СН'!$F$17</f>
        <v>3604.8576482500002</v>
      </c>
      <c r="R12" s="36">
        <f>SUMIFS(СВЦЭМ!$C$39:$C$782,СВЦЭМ!$A$39:$A$782,$A12,СВЦЭМ!$B$39:$B$782,R$11)+'СЕТ СН'!$F$9+СВЦЭМ!$D$10+'СЕТ СН'!$F$5-'СЕТ СН'!$F$17</f>
        <v>3588.39146656</v>
      </c>
      <c r="S12" s="36">
        <f>SUMIFS(СВЦЭМ!$C$39:$C$782,СВЦЭМ!$A$39:$A$782,$A12,СВЦЭМ!$B$39:$B$782,S$11)+'СЕТ СН'!$F$9+СВЦЭМ!$D$10+'СЕТ СН'!$F$5-'СЕТ СН'!$F$17</f>
        <v>3572.3011359800003</v>
      </c>
      <c r="T12" s="36">
        <f>SUMIFS(СВЦЭМ!$C$39:$C$782,СВЦЭМ!$A$39:$A$782,$A12,СВЦЭМ!$B$39:$B$782,T$11)+'СЕТ СН'!$F$9+СВЦЭМ!$D$10+'СЕТ СН'!$F$5-'СЕТ СН'!$F$17</f>
        <v>3557.6112216199999</v>
      </c>
      <c r="U12" s="36">
        <f>SUMIFS(СВЦЭМ!$C$39:$C$782,СВЦЭМ!$A$39:$A$782,$A12,СВЦЭМ!$B$39:$B$782,U$11)+'СЕТ СН'!$F$9+СВЦЭМ!$D$10+'СЕТ СН'!$F$5-'СЕТ СН'!$F$17</f>
        <v>3541.05185403</v>
      </c>
      <c r="V12" s="36">
        <f>SUMIFS(СВЦЭМ!$C$39:$C$782,СВЦЭМ!$A$39:$A$782,$A12,СВЦЭМ!$B$39:$B$782,V$11)+'СЕТ СН'!$F$9+СВЦЭМ!$D$10+'СЕТ СН'!$F$5-'СЕТ СН'!$F$17</f>
        <v>3525.3214110700001</v>
      </c>
      <c r="W12" s="36">
        <f>SUMIFS(СВЦЭМ!$C$39:$C$782,СВЦЭМ!$A$39:$A$782,$A12,СВЦЭМ!$B$39:$B$782,W$11)+'СЕТ СН'!$F$9+СВЦЭМ!$D$10+'СЕТ СН'!$F$5-'СЕТ СН'!$F$17</f>
        <v>3536.7312155300001</v>
      </c>
      <c r="X12" s="36">
        <f>SUMIFS(СВЦЭМ!$C$39:$C$782,СВЦЭМ!$A$39:$A$782,$A12,СВЦЭМ!$B$39:$B$782,X$11)+'СЕТ СН'!$F$9+СВЦЭМ!$D$10+'СЕТ СН'!$F$5-'СЕТ СН'!$F$17</f>
        <v>3516.6903550000002</v>
      </c>
      <c r="Y12" s="36">
        <f>SUMIFS(СВЦЭМ!$C$39:$C$782,СВЦЭМ!$A$39:$A$782,$A12,СВЦЭМ!$B$39:$B$782,Y$11)+'СЕТ СН'!$F$9+СВЦЭМ!$D$10+'СЕТ СН'!$F$5-'СЕТ СН'!$F$17</f>
        <v>3560.7111603900003</v>
      </c>
      <c r="AA12" s="37"/>
    </row>
    <row r="13" spans="1:27" ht="15.75" x14ac:dyDescent="0.2">
      <c r="A13" s="35">
        <f>A12+1</f>
        <v>44410</v>
      </c>
      <c r="B13" s="36">
        <f>SUMIFS(СВЦЭМ!$C$39:$C$782,СВЦЭМ!$A$39:$A$782,$A13,СВЦЭМ!$B$39:$B$782,B$11)+'СЕТ СН'!$F$9+СВЦЭМ!$D$10+'СЕТ СН'!$F$5-'СЕТ СН'!$F$17</f>
        <v>3625.6735074600001</v>
      </c>
      <c r="C13" s="36">
        <f>SUMIFS(СВЦЭМ!$C$39:$C$782,СВЦЭМ!$A$39:$A$782,$A13,СВЦЭМ!$B$39:$B$782,C$11)+'СЕТ СН'!$F$9+СВЦЭМ!$D$10+'СЕТ СН'!$F$5-'СЕТ СН'!$F$17</f>
        <v>3662.31150647</v>
      </c>
      <c r="D13" s="36">
        <f>SUMIFS(СВЦЭМ!$C$39:$C$782,СВЦЭМ!$A$39:$A$782,$A13,СВЦЭМ!$B$39:$B$782,D$11)+'СЕТ СН'!$F$9+СВЦЭМ!$D$10+'СЕТ СН'!$F$5-'СЕТ СН'!$F$17</f>
        <v>3716.7343346799998</v>
      </c>
      <c r="E13" s="36">
        <f>SUMIFS(СВЦЭМ!$C$39:$C$782,СВЦЭМ!$A$39:$A$782,$A13,СВЦЭМ!$B$39:$B$782,E$11)+'СЕТ СН'!$F$9+СВЦЭМ!$D$10+'СЕТ СН'!$F$5-'СЕТ СН'!$F$17</f>
        <v>3744.38389009</v>
      </c>
      <c r="F13" s="36">
        <f>SUMIFS(СВЦЭМ!$C$39:$C$782,СВЦЭМ!$A$39:$A$782,$A13,СВЦЭМ!$B$39:$B$782,F$11)+'СЕТ СН'!$F$9+СВЦЭМ!$D$10+'СЕТ СН'!$F$5-'СЕТ СН'!$F$17</f>
        <v>3742.2713699000001</v>
      </c>
      <c r="G13" s="36">
        <f>SUMIFS(СВЦЭМ!$C$39:$C$782,СВЦЭМ!$A$39:$A$782,$A13,СВЦЭМ!$B$39:$B$782,G$11)+'СЕТ СН'!$F$9+СВЦЭМ!$D$10+'СЕТ СН'!$F$5-'СЕТ СН'!$F$17</f>
        <v>3720.1682163300002</v>
      </c>
      <c r="H13" s="36">
        <f>SUMIFS(СВЦЭМ!$C$39:$C$782,СВЦЭМ!$A$39:$A$782,$A13,СВЦЭМ!$B$39:$B$782,H$11)+'СЕТ СН'!$F$9+СВЦЭМ!$D$10+'СЕТ СН'!$F$5-'СЕТ СН'!$F$17</f>
        <v>3681.270125</v>
      </c>
      <c r="I13" s="36">
        <f>SUMIFS(СВЦЭМ!$C$39:$C$782,СВЦЭМ!$A$39:$A$782,$A13,СВЦЭМ!$B$39:$B$782,I$11)+'СЕТ СН'!$F$9+СВЦЭМ!$D$10+'СЕТ СН'!$F$5-'СЕТ СН'!$F$17</f>
        <v>3616.5183124200003</v>
      </c>
      <c r="J13" s="36">
        <f>SUMIFS(СВЦЭМ!$C$39:$C$782,СВЦЭМ!$A$39:$A$782,$A13,СВЦЭМ!$B$39:$B$782,J$11)+'СЕТ СН'!$F$9+СВЦЭМ!$D$10+'СЕТ СН'!$F$5-'СЕТ СН'!$F$17</f>
        <v>3541.3524564899999</v>
      </c>
      <c r="K13" s="36">
        <f>SUMIFS(СВЦЭМ!$C$39:$C$782,СВЦЭМ!$A$39:$A$782,$A13,СВЦЭМ!$B$39:$B$782,K$11)+'СЕТ СН'!$F$9+СВЦЭМ!$D$10+'СЕТ СН'!$F$5-'СЕТ СН'!$F$17</f>
        <v>3501.5301764200003</v>
      </c>
      <c r="L13" s="36">
        <f>SUMIFS(СВЦЭМ!$C$39:$C$782,СВЦЭМ!$A$39:$A$782,$A13,СВЦЭМ!$B$39:$B$782,L$11)+'СЕТ СН'!$F$9+СВЦЭМ!$D$10+'СЕТ СН'!$F$5-'СЕТ СН'!$F$17</f>
        <v>3528.0498201800001</v>
      </c>
      <c r="M13" s="36">
        <f>SUMIFS(СВЦЭМ!$C$39:$C$782,СВЦЭМ!$A$39:$A$782,$A13,СВЦЭМ!$B$39:$B$782,M$11)+'СЕТ СН'!$F$9+СВЦЭМ!$D$10+'СЕТ СН'!$F$5-'СЕТ СН'!$F$17</f>
        <v>3541.2099989600001</v>
      </c>
      <c r="N13" s="36">
        <f>SUMIFS(СВЦЭМ!$C$39:$C$782,СВЦЭМ!$A$39:$A$782,$A13,СВЦЭМ!$B$39:$B$782,N$11)+'СЕТ СН'!$F$9+СВЦЭМ!$D$10+'СЕТ СН'!$F$5-'СЕТ СН'!$F$17</f>
        <v>3539.2589642000003</v>
      </c>
      <c r="O13" s="36">
        <f>SUMIFS(СВЦЭМ!$C$39:$C$782,СВЦЭМ!$A$39:$A$782,$A13,СВЦЭМ!$B$39:$B$782,O$11)+'СЕТ СН'!$F$9+СВЦЭМ!$D$10+'СЕТ СН'!$F$5-'СЕТ СН'!$F$17</f>
        <v>3540.30075162</v>
      </c>
      <c r="P13" s="36">
        <f>SUMIFS(СВЦЭМ!$C$39:$C$782,СВЦЭМ!$A$39:$A$782,$A13,СВЦЭМ!$B$39:$B$782,P$11)+'СЕТ СН'!$F$9+СВЦЭМ!$D$10+'СЕТ СН'!$F$5-'СЕТ СН'!$F$17</f>
        <v>3542.7691879200001</v>
      </c>
      <c r="Q13" s="36">
        <f>SUMIFS(СВЦЭМ!$C$39:$C$782,СВЦЭМ!$A$39:$A$782,$A13,СВЦЭМ!$B$39:$B$782,Q$11)+'СЕТ СН'!$F$9+СВЦЭМ!$D$10+'СЕТ СН'!$F$5-'СЕТ СН'!$F$17</f>
        <v>3547.0239526300002</v>
      </c>
      <c r="R13" s="36">
        <f>SUMIFS(СВЦЭМ!$C$39:$C$782,СВЦЭМ!$A$39:$A$782,$A13,СВЦЭМ!$B$39:$B$782,R$11)+'СЕТ СН'!$F$9+СВЦЭМ!$D$10+'СЕТ СН'!$F$5-'СЕТ СН'!$F$17</f>
        <v>3538.3585772900001</v>
      </c>
      <c r="S13" s="36">
        <f>SUMIFS(СВЦЭМ!$C$39:$C$782,СВЦЭМ!$A$39:$A$782,$A13,СВЦЭМ!$B$39:$B$782,S$11)+'СЕТ СН'!$F$9+СВЦЭМ!$D$10+'СЕТ СН'!$F$5-'СЕТ СН'!$F$17</f>
        <v>3557.7282111700001</v>
      </c>
      <c r="T13" s="36">
        <f>SUMIFS(СВЦЭМ!$C$39:$C$782,СВЦЭМ!$A$39:$A$782,$A13,СВЦЭМ!$B$39:$B$782,T$11)+'СЕТ СН'!$F$9+СВЦЭМ!$D$10+'СЕТ СН'!$F$5-'СЕТ СН'!$F$17</f>
        <v>3597.8984238200001</v>
      </c>
      <c r="U13" s="36">
        <f>SUMIFS(СВЦЭМ!$C$39:$C$782,СВЦЭМ!$A$39:$A$782,$A13,СВЦЭМ!$B$39:$B$782,U$11)+'СЕТ СН'!$F$9+СВЦЭМ!$D$10+'СЕТ СН'!$F$5-'СЕТ СН'!$F$17</f>
        <v>3597.2466481400002</v>
      </c>
      <c r="V13" s="36">
        <f>SUMIFS(СВЦЭМ!$C$39:$C$782,СВЦЭМ!$A$39:$A$782,$A13,СВЦЭМ!$B$39:$B$782,V$11)+'СЕТ СН'!$F$9+СВЦЭМ!$D$10+'СЕТ СН'!$F$5-'СЕТ СН'!$F$17</f>
        <v>3560.32627108</v>
      </c>
      <c r="W13" s="36">
        <f>SUMIFS(СВЦЭМ!$C$39:$C$782,СВЦЭМ!$A$39:$A$782,$A13,СВЦЭМ!$B$39:$B$782,W$11)+'СЕТ СН'!$F$9+СВЦЭМ!$D$10+'СЕТ СН'!$F$5-'СЕТ СН'!$F$17</f>
        <v>3569.0402360600001</v>
      </c>
      <c r="X13" s="36">
        <f>SUMIFS(СВЦЭМ!$C$39:$C$782,СВЦЭМ!$A$39:$A$782,$A13,СВЦЭМ!$B$39:$B$782,X$11)+'СЕТ СН'!$F$9+СВЦЭМ!$D$10+'СЕТ СН'!$F$5-'СЕТ СН'!$F$17</f>
        <v>3574.2768165699999</v>
      </c>
      <c r="Y13" s="36">
        <f>SUMIFS(СВЦЭМ!$C$39:$C$782,СВЦЭМ!$A$39:$A$782,$A13,СВЦЭМ!$B$39:$B$782,Y$11)+'СЕТ СН'!$F$9+СВЦЭМ!$D$10+'СЕТ СН'!$F$5-'СЕТ СН'!$F$17</f>
        <v>3541.56763327</v>
      </c>
    </row>
    <row r="14" spans="1:27" ht="15.75" x14ac:dyDescent="0.2">
      <c r="A14" s="35">
        <f t="shared" ref="A14:A42" si="0">A13+1</f>
        <v>44411</v>
      </c>
      <c r="B14" s="36">
        <f>SUMIFS(СВЦЭМ!$C$39:$C$782,СВЦЭМ!$A$39:$A$782,$A14,СВЦЭМ!$B$39:$B$782,B$11)+'СЕТ СН'!$F$9+СВЦЭМ!$D$10+'СЕТ СН'!$F$5-'СЕТ СН'!$F$17</f>
        <v>3709.2816841600002</v>
      </c>
      <c r="C14" s="36">
        <f>SUMIFS(СВЦЭМ!$C$39:$C$782,СВЦЭМ!$A$39:$A$782,$A14,СВЦЭМ!$B$39:$B$782,C$11)+'СЕТ СН'!$F$9+СВЦЭМ!$D$10+'СЕТ СН'!$F$5-'СЕТ СН'!$F$17</f>
        <v>3791.2678742799999</v>
      </c>
      <c r="D14" s="36">
        <f>SUMIFS(СВЦЭМ!$C$39:$C$782,СВЦЭМ!$A$39:$A$782,$A14,СВЦЭМ!$B$39:$B$782,D$11)+'СЕТ СН'!$F$9+СВЦЭМ!$D$10+'СЕТ СН'!$F$5-'СЕТ СН'!$F$17</f>
        <v>3861.8367978200004</v>
      </c>
      <c r="E14" s="36">
        <f>SUMIFS(СВЦЭМ!$C$39:$C$782,СВЦЭМ!$A$39:$A$782,$A14,СВЦЭМ!$B$39:$B$782,E$11)+'СЕТ СН'!$F$9+СВЦЭМ!$D$10+'СЕТ СН'!$F$5-'СЕТ СН'!$F$17</f>
        <v>3894.2585878899999</v>
      </c>
      <c r="F14" s="36">
        <f>SUMIFS(СВЦЭМ!$C$39:$C$782,СВЦЭМ!$A$39:$A$782,$A14,СВЦЭМ!$B$39:$B$782,F$11)+'СЕТ СН'!$F$9+СВЦЭМ!$D$10+'СЕТ СН'!$F$5-'СЕТ СН'!$F$17</f>
        <v>3895.2564678799999</v>
      </c>
      <c r="G14" s="36">
        <f>SUMIFS(СВЦЭМ!$C$39:$C$782,СВЦЭМ!$A$39:$A$782,$A14,СВЦЭМ!$B$39:$B$782,G$11)+'СЕТ СН'!$F$9+СВЦЭМ!$D$10+'СЕТ СН'!$F$5-'СЕТ СН'!$F$17</f>
        <v>3869.8667331799998</v>
      </c>
      <c r="H14" s="36">
        <f>SUMIFS(СВЦЭМ!$C$39:$C$782,СВЦЭМ!$A$39:$A$782,$A14,СВЦЭМ!$B$39:$B$782,H$11)+'СЕТ СН'!$F$9+СВЦЭМ!$D$10+'СЕТ СН'!$F$5-'СЕТ СН'!$F$17</f>
        <v>3805.5227269300003</v>
      </c>
      <c r="I14" s="36">
        <f>SUMIFS(СВЦЭМ!$C$39:$C$782,СВЦЭМ!$A$39:$A$782,$A14,СВЦЭМ!$B$39:$B$782,I$11)+'СЕТ СН'!$F$9+СВЦЭМ!$D$10+'СЕТ СН'!$F$5-'СЕТ СН'!$F$17</f>
        <v>3694.43391127</v>
      </c>
      <c r="J14" s="36">
        <f>SUMIFS(СВЦЭМ!$C$39:$C$782,СВЦЭМ!$A$39:$A$782,$A14,СВЦЭМ!$B$39:$B$782,J$11)+'СЕТ СН'!$F$9+СВЦЭМ!$D$10+'СЕТ СН'!$F$5-'СЕТ СН'!$F$17</f>
        <v>3588.46517245</v>
      </c>
      <c r="K14" s="36">
        <f>SUMIFS(СВЦЭМ!$C$39:$C$782,СВЦЭМ!$A$39:$A$782,$A14,СВЦЭМ!$B$39:$B$782,K$11)+'СЕТ СН'!$F$9+СВЦЭМ!$D$10+'СЕТ СН'!$F$5-'СЕТ СН'!$F$17</f>
        <v>3550.0979172300003</v>
      </c>
      <c r="L14" s="36">
        <f>SUMIFS(СВЦЭМ!$C$39:$C$782,СВЦЭМ!$A$39:$A$782,$A14,СВЦЭМ!$B$39:$B$782,L$11)+'СЕТ СН'!$F$9+СВЦЭМ!$D$10+'СЕТ СН'!$F$5-'СЕТ СН'!$F$17</f>
        <v>3563.15140716</v>
      </c>
      <c r="M14" s="36">
        <f>SUMIFS(СВЦЭМ!$C$39:$C$782,СВЦЭМ!$A$39:$A$782,$A14,СВЦЭМ!$B$39:$B$782,M$11)+'СЕТ СН'!$F$9+СВЦЭМ!$D$10+'СЕТ СН'!$F$5-'СЕТ СН'!$F$17</f>
        <v>3579.2337613200002</v>
      </c>
      <c r="N14" s="36">
        <f>SUMIFS(СВЦЭМ!$C$39:$C$782,СВЦЭМ!$A$39:$A$782,$A14,СВЦЭМ!$B$39:$B$782,N$11)+'СЕТ СН'!$F$9+СВЦЭМ!$D$10+'СЕТ СН'!$F$5-'СЕТ СН'!$F$17</f>
        <v>3574.1933382000002</v>
      </c>
      <c r="O14" s="36">
        <f>SUMIFS(СВЦЭМ!$C$39:$C$782,СВЦЭМ!$A$39:$A$782,$A14,СВЦЭМ!$B$39:$B$782,O$11)+'СЕТ СН'!$F$9+СВЦЭМ!$D$10+'СЕТ СН'!$F$5-'СЕТ СН'!$F$17</f>
        <v>3610.1471747300002</v>
      </c>
      <c r="P14" s="36">
        <f>SUMIFS(СВЦЭМ!$C$39:$C$782,СВЦЭМ!$A$39:$A$782,$A14,СВЦЭМ!$B$39:$B$782,P$11)+'СЕТ СН'!$F$9+СВЦЭМ!$D$10+'СЕТ СН'!$F$5-'СЕТ СН'!$F$17</f>
        <v>3624.2023838100004</v>
      </c>
      <c r="Q14" s="36">
        <f>SUMIFS(СВЦЭМ!$C$39:$C$782,СВЦЭМ!$A$39:$A$782,$A14,СВЦЭМ!$B$39:$B$782,Q$11)+'СЕТ СН'!$F$9+СВЦЭМ!$D$10+'СЕТ СН'!$F$5-'СЕТ СН'!$F$17</f>
        <v>3658.41491752</v>
      </c>
      <c r="R14" s="36">
        <f>SUMIFS(СВЦЭМ!$C$39:$C$782,СВЦЭМ!$A$39:$A$782,$A14,СВЦЭМ!$B$39:$B$782,R$11)+'СЕТ СН'!$F$9+СВЦЭМ!$D$10+'СЕТ СН'!$F$5-'СЕТ СН'!$F$17</f>
        <v>3638.5483242299997</v>
      </c>
      <c r="S14" s="36">
        <f>SUMIFS(СВЦЭМ!$C$39:$C$782,СВЦЭМ!$A$39:$A$782,$A14,СВЦЭМ!$B$39:$B$782,S$11)+'СЕТ СН'!$F$9+СВЦЭМ!$D$10+'СЕТ СН'!$F$5-'СЕТ СН'!$F$17</f>
        <v>3655.0037281599998</v>
      </c>
      <c r="T14" s="36">
        <f>SUMIFS(СВЦЭМ!$C$39:$C$782,СВЦЭМ!$A$39:$A$782,$A14,СВЦЭМ!$B$39:$B$782,T$11)+'СЕТ СН'!$F$9+СВЦЭМ!$D$10+'СЕТ СН'!$F$5-'СЕТ СН'!$F$17</f>
        <v>3604.08827939</v>
      </c>
      <c r="U14" s="36">
        <f>SUMIFS(СВЦЭМ!$C$39:$C$782,СВЦЭМ!$A$39:$A$782,$A14,СВЦЭМ!$B$39:$B$782,U$11)+'СЕТ СН'!$F$9+СВЦЭМ!$D$10+'СЕТ СН'!$F$5-'СЕТ СН'!$F$17</f>
        <v>3595.07117178</v>
      </c>
      <c r="V14" s="36">
        <f>SUMIFS(СВЦЭМ!$C$39:$C$782,СВЦЭМ!$A$39:$A$782,$A14,СВЦЭМ!$B$39:$B$782,V$11)+'СЕТ СН'!$F$9+СВЦЭМ!$D$10+'СЕТ СН'!$F$5-'СЕТ СН'!$F$17</f>
        <v>3619.1174047000004</v>
      </c>
      <c r="W14" s="36">
        <f>SUMIFS(СВЦЭМ!$C$39:$C$782,СВЦЭМ!$A$39:$A$782,$A14,СВЦЭМ!$B$39:$B$782,W$11)+'СЕТ СН'!$F$9+СВЦЭМ!$D$10+'СЕТ СН'!$F$5-'СЕТ СН'!$F$17</f>
        <v>3636.55563532</v>
      </c>
      <c r="X14" s="36">
        <f>SUMIFS(СВЦЭМ!$C$39:$C$782,СВЦЭМ!$A$39:$A$782,$A14,СВЦЭМ!$B$39:$B$782,X$11)+'СЕТ СН'!$F$9+СВЦЭМ!$D$10+'СЕТ СН'!$F$5-'СЕТ СН'!$F$17</f>
        <v>3601.1654777900003</v>
      </c>
      <c r="Y14" s="36">
        <f>SUMIFS(СВЦЭМ!$C$39:$C$782,СВЦЭМ!$A$39:$A$782,$A14,СВЦЭМ!$B$39:$B$782,Y$11)+'СЕТ СН'!$F$9+СВЦЭМ!$D$10+'СЕТ СН'!$F$5-'СЕТ СН'!$F$17</f>
        <v>3616.5263844199999</v>
      </c>
    </row>
    <row r="15" spans="1:27" ht="15.75" x14ac:dyDescent="0.2">
      <c r="A15" s="35">
        <f t="shared" si="0"/>
        <v>44412</v>
      </c>
      <c r="B15" s="36">
        <f>SUMIFS(СВЦЭМ!$C$39:$C$782,СВЦЭМ!$A$39:$A$782,$A15,СВЦЭМ!$B$39:$B$782,B$11)+'СЕТ СН'!$F$9+СВЦЭМ!$D$10+'СЕТ СН'!$F$5-'СЕТ СН'!$F$17</f>
        <v>3646.5877344500004</v>
      </c>
      <c r="C15" s="36">
        <f>SUMIFS(СВЦЭМ!$C$39:$C$782,СВЦЭМ!$A$39:$A$782,$A15,СВЦЭМ!$B$40:$B$783,C$11)+'СЕТ СН'!$F$9+СВЦЭМ!$D$10+'СЕТ СН'!$F$5-'СЕТ СН'!$F$17</f>
        <v>3646.5877344500004</v>
      </c>
      <c r="D15" s="36">
        <f>SUMIFS(СВЦЭМ!$C$39:$C$782,СВЦЭМ!$A$39:$A$782,$A15,СВЦЭМ!$B$39:$B$782,D$11)+'СЕТ СН'!$F$9+СВЦЭМ!$D$10+'СЕТ СН'!$F$5-'СЕТ СН'!$F$17</f>
        <v>3812.52991191</v>
      </c>
      <c r="E15" s="36">
        <f>SUMIFS(СВЦЭМ!$C$39:$C$782,СВЦЭМ!$A$39:$A$782,$A15,СВЦЭМ!$B$39:$B$782,E$11)+'СЕТ СН'!$F$9+СВЦЭМ!$D$10+'СЕТ СН'!$F$5-'СЕТ СН'!$F$17</f>
        <v>3839.2545277500003</v>
      </c>
      <c r="F15" s="36">
        <f>SUMIFS(СВЦЭМ!$C$39:$C$782,СВЦЭМ!$A$39:$A$782,$A15,СВЦЭМ!$B$39:$B$782,F$11)+'СЕТ СН'!$F$9+СВЦЭМ!$D$10+'СЕТ СН'!$F$5-'СЕТ СН'!$F$17</f>
        <v>3841.5819034200003</v>
      </c>
      <c r="G15" s="36">
        <f>SUMIFS(СВЦЭМ!$C$39:$C$782,СВЦЭМ!$A$39:$A$782,$A15,СВЦЭМ!$B$39:$B$782,G$11)+'СЕТ СН'!$F$9+СВЦЭМ!$D$10+'СЕТ СН'!$F$5-'СЕТ СН'!$F$17</f>
        <v>3823.7565475400002</v>
      </c>
      <c r="H15" s="36">
        <f>SUMIFS(СВЦЭМ!$C$39:$C$782,СВЦЭМ!$A$39:$A$782,$A15,СВЦЭМ!$B$39:$B$782,H$11)+'СЕТ СН'!$F$9+СВЦЭМ!$D$10+'СЕТ СН'!$F$5-'СЕТ СН'!$F$17</f>
        <v>3771.76571577</v>
      </c>
      <c r="I15" s="36">
        <f>SUMIFS(СВЦЭМ!$C$39:$C$782,СВЦЭМ!$A$39:$A$782,$A15,СВЦЭМ!$B$39:$B$782,I$11)+'СЕТ СН'!$F$9+СВЦЭМ!$D$10+'СЕТ СН'!$F$5-'СЕТ СН'!$F$17</f>
        <v>3674.4915410000003</v>
      </c>
      <c r="J15" s="36">
        <f>SUMIFS(СВЦЭМ!$C$39:$C$782,СВЦЭМ!$A$39:$A$782,$A15,СВЦЭМ!$B$39:$B$782,J$11)+'СЕТ СН'!$F$9+СВЦЭМ!$D$10+'СЕТ СН'!$F$5-'СЕТ СН'!$F$17</f>
        <v>3587.5366011599999</v>
      </c>
      <c r="K15" s="36">
        <f>SUMIFS(СВЦЭМ!$C$39:$C$782,СВЦЭМ!$A$39:$A$782,$A15,СВЦЭМ!$B$39:$B$782,K$11)+'СЕТ СН'!$F$9+СВЦЭМ!$D$10+'СЕТ СН'!$F$5-'СЕТ СН'!$F$17</f>
        <v>3533.01089181</v>
      </c>
      <c r="L15" s="36">
        <f>SUMIFS(СВЦЭМ!$C$39:$C$782,СВЦЭМ!$A$39:$A$782,$A15,СВЦЭМ!$B$39:$B$782,L$11)+'СЕТ СН'!$F$9+СВЦЭМ!$D$10+'СЕТ СН'!$F$5-'СЕТ СН'!$F$17</f>
        <v>3538.07548279</v>
      </c>
      <c r="M15" s="36">
        <f>SUMIFS(СВЦЭМ!$C$39:$C$782,СВЦЭМ!$A$39:$A$782,$A15,СВЦЭМ!$B$39:$B$782,M$11)+'СЕТ СН'!$F$9+СВЦЭМ!$D$10+'СЕТ СН'!$F$5-'СЕТ СН'!$F$17</f>
        <v>3545.2317972400001</v>
      </c>
      <c r="N15" s="36">
        <f>SUMIFS(СВЦЭМ!$C$39:$C$782,СВЦЭМ!$A$39:$A$782,$A15,СВЦЭМ!$B$39:$B$782,N$11)+'СЕТ СН'!$F$9+СВЦЭМ!$D$10+'СЕТ СН'!$F$5-'СЕТ СН'!$F$17</f>
        <v>3546.04951613</v>
      </c>
      <c r="O15" s="36">
        <f>SUMIFS(СВЦЭМ!$C$39:$C$782,СВЦЭМ!$A$39:$A$782,$A15,СВЦЭМ!$B$39:$B$782,O$11)+'СЕТ СН'!$F$9+СВЦЭМ!$D$10+'СЕТ СН'!$F$5-'СЕТ СН'!$F$17</f>
        <v>3560.9552478400001</v>
      </c>
      <c r="P15" s="36">
        <f>SUMIFS(СВЦЭМ!$C$39:$C$782,СВЦЭМ!$A$39:$A$782,$A15,СВЦЭМ!$B$39:$B$782,P$11)+'СЕТ СН'!$F$9+СВЦЭМ!$D$10+'СЕТ СН'!$F$5-'СЕТ СН'!$F$17</f>
        <v>3565.9913181500001</v>
      </c>
      <c r="Q15" s="36">
        <f>SUMIFS(СВЦЭМ!$C$39:$C$782,СВЦЭМ!$A$39:$A$782,$A15,СВЦЭМ!$B$39:$B$782,Q$11)+'СЕТ СН'!$F$9+СВЦЭМ!$D$10+'СЕТ СН'!$F$5-'СЕТ СН'!$F$17</f>
        <v>3575.3440189900002</v>
      </c>
      <c r="R15" s="36">
        <f>SUMIFS(СВЦЭМ!$C$39:$C$782,СВЦЭМ!$A$39:$A$782,$A15,СВЦЭМ!$B$39:$B$782,R$11)+'СЕТ СН'!$F$9+СВЦЭМ!$D$10+'СЕТ СН'!$F$5-'СЕТ СН'!$F$17</f>
        <v>3572.9476542699999</v>
      </c>
      <c r="S15" s="36">
        <f>SUMIFS(СВЦЭМ!$C$39:$C$782,СВЦЭМ!$A$39:$A$782,$A15,СВЦЭМ!$B$39:$B$782,S$11)+'СЕТ СН'!$F$9+СВЦЭМ!$D$10+'СЕТ СН'!$F$5-'СЕТ СН'!$F$17</f>
        <v>3580.5843540999999</v>
      </c>
      <c r="T15" s="36">
        <f>SUMIFS(СВЦЭМ!$C$39:$C$782,СВЦЭМ!$A$39:$A$782,$A15,СВЦЭМ!$B$39:$B$782,T$11)+'СЕТ СН'!$F$9+СВЦЭМ!$D$10+'СЕТ СН'!$F$5-'СЕТ СН'!$F$17</f>
        <v>3611.7132102700002</v>
      </c>
      <c r="U15" s="36">
        <f>SUMIFS(СВЦЭМ!$C$39:$C$782,СВЦЭМ!$A$39:$A$782,$A15,СВЦЭМ!$B$39:$B$782,U$11)+'СЕТ СН'!$F$9+СВЦЭМ!$D$10+'СЕТ СН'!$F$5-'СЕТ СН'!$F$17</f>
        <v>3595.7823748600003</v>
      </c>
      <c r="V15" s="36">
        <f>SUMIFS(СВЦЭМ!$C$39:$C$782,СВЦЭМ!$A$39:$A$782,$A15,СВЦЭМ!$B$39:$B$782,V$11)+'СЕТ СН'!$F$9+СВЦЭМ!$D$10+'СЕТ СН'!$F$5-'СЕТ СН'!$F$17</f>
        <v>3590.0706188600002</v>
      </c>
      <c r="W15" s="36">
        <f>SUMIFS(СВЦЭМ!$C$39:$C$782,СВЦЭМ!$A$39:$A$782,$A15,СВЦЭМ!$B$39:$B$782,W$11)+'СЕТ СН'!$F$9+СВЦЭМ!$D$10+'СЕТ СН'!$F$5-'СЕТ СН'!$F$17</f>
        <v>3615.60494492</v>
      </c>
      <c r="X15" s="36">
        <f>SUMIFS(СВЦЭМ!$C$39:$C$782,СВЦЭМ!$A$39:$A$782,$A15,СВЦЭМ!$B$39:$B$782,X$11)+'СЕТ СН'!$F$9+СВЦЭМ!$D$10+'СЕТ СН'!$F$5-'СЕТ СН'!$F$17</f>
        <v>3572.9434323200003</v>
      </c>
      <c r="Y15" s="36">
        <f>SUMIFS(СВЦЭМ!$C$39:$C$782,СВЦЭМ!$A$39:$A$782,$A15,СВЦЭМ!$B$39:$B$782,Y$11)+'СЕТ СН'!$F$9+СВЦЭМ!$D$10+'СЕТ СН'!$F$5-'СЕТ СН'!$F$17</f>
        <v>3556.0323663500003</v>
      </c>
    </row>
    <row r="16" spans="1:27" ht="15.75" x14ac:dyDescent="0.2">
      <c r="A16" s="35">
        <f t="shared" si="0"/>
        <v>44413</v>
      </c>
      <c r="B16" s="36">
        <f>SUMIFS(СВЦЭМ!$C$39:$C$782,СВЦЭМ!$A$39:$A$782,$A16,СВЦЭМ!$B$39:$B$782,B$11)+'СЕТ СН'!$F$9+СВЦЭМ!$D$10+'СЕТ СН'!$F$5-'СЕТ СН'!$F$17</f>
        <v>3729.3217399499999</v>
      </c>
      <c r="C16" s="36">
        <f>SUMIFS(СВЦЭМ!$C$39:$C$782,СВЦЭМ!$A$39:$A$782,$A16,СВЦЭМ!$B$39:$B$782,C$11)+'СЕТ СН'!$F$9+СВЦЭМ!$D$10+'СЕТ СН'!$F$5-'СЕТ СН'!$F$17</f>
        <v>3811.0756476699999</v>
      </c>
      <c r="D16" s="36">
        <f>SUMIFS(СВЦЭМ!$C$39:$C$782,СВЦЭМ!$A$39:$A$782,$A16,СВЦЭМ!$B$39:$B$782,D$11)+'СЕТ СН'!$F$9+СВЦЭМ!$D$10+'СЕТ СН'!$F$5-'СЕТ СН'!$F$17</f>
        <v>3891.4630245500002</v>
      </c>
      <c r="E16" s="36">
        <f>SUMIFS(СВЦЭМ!$C$39:$C$782,СВЦЭМ!$A$39:$A$782,$A16,СВЦЭМ!$B$39:$B$782,E$11)+'СЕТ СН'!$F$9+СВЦЭМ!$D$10+'СЕТ СН'!$F$5-'СЕТ СН'!$F$17</f>
        <v>3918.61869557</v>
      </c>
      <c r="F16" s="36">
        <f>SUMIFS(СВЦЭМ!$C$39:$C$782,СВЦЭМ!$A$39:$A$782,$A16,СВЦЭМ!$B$39:$B$782,F$11)+'СЕТ СН'!$F$9+СВЦЭМ!$D$10+'СЕТ СН'!$F$5-'СЕТ СН'!$F$17</f>
        <v>3916.8672539300001</v>
      </c>
      <c r="G16" s="36">
        <f>SUMIFS(СВЦЭМ!$C$39:$C$782,СВЦЭМ!$A$39:$A$782,$A16,СВЦЭМ!$B$39:$B$782,G$11)+'СЕТ СН'!$F$9+СВЦЭМ!$D$10+'СЕТ СН'!$F$5-'СЕТ СН'!$F$17</f>
        <v>3896.5945843</v>
      </c>
      <c r="H16" s="36">
        <f>SUMIFS(СВЦЭМ!$C$39:$C$782,СВЦЭМ!$A$39:$A$782,$A16,СВЦЭМ!$B$39:$B$782,H$11)+'СЕТ СН'!$F$9+СВЦЭМ!$D$10+'СЕТ СН'!$F$5-'СЕТ СН'!$F$17</f>
        <v>3857.79506309</v>
      </c>
      <c r="I16" s="36">
        <f>SUMIFS(СВЦЭМ!$C$39:$C$782,СВЦЭМ!$A$39:$A$782,$A16,СВЦЭМ!$B$39:$B$782,I$11)+'СЕТ СН'!$F$9+СВЦЭМ!$D$10+'СЕТ СН'!$F$5-'СЕТ СН'!$F$17</f>
        <v>3758.6100241100003</v>
      </c>
      <c r="J16" s="36">
        <f>SUMIFS(СВЦЭМ!$C$39:$C$782,СВЦЭМ!$A$39:$A$782,$A16,СВЦЭМ!$B$39:$B$782,J$11)+'СЕТ СН'!$F$9+СВЦЭМ!$D$10+'СЕТ СН'!$F$5-'СЕТ СН'!$F$17</f>
        <v>3670.2487158800004</v>
      </c>
      <c r="K16" s="36">
        <f>SUMIFS(СВЦЭМ!$C$39:$C$782,СВЦЭМ!$A$39:$A$782,$A16,СВЦЭМ!$B$39:$B$782,K$11)+'СЕТ СН'!$F$9+СВЦЭМ!$D$10+'СЕТ СН'!$F$5-'СЕТ СН'!$F$17</f>
        <v>3600.7501422099999</v>
      </c>
      <c r="L16" s="36">
        <f>SUMIFS(СВЦЭМ!$C$39:$C$782,СВЦЭМ!$A$39:$A$782,$A16,СВЦЭМ!$B$39:$B$782,L$11)+'СЕТ СН'!$F$9+СВЦЭМ!$D$10+'СЕТ СН'!$F$5-'СЕТ СН'!$F$17</f>
        <v>3608.5993249900002</v>
      </c>
      <c r="M16" s="36">
        <f>SUMIFS(СВЦЭМ!$C$39:$C$782,СВЦЭМ!$A$39:$A$782,$A16,СВЦЭМ!$B$39:$B$782,M$11)+'СЕТ СН'!$F$9+СВЦЭМ!$D$10+'СЕТ СН'!$F$5-'СЕТ СН'!$F$17</f>
        <v>3616.4310433800001</v>
      </c>
      <c r="N16" s="36">
        <f>SUMIFS(СВЦЭМ!$C$39:$C$782,СВЦЭМ!$A$39:$A$782,$A16,СВЦЭМ!$B$39:$B$782,N$11)+'СЕТ СН'!$F$9+СВЦЭМ!$D$10+'СЕТ СН'!$F$5-'СЕТ СН'!$F$17</f>
        <v>3589.0542269500002</v>
      </c>
      <c r="O16" s="36">
        <f>SUMIFS(СВЦЭМ!$C$39:$C$782,СВЦЭМ!$A$39:$A$782,$A16,СВЦЭМ!$B$39:$B$782,O$11)+'СЕТ СН'!$F$9+СВЦЭМ!$D$10+'СЕТ СН'!$F$5-'СЕТ СН'!$F$17</f>
        <v>3599.00915592</v>
      </c>
      <c r="P16" s="36">
        <f>SUMIFS(СВЦЭМ!$C$39:$C$782,СВЦЭМ!$A$39:$A$782,$A16,СВЦЭМ!$B$39:$B$782,P$11)+'СЕТ СН'!$F$9+СВЦЭМ!$D$10+'СЕТ СН'!$F$5-'СЕТ СН'!$F$17</f>
        <v>3639.2753109599998</v>
      </c>
      <c r="Q16" s="36">
        <f>SUMIFS(СВЦЭМ!$C$39:$C$782,СВЦЭМ!$A$39:$A$782,$A16,СВЦЭМ!$B$39:$B$782,Q$11)+'СЕТ СН'!$F$9+СВЦЭМ!$D$10+'СЕТ СН'!$F$5-'СЕТ СН'!$F$17</f>
        <v>3648.8116931200002</v>
      </c>
      <c r="R16" s="36">
        <f>SUMIFS(СВЦЭМ!$C$39:$C$782,СВЦЭМ!$A$39:$A$782,$A16,СВЦЭМ!$B$39:$B$782,R$11)+'СЕТ СН'!$F$9+СВЦЭМ!$D$10+'СЕТ СН'!$F$5-'СЕТ СН'!$F$17</f>
        <v>3654.3643645900002</v>
      </c>
      <c r="S16" s="36">
        <f>SUMIFS(СВЦЭМ!$C$39:$C$782,СВЦЭМ!$A$39:$A$782,$A16,СВЦЭМ!$B$39:$B$782,S$11)+'СЕТ СН'!$F$9+СВЦЭМ!$D$10+'СЕТ СН'!$F$5-'СЕТ СН'!$F$17</f>
        <v>3612.3088911900004</v>
      </c>
      <c r="T16" s="36">
        <f>SUMIFS(СВЦЭМ!$C$39:$C$782,СВЦЭМ!$A$39:$A$782,$A16,СВЦЭМ!$B$39:$B$782,T$11)+'СЕТ СН'!$F$9+СВЦЭМ!$D$10+'СЕТ СН'!$F$5-'СЕТ СН'!$F$17</f>
        <v>3602.0271555300001</v>
      </c>
      <c r="U16" s="36">
        <f>SUMIFS(СВЦЭМ!$C$39:$C$782,СВЦЭМ!$A$39:$A$782,$A16,СВЦЭМ!$B$39:$B$782,U$11)+'СЕТ СН'!$F$9+СВЦЭМ!$D$10+'СЕТ СН'!$F$5-'СЕТ СН'!$F$17</f>
        <v>3587.33585498</v>
      </c>
      <c r="V16" s="36">
        <f>SUMIFS(СВЦЭМ!$C$39:$C$782,СВЦЭМ!$A$39:$A$782,$A16,СВЦЭМ!$B$39:$B$782,V$11)+'СЕТ СН'!$F$9+СВЦЭМ!$D$10+'СЕТ СН'!$F$5-'СЕТ СН'!$F$17</f>
        <v>3588.77386806</v>
      </c>
      <c r="W16" s="36">
        <f>SUMIFS(СВЦЭМ!$C$39:$C$782,СВЦЭМ!$A$39:$A$782,$A16,СВЦЭМ!$B$39:$B$782,W$11)+'СЕТ СН'!$F$9+СВЦЭМ!$D$10+'СЕТ СН'!$F$5-'СЕТ СН'!$F$17</f>
        <v>3597.83930431</v>
      </c>
      <c r="X16" s="36">
        <f>SUMIFS(СВЦЭМ!$C$39:$C$782,СВЦЭМ!$A$39:$A$782,$A16,СВЦЭМ!$B$39:$B$782,X$11)+'СЕТ СН'!$F$9+СВЦЭМ!$D$10+'СЕТ СН'!$F$5-'СЕТ СН'!$F$17</f>
        <v>3573.8570923000002</v>
      </c>
      <c r="Y16" s="36">
        <f>SUMIFS(СВЦЭМ!$C$39:$C$782,СВЦЭМ!$A$39:$A$782,$A16,СВЦЭМ!$B$39:$B$782,Y$11)+'СЕТ СН'!$F$9+СВЦЭМ!$D$10+'СЕТ СН'!$F$5-'СЕТ СН'!$F$17</f>
        <v>3580.4166380400002</v>
      </c>
    </row>
    <row r="17" spans="1:25" ht="15.75" x14ac:dyDescent="0.2">
      <c r="A17" s="35">
        <f t="shared" si="0"/>
        <v>44414</v>
      </c>
      <c r="B17" s="36">
        <f>SUMIFS(СВЦЭМ!$C$39:$C$782,СВЦЭМ!$A$39:$A$782,$A17,СВЦЭМ!$B$39:$B$782,B$11)+'СЕТ СН'!$F$9+СВЦЭМ!$D$10+'СЕТ СН'!$F$5-'СЕТ СН'!$F$17</f>
        <v>3608.2022660600001</v>
      </c>
      <c r="C17" s="36">
        <f>SUMIFS(СВЦЭМ!$C$39:$C$782,СВЦЭМ!$A$39:$A$782,$A17,СВЦЭМ!$B$39:$B$782,C$11)+'СЕТ СН'!$F$9+СВЦЭМ!$D$10+'СЕТ СН'!$F$5-'СЕТ СН'!$F$17</f>
        <v>3643.6142559500004</v>
      </c>
      <c r="D17" s="36">
        <f>SUMIFS(СВЦЭМ!$C$39:$C$782,СВЦЭМ!$A$39:$A$782,$A17,СВЦЭМ!$B$39:$B$782,D$11)+'СЕТ СН'!$F$9+СВЦЭМ!$D$10+'СЕТ СН'!$F$5-'СЕТ СН'!$F$17</f>
        <v>3672.7846937000004</v>
      </c>
      <c r="E17" s="36">
        <f>SUMIFS(СВЦЭМ!$C$39:$C$782,СВЦЭМ!$A$39:$A$782,$A17,СВЦЭМ!$B$39:$B$782,E$11)+'СЕТ СН'!$F$9+СВЦЭМ!$D$10+'СЕТ СН'!$F$5-'СЕТ СН'!$F$17</f>
        <v>3686.4766370500001</v>
      </c>
      <c r="F17" s="36">
        <f>SUMIFS(СВЦЭМ!$C$39:$C$782,СВЦЭМ!$A$39:$A$782,$A17,СВЦЭМ!$B$39:$B$782,F$11)+'СЕТ СН'!$F$9+СВЦЭМ!$D$10+'СЕТ СН'!$F$5-'СЕТ СН'!$F$17</f>
        <v>3682.1563246000001</v>
      </c>
      <c r="G17" s="36">
        <f>SUMIFS(СВЦЭМ!$C$39:$C$782,СВЦЭМ!$A$39:$A$782,$A17,СВЦЭМ!$B$39:$B$782,G$11)+'СЕТ СН'!$F$9+СВЦЭМ!$D$10+'СЕТ СН'!$F$5-'СЕТ СН'!$F$17</f>
        <v>3684.8163858600001</v>
      </c>
      <c r="H17" s="36">
        <f>SUMIFS(СВЦЭМ!$C$39:$C$782,СВЦЭМ!$A$39:$A$782,$A17,СВЦЭМ!$B$39:$B$782,H$11)+'СЕТ СН'!$F$9+СВЦЭМ!$D$10+'СЕТ СН'!$F$5-'СЕТ СН'!$F$17</f>
        <v>3680.9393258300001</v>
      </c>
      <c r="I17" s="36">
        <f>SUMIFS(СВЦЭМ!$C$39:$C$782,СВЦЭМ!$A$39:$A$782,$A17,СВЦЭМ!$B$39:$B$782,I$11)+'СЕТ СН'!$F$9+СВЦЭМ!$D$10+'СЕТ СН'!$F$5-'СЕТ СН'!$F$17</f>
        <v>3576.3234196900003</v>
      </c>
      <c r="J17" s="36">
        <f>SUMIFS(СВЦЭМ!$C$39:$C$782,СВЦЭМ!$A$39:$A$782,$A17,СВЦЭМ!$B$39:$B$782,J$11)+'СЕТ СН'!$F$9+СВЦЭМ!$D$10+'СЕТ СН'!$F$5-'СЕТ СН'!$F$17</f>
        <v>3512.3185812199999</v>
      </c>
      <c r="K17" s="36">
        <f>SUMIFS(СВЦЭМ!$C$39:$C$782,СВЦЭМ!$A$39:$A$782,$A17,СВЦЭМ!$B$39:$B$782,K$11)+'СЕТ СН'!$F$9+СВЦЭМ!$D$10+'СЕТ СН'!$F$5-'СЕТ СН'!$F$17</f>
        <v>3502.05045849</v>
      </c>
      <c r="L17" s="36">
        <f>SUMIFS(СВЦЭМ!$C$39:$C$782,СВЦЭМ!$A$39:$A$782,$A17,СВЦЭМ!$B$39:$B$782,L$11)+'СЕТ СН'!$F$9+СВЦЭМ!$D$10+'СЕТ СН'!$F$5-'СЕТ СН'!$F$17</f>
        <v>3502.1391020999999</v>
      </c>
      <c r="M17" s="36">
        <f>SUMIFS(СВЦЭМ!$C$39:$C$782,СВЦЭМ!$A$39:$A$782,$A17,СВЦЭМ!$B$39:$B$782,M$11)+'СЕТ СН'!$F$9+СВЦЭМ!$D$10+'СЕТ СН'!$F$5-'СЕТ СН'!$F$17</f>
        <v>3509.55711372</v>
      </c>
      <c r="N17" s="36">
        <f>SUMIFS(СВЦЭМ!$C$39:$C$782,СВЦЭМ!$A$39:$A$782,$A17,СВЦЭМ!$B$39:$B$782,N$11)+'СЕТ СН'!$F$9+СВЦЭМ!$D$10+'СЕТ СН'!$F$5-'СЕТ СН'!$F$17</f>
        <v>3515.05529716</v>
      </c>
      <c r="O17" s="36">
        <f>SUMIFS(СВЦЭМ!$C$39:$C$782,СВЦЭМ!$A$39:$A$782,$A17,СВЦЭМ!$B$39:$B$782,O$11)+'СЕТ СН'!$F$9+СВЦЭМ!$D$10+'СЕТ СН'!$F$5-'СЕТ СН'!$F$17</f>
        <v>3510.3531644499999</v>
      </c>
      <c r="P17" s="36">
        <f>SUMIFS(СВЦЭМ!$C$39:$C$782,СВЦЭМ!$A$39:$A$782,$A17,СВЦЭМ!$B$39:$B$782,P$11)+'СЕТ СН'!$F$9+СВЦЭМ!$D$10+'СЕТ СН'!$F$5-'СЕТ СН'!$F$17</f>
        <v>3489.6715949200002</v>
      </c>
      <c r="Q17" s="36">
        <f>SUMIFS(СВЦЭМ!$C$39:$C$782,СВЦЭМ!$A$39:$A$782,$A17,СВЦЭМ!$B$39:$B$782,Q$11)+'СЕТ СН'!$F$9+СВЦЭМ!$D$10+'СЕТ СН'!$F$5-'СЕТ СН'!$F$17</f>
        <v>3485.36842256</v>
      </c>
      <c r="R17" s="36">
        <f>SUMIFS(СВЦЭМ!$C$39:$C$782,СВЦЭМ!$A$39:$A$782,$A17,СВЦЭМ!$B$39:$B$782,R$11)+'СЕТ СН'!$F$9+СВЦЭМ!$D$10+'СЕТ СН'!$F$5-'СЕТ СН'!$F$17</f>
        <v>3488.1047957000001</v>
      </c>
      <c r="S17" s="36">
        <f>SUMIFS(СВЦЭМ!$C$39:$C$782,СВЦЭМ!$A$39:$A$782,$A17,СВЦЭМ!$B$39:$B$782,S$11)+'СЕТ СН'!$F$9+СВЦЭМ!$D$10+'СЕТ СН'!$F$5-'СЕТ СН'!$F$17</f>
        <v>3510.8382812899999</v>
      </c>
      <c r="T17" s="36">
        <f>SUMIFS(СВЦЭМ!$C$39:$C$782,СВЦЭМ!$A$39:$A$782,$A17,СВЦЭМ!$B$39:$B$782,T$11)+'СЕТ СН'!$F$9+СВЦЭМ!$D$10+'СЕТ СН'!$F$5-'СЕТ СН'!$F$17</f>
        <v>3547.15749942</v>
      </c>
      <c r="U17" s="36">
        <f>SUMIFS(СВЦЭМ!$C$39:$C$782,СВЦЭМ!$A$39:$A$782,$A17,СВЦЭМ!$B$39:$B$782,U$11)+'СЕТ СН'!$F$9+СВЦЭМ!$D$10+'СЕТ СН'!$F$5-'СЕТ СН'!$F$17</f>
        <v>3530.6946294700001</v>
      </c>
      <c r="V17" s="36">
        <f>SUMIFS(СВЦЭМ!$C$39:$C$782,СВЦЭМ!$A$39:$A$782,$A17,СВЦЭМ!$B$39:$B$782,V$11)+'СЕТ СН'!$F$9+СВЦЭМ!$D$10+'СЕТ СН'!$F$5-'СЕТ СН'!$F$17</f>
        <v>3531.8215217000002</v>
      </c>
      <c r="W17" s="36">
        <f>SUMIFS(СВЦЭМ!$C$39:$C$782,СВЦЭМ!$A$39:$A$782,$A17,СВЦЭМ!$B$39:$B$782,W$11)+'СЕТ СН'!$F$9+СВЦЭМ!$D$10+'СЕТ СН'!$F$5-'СЕТ СН'!$F$17</f>
        <v>3553.2888382700003</v>
      </c>
      <c r="X17" s="36">
        <f>SUMIFS(СВЦЭМ!$C$39:$C$782,СВЦЭМ!$A$39:$A$782,$A17,СВЦЭМ!$B$39:$B$782,X$11)+'СЕТ СН'!$F$9+СВЦЭМ!$D$10+'СЕТ СН'!$F$5-'СЕТ СН'!$F$17</f>
        <v>3520.17488529</v>
      </c>
      <c r="Y17" s="36">
        <f>SUMIFS(СВЦЭМ!$C$39:$C$782,СВЦЭМ!$A$39:$A$782,$A17,СВЦЭМ!$B$39:$B$782,Y$11)+'СЕТ СН'!$F$9+СВЦЭМ!$D$10+'СЕТ СН'!$F$5-'СЕТ СН'!$F$17</f>
        <v>3574.0687838900003</v>
      </c>
    </row>
    <row r="18" spans="1:25" ht="15.75" x14ac:dyDescent="0.2">
      <c r="A18" s="35">
        <f t="shared" si="0"/>
        <v>44415</v>
      </c>
      <c r="B18" s="36">
        <f>SUMIFS(СВЦЭМ!$C$39:$C$782,СВЦЭМ!$A$39:$A$782,$A18,СВЦЭМ!$B$39:$B$782,B$11)+'СЕТ СН'!$F$9+СВЦЭМ!$D$10+'СЕТ СН'!$F$5-'СЕТ СН'!$F$17</f>
        <v>3563.5579549000004</v>
      </c>
      <c r="C18" s="36">
        <f>SUMIFS(СВЦЭМ!$C$39:$C$782,СВЦЭМ!$A$39:$A$782,$A18,СВЦЭМ!$B$39:$B$782,C$11)+'СЕТ СН'!$F$9+СВЦЭМ!$D$10+'СЕТ СН'!$F$5-'СЕТ СН'!$F$17</f>
        <v>3611.7923543800002</v>
      </c>
      <c r="D18" s="36">
        <f>SUMIFS(СВЦЭМ!$C$39:$C$782,СВЦЭМ!$A$39:$A$782,$A18,СВЦЭМ!$B$39:$B$782,D$11)+'СЕТ СН'!$F$9+СВЦЭМ!$D$10+'СЕТ СН'!$F$5-'СЕТ СН'!$F$17</f>
        <v>3693.0641069100002</v>
      </c>
      <c r="E18" s="36">
        <f>SUMIFS(СВЦЭМ!$C$39:$C$782,СВЦЭМ!$A$39:$A$782,$A18,СВЦЭМ!$B$39:$B$782,E$11)+'СЕТ СН'!$F$9+СВЦЭМ!$D$10+'СЕТ СН'!$F$5-'СЕТ СН'!$F$17</f>
        <v>3707.0700355600002</v>
      </c>
      <c r="F18" s="36">
        <f>SUMIFS(СВЦЭМ!$C$39:$C$782,СВЦЭМ!$A$39:$A$782,$A18,СВЦЭМ!$B$39:$B$782,F$11)+'СЕТ СН'!$F$9+СВЦЭМ!$D$10+'СЕТ СН'!$F$5-'СЕТ СН'!$F$17</f>
        <v>3708.1529877000003</v>
      </c>
      <c r="G18" s="36">
        <f>SUMIFS(СВЦЭМ!$C$39:$C$782,СВЦЭМ!$A$39:$A$782,$A18,СВЦЭМ!$B$39:$B$782,G$11)+'СЕТ СН'!$F$9+СВЦЭМ!$D$10+'СЕТ СН'!$F$5-'СЕТ СН'!$F$17</f>
        <v>3716.65895912</v>
      </c>
      <c r="H18" s="36">
        <f>SUMIFS(СВЦЭМ!$C$39:$C$782,СВЦЭМ!$A$39:$A$782,$A18,СВЦЭМ!$B$39:$B$782,H$11)+'СЕТ СН'!$F$9+СВЦЭМ!$D$10+'СЕТ СН'!$F$5-'СЕТ СН'!$F$17</f>
        <v>3699.4841446999999</v>
      </c>
      <c r="I18" s="36">
        <f>SUMIFS(СВЦЭМ!$C$39:$C$782,СВЦЭМ!$A$39:$A$782,$A18,СВЦЭМ!$B$39:$B$782,I$11)+'СЕТ СН'!$F$9+СВЦЭМ!$D$10+'СЕТ СН'!$F$5-'СЕТ СН'!$F$17</f>
        <v>3665.5190760300002</v>
      </c>
      <c r="J18" s="36">
        <f>SUMIFS(СВЦЭМ!$C$39:$C$782,СВЦЭМ!$A$39:$A$782,$A18,СВЦЭМ!$B$39:$B$782,J$11)+'СЕТ СН'!$F$9+СВЦЭМ!$D$10+'СЕТ СН'!$F$5-'СЕТ СН'!$F$17</f>
        <v>3563.0718564600002</v>
      </c>
      <c r="K18" s="36">
        <f>SUMIFS(СВЦЭМ!$C$39:$C$782,СВЦЭМ!$A$39:$A$782,$A18,СВЦЭМ!$B$39:$B$782,K$11)+'СЕТ СН'!$F$9+СВЦЭМ!$D$10+'СЕТ СН'!$F$5-'СЕТ СН'!$F$17</f>
        <v>3492.7070610999999</v>
      </c>
      <c r="L18" s="36">
        <f>SUMIFS(СВЦЭМ!$C$39:$C$782,СВЦЭМ!$A$39:$A$782,$A18,СВЦЭМ!$B$39:$B$782,L$11)+'СЕТ СН'!$F$9+СВЦЭМ!$D$10+'СЕТ СН'!$F$5-'СЕТ СН'!$F$17</f>
        <v>3459.4731085100002</v>
      </c>
      <c r="M18" s="36">
        <f>SUMIFS(СВЦЭМ!$C$39:$C$782,СВЦЭМ!$A$39:$A$782,$A18,СВЦЭМ!$B$39:$B$782,M$11)+'СЕТ СН'!$F$9+СВЦЭМ!$D$10+'СЕТ СН'!$F$5-'СЕТ СН'!$F$17</f>
        <v>3458.2614899700002</v>
      </c>
      <c r="N18" s="36">
        <f>SUMIFS(СВЦЭМ!$C$39:$C$782,СВЦЭМ!$A$39:$A$782,$A18,СВЦЭМ!$B$39:$B$782,N$11)+'СЕТ СН'!$F$9+СВЦЭМ!$D$10+'СЕТ СН'!$F$5-'СЕТ СН'!$F$17</f>
        <v>3457.9573767500001</v>
      </c>
      <c r="O18" s="36">
        <f>SUMIFS(СВЦЭМ!$C$39:$C$782,СВЦЭМ!$A$39:$A$782,$A18,СВЦЭМ!$B$39:$B$782,O$11)+'СЕТ СН'!$F$9+СВЦЭМ!$D$10+'СЕТ СН'!$F$5-'СЕТ СН'!$F$17</f>
        <v>3482.10492875</v>
      </c>
      <c r="P18" s="36">
        <f>SUMIFS(СВЦЭМ!$C$39:$C$782,СВЦЭМ!$A$39:$A$782,$A18,СВЦЭМ!$B$39:$B$782,P$11)+'СЕТ СН'!$F$9+СВЦЭМ!$D$10+'СЕТ СН'!$F$5-'СЕТ СН'!$F$17</f>
        <v>3484.6210824999998</v>
      </c>
      <c r="Q18" s="36">
        <f>SUMIFS(СВЦЭМ!$C$39:$C$782,СВЦЭМ!$A$39:$A$782,$A18,СВЦЭМ!$B$39:$B$782,Q$11)+'СЕТ СН'!$F$9+СВЦЭМ!$D$10+'СЕТ СН'!$F$5-'СЕТ СН'!$F$17</f>
        <v>3496.1152615000001</v>
      </c>
      <c r="R18" s="36">
        <f>SUMIFS(СВЦЭМ!$C$39:$C$782,СВЦЭМ!$A$39:$A$782,$A18,СВЦЭМ!$B$39:$B$782,R$11)+'СЕТ СН'!$F$9+СВЦЭМ!$D$10+'СЕТ СН'!$F$5-'СЕТ СН'!$F$17</f>
        <v>3488.4219371899999</v>
      </c>
      <c r="S18" s="36">
        <f>SUMIFS(СВЦЭМ!$C$39:$C$782,СВЦЭМ!$A$39:$A$782,$A18,СВЦЭМ!$B$39:$B$782,S$11)+'СЕТ СН'!$F$9+СВЦЭМ!$D$10+'СЕТ СН'!$F$5-'СЕТ СН'!$F$17</f>
        <v>3485.32191195</v>
      </c>
      <c r="T18" s="36">
        <f>SUMIFS(СВЦЭМ!$C$39:$C$782,СВЦЭМ!$A$39:$A$782,$A18,СВЦЭМ!$B$39:$B$782,T$11)+'СЕТ СН'!$F$9+СВЦЭМ!$D$10+'СЕТ СН'!$F$5-'СЕТ СН'!$F$17</f>
        <v>3463.5553097900001</v>
      </c>
      <c r="U18" s="36">
        <f>SUMIFS(СВЦЭМ!$C$39:$C$782,СВЦЭМ!$A$39:$A$782,$A18,СВЦЭМ!$B$39:$B$782,U$11)+'СЕТ СН'!$F$9+СВЦЭМ!$D$10+'СЕТ СН'!$F$5-'СЕТ СН'!$F$17</f>
        <v>3462.3711335799999</v>
      </c>
      <c r="V18" s="36">
        <f>SUMIFS(СВЦЭМ!$C$39:$C$782,СВЦЭМ!$A$39:$A$782,$A18,СВЦЭМ!$B$39:$B$782,V$11)+'СЕТ СН'!$F$9+СВЦЭМ!$D$10+'СЕТ СН'!$F$5-'СЕТ СН'!$F$17</f>
        <v>3459.2172319000001</v>
      </c>
      <c r="W18" s="36">
        <f>SUMIFS(СВЦЭМ!$C$39:$C$782,СВЦЭМ!$A$39:$A$782,$A18,СВЦЭМ!$B$39:$B$782,W$11)+'СЕТ СН'!$F$9+СВЦЭМ!$D$10+'СЕТ СН'!$F$5-'СЕТ СН'!$F$17</f>
        <v>3480.1765311300001</v>
      </c>
      <c r="X18" s="36">
        <f>SUMIFS(СВЦЭМ!$C$39:$C$782,СВЦЭМ!$A$39:$A$782,$A18,СВЦЭМ!$B$39:$B$782,X$11)+'СЕТ СН'!$F$9+СВЦЭМ!$D$10+'СЕТ СН'!$F$5-'СЕТ СН'!$F$17</f>
        <v>3485.9201032199999</v>
      </c>
      <c r="Y18" s="36">
        <f>SUMIFS(СВЦЭМ!$C$39:$C$782,СВЦЭМ!$A$39:$A$782,$A18,СВЦЭМ!$B$39:$B$782,Y$11)+'СЕТ СН'!$F$9+СВЦЭМ!$D$10+'СЕТ СН'!$F$5-'СЕТ СН'!$F$17</f>
        <v>3527.3031748200001</v>
      </c>
    </row>
    <row r="19" spans="1:25" ht="15.75" x14ac:dyDescent="0.2">
      <c r="A19" s="35">
        <f t="shared" si="0"/>
        <v>44416</v>
      </c>
      <c r="B19" s="36">
        <f>SUMIFS(СВЦЭМ!$C$39:$C$782,СВЦЭМ!$A$39:$A$782,$A19,СВЦЭМ!$B$39:$B$782,B$11)+'СЕТ СН'!$F$9+СВЦЭМ!$D$10+'СЕТ СН'!$F$5-'СЕТ СН'!$F$17</f>
        <v>3619.2105106199997</v>
      </c>
      <c r="C19" s="36">
        <f>SUMIFS(СВЦЭМ!$C$39:$C$782,СВЦЭМ!$A$39:$A$782,$A19,СВЦЭМ!$B$39:$B$782,C$11)+'СЕТ СН'!$F$9+СВЦЭМ!$D$10+'СЕТ СН'!$F$5-'СЕТ СН'!$F$17</f>
        <v>3702.3753314699998</v>
      </c>
      <c r="D19" s="36">
        <f>SUMIFS(СВЦЭМ!$C$39:$C$782,СВЦЭМ!$A$39:$A$782,$A19,СВЦЭМ!$B$39:$B$782,D$11)+'СЕТ СН'!$F$9+СВЦЭМ!$D$10+'СЕТ СН'!$F$5-'СЕТ СН'!$F$17</f>
        <v>3752.8960061400003</v>
      </c>
      <c r="E19" s="36">
        <f>SUMIFS(СВЦЭМ!$C$39:$C$782,СВЦЭМ!$A$39:$A$782,$A19,СВЦЭМ!$B$39:$B$782,E$11)+'СЕТ СН'!$F$9+СВЦЭМ!$D$10+'СЕТ СН'!$F$5-'СЕТ СН'!$F$17</f>
        <v>3788.0907295500001</v>
      </c>
      <c r="F19" s="36">
        <f>SUMIFS(СВЦЭМ!$C$39:$C$782,СВЦЭМ!$A$39:$A$782,$A19,СВЦЭМ!$B$39:$B$782,F$11)+'СЕТ СН'!$F$9+СВЦЭМ!$D$10+'СЕТ СН'!$F$5-'СЕТ СН'!$F$17</f>
        <v>3790.4601338299999</v>
      </c>
      <c r="G19" s="36">
        <f>SUMIFS(СВЦЭМ!$C$39:$C$782,СВЦЭМ!$A$39:$A$782,$A19,СВЦЭМ!$B$39:$B$782,G$11)+'СЕТ СН'!$F$9+СВЦЭМ!$D$10+'СЕТ СН'!$F$5-'СЕТ СН'!$F$17</f>
        <v>3771.4549398099998</v>
      </c>
      <c r="H19" s="36">
        <f>SUMIFS(СВЦЭМ!$C$39:$C$782,СВЦЭМ!$A$39:$A$782,$A19,СВЦЭМ!$B$39:$B$782,H$11)+'СЕТ СН'!$F$9+СВЦЭМ!$D$10+'СЕТ СН'!$F$5-'СЕТ СН'!$F$17</f>
        <v>3744.6471298400002</v>
      </c>
      <c r="I19" s="36">
        <f>SUMIFS(СВЦЭМ!$C$39:$C$782,СВЦЭМ!$A$39:$A$782,$A19,СВЦЭМ!$B$39:$B$782,I$11)+'СЕТ СН'!$F$9+СВЦЭМ!$D$10+'СЕТ СН'!$F$5-'СЕТ СН'!$F$17</f>
        <v>3682.3585292799999</v>
      </c>
      <c r="J19" s="36">
        <f>SUMIFS(СВЦЭМ!$C$39:$C$782,СВЦЭМ!$A$39:$A$782,$A19,СВЦЭМ!$B$39:$B$782,J$11)+'СЕТ СН'!$F$9+СВЦЭМ!$D$10+'СЕТ СН'!$F$5-'СЕТ СН'!$F$17</f>
        <v>3566.9477938499999</v>
      </c>
      <c r="K19" s="36">
        <f>SUMIFS(СВЦЭМ!$C$39:$C$782,СВЦЭМ!$A$39:$A$782,$A19,СВЦЭМ!$B$39:$B$782,K$11)+'СЕТ СН'!$F$9+СВЦЭМ!$D$10+'СЕТ СН'!$F$5-'СЕТ СН'!$F$17</f>
        <v>3513.0427771</v>
      </c>
      <c r="L19" s="36">
        <f>SUMIFS(СВЦЭМ!$C$39:$C$782,СВЦЭМ!$A$39:$A$782,$A19,СВЦЭМ!$B$39:$B$782,L$11)+'СЕТ СН'!$F$9+СВЦЭМ!$D$10+'СЕТ СН'!$F$5-'СЕТ СН'!$F$17</f>
        <v>3534.88938482</v>
      </c>
      <c r="M19" s="36">
        <f>SUMIFS(СВЦЭМ!$C$39:$C$782,СВЦЭМ!$A$39:$A$782,$A19,СВЦЭМ!$B$39:$B$782,M$11)+'СЕТ СН'!$F$9+СВЦЭМ!$D$10+'СЕТ СН'!$F$5-'СЕТ СН'!$F$17</f>
        <v>3468.15503506</v>
      </c>
      <c r="N19" s="36">
        <f>SUMIFS(СВЦЭМ!$C$39:$C$782,СВЦЭМ!$A$39:$A$782,$A19,СВЦЭМ!$B$39:$B$782,N$11)+'СЕТ СН'!$F$9+СВЦЭМ!$D$10+'СЕТ СН'!$F$5-'СЕТ СН'!$F$17</f>
        <v>3486.1340353800001</v>
      </c>
      <c r="O19" s="36">
        <f>SUMIFS(СВЦЭМ!$C$39:$C$782,СВЦЭМ!$A$39:$A$782,$A19,СВЦЭМ!$B$39:$B$782,O$11)+'СЕТ СН'!$F$9+СВЦЭМ!$D$10+'СЕТ СН'!$F$5-'СЕТ СН'!$F$17</f>
        <v>3531.1316164700002</v>
      </c>
      <c r="P19" s="36">
        <f>SUMIFS(СВЦЭМ!$C$39:$C$782,СВЦЭМ!$A$39:$A$782,$A19,СВЦЭМ!$B$39:$B$782,P$11)+'СЕТ СН'!$F$9+СВЦЭМ!$D$10+'СЕТ СН'!$F$5-'СЕТ СН'!$F$17</f>
        <v>3511.4798597200001</v>
      </c>
      <c r="Q19" s="36">
        <f>SUMIFS(СВЦЭМ!$C$39:$C$782,СВЦЭМ!$A$39:$A$782,$A19,СВЦЭМ!$B$39:$B$782,Q$11)+'СЕТ СН'!$F$9+СВЦЭМ!$D$10+'СЕТ СН'!$F$5-'СЕТ СН'!$F$17</f>
        <v>3538.1806234000001</v>
      </c>
      <c r="R19" s="36">
        <f>SUMIFS(СВЦЭМ!$C$39:$C$782,СВЦЭМ!$A$39:$A$782,$A19,СВЦЭМ!$B$39:$B$782,R$11)+'СЕТ СН'!$F$9+СВЦЭМ!$D$10+'СЕТ СН'!$F$5-'СЕТ СН'!$F$17</f>
        <v>3524.3142429600002</v>
      </c>
      <c r="S19" s="36">
        <f>SUMIFS(СВЦЭМ!$C$39:$C$782,СВЦЭМ!$A$39:$A$782,$A19,СВЦЭМ!$B$39:$B$782,S$11)+'СЕТ СН'!$F$9+СВЦЭМ!$D$10+'СЕТ СН'!$F$5-'СЕТ СН'!$F$17</f>
        <v>3514.9410301299999</v>
      </c>
      <c r="T19" s="36">
        <f>SUMIFS(СВЦЭМ!$C$39:$C$782,СВЦЭМ!$A$39:$A$782,$A19,СВЦЭМ!$B$39:$B$782,T$11)+'СЕТ СН'!$F$9+СВЦЭМ!$D$10+'СЕТ СН'!$F$5-'СЕТ СН'!$F$17</f>
        <v>3462.55682566</v>
      </c>
      <c r="U19" s="36">
        <f>SUMIFS(СВЦЭМ!$C$39:$C$782,СВЦЭМ!$A$39:$A$782,$A19,СВЦЭМ!$B$39:$B$782,U$11)+'СЕТ СН'!$F$9+СВЦЭМ!$D$10+'СЕТ СН'!$F$5-'СЕТ СН'!$F$17</f>
        <v>3467.8049561900002</v>
      </c>
      <c r="V19" s="36">
        <f>SUMIFS(СВЦЭМ!$C$39:$C$782,СВЦЭМ!$A$39:$A$782,$A19,СВЦЭМ!$B$39:$B$782,V$11)+'СЕТ СН'!$F$9+СВЦЭМ!$D$10+'СЕТ СН'!$F$5-'СЕТ СН'!$F$17</f>
        <v>3461.6473470700003</v>
      </c>
      <c r="W19" s="36">
        <f>SUMIFS(СВЦЭМ!$C$39:$C$782,СВЦЭМ!$A$39:$A$782,$A19,СВЦЭМ!$B$39:$B$782,W$11)+'СЕТ СН'!$F$9+СВЦЭМ!$D$10+'СЕТ СН'!$F$5-'СЕТ СН'!$F$17</f>
        <v>3469.6198036400001</v>
      </c>
      <c r="X19" s="36">
        <f>SUMIFS(СВЦЭМ!$C$39:$C$782,СВЦЭМ!$A$39:$A$782,$A19,СВЦЭМ!$B$39:$B$782,X$11)+'СЕТ СН'!$F$9+СВЦЭМ!$D$10+'СЕТ СН'!$F$5-'СЕТ СН'!$F$17</f>
        <v>3521.84257364</v>
      </c>
      <c r="Y19" s="36">
        <f>SUMIFS(СВЦЭМ!$C$39:$C$782,СВЦЭМ!$A$39:$A$782,$A19,СВЦЭМ!$B$39:$B$782,Y$11)+'СЕТ СН'!$F$9+СВЦЭМ!$D$10+'СЕТ СН'!$F$5-'СЕТ СН'!$F$17</f>
        <v>3549.9631726300004</v>
      </c>
    </row>
    <row r="20" spans="1:25" ht="15.75" x14ac:dyDescent="0.2">
      <c r="A20" s="35">
        <f t="shared" si="0"/>
        <v>44417</v>
      </c>
      <c r="B20" s="36">
        <f>SUMIFS(СВЦЭМ!$C$39:$C$782,СВЦЭМ!$A$39:$A$782,$A20,СВЦЭМ!$B$39:$B$782,B$11)+'СЕТ СН'!$F$9+СВЦЭМ!$D$10+'СЕТ СН'!$F$5-'СЕТ СН'!$F$17</f>
        <v>3613.8887431499998</v>
      </c>
      <c r="C20" s="36">
        <f>SUMIFS(СВЦЭМ!$C$39:$C$782,СВЦЭМ!$A$39:$A$782,$A20,СВЦЭМ!$B$39:$B$782,C$11)+'СЕТ СН'!$F$9+СВЦЭМ!$D$10+'СЕТ СН'!$F$5-'СЕТ СН'!$F$17</f>
        <v>3694.6593843400001</v>
      </c>
      <c r="D20" s="36">
        <f>SUMIFS(СВЦЭМ!$C$39:$C$782,СВЦЭМ!$A$39:$A$782,$A20,СВЦЭМ!$B$39:$B$782,D$11)+'СЕТ СН'!$F$9+СВЦЭМ!$D$10+'СЕТ СН'!$F$5-'СЕТ СН'!$F$17</f>
        <v>3762.0480132700004</v>
      </c>
      <c r="E20" s="36">
        <f>SUMIFS(СВЦЭМ!$C$39:$C$782,СВЦЭМ!$A$39:$A$782,$A20,СВЦЭМ!$B$39:$B$782,E$11)+'СЕТ СН'!$F$9+СВЦЭМ!$D$10+'СЕТ СН'!$F$5-'СЕТ СН'!$F$17</f>
        <v>3778.1897576900001</v>
      </c>
      <c r="F20" s="36">
        <f>SUMIFS(СВЦЭМ!$C$39:$C$782,СВЦЭМ!$A$39:$A$782,$A20,СВЦЭМ!$B$39:$B$782,F$11)+'СЕТ СН'!$F$9+СВЦЭМ!$D$10+'СЕТ СН'!$F$5-'СЕТ СН'!$F$17</f>
        <v>3778.9665299899998</v>
      </c>
      <c r="G20" s="36">
        <f>SUMIFS(СВЦЭМ!$C$39:$C$782,СВЦЭМ!$A$39:$A$782,$A20,СВЦЭМ!$B$39:$B$782,G$11)+'СЕТ СН'!$F$9+СВЦЭМ!$D$10+'СЕТ СН'!$F$5-'СЕТ СН'!$F$17</f>
        <v>3772.3792585199999</v>
      </c>
      <c r="H20" s="36">
        <f>SUMIFS(СВЦЭМ!$C$39:$C$782,СВЦЭМ!$A$39:$A$782,$A20,СВЦЭМ!$B$39:$B$782,H$11)+'СЕТ СН'!$F$9+СВЦЭМ!$D$10+'СЕТ СН'!$F$5-'СЕТ СН'!$F$17</f>
        <v>3728.27099817</v>
      </c>
      <c r="I20" s="36">
        <f>SUMIFS(СВЦЭМ!$C$39:$C$782,СВЦЭМ!$A$39:$A$782,$A20,СВЦЭМ!$B$39:$B$782,I$11)+'СЕТ СН'!$F$9+СВЦЭМ!$D$10+'СЕТ СН'!$F$5-'СЕТ СН'!$F$17</f>
        <v>3676.3719654000001</v>
      </c>
      <c r="J20" s="36">
        <f>SUMIFS(СВЦЭМ!$C$39:$C$782,СВЦЭМ!$A$39:$A$782,$A20,СВЦЭМ!$B$39:$B$782,J$11)+'СЕТ СН'!$F$9+СВЦЭМ!$D$10+'СЕТ СН'!$F$5-'СЕТ СН'!$F$17</f>
        <v>3570.5905159600002</v>
      </c>
      <c r="K20" s="36">
        <f>SUMIFS(СВЦЭМ!$C$39:$C$782,СВЦЭМ!$A$39:$A$782,$A20,СВЦЭМ!$B$39:$B$782,K$11)+'СЕТ СН'!$F$9+СВЦЭМ!$D$10+'СЕТ СН'!$F$5-'СЕТ СН'!$F$17</f>
        <v>3516.4577048800002</v>
      </c>
      <c r="L20" s="36">
        <f>SUMIFS(СВЦЭМ!$C$39:$C$782,СВЦЭМ!$A$39:$A$782,$A20,СВЦЭМ!$B$39:$B$782,L$11)+'СЕТ СН'!$F$9+СВЦЭМ!$D$10+'СЕТ СН'!$F$5-'СЕТ СН'!$F$17</f>
        <v>3493.2141735300002</v>
      </c>
      <c r="M20" s="36">
        <f>SUMIFS(СВЦЭМ!$C$39:$C$782,СВЦЭМ!$A$39:$A$782,$A20,СВЦЭМ!$B$39:$B$782,M$11)+'СЕТ СН'!$F$9+СВЦЭМ!$D$10+'СЕТ СН'!$F$5-'СЕТ СН'!$F$17</f>
        <v>3502.0686537199999</v>
      </c>
      <c r="N20" s="36">
        <f>SUMIFS(СВЦЭМ!$C$39:$C$782,СВЦЭМ!$A$39:$A$782,$A20,СВЦЭМ!$B$39:$B$782,N$11)+'СЕТ СН'!$F$9+СВЦЭМ!$D$10+'СЕТ СН'!$F$5-'СЕТ СН'!$F$17</f>
        <v>3516.01230691</v>
      </c>
      <c r="O20" s="36">
        <f>SUMIFS(СВЦЭМ!$C$39:$C$782,СВЦЭМ!$A$39:$A$782,$A20,СВЦЭМ!$B$39:$B$782,O$11)+'СЕТ СН'!$F$9+СВЦЭМ!$D$10+'СЕТ СН'!$F$5-'СЕТ СН'!$F$17</f>
        <v>3555.3996760800001</v>
      </c>
      <c r="P20" s="36">
        <f>SUMIFS(СВЦЭМ!$C$39:$C$782,СВЦЭМ!$A$39:$A$782,$A20,СВЦЭМ!$B$39:$B$782,P$11)+'СЕТ СН'!$F$9+СВЦЭМ!$D$10+'СЕТ СН'!$F$5-'СЕТ СН'!$F$17</f>
        <v>3566.1616123100002</v>
      </c>
      <c r="Q20" s="36">
        <f>SUMIFS(СВЦЭМ!$C$39:$C$782,СВЦЭМ!$A$39:$A$782,$A20,СВЦЭМ!$B$39:$B$782,Q$11)+'СЕТ СН'!$F$9+СВЦЭМ!$D$10+'СЕТ СН'!$F$5-'СЕТ СН'!$F$17</f>
        <v>3593.61396096</v>
      </c>
      <c r="R20" s="36">
        <f>SUMIFS(СВЦЭМ!$C$39:$C$782,СВЦЭМ!$A$39:$A$782,$A20,СВЦЭМ!$B$39:$B$782,R$11)+'СЕТ СН'!$F$9+СВЦЭМ!$D$10+'СЕТ СН'!$F$5-'СЕТ СН'!$F$17</f>
        <v>3565.90184228</v>
      </c>
      <c r="S20" s="36">
        <f>SUMIFS(СВЦЭМ!$C$39:$C$782,СВЦЭМ!$A$39:$A$782,$A20,СВЦЭМ!$B$39:$B$782,S$11)+'СЕТ СН'!$F$9+СВЦЭМ!$D$10+'СЕТ СН'!$F$5-'СЕТ СН'!$F$17</f>
        <v>3548.8457061899999</v>
      </c>
      <c r="T20" s="36">
        <f>SUMIFS(СВЦЭМ!$C$39:$C$782,СВЦЭМ!$A$39:$A$782,$A20,СВЦЭМ!$B$39:$B$782,T$11)+'СЕТ СН'!$F$9+СВЦЭМ!$D$10+'СЕТ СН'!$F$5-'СЕТ СН'!$F$17</f>
        <v>3591.76874864</v>
      </c>
      <c r="U20" s="36">
        <f>SUMIFS(СВЦЭМ!$C$39:$C$782,СВЦЭМ!$A$39:$A$782,$A20,СВЦЭМ!$B$39:$B$782,U$11)+'СЕТ СН'!$F$9+СВЦЭМ!$D$10+'СЕТ СН'!$F$5-'СЕТ СН'!$F$17</f>
        <v>3582.51537727</v>
      </c>
      <c r="V20" s="36">
        <f>SUMIFS(СВЦЭМ!$C$39:$C$782,СВЦЭМ!$A$39:$A$782,$A20,СВЦЭМ!$B$39:$B$782,V$11)+'СЕТ СН'!$F$9+СВЦЭМ!$D$10+'СЕТ СН'!$F$5-'СЕТ СН'!$F$17</f>
        <v>3534.3767895300002</v>
      </c>
      <c r="W20" s="36">
        <f>SUMIFS(СВЦЭМ!$C$39:$C$782,СВЦЭМ!$A$39:$A$782,$A20,СВЦЭМ!$B$39:$B$782,W$11)+'СЕТ СН'!$F$9+СВЦЭМ!$D$10+'СЕТ СН'!$F$5-'СЕТ СН'!$F$17</f>
        <v>3548.9656190599999</v>
      </c>
      <c r="X20" s="36">
        <f>SUMIFS(СВЦЭМ!$C$39:$C$782,СВЦЭМ!$A$39:$A$782,$A20,СВЦЭМ!$B$39:$B$782,X$11)+'СЕТ СН'!$F$9+СВЦЭМ!$D$10+'СЕТ СН'!$F$5-'СЕТ СН'!$F$17</f>
        <v>3558.1354934600004</v>
      </c>
      <c r="Y20" s="36">
        <f>SUMIFS(СВЦЭМ!$C$39:$C$782,СВЦЭМ!$A$39:$A$782,$A20,СВЦЭМ!$B$39:$B$782,Y$11)+'СЕТ СН'!$F$9+СВЦЭМ!$D$10+'СЕТ СН'!$F$5-'СЕТ СН'!$F$17</f>
        <v>3592.9372944000002</v>
      </c>
    </row>
    <row r="21" spans="1:25" ht="15.75" x14ac:dyDescent="0.2">
      <c r="A21" s="35">
        <f t="shared" si="0"/>
        <v>44418</v>
      </c>
      <c r="B21" s="36">
        <f>SUMIFS(СВЦЭМ!$C$39:$C$782,СВЦЭМ!$A$39:$A$782,$A21,СВЦЭМ!$B$39:$B$782,B$11)+'СЕТ СН'!$F$9+СВЦЭМ!$D$10+'СЕТ СН'!$F$5-'СЕТ СН'!$F$17</f>
        <v>3649.6665335400003</v>
      </c>
      <c r="C21" s="36">
        <f>SUMIFS(СВЦЭМ!$C$39:$C$782,СВЦЭМ!$A$39:$A$782,$A21,СВЦЭМ!$B$39:$B$782,C$11)+'СЕТ СН'!$F$9+СВЦЭМ!$D$10+'СЕТ СН'!$F$5-'СЕТ СН'!$F$17</f>
        <v>3724.4359882099998</v>
      </c>
      <c r="D21" s="36">
        <f>SUMIFS(СВЦЭМ!$C$39:$C$782,СВЦЭМ!$A$39:$A$782,$A21,СВЦЭМ!$B$39:$B$782,D$11)+'СЕТ СН'!$F$9+СВЦЭМ!$D$10+'СЕТ СН'!$F$5-'СЕТ СН'!$F$17</f>
        <v>3775.2541619900003</v>
      </c>
      <c r="E21" s="36">
        <f>SUMIFS(СВЦЭМ!$C$39:$C$782,СВЦЭМ!$A$39:$A$782,$A21,СВЦЭМ!$B$39:$B$782,E$11)+'СЕТ СН'!$F$9+СВЦЭМ!$D$10+'СЕТ СН'!$F$5-'СЕТ СН'!$F$17</f>
        <v>3796.9108502899999</v>
      </c>
      <c r="F21" s="36">
        <f>SUMIFS(СВЦЭМ!$C$39:$C$782,СВЦЭМ!$A$39:$A$782,$A21,СВЦЭМ!$B$39:$B$782,F$11)+'СЕТ СН'!$F$9+СВЦЭМ!$D$10+'СЕТ СН'!$F$5-'СЕТ СН'!$F$17</f>
        <v>3795.9223252500001</v>
      </c>
      <c r="G21" s="36">
        <f>SUMIFS(СВЦЭМ!$C$39:$C$782,СВЦЭМ!$A$39:$A$782,$A21,СВЦЭМ!$B$39:$B$782,G$11)+'СЕТ СН'!$F$9+СВЦЭМ!$D$10+'СЕТ СН'!$F$5-'СЕТ СН'!$F$17</f>
        <v>3776.7287380300004</v>
      </c>
      <c r="H21" s="36">
        <f>SUMIFS(СВЦЭМ!$C$39:$C$782,СВЦЭМ!$A$39:$A$782,$A21,СВЦЭМ!$B$39:$B$782,H$11)+'СЕТ СН'!$F$9+СВЦЭМ!$D$10+'СЕТ СН'!$F$5-'СЕТ СН'!$F$17</f>
        <v>3734.97541649</v>
      </c>
      <c r="I21" s="36">
        <f>SUMIFS(СВЦЭМ!$C$39:$C$782,СВЦЭМ!$A$39:$A$782,$A21,СВЦЭМ!$B$39:$B$782,I$11)+'СЕТ СН'!$F$9+СВЦЭМ!$D$10+'СЕТ СН'!$F$5-'СЕТ СН'!$F$17</f>
        <v>3671.7704562600002</v>
      </c>
      <c r="J21" s="36">
        <f>SUMIFS(СВЦЭМ!$C$39:$C$782,СВЦЭМ!$A$39:$A$782,$A21,СВЦЭМ!$B$39:$B$782,J$11)+'СЕТ СН'!$F$9+СВЦЭМ!$D$10+'СЕТ СН'!$F$5-'СЕТ СН'!$F$17</f>
        <v>3592.7466157200001</v>
      </c>
      <c r="K21" s="36">
        <f>SUMIFS(СВЦЭМ!$C$39:$C$782,СВЦЭМ!$A$39:$A$782,$A21,СВЦЭМ!$B$39:$B$782,K$11)+'СЕТ СН'!$F$9+СВЦЭМ!$D$10+'СЕТ СН'!$F$5-'СЕТ СН'!$F$17</f>
        <v>3540.8577581500003</v>
      </c>
      <c r="L21" s="36">
        <f>SUMIFS(СВЦЭМ!$C$39:$C$782,СВЦЭМ!$A$39:$A$782,$A21,СВЦЭМ!$B$39:$B$782,L$11)+'СЕТ СН'!$F$9+СВЦЭМ!$D$10+'СЕТ СН'!$F$5-'СЕТ СН'!$F$17</f>
        <v>3542.2486619800002</v>
      </c>
      <c r="M21" s="36">
        <f>SUMIFS(СВЦЭМ!$C$39:$C$782,СВЦЭМ!$A$39:$A$782,$A21,СВЦЭМ!$B$39:$B$782,M$11)+'СЕТ СН'!$F$9+СВЦЭМ!$D$10+'СЕТ СН'!$F$5-'СЕТ СН'!$F$17</f>
        <v>3554.2575953099999</v>
      </c>
      <c r="N21" s="36">
        <f>SUMIFS(СВЦЭМ!$C$39:$C$782,СВЦЭМ!$A$39:$A$782,$A21,СВЦЭМ!$B$39:$B$782,N$11)+'СЕТ СН'!$F$9+СВЦЭМ!$D$10+'СЕТ СН'!$F$5-'СЕТ СН'!$F$17</f>
        <v>3556.3894640600001</v>
      </c>
      <c r="O21" s="36">
        <f>SUMIFS(СВЦЭМ!$C$39:$C$782,СВЦЭМ!$A$39:$A$782,$A21,СВЦЭМ!$B$39:$B$782,O$11)+'СЕТ СН'!$F$9+СВЦЭМ!$D$10+'СЕТ СН'!$F$5-'СЕТ СН'!$F$17</f>
        <v>3540.4472672800002</v>
      </c>
      <c r="P21" s="36">
        <f>SUMIFS(СВЦЭМ!$C$39:$C$782,СВЦЭМ!$A$39:$A$782,$A21,СВЦЭМ!$B$39:$B$782,P$11)+'СЕТ СН'!$F$9+СВЦЭМ!$D$10+'СЕТ СН'!$F$5-'СЕТ СН'!$F$17</f>
        <v>3555.2900139000003</v>
      </c>
      <c r="Q21" s="36">
        <f>SUMIFS(СВЦЭМ!$C$39:$C$782,СВЦЭМ!$A$39:$A$782,$A21,СВЦЭМ!$B$39:$B$782,Q$11)+'СЕТ СН'!$F$9+СВЦЭМ!$D$10+'СЕТ СН'!$F$5-'СЕТ СН'!$F$17</f>
        <v>3582.1899988</v>
      </c>
      <c r="R21" s="36">
        <f>SUMIFS(СВЦЭМ!$C$39:$C$782,СВЦЭМ!$A$39:$A$782,$A21,СВЦЭМ!$B$39:$B$782,R$11)+'СЕТ СН'!$F$9+СВЦЭМ!$D$10+'СЕТ СН'!$F$5-'СЕТ СН'!$F$17</f>
        <v>3610.66680344</v>
      </c>
      <c r="S21" s="36">
        <f>SUMIFS(СВЦЭМ!$C$39:$C$782,СВЦЭМ!$A$39:$A$782,$A21,СВЦЭМ!$B$39:$B$782,S$11)+'СЕТ СН'!$F$9+СВЦЭМ!$D$10+'СЕТ СН'!$F$5-'СЕТ СН'!$F$17</f>
        <v>3576.2502012899999</v>
      </c>
      <c r="T21" s="36">
        <f>SUMIFS(СВЦЭМ!$C$39:$C$782,СВЦЭМ!$A$39:$A$782,$A21,СВЦЭМ!$B$39:$B$782,T$11)+'СЕТ СН'!$F$9+СВЦЭМ!$D$10+'СЕТ СН'!$F$5-'СЕТ СН'!$F$17</f>
        <v>3523.34775236</v>
      </c>
      <c r="U21" s="36">
        <f>SUMIFS(СВЦЭМ!$C$39:$C$782,СВЦЭМ!$A$39:$A$782,$A21,СВЦЭМ!$B$39:$B$782,U$11)+'СЕТ СН'!$F$9+СВЦЭМ!$D$10+'СЕТ СН'!$F$5-'СЕТ СН'!$F$17</f>
        <v>3515.8881999599998</v>
      </c>
      <c r="V21" s="36">
        <f>SUMIFS(СВЦЭМ!$C$39:$C$782,СВЦЭМ!$A$39:$A$782,$A21,СВЦЭМ!$B$39:$B$782,V$11)+'СЕТ СН'!$F$9+СВЦЭМ!$D$10+'СЕТ СН'!$F$5-'СЕТ СН'!$F$17</f>
        <v>3521.4152736200003</v>
      </c>
      <c r="W21" s="36">
        <f>SUMIFS(СВЦЭМ!$C$39:$C$782,СВЦЭМ!$A$39:$A$782,$A21,СВЦЭМ!$B$39:$B$782,W$11)+'СЕТ СН'!$F$9+СВЦЭМ!$D$10+'СЕТ СН'!$F$5-'СЕТ СН'!$F$17</f>
        <v>3537.6304226400002</v>
      </c>
      <c r="X21" s="36">
        <f>SUMIFS(СВЦЭМ!$C$39:$C$782,СВЦЭМ!$A$39:$A$782,$A21,СВЦЭМ!$B$39:$B$782,X$11)+'СЕТ СН'!$F$9+СВЦЭМ!$D$10+'СЕТ СН'!$F$5-'СЕТ СН'!$F$17</f>
        <v>3486.41516168</v>
      </c>
      <c r="Y21" s="36">
        <f>SUMIFS(СВЦЭМ!$C$39:$C$782,СВЦЭМ!$A$39:$A$782,$A21,СВЦЭМ!$B$39:$B$782,Y$11)+'СЕТ СН'!$F$9+СВЦЭМ!$D$10+'СЕТ СН'!$F$5-'СЕТ СН'!$F$17</f>
        <v>3491.41975933</v>
      </c>
    </row>
    <row r="22" spans="1:25" ht="15.75" x14ac:dyDescent="0.2">
      <c r="A22" s="35">
        <f t="shared" si="0"/>
        <v>44419</v>
      </c>
      <c r="B22" s="36">
        <f>SUMIFS(СВЦЭМ!$C$39:$C$782,СВЦЭМ!$A$39:$A$782,$A22,СВЦЭМ!$B$39:$B$782,B$11)+'СЕТ СН'!$F$9+СВЦЭМ!$D$10+'СЕТ СН'!$F$5-'СЕТ СН'!$F$17</f>
        <v>3548.8436110399998</v>
      </c>
      <c r="C22" s="36">
        <f>SUMIFS(СВЦЭМ!$C$39:$C$782,СВЦЭМ!$A$39:$A$782,$A22,СВЦЭМ!$B$39:$B$782,C$11)+'СЕТ СН'!$F$9+СВЦЭМ!$D$10+'СЕТ СН'!$F$5-'СЕТ СН'!$F$17</f>
        <v>3616.3466108499997</v>
      </c>
      <c r="D22" s="36">
        <f>SUMIFS(СВЦЭМ!$C$39:$C$782,СВЦЭМ!$A$39:$A$782,$A22,СВЦЭМ!$B$39:$B$782,D$11)+'СЕТ СН'!$F$9+СВЦЭМ!$D$10+'СЕТ СН'!$F$5-'СЕТ СН'!$F$17</f>
        <v>3682.1296425400001</v>
      </c>
      <c r="E22" s="36">
        <f>SUMIFS(СВЦЭМ!$C$39:$C$782,СВЦЭМ!$A$39:$A$782,$A22,СВЦЭМ!$B$39:$B$782,E$11)+'СЕТ СН'!$F$9+СВЦЭМ!$D$10+'СЕТ СН'!$F$5-'СЕТ СН'!$F$17</f>
        <v>3704.0157403000003</v>
      </c>
      <c r="F22" s="36">
        <f>SUMIFS(СВЦЭМ!$C$39:$C$782,СВЦЭМ!$A$39:$A$782,$A22,СВЦЭМ!$B$39:$B$782,F$11)+'СЕТ СН'!$F$9+СВЦЭМ!$D$10+'СЕТ СН'!$F$5-'СЕТ СН'!$F$17</f>
        <v>3713.5698237300003</v>
      </c>
      <c r="G22" s="36">
        <f>SUMIFS(СВЦЭМ!$C$39:$C$782,СВЦЭМ!$A$39:$A$782,$A22,СВЦЭМ!$B$39:$B$782,G$11)+'СЕТ СН'!$F$9+СВЦЭМ!$D$10+'СЕТ СН'!$F$5-'СЕТ СН'!$F$17</f>
        <v>3705.13332704</v>
      </c>
      <c r="H22" s="36">
        <f>SUMIFS(СВЦЭМ!$C$39:$C$782,СВЦЭМ!$A$39:$A$782,$A22,СВЦЭМ!$B$39:$B$782,H$11)+'СЕТ СН'!$F$9+СВЦЭМ!$D$10+'СЕТ СН'!$F$5-'СЕТ СН'!$F$17</f>
        <v>3665.91989655</v>
      </c>
      <c r="I22" s="36">
        <f>SUMIFS(СВЦЭМ!$C$39:$C$782,СВЦЭМ!$A$39:$A$782,$A22,СВЦЭМ!$B$39:$B$782,I$11)+'СЕТ СН'!$F$9+СВЦЭМ!$D$10+'СЕТ СН'!$F$5-'СЕТ СН'!$F$17</f>
        <v>3632.1110045800001</v>
      </c>
      <c r="J22" s="36">
        <f>SUMIFS(СВЦЭМ!$C$39:$C$782,СВЦЭМ!$A$39:$A$782,$A22,СВЦЭМ!$B$39:$B$782,J$11)+'СЕТ СН'!$F$9+СВЦЭМ!$D$10+'СЕТ СН'!$F$5-'СЕТ СН'!$F$17</f>
        <v>3574.0264921799999</v>
      </c>
      <c r="K22" s="36">
        <f>SUMIFS(СВЦЭМ!$C$39:$C$782,СВЦЭМ!$A$39:$A$782,$A22,СВЦЭМ!$B$39:$B$782,K$11)+'СЕТ СН'!$F$9+СВЦЭМ!$D$10+'СЕТ СН'!$F$5-'СЕТ СН'!$F$17</f>
        <v>3541.62348165</v>
      </c>
      <c r="L22" s="36">
        <f>SUMIFS(СВЦЭМ!$C$39:$C$782,СВЦЭМ!$A$39:$A$782,$A22,СВЦЭМ!$B$39:$B$782,L$11)+'СЕТ СН'!$F$9+СВЦЭМ!$D$10+'СЕТ СН'!$F$5-'СЕТ СН'!$F$17</f>
        <v>3515.6963358800003</v>
      </c>
      <c r="M22" s="36">
        <f>SUMIFS(СВЦЭМ!$C$39:$C$782,СВЦЭМ!$A$39:$A$782,$A22,СВЦЭМ!$B$39:$B$782,M$11)+'СЕТ СН'!$F$9+СВЦЭМ!$D$10+'СЕТ СН'!$F$5-'СЕТ СН'!$F$17</f>
        <v>3519.8286854200001</v>
      </c>
      <c r="N22" s="36">
        <f>SUMIFS(СВЦЭМ!$C$39:$C$782,СВЦЭМ!$A$39:$A$782,$A22,СВЦЭМ!$B$39:$B$782,N$11)+'СЕТ СН'!$F$9+СВЦЭМ!$D$10+'СЕТ СН'!$F$5-'СЕТ СН'!$F$17</f>
        <v>3544.7823134</v>
      </c>
      <c r="O22" s="36">
        <f>SUMIFS(СВЦЭМ!$C$39:$C$782,СВЦЭМ!$A$39:$A$782,$A22,СВЦЭМ!$B$39:$B$782,O$11)+'СЕТ СН'!$F$9+СВЦЭМ!$D$10+'СЕТ СН'!$F$5-'СЕТ СН'!$F$17</f>
        <v>3558.9886899600001</v>
      </c>
      <c r="P22" s="36">
        <f>SUMIFS(СВЦЭМ!$C$39:$C$782,СВЦЭМ!$A$39:$A$782,$A22,СВЦЭМ!$B$39:$B$782,P$11)+'СЕТ СН'!$F$9+СВЦЭМ!$D$10+'СЕТ СН'!$F$5-'СЕТ СН'!$F$17</f>
        <v>3601.71783185</v>
      </c>
      <c r="Q22" s="36">
        <f>SUMIFS(СВЦЭМ!$C$39:$C$782,СВЦЭМ!$A$39:$A$782,$A22,СВЦЭМ!$B$39:$B$782,Q$11)+'СЕТ СН'!$F$9+СВЦЭМ!$D$10+'СЕТ СН'!$F$5-'СЕТ СН'!$F$17</f>
        <v>3617.13522698</v>
      </c>
      <c r="R22" s="36">
        <f>SUMIFS(СВЦЭМ!$C$39:$C$782,СВЦЭМ!$A$39:$A$782,$A22,СВЦЭМ!$B$39:$B$782,R$11)+'СЕТ СН'!$F$9+СВЦЭМ!$D$10+'СЕТ СН'!$F$5-'СЕТ СН'!$F$17</f>
        <v>3608.9830392100002</v>
      </c>
      <c r="S22" s="36">
        <f>SUMIFS(СВЦЭМ!$C$39:$C$782,СВЦЭМ!$A$39:$A$782,$A22,СВЦЭМ!$B$39:$B$782,S$11)+'СЕТ СН'!$F$9+СВЦЭМ!$D$10+'СЕТ СН'!$F$5-'СЕТ СН'!$F$17</f>
        <v>3576.0972093800001</v>
      </c>
      <c r="T22" s="36">
        <f>SUMIFS(СВЦЭМ!$C$39:$C$782,СВЦЭМ!$A$39:$A$782,$A22,СВЦЭМ!$B$39:$B$782,T$11)+'СЕТ СН'!$F$9+СВЦЭМ!$D$10+'СЕТ СН'!$F$5-'СЕТ СН'!$F$17</f>
        <v>3551.5837797600002</v>
      </c>
      <c r="U22" s="36">
        <f>SUMIFS(СВЦЭМ!$C$39:$C$782,СВЦЭМ!$A$39:$A$782,$A22,СВЦЭМ!$B$39:$B$782,U$11)+'СЕТ СН'!$F$9+СВЦЭМ!$D$10+'СЕТ СН'!$F$5-'СЕТ СН'!$F$17</f>
        <v>3535.6224955100001</v>
      </c>
      <c r="V22" s="36">
        <f>SUMIFS(СВЦЭМ!$C$39:$C$782,СВЦЭМ!$A$39:$A$782,$A22,СВЦЭМ!$B$39:$B$782,V$11)+'СЕТ СН'!$F$9+СВЦЭМ!$D$10+'СЕТ СН'!$F$5-'СЕТ СН'!$F$17</f>
        <v>3541.7331536800002</v>
      </c>
      <c r="W22" s="36">
        <f>SUMIFS(СВЦЭМ!$C$39:$C$782,СВЦЭМ!$A$39:$A$782,$A22,СВЦЭМ!$B$39:$B$782,W$11)+'СЕТ СН'!$F$9+СВЦЭМ!$D$10+'СЕТ СН'!$F$5-'СЕТ СН'!$F$17</f>
        <v>3562.4234354099999</v>
      </c>
      <c r="X22" s="36">
        <f>SUMIFS(СВЦЭМ!$C$39:$C$782,СВЦЭМ!$A$39:$A$782,$A22,СВЦЭМ!$B$39:$B$782,X$11)+'СЕТ СН'!$F$9+СВЦЭМ!$D$10+'СЕТ СН'!$F$5-'СЕТ СН'!$F$17</f>
        <v>3541.5227336200001</v>
      </c>
      <c r="Y22" s="36">
        <f>SUMIFS(СВЦЭМ!$C$39:$C$782,СВЦЭМ!$A$39:$A$782,$A22,СВЦЭМ!$B$39:$B$782,Y$11)+'СЕТ СН'!$F$9+СВЦЭМ!$D$10+'СЕТ СН'!$F$5-'СЕТ СН'!$F$17</f>
        <v>3580.5820328600003</v>
      </c>
    </row>
    <row r="23" spans="1:25" ht="15.75" x14ac:dyDescent="0.2">
      <c r="A23" s="35">
        <f t="shared" si="0"/>
        <v>44420</v>
      </c>
      <c r="B23" s="36">
        <f>SUMIFS(СВЦЭМ!$C$39:$C$782,СВЦЭМ!$A$39:$A$782,$A23,СВЦЭМ!$B$39:$B$782,B$11)+'СЕТ СН'!$F$9+СВЦЭМ!$D$10+'СЕТ СН'!$F$5-'СЕТ СН'!$F$17</f>
        <v>3679.1286288800002</v>
      </c>
      <c r="C23" s="36">
        <f>SUMIFS(СВЦЭМ!$C$39:$C$782,СВЦЭМ!$A$39:$A$782,$A23,СВЦЭМ!$B$39:$B$782,C$11)+'СЕТ СН'!$F$9+СВЦЭМ!$D$10+'СЕТ СН'!$F$5-'СЕТ СН'!$F$17</f>
        <v>3750.9337048500001</v>
      </c>
      <c r="D23" s="36">
        <f>SUMIFS(СВЦЭМ!$C$39:$C$782,СВЦЭМ!$A$39:$A$782,$A23,СВЦЭМ!$B$39:$B$782,D$11)+'СЕТ СН'!$F$9+СВЦЭМ!$D$10+'СЕТ СН'!$F$5-'СЕТ СН'!$F$17</f>
        <v>3807.1109316900001</v>
      </c>
      <c r="E23" s="36">
        <f>SUMIFS(СВЦЭМ!$C$39:$C$782,СВЦЭМ!$A$39:$A$782,$A23,СВЦЭМ!$B$39:$B$782,E$11)+'СЕТ СН'!$F$9+СВЦЭМ!$D$10+'СЕТ СН'!$F$5-'СЕТ СН'!$F$17</f>
        <v>3823.4969773600001</v>
      </c>
      <c r="F23" s="36">
        <f>SUMIFS(СВЦЭМ!$C$39:$C$782,СВЦЭМ!$A$39:$A$782,$A23,СВЦЭМ!$B$39:$B$782,F$11)+'СЕТ СН'!$F$9+СВЦЭМ!$D$10+'СЕТ СН'!$F$5-'СЕТ СН'!$F$17</f>
        <v>3829.2350602500001</v>
      </c>
      <c r="G23" s="36">
        <f>SUMIFS(СВЦЭМ!$C$39:$C$782,СВЦЭМ!$A$39:$A$782,$A23,СВЦЭМ!$B$39:$B$782,G$11)+'СЕТ СН'!$F$9+СВЦЭМ!$D$10+'СЕТ СН'!$F$5-'СЕТ СН'!$F$17</f>
        <v>3825.7338339799999</v>
      </c>
      <c r="H23" s="36">
        <f>SUMIFS(СВЦЭМ!$C$39:$C$782,СВЦЭМ!$A$39:$A$782,$A23,СВЦЭМ!$B$39:$B$782,H$11)+'СЕТ СН'!$F$9+СВЦЭМ!$D$10+'СЕТ СН'!$F$5-'СЕТ СН'!$F$17</f>
        <v>3771.5554705300001</v>
      </c>
      <c r="I23" s="36">
        <f>SUMIFS(СВЦЭМ!$C$39:$C$782,СВЦЭМ!$A$39:$A$782,$A23,СВЦЭМ!$B$39:$B$782,I$11)+'СЕТ СН'!$F$9+СВЦЭМ!$D$10+'СЕТ СН'!$F$5-'СЕТ СН'!$F$17</f>
        <v>3683.8708095500001</v>
      </c>
      <c r="J23" s="36">
        <f>SUMIFS(СВЦЭМ!$C$39:$C$782,СВЦЭМ!$A$39:$A$782,$A23,СВЦЭМ!$B$39:$B$782,J$11)+'СЕТ СН'!$F$9+СВЦЭМ!$D$10+'СЕТ СН'!$F$5-'СЕТ СН'!$F$17</f>
        <v>3590.7657865800002</v>
      </c>
      <c r="K23" s="36">
        <f>SUMIFS(СВЦЭМ!$C$39:$C$782,СВЦЭМ!$A$39:$A$782,$A23,СВЦЭМ!$B$39:$B$782,K$11)+'СЕТ СН'!$F$9+СВЦЭМ!$D$10+'СЕТ СН'!$F$5-'СЕТ СН'!$F$17</f>
        <v>3567.5018867799999</v>
      </c>
      <c r="L23" s="36">
        <f>SUMIFS(СВЦЭМ!$C$39:$C$782,СВЦЭМ!$A$39:$A$782,$A23,СВЦЭМ!$B$39:$B$782,L$11)+'СЕТ СН'!$F$9+СВЦЭМ!$D$10+'СЕТ СН'!$F$5-'СЕТ СН'!$F$17</f>
        <v>3545.4886256</v>
      </c>
      <c r="M23" s="36">
        <f>SUMIFS(СВЦЭМ!$C$39:$C$782,СВЦЭМ!$A$39:$A$782,$A23,СВЦЭМ!$B$39:$B$782,M$11)+'СЕТ СН'!$F$9+СВЦЭМ!$D$10+'СЕТ СН'!$F$5-'СЕТ СН'!$F$17</f>
        <v>3537.14345409</v>
      </c>
      <c r="N23" s="36">
        <f>SUMIFS(СВЦЭМ!$C$39:$C$782,СВЦЭМ!$A$39:$A$782,$A23,СВЦЭМ!$B$39:$B$782,N$11)+'СЕТ СН'!$F$9+СВЦЭМ!$D$10+'СЕТ СН'!$F$5-'СЕТ СН'!$F$17</f>
        <v>3542.5791547399999</v>
      </c>
      <c r="O23" s="36">
        <f>SUMIFS(СВЦЭМ!$C$39:$C$782,СВЦЭМ!$A$39:$A$782,$A23,СВЦЭМ!$B$39:$B$782,O$11)+'СЕТ СН'!$F$9+СВЦЭМ!$D$10+'СЕТ СН'!$F$5-'СЕТ СН'!$F$17</f>
        <v>3554.8426047600001</v>
      </c>
      <c r="P23" s="36">
        <f>SUMIFS(СВЦЭМ!$C$39:$C$782,СВЦЭМ!$A$39:$A$782,$A23,СВЦЭМ!$B$39:$B$782,P$11)+'СЕТ СН'!$F$9+СВЦЭМ!$D$10+'СЕТ СН'!$F$5-'СЕТ СН'!$F$17</f>
        <v>3583.3699478600001</v>
      </c>
      <c r="Q23" s="36">
        <f>SUMIFS(СВЦЭМ!$C$39:$C$782,СВЦЭМ!$A$39:$A$782,$A23,СВЦЭМ!$B$39:$B$782,Q$11)+'СЕТ СН'!$F$9+СВЦЭМ!$D$10+'СЕТ СН'!$F$5-'СЕТ СН'!$F$17</f>
        <v>3591.5743309700001</v>
      </c>
      <c r="R23" s="36">
        <f>SUMIFS(СВЦЭМ!$C$39:$C$782,СВЦЭМ!$A$39:$A$782,$A23,СВЦЭМ!$B$39:$B$782,R$11)+'СЕТ СН'!$F$9+СВЦЭМ!$D$10+'СЕТ СН'!$F$5-'СЕТ СН'!$F$17</f>
        <v>3587.8737352600001</v>
      </c>
      <c r="S23" s="36">
        <f>SUMIFS(СВЦЭМ!$C$39:$C$782,СВЦЭМ!$A$39:$A$782,$A23,СВЦЭМ!$B$39:$B$782,S$11)+'СЕТ СН'!$F$9+СВЦЭМ!$D$10+'СЕТ СН'!$F$5-'СЕТ СН'!$F$17</f>
        <v>3545.7532543799998</v>
      </c>
      <c r="T23" s="36">
        <f>SUMIFS(СВЦЭМ!$C$39:$C$782,СВЦЭМ!$A$39:$A$782,$A23,СВЦЭМ!$B$39:$B$782,T$11)+'СЕТ СН'!$F$9+СВЦЭМ!$D$10+'СЕТ СН'!$F$5-'СЕТ СН'!$F$17</f>
        <v>3535.5742287399999</v>
      </c>
      <c r="U23" s="36">
        <f>SUMIFS(СВЦЭМ!$C$39:$C$782,СВЦЭМ!$A$39:$A$782,$A23,СВЦЭМ!$B$39:$B$782,U$11)+'СЕТ СН'!$F$9+СВЦЭМ!$D$10+'СЕТ СН'!$F$5-'СЕТ СН'!$F$17</f>
        <v>3535.4260410500001</v>
      </c>
      <c r="V23" s="36">
        <f>SUMIFS(СВЦЭМ!$C$39:$C$782,СВЦЭМ!$A$39:$A$782,$A23,СВЦЭМ!$B$39:$B$782,V$11)+'СЕТ СН'!$F$9+СВЦЭМ!$D$10+'СЕТ СН'!$F$5-'СЕТ СН'!$F$17</f>
        <v>3543.7278392600001</v>
      </c>
      <c r="W23" s="36">
        <f>SUMIFS(СВЦЭМ!$C$39:$C$782,СВЦЭМ!$A$39:$A$782,$A23,СВЦЭМ!$B$39:$B$782,W$11)+'СЕТ СН'!$F$9+СВЦЭМ!$D$10+'СЕТ СН'!$F$5-'СЕТ СН'!$F$17</f>
        <v>3551.7997627100003</v>
      </c>
      <c r="X23" s="36">
        <f>SUMIFS(СВЦЭМ!$C$39:$C$782,СВЦЭМ!$A$39:$A$782,$A23,СВЦЭМ!$B$39:$B$782,X$11)+'СЕТ СН'!$F$9+СВЦЭМ!$D$10+'СЕТ СН'!$F$5-'СЕТ СН'!$F$17</f>
        <v>3549.7377478600001</v>
      </c>
      <c r="Y23" s="36">
        <f>SUMIFS(СВЦЭМ!$C$39:$C$782,СВЦЭМ!$A$39:$A$782,$A23,СВЦЭМ!$B$39:$B$782,Y$11)+'СЕТ СН'!$F$9+СВЦЭМ!$D$10+'СЕТ СН'!$F$5-'СЕТ СН'!$F$17</f>
        <v>3617.76834272</v>
      </c>
    </row>
    <row r="24" spans="1:25" ht="15.75" x14ac:dyDescent="0.2">
      <c r="A24" s="35">
        <f t="shared" si="0"/>
        <v>44421</v>
      </c>
      <c r="B24" s="36">
        <f>SUMIFS(СВЦЭМ!$C$39:$C$782,СВЦЭМ!$A$39:$A$782,$A24,СВЦЭМ!$B$39:$B$782,B$11)+'СЕТ СН'!$F$9+СВЦЭМ!$D$10+'СЕТ СН'!$F$5-'СЕТ СН'!$F$17</f>
        <v>3692.7509183900002</v>
      </c>
      <c r="C24" s="36">
        <f>SUMIFS(СВЦЭМ!$C$39:$C$782,СВЦЭМ!$A$39:$A$782,$A24,СВЦЭМ!$B$39:$B$782,C$11)+'СЕТ СН'!$F$9+СВЦЭМ!$D$10+'СЕТ СН'!$F$5-'СЕТ СН'!$F$17</f>
        <v>3769.45215074</v>
      </c>
      <c r="D24" s="36">
        <f>SUMIFS(СВЦЭМ!$C$39:$C$782,СВЦЭМ!$A$39:$A$782,$A24,СВЦЭМ!$B$39:$B$782,D$11)+'СЕТ СН'!$F$9+СВЦЭМ!$D$10+'СЕТ СН'!$F$5-'СЕТ СН'!$F$17</f>
        <v>3821.9751143900003</v>
      </c>
      <c r="E24" s="36">
        <f>SUMIFS(СВЦЭМ!$C$39:$C$782,СВЦЭМ!$A$39:$A$782,$A24,СВЦЭМ!$B$39:$B$782,E$11)+'СЕТ СН'!$F$9+СВЦЭМ!$D$10+'СЕТ СН'!$F$5-'СЕТ СН'!$F$17</f>
        <v>3833.8136826500004</v>
      </c>
      <c r="F24" s="36">
        <f>SUMIFS(СВЦЭМ!$C$39:$C$782,СВЦЭМ!$A$39:$A$782,$A24,СВЦЭМ!$B$39:$B$782,F$11)+'СЕТ СН'!$F$9+СВЦЭМ!$D$10+'СЕТ СН'!$F$5-'СЕТ СН'!$F$17</f>
        <v>3843.35283613</v>
      </c>
      <c r="G24" s="36">
        <f>SUMIFS(СВЦЭМ!$C$39:$C$782,СВЦЭМ!$A$39:$A$782,$A24,СВЦЭМ!$B$39:$B$782,G$11)+'СЕТ СН'!$F$9+СВЦЭМ!$D$10+'СЕТ СН'!$F$5-'СЕТ СН'!$F$17</f>
        <v>3826.93437012</v>
      </c>
      <c r="H24" s="36">
        <f>SUMIFS(СВЦЭМ!$C$39:$C$782,СВЦЭМ!$A$39:$A$782,$A24,СВЦЭМ!$B$39:$B$782,H$11)+'СЕТ СН'!$F$9+СВЦЭМ!$D$10+'СЕТ СН'!$F$5-'СЕТ СН'!$F$17</f>
        <v>3774.5778341300002</v>
      </c>
      <c r="I24" s="36">
        <f>SUMIFS(СВЦЭМ!$C$39:$C$782,СВЦЭМ!$A$39:$A$782,$A24,СВЦЭМ!$B$39:$B$782,I$11)+'СЕТ СН'!$F$9+СВЦЭМ!$D$10+'СЕТ СН'!$F$5-'СЕТ СН'!$F$17</f>
        <v>3675.9950016600001</v>
      </c>
      <c r="J24" s="36">
        <f>SUMIFS(СВЦЭМ!$C$39:$C$782,СВЦЭМ!$A$39:$A$782,$A24,СВЦЭМ!$B$39:$B$782,J$11)+'СЕТ СН'!$F$9+СВЦЭМ!$D$10+'СЕТ СН'!$F$5-'СЕТ СН'!$F$17</f>
        <v>3598.9551707400001</v>
      </c>
      <c r="K24" s="36">
        <f>SUMIFS(СВЦЭМ!$C$39:$C$782,СВЦЭМ!$A$39:$A$782,$A24,СВЦЭМ!$B$39:$B$782,K$11)+'СЕТ СН'!$F$9+СВЦЭМ!$D$10+'СЕТ СН'!$F$5-'СЕТ СН'!$F$17</f>
        <v>3557.8063432100003</v>
      </c>
      <c r="L24" s="36">
        <f>SUMIFS(СВЦЭМ!$C$39:$C$782,СВЦЭМ!$A$39:$A$782,$A24,СВЦЭМ!$B$39:$B$782,L$11)+'СЕТ СН'!$F$9+СВЦЭМ!$D$10+'СЕТ СН'!$F$5-'СЕТ СН'!$F$17</f>
        <v>3531.2101405399999</v>
      </c>
      <c r="M24" s="36">
        <f>SUMIFS(СВЦЭМ!$C$39:$C$782,СВЦЭМ!$A$39:$A$782,$A24,СВЦЭМ!$B$39:$B$782,M$11)+'СЕТ СН'!$F$9+СВЦЭМ!$D$10+'СЕТ СН'!$F$5-'СЕТ СН'!$F$17</f>
        <v>3526.96229765</v>
      </c>
      <c r="N24" s="36">
        <f>SUMIFS(СВЦЭМ!$C$39:$C$782,СВЦЭМ!$A$39:$A$782,$A24,СВЦЭМ!$B$39:$B$782,N$11)+'СЕТ СН'!$F$9+СВЦЭМ!$D$10+'СЕТ СН'!$F$5-'СЕТ СН'!$F$17</f>
        <v>3517.6176372500004</v>
      </c>
      <c r="O24" s="36">
        <f>SUMIFS(СВЦЭМ!$C$39:$C$782,СВЦЭМ!$A$39:$A$782,$A24,СВЦЭМ!$B$39:$B$782,O$11)+'СЕТ СН'!$F$9+СВЦЭМ!$D$10+'СЕТ СН'!$F$5-'СЕТ СН'!$F$17</f>
        <v>3534.9620415700001</v>
      </c>
      <c r="P24" s="36">
        <f>SUMIFS(СВЦЭМ!$C$39:$C$782,СВЦЭМ!$A$39:$A$782,$A24,СВЦЭМ!$B$39:$B$782,P$11)+'СЕТ СН'!$F$9+СВЦЭМ!$D$10+'СЕТ СН'!$F$5-'СЕТ СН'!$F$17</f>
        <v>3564.76594755</v>
      </c>
      <c r="Q24" s="36">
        <f>SUMIFS(СВЦЭМ!$C$39:$C$782,СВЦЭМ!$A$39:$A$782,$A24,СВЦЭМ!$B$39:$B$782,Q$11)+'СЕТ СН'!$F$9+СВЦЭМ!$D$10+'СЕТ СН'!$F$5-'СЕТ СН'!$F$17</f>
        <v>3572.28883236</v>
      </c>
      <c r="R24" s="36">
        <f>SUMIFS(СВЦЭМ!$C$39:$C$782,СВЦЭМ!$A$39:$A$782,$A24,СВЦЭМ!$B$39:$B$782,R$11)+'СЕТ СН'!$F$9+СВЦЭМ!$D$10+'СЕТ СН'!$F$5-'СЕТ СН'!$F$17</f>
        <v>3598.84289541</v>
      </c>
      <c r="S24" s="36">
        <f>SUMIFS(СВЦЭМ!$C$39:$C$782,СВЦЭМ!$A$39:$A$782,$A24,СВЦЭМ!$B$39:$B$782,S$11)+'СЕТ СН'!$F$9+СВЦЭМ!$D$10+'СЕТ СН'!$F$5-'СЕТ СН'!$F$17</f>
        <v>3558.0241768300002</v>
      </c>
      <c r="T24" s="36">
        <f>SUMIFS(СВЦЭМ!$C$39:$C$782,СВЦЭМ!$A$39:$A$782,$A24,СВЦЭМ!$B$39:$B$782,T$11)+'СЕТ СН'!$F$9+СВЦЭМ!$D$10+'СЕТ СН'!$F$5-'СЕТ СН'!$F$17</f>
        <v>3533.0679705500002</v>
      </c>
      <c r="U24" s="36">
        <f>SUMIFS(СВЦЭМ!$C$39:$C$782,СВЦЭМ!$A$39:$A$782,$A24,СВЦЭМ!$B$39:$B$782,U$11)+'СЕТ СН'!$F$9+СВЦЭМ!$D$10+'СЕТ СН'!$F$5-'СЕТ СН'!$F$17</f>
        <v>3545.5517858900002</v>
      </c>
      <c r="V24" s="36">
        <f>SUMIFS(СВЦЭМ!$C$39:$C$782,СВЦЭМ!$A$39:$A$782,$A24,СВЦЭМ!$B$39:$B$782,V$11)+'СЕТ СН'!$F$9+СВЦЭМ!$D$10+'СЕТ СН'!$F$5-'СЕТ СН'!$F$17</f>
        <v>3510.0138067799999</v>
      </c>
      <c r="W24" s="36">
        <f>SUMIFS(СВЦЭМ!$C$39:$C$782,СВЦЭМ!$A$39:$A$782,$A24,СВЦЭМ!$B$39:$B$782,W$11)+'СЕТ СН'!$F$9+СВЦЭМ!$D$10+'СЕТ СН'!$F$5-'СЕТ СН'!$F$17</f>
        <v>3482.53476202</v>
      </c>
      <c r="X24" s="36">
        <f>SUMIFS(СВЦЭМ!$C$39:$C$782,СВЦЭМ!$A$39:$A$782,$A24,СВЦЭМ!$B$39:$B$782,X$11)+'СЕТ СН'!$F$9+СВЦЭМ!$D$10+'СЕТ СН'!$F$5-'СЕТ СН'!$F$17</f>
        <v>3510.77961817</v>
      </c>
      <c r="Y24" s="36">
        <f>SUMIFS(СВЦЭМ!$C$39:$C$782,СВЦЭМ!$A$39:$A$782,$A24,СВЦЭМ!$B$39:$B$782,Y$11)+'СЕТ СН'!$F$9+СВЦЭМ!$D$10+'СЕТ СН'!$F$5-'СЕТ СН'!$F$17</f>
        <v>3521.36981999</v>
      </c>
    </row>
    <row r="25" spans="1:25" ht="15.75" x14ac:dyDescent="0.2">
      <c r="A25" s="35">
        <f t="shared" si="0"/>
        <v>44422</v>
      </c>
      <c r="B25" s="36">
        <f>SUMIFS(СВЦЭМ!$C$39:$C$782,СВЦЭМ!$A$39:$A$782,$A25,СВЦЭМ!$B$39:$B$782,B$11)+'СЕТ СН'!$F$9+СВЦЭМ!$D$10+'СЕТ СН'!$F$5-'СЕТ СН'!$F$17</f>
        <v>3398.0318038300002</v>
      </c>
      <c r="C25" s="36">
        <f>SUMIFS(СВЦЭМ!$C$39:$C$782,СВЦЭМ!$A$39:$A$782,$A25,СВЦЭМ!$B$39:$B$782,C$11)+'СЕТ СН'!$F$9+СВЦЭМ!$D$10+'СЕТ СН'!$F$5-'СЕТ СН'!$F$17</f>
        <v>3466.78974277</v>
      </c>
      <c r="D25" s="36">
        <f>SUMIFS(СВЦЭМ!$C$39:$C$782,СВЦЭМ!$A$39:$A$782,$A25,СВЦЭМ!$B$39:$B$782,D$11)+'СЕТ СН'!$F$9+СВЦЭМ!$D$10+'СЕТ СН'!$F$5-'СЕТ СН'!$F$17</f>
        <v>3533.6428272900002</v>
      </c>
      <c r="E25" s="36">
        <f>SUMIFS(СВЦЭМ!$C$39:$C$782,СВЦЭМ!$A$39:$A$782,$A25,СВЦЭМ!$B$39:$B$782,E$11)+'СЕТ СН'!$F$9+СВЦЭМ!$D$10+'СЕТ СН'!$F$5-'СЕТ СН'!$F$17</f>
        <v>3535.0947529700002</v>
      </c>
      <c r="F25" s="36">
        <f>SUMIFS(СВЦЭМ!$C$39:$C$782,СВЦЭМ!$A$39:$A$782,$A25,СВЦЭМ!$B$39:$B$782,F$11)+'СЕТ СН'!$F$9+СВЦЭМ!$D$10+'СЕТ СН'!$F$5-'СЕТ СН'!$F$17</f>
        <v>3541.1859390099999</v>
      </c>
      <c r="G25" s="36">
        <f>SUMIFS(СВЦЭМ!$C$39:$C$782,СВЦЭМ!$A$39:$A$782,$A25,СВЦЭМ!$B$39:$B$782,G$11)+'СЕТ СН'!$F$9+СВЦЭМ!$D$10+'СЕТ СН'!$F$5-'СЕТ СН'!$F$17</f>
        <v>3601.5832565400001</v>
      </c>
      <c r="H25" s="36">
        <f>SUMIFS(СВЦЭМ!$C$39:$C$782,СВЦЭМ!$A$39:$A$782,$A25,СВЦЭМ!$B$39:$B$782,H$11)+'СЕТ СН'!$F$9+СВЦЭМ!$D$10+'СЕТ СН'!$F$5-'СЕТ СН'!$F$17</f>
        <v>3552.0213258000003</v>
      </c>
      <c r="I25" s="36">
        <f>SUMIFS(СВЦЭМ!$C$39:$C$782,СВЦЭМ!$A$39:$A$782,$A25,СВЦЭМ!$B$39:$B$782,I$11)+'СЕТ СН'!$F$9+СВЦЭМ!$D$10+'СЕТ СН'!$F$5-'СЕТ СН'!$F$17</f>
        <v>3461.8202183399999</v>
      </c>
      <c r="J25" s="36">
        <f>SUMIFS(СВЦЭМ!$C$39:$C$782,СВЦЭМ!$A$39:$A$782,$A25,СВЦЭМ!$B$39:$B$782,J$11)+'СЕТ СН'!$F$9+СВЦЭМ!$D$10+'СЕТ СН'!$F$5-'СЕТ СН'!$F$17</f>
        <v>3363.2704743600002</v>
      </c>
      <c r="K25" s="36">
        <f>SUMIFS(СВЦЭМ!$C$39:$C$782,СВЦЭМ!$A$39:$A$782,$A25,СВЦЭМ!$B$39:$B$782,K$11)+'СЕТ СН'!$F$9+СВЦЭМ!$D$10+'СЕТ СН'!$F$5-'СЕТ СН'!$F$17</f>
        <v>3333.5836040499998</v>
      </c>
      <c r="L25" s="36">
        <f>SUMIFS(СВЦЭМ!$C$39:$C$782,СВЦЭМ!$A$39:$A$782,$A25,СВЦЭМ!$B$39:$B$782,L$11)+'СЕТ СН'!$F$9+СВЦЭМ!$D$10+'СЕТ СН'!$F$5-'СЕТ СН'!$F$17</f>
        <v>3305.8700704299999</v>
      </c>
      <c r="M25" s="36">
        <f>SUMIFS(СВЦЭМ!$C$39:$C$782,СВЦЭМ!$A$39:$A$782,$A25,СВЦЭМ!$B$39:$B$782,M$11)+'СЕТ СН'!$F$9+СВЦЭМ!$D$10+'СЕТ СН'!$F$5-'СЕТ СН'!$F$17</f>
        <v>3302.26507928</v>
      </c>
      <c r="N25" s="36">
        <f>SUMIFS(СВЦЭМ!$C$39:$C$782,СВЦЭМ!$A$39:$A$782,$A25,СВЦЭМ!$B$39:$B$782,N$11)+'СЕТ СН'!$F$9+СВЦЭМ!$D$10+'СЕТ СН'!$F$5-'СЕТ СН'!$F$17</f>
        <v>3311.3635572900002</v>
      </c>
      <c r="O25" s="36">
        <f>SUMIFS(СВЦЭМ!$C$39:$C$782,СВЦЭМ!$A$39:$A$782,$A25,СВЦЭМ!$B$39:$B$782,O$11)+'СЕТ СН'!$F$9+СВЦЭМ!$D$10+'СЕТ СН'!$F$5-'СЕТ СН'!$F$17</f>
        <v>3338.2197666000002</v>
      </c>
      <c r="P25" s="36">
        <f>SUMIFS(СВЦЭМ!$C$39:$C$782,СВЦЭМ!$A$39:$A$782,$A25,СВЦЭМ!$B$39:$B$782,P$11)+'СЕТ СН'!$F$9+СВЦЭМ!$D$10+'СЕТ СН'!$F$5-'СЕТ СН'!$F$17</f>
        <v>3374.70287813</v>
      </c>
      <c r="Q25" s="36">
        <f>SUMIFS(СВЦЭМ!$C$39:$C$782,СВЦЭМ!$A$39:$A$782,$A25,СВЦЭМ!$B$39:$B$782,Q$11)+'СЕТ СН'!$F$9+СВЦЭМ!$D$10+'СЕТ СН'!$F$5-'СЕТ СН'!$F$17</f>
        <v>3386.2909029100001</v>
      </c>
      <c r="R25" s="36">
        <f>SUMIFS(СВЦЭМ!$C$39:$C$782,СВЦЭМ!$A$39:$A$782,$A25,СВЦЭМ!$B$39:$B$782,R$11)+'СЕТ СН'!$F$9+СВЦЭМ!$D$10+'СЕТ СН'!$F$5-'СЕТ СН'!$F$17</f>
        <v>3382.0655142000001</v>
      </c>
      <c r="S25" s="36">
        <f>SUMIFS(СВЦЭМ!$C$39:$C$782,СВЦЭМ!$A$39:$A$782,$A25,СВЦЭМ!$B$39:$B$782,S$11)+'СЕТ СН'!$F$9+СВЦЭМ!$D$10+'СЕТ СН'!$F$5-'СЕТ СН'!$F$17</f>
        <v>3342.9549505300001</v>
      </c>
      <c r="T25" s="36">
        <f>SUMIFS(СВЦЭМ!$C$39:$C$782,СВЦЭМ!$A$39:$A$782,$A25,СВЦЭМ!$B$39:$B$782,T$11)+'СЕТ СН'!$F$9+СВЦЭМ!$D$10+'СЕТ СН'!$F$5-'СЕТ СН'!$F$17</f>
        <v>3320.2472621000002</v>
      </c>
      <c r="U25" s="36">
        <f>SUMIFS(СВЦЭМ!$C$39:$C$782,СВЦЭМ!$A$39:$A$782,$A25,СВЦЭМ!$B$39:$B$782,U$11)+'СЕТ СН'!$F$9+СВЦЭМ!$D$10+'СЕТ СН'!$F$5-'СЕТ СН'!$F$17</f>
        <v>3319.4397546200003</v>
      </c>
      <c r="V25" s="36">
        <f>SUMIFS(СВЦЭМ!$C$39:$C$782,СВЦЭМ!$A$39:$A$782,$A25,СВЦЭМ!$B$39:$B$782,V$11)+'СЕТ СН'!$F$9+СВЦЭМ!$D$10+'СЕТ СН'!$F$5-'СЕТ СН'!$F$17</f>
        <v>3318.10352612</v>
      </c>
      <c r="W25" s="36">
        <f>SUMIFS(СВЦЭМ!$C$39:$C$782,СВЦЭМ!$A$39:$A$782,$A25,СВЦЭМ!$B$39:$B$782,W$11)+'СЕТ СН'!$F$9+СВЦЭМ!$D$10+'СЕТ СН'!$F$5-'СЕТ СН'!$F$17</f>
        <v>3326.5904034499999</v>
      </c>
      <c r="X25" s="36">
        <f>SUMIFS(СВЦЭМ!$C$39:$C$782,СВЦЭМ!$A$39:$A$782,$A25,СВЦЭМ!$B$39:$B$782,X$11)+'СЕТ СН'!$F$9+СВЦЭМ!$D$10+'СЕТ СН'!$F$5-'СЕТ СН'!$F$17</f>
        <v>3362.1937563700003</v>
      </c>
      <c r="Y25" s="36">
        <f>SUMIFS(СВЦЭМ!$C$39:$C$782,СВЦЭМ!$A$39:$A$782,$A25,СВЦЭМ!$B$39:$B$782,Y$11)+'СЕТ СН'!$F$9+СВЦЭМ!$D$10+'СЕТ СН'!$F$5-'СЕТ СН'!$F$17</f>
        <v>3407.33325285</v>
      </c>
    </row>
    <row r="26" spans="1:25" ht="15.75" x14ac:dyDescent="0.2">
      <c r="A26" s="35">
        <f t="shared" si="0"/>
        <v>44423</v>
      </c>
      <c r="B26" s="36">
        <f>SUMIFS(СВЦЭМ!$C$39:$C$782,СВЦЭМ!$A$39:$A$782,$A26,СВЦЭМ!$B$39:$B$782,B$11)+'СЕТ СН'!$F$9+СВЦЭМ!$D$10+'СЕТ СН'!$F$5-'СЕТ СН'!$F$17</f>
        <v>3455.7110006299999</v>
      </c>
      <c r="C26" s="36">
        <f>SUMIFS(СВЦЭМ!$C$39:$C$782,СВЦЭМ!$A$39:$A$782,$A26,СВЦЭМ!$B$39:$B$782,C$11)+'СЕТ СН'!$F$9+СВЦЭМ!$D$10+'СЕТ СН'!$F$5-'СЕТ СН'!$F$17</f>
        <v>3510.3573030100001</v>
      </c>
      <c r="D26" s="36">
        <f>SUMIFS(СВЦЭМ!$C$39:$C$782,СВЦЭМ!$A$39:$A$782,$A26,СВЦЭМ!$B$39:$B$782,D$11)+'СЕТ СН'!$F$9+СВЦЭМ!$D$10+'СЕТ СН'!$F$5-'СЕТ СН'!$F$17</f>
        <v>3572.4586732299999</v>
      </c>
      <c r="E26" s="36">
        <f>SUMIFS(СВЦЭМ!$C$39:$C$782,СВЦЭМ!$A$39:$A$782,$A26,СВЦЭМ!$B$39:$B$782,E$11)+'СЕТ СН'!$F$9+СВЦЭМ!$D$10+'СЕТ СН'!$F$5-'СЕТ СН'!$F$17</f>
        <v>3578.3014279200002</v>
      </c>
      <c r="F26" s="36">
        <f>SUMIFS(СВЦЭМ!$C$39:$C$782,СВЦЭМ!$A$39:$A$782,$A26,СВЦЭМ!$B$39:$B$782,F$11)+'СЕТ СН'!$F$9+СВЦЭМ!$D$10+'СЕТ СН'!$F$5-'СЕТ СН'!$F$17</f>
        <v>3584.59459466</v>
      </c>
      <c r="G26" s="36">
        <f>SUMIFS(СВЦЭМ!$C$39:$C$782,СВЦЭМ!$A$39:$A$782,$A26,СВЦЭМ!$B$39:$B$782,G$11)+'СЕТ СН'!$F$9+СВЦЭМ!$D$10+'СЕТ СН'!$F$5-'СЕТ СН'!$F$17</f>
        <v>3588.3319943500001</v>
      </c>
      <c r="H26" s="36">
        <f>SUMIFS(СВЦЭМ!$C$39:$C$782,СВЦЭМ!$A$39:$A$782,$A26,СВЦЭМ!$B$39:$B$782,H$11)+'СЕТ СН'!$F$9+СВЦЭМ!$D$10+'СЕТ СН'!$F$5-'СЕТ СН'!$F$17</f>
        <v>3554.3005778699999</v>
      </c>
      <c r="I26" s="36">
        <f>SUMIFS(СВЦЭМ!$C$39:$C$782,СВЦЭМ!$A$39:$A$782,$A26,СВЦЭМ!$B$39:$B$782,I$11)+'СЕТ СН'!$F$9+СВЦЭМ!$D$10+'СЕТ СН'!$F$5-'СЕТ СН'!$F$17</f>
        <v>3492.8305060100001</v>
      </c>
      <c r="J26" s="36">
        <f>SUMIFS(СВЦЭМ!$C$39:$C$782,СВЦЭМ!$A$39:$A$782,$A26,СВЦЭМ!$B$39:$B$782,J$11)+'СЕТ СН'!$F$9+СВЦЭМ!$D$10+'СЕТ СН'!$F$5-'СЕТ СН'!$F$17</f>
        <v>3410.1551835</v>
      </c>
      <c r="K26" s="36">
        <f>SUMIFS(СВЦЭМ!$C$39:$C$782,СВЦЭМ!$A$39:$A$782,$A26,СВЦЭМ!$B$39:$B$782,K$11)+'СЕТ СН'!$F$9+СВЦЭМ!$D$10+'СЕТ СН'!$F$5-'СЕТ СН'!$F$17</f>
        <v>3369.12585683</v>
      </c>
      <c r="L26" s="36">
        <f>SUMIFS(СВЦЭМ!$C$39:$C$782,СВЦЭМ!$A$39:$A$782,$A26,СВЦЭМ!$B$39:$B$782,L$11)+'СЕТ СН'!$F$9+СВЦЭМ!$D$10+'СЕТ СН'!$F$5-'СЕТ СН'!$F$17</f>
        <v>3335.8770850999999</v>
      </c>
      <c r="M26" s="36">
        <f>SUMIFS(СВЦЭМ!$C$39:$C$782,СВЦЭМ!$A$39:$A$782,$A26,СВЦЭМ!$B$39:$B$782,M$11)+'СЕТ СН'!$F$9+СВЦЭМ!$D$10+'СЕТ СН'!$F$5-'СЕТ СН'!$F$17</f>
        <v>3332.13080833</v>
      </c>
      <c r="N26" s="36">
        <f>SUMIFS(СВЦЭМ!$C$39:$C$782,СВЦЭМ!$A$39:$A$782,$A26,СВЦЭМ!$B$39:$B$782,N$11)+'СЕТ СН'!$F$9+СВЦЭМ!$D$10+'СЕТ СН'!$F$5-'СЕТ СН'!$F$17</f>
        <v>3339.9723722400004</v>
      </c>
      <c r="O26" s="36">
        <f>SUMIFS(СВЦЭМ!$C$39:$C$782,СВЦЭМ!$A$39:$A$782,$A26,СВЦЭМ!$B$39:$B$782,O$11)+'СЕТ СН'!$F$9+СВЦЭМ!$D$10+'СЕТ СН'!$F$5-'СЕТ СН'!$F$17</f>
        <v>3336.1585558300003</v>
      </c>
      <c r="P26" s="36">
        <f>SUMIFS(СВЦЭМ!$C$39:$C$782,СВЦЭМ!$A$39:$A$782,$A26,СВЦЭМ!$B$39:$B$782,P$11)+'СЕТ СН'!$F$9+СВЦЭМ!$D$10+'СЕТ СН'!$F$5-'СЕТ СН'!$F$17</f>
        <v>3352.5950570300001</v>
      </c>
      <c r="Q26" s="36">
        <f>SUMIFS(СВЦЭМ!$C$39:$C$782,СВЦЭМ!$A$39:$A$782,$A26,СВЦЭМ!$B$39:$B$782,Q$11)+'СЕТ СН'!$F$9+СВЦЭМ!$D$10+'СЕТ СН'!$F$5-'СЕТ СН'!$F$17</f>
        <v>3358.2355899700001</v>
      </c>
      <c r="R26" s="36">
        <f>SUMIFS(СВЦЭМ!$C$39:$C$782,СВЦЭМ!$A$39:$A$782,$A26,СВЦЭМ!$B$39:$B$782,R$11)+'СЕТ СН'!$F$9+СВЦЭМ!$D$10+'СЕТ СН'!$F$5-'СЕТ СН'!$F$17</f>
        <v>3355.4876895100001</v>
      </c>
      <c r="S26" s="36">
        <f>SUMIFS(СВЦЭМ!$C$39:$C$782,СВЦЭМ!$A$39:$A$782,$A26,СВЦЭМ!$B$39:$B$782,S$11)+'СЕТ СН'!$F$9+СВЦЭМ!$D$10+'СЕТ СН'!$F$5-'СЕТ СН'!$F$17</f>
        <v>3355.0894503</v>
      </c>
      <c r="T26" s="36">
        <f>SUMIFS(СВЦЭМ!$C$39:$C$782,СВЦЭМ!$A$39:$A$782,$A26,СВЦЭМ!$B$39:$B$782,T$11)+'СЕТ СН'!$F$9+СВЦЭМ!$D$10+'СЕТ СН'!$F$5-'СЕТ СН'!$F$17</f>
        <v>3316.2846818100002</v>
      </c>
      <c r="U26" s="36">
        <f>SUMIFS(СВЦЭМ!$C$39:$C$782,СВЦЭМ!$A$39:$A$782,$A26,СВЦЭМ!$B$39:$B$782,U$11)+'СЕТ СН'!$F$9+СВЦЭМ!$D$10+'СЕТ СН'!$F$5-'СЕТ СН'!$F$17</f>
        <v>3328.6101640500001</v>
      </c>
      <c r="V26" s="36">
        <f>SUMIFS(СВЦЭМ!$C$39:$C$782,СВЦЭМ!$A$39:$A$782,$A26,СВЦЭМ!$B$39:$B$782,V$11)+'СЕТ СН'!$F$9+СВЦЭМ!$D$10+'СЕТ СН'!$F$5-'СЕТ СН'!$F$17</f>
        <v>3324.0030000500001</v>
      </c>
      <c r="W26" s="36">
        <f>SUMIFS(СВЦЭМ!$C$39:$C$782,СВЦЭМ!$A$39:$A$782,$A26,СВЦЭМ!$B$39:$B$782,W$11)+'СЕТ СН'!$F$9+СВЦЭМ!$D$10+'СЕТ СН'!$F$5-'СЕТ СН'!$F$17</f>
        <v>3321.4437870400002</v>
      </c>
      <c r="X26" s="36">
        <f>SUMIFS(СВЦЭМ!$C$39:$C$782,СВЦЭМ!$A$39:$A$782,$A26,СВЦЭМ!$B$39:$B$782,X$11)+'СЕТ СН'!$F$9+СВЦЭМ!$D$10+'СЕТ СН'!$F$5-'СЕТ СН'!$F$17</f>
        <v>3289.8631850400002</v>
      </c>
      <c r="Y26" s="36">
        <f>SUMIFS(СВЦЭМ!$C$39:$C$782,СВЦЭМ!$A$39:$A$782,$A26,СВЦЭМ!$B$39:$B$782,Y$11)+'СЕТ СН'!$F$9+СВЦЭМ!$D$10+'СЕТ СН'!$F$5-'СЕТ СН'!$F$17</f>
        <v>3283.4140523900001</v>
      </c>
    </row>
    <row r="27" spans="1:25" ht="15.75" x14ac:dyDescent="0.2">
      <c r="A27" s="35">
        <f t="shared" si="0"/>
        <v>44424</v>
      </c>
      <c r="B27" s="36">
        <f>SUMIFS(СВЦЭМ!$C$39:$C$782,СВЦЭМ!$A$39:$A$782,$A27,СВЦЭМ!$B$39:$B$782,B$11)+'СЕТ СН'!$F$9+СВЦЭМ!$D$10+'СЕТ СН'!$F$5-'СЕТ СН'!$F$17</f>
        <v>3416.7513570199999</v>
      </c>
      <c r="C27" s="36">
        <f>SUMIFS(СВЦЭМ!$C$39:$C$782,СВЦЭМ!$A$39:$A$782,$A27,СВЦЭМ!$B$39:$B$782,C$11)+'СЕТ СН'!$F$9+СВЦЭМ!$D$10+'СЕТ СН'!$F$5-'СЕТ СН'!$F$17</f>
        <v>3482.8999541500002</v>
      </c>
      <c r="D27" s="36">
        <f>SUMIFS(СВЦЭМ!$C$39:$C$782,СВЦЭМ!$A$39:$A$782,$A27,СВЦЭМ!$B$39:$B$782,D$11)+'СЕТ СН'!$F$9+СВЦЭМ!$D$10+'СЕТ СН'!$F$5-'СЕТ СН'!$F$17</f>
        <v>3538.2813950899999</v>
      </c>
      <c r="E27" s="36">
        <f>SUMIFS(СВЦЭМ!$C$39:$C$782,СВЦЭМ!$A$39:$A$782,$A27,СВЦЭМ!$B$39:$B$782,E$11)+'СЕТ СН'!$F$9+СВЦЭМ!$D$10+'СЕТ СН'!$F$5-'СЕТ СН'!$F$17</f>
        <v>3585.0556954799999</v>
      </c>
      <c r="F27" s="36">
        <f>SUMIFS(СВЦЭМ!$C$39:$C$782,СВЦЭМ!$A$39:$A$782,$A27,СВЦЭМ!$B$39:$B$782,F$11)+'СЕТ СН'!$F$9+СВЦЭМ!$D$10+'СЕТ СН'!$F$5-'СЕТ СН'!$F$17</f>
        <v>3588.2238373800001</v>
      </c>
      <c r="G27" s="36">
        <f>SUMIFS(СВЦЭМ!$C$39:$C$782,СВЦЭМ!$A$39:$A$782,$A27,СВЦЭМ!$B$39:$B$782,G$11)+'СЕТ СН'!$F$9+СВЦЭМ!$D$10+'СЕТ СН'!$F$5-'СЕТ СН'!$F$17</f>
        <v>3586.12962836</v>
      </c>
      <c r="H27" s="36">
        <f>SUMIFS(СВЦЭМ!$C$39:$C$782,СВЦЭМ!$A$39:$A$782,$A27,СВЦЭМ!$B$39:$B$782,H$11)+'СЕТ СН'!$F$9+СВЦЭМ!$D$10+'СЕТ СН'!$F$5-'СЕТ СН'!$F$17</f>
        <v>3602.5462526700003</v>
      </c>
      <c r="I27" s="36">
        <f>SUMIFS(СВЦЭМ!$C$39:$C$782,СВЦЭМ!$A$39:$A$782,$A27,СВЦЭМ!$B$39:$B$782,I$11)+'СЕТ СН'!$F$9+СВЦЭМ!$D$10+'СЕТ СН'!$F$5-'СЕТ СН'!$F$17</f>
        <v>3654.3502359599997</v>
      </c>
      <c r="J27" s="36">
        <f>SUMIFS(СВЦЭМ!$C$39:$C$782,СВЦЭМ!$A$39:$A$782,$A27,СВЦЭМ!$B$39:$B$782,J$11)+'СЕТ СН'!$F$9+СВЦЭМ!$D$10+'СЕТ СН'!$F$5-'СЕТ СН'!$F$17</f>
        <v>3635.7574565900004</v>
      </c>
      <c r="K27" s="36">
        <f>SUMIFS(СВЦЭМ!$C$39:$C$782,СВЦЭМ!$A$39:$A$782,$A27,СВЦЭМ!$B$39:$B$782,K$11)+'СЕТ СН'!$F$9+СВЦЭМ!$D$10+'СЕТ СН'!$F$5-'СЕТ СН'!$F$17</f>
        <v>3546.2830025000003</v>
      </c>
      <c r="L27" s="36">
        <f>SUMIFS(СВЦЭМ!$C$39:$C$782,СВЦЭМ!$A$39:$A$782,$A27,СВЦЭМ!$B$39:$B$782,L$11)+'СЕТ СН'!$F$9+СВЦЭМ!$D$10+'СЕТ СН'!$F$5-'СЕТ СН'!$F$17</f>
        <v>3479.5617941</v>
      </c>
      <c r="M27" s="36">
        <f>SUMIFS(СВЦЭМ!$C$39:$C$782,СВЦЭМ!$A$39:$A$782,$A27,СВЦЭМ!$B$39:$B$782,M$11)+'СЕТ СН'!$F$9+СВЦЭМ!$D$10+'СЕТ СН'!$F$5-'СЕТ СН'!$F$17</f>
        <v>3480.33419658</v>
      </c>
      <c r="N27" s="36">
        <f>SUMIFS(СВЦЭМ!$C$39:$C$782,СВЦЭМ!$A$39:$A$782,$A27,СВЦЭМ!$B$39:$B$782,N$11)+'СЕТ СН'!$F$9+СВЦЭМ!$D$10+'СЕТ СН'!$F$5-'СЕТ СН'!$F$17</f>
        <v>3478.8284500600003</v>
      </c>
      <c r="O27" s="36">
        <f>SUMIFS(СВЦЭМ!$C$39:$C$782,СВЦЭМ!$A$39:$A$782,$A27,СВЦЭМ!$B$39:$B$782,O$11)+'СЕТ СН'!$F$9+СВЦЭМ!$D$10+'СЕТ СН'!$F$5-'СЕТ СН'!$F$17</f>
        <v>3472.59223991</v>
      </c>
      <c r="P27" s="36">
        <f>SUMIFS(СВЦЭМ!$C$39:$C$782,СВЦЭМ!$A$39:$A$782,$A27,СВЦЭМ!$B$39:$B$782,P$11)+'СЕТ СН'!$F$9+СВЦЭМ!$D$10+'СЕТ СН'!$F$5-'СЕТ СН'!$F$17</f>
        <v>3523.0946702599999</v>
      </c>
      <c r="Q27" s="36">
        <f>SUMIFS(СВЦЭМ!$C$39:$C$782,СВЦЭМ!$A$39:$A$782,$A27,СВЦЭМ!$B$39:$B$782,Q$11)+'СЕТ СН'!$F$9+СВЦЭМ!$D$10+'СЕТ СН'!$F$5-'СЕТ СН'!$F$17</f>
        <v>3511.6654797300002</v>
      </c>
      <c r="R27" s="36">
        <f>SUMIFS(СВЦЭМ!$C$39:$C$782,СВЦЭМ!$A$39:$A$782,$A27,СВЦЭМ!$B$39:$B$782,R$11)+'СЕТ СН'!$F$9+СВЦЭМ!$D$10+'СЕТ СН'!$F$5-'СЕТ СН'!$F$17</f>
        <v>3500.7169907500002</v>
      </c>
      <c r="S27" s="36">
        <f>SUMIFS(СВЦЭМ!$C$39:$C$782,СВЦЭМ!$A$39:$A$782,$A27,СВЦЭМ!$B$39:$B$782,S$11)+'СЕТ СН'!$F$9+СВЦЭМ!$D$10+'СЕТ СН'!$F$5-'СЕТ СН'!$F$17</f>
        <v>3475.7065445500002</v>
      </c>
      <c r="T27" s="36">
        <f>SUMIFS(СВЦЭМ!$C$39:$C$782,СВЦЭМ!$A$39:$A$782,$A27,СВЦЭМ!$B$39:$B$782,T$11)+'СЕТ СН'!$F$9+СВЦЭМ!$D$10+'СЕТ СН'!$F$5-'СЕТ СН'!$F$17</f>
        <v>3474.6489518200001</v>
      </c>
      <c r="U27" s="36">
        <f>SUMIFS(СВЦЭМ!$C$39:$C$782,СВЦЭМ!$A$39:$A$782,$A27,СВЦЭМ!$B$39:$B$782,U$11)+'СЕТ СН'!$F$9+СВЦЭМ!$D$10+'СЕТ СН'!$F$5-'СЕТ СН'!$F$17</f>
        <v>3478.1859441900001</v>
      </c>
      <c r="V27" s="36">
        <f>SUMIFS(СВЦЭМ!$C$39:$C$782,СВЦЭМ!$A$39:$A$782,$A27,СВЦЭМ!$B$39:$B$782,V$11)+'СЕТ СН'!$F$9+СВЦЭМ!$D$10+'СЕТ СН'!$F$5-'СЕТ СН'!$F$17</f>
        <v>3495.3301918400002</v>
      </c>
      <c r="W27" s="36">
        <f>SUMIFS(СВЦЭМ!$C$39:$C$782,СВЦЭМ!$A$39:$A$782,$A27,СВЦЭМ!$B$39:$B$782,W$11)+'СЕТ СН'!$F$9+СВЦЭМ!$D$10+'СЕТ СН'!$F$5-'СЕТ СН'!$F$17</f>
        <v>3494.0152799900002</v>
      </c>
      <c r="X27" s="36">
        <f>SUMIFS(СВЦЭМ!$C$39:$C$782,СВЦЭМ!$A$39:$A$782,$A27,СВЦЭМ!$B$39:$B$782,X$11)+'СЕТ СН'!$F$9+СВЦЭМ!$D$10+'СЕТ СН'!$F$5-'СЕТ СН'!$F$17</f>
        <v>3434.7434935800002</v>
      </c>
      <c r="Y27" s="36">
        <f>SUMIFS(СВЦЭМ!$C$39:$C$782,СВЦЭМ!$A$39:$A$782,$A27,СВЦЭМ!$B$39:$B$782,Y$11)+'СЕТ СН'!$F$9+СВЦЭМ!$D$10+'СЕТ СН'!$F$5-'СЕТ СН'!$F$17</f>
        <v>3402.2629015000002</v>
      </c>
    </row>
    <row r="28" spans="1:25" ht="15.75" x14ac:dyDescent="0.2">
      <c r="A28" s="35">
        <f t="shared" si="0"/>
        <v>44425</v>
      </c>
      <c r="B28" s="36">
        <f>SUMIFS(СВЦЭМ!$C$39:$C$782,СВЦЭМ!$A$39:$A$782,$A28,СВЦЭМ!$B$39:$B$782,B$11)+'СЕТ СН'!$F$9+СВЦЭМ!$D$10+'СЕТ СН'!$F$5-'СЕТ СН'!$F$17</f>
        <v>3558.7054449799998</v>
      </c>
      <c r="C28" s="36">
        <f>SUMIFS(СВЦЭМ!$C$39:$C$782,СВЦЭМ!$A$39:$A$782,$A28,СВЦЭМ!$B$39:$B$782,C$11)+'СЕТ СН'!$F$9+СВЦЭМ!$D$10+'СЕТ СН'!$F$5-'СЕТ СН'!$F$17</f>
        <v>3634.4567319799999</v>
      </c>
      <c r="D28" s="36">
        <f>SUMIFS(СВЦЭМ!$C$39:$C$782,СВЦЭМ!$A$39:$A$782,$A28,СВЦЭМ!$B$39:$B$782,D$11)+'СЕТ СН'!$F$9+СВЦЭМ!$D$10+'СЕТ СН'!$F$5-'СЕТ СН'!$F$17</f>
        <v>3690.9976944600003</v>
      </c>
      <c r="E28" s="36">
        <f>SUMIFS(СВЦЭМ!$C$39:$C$782,СВЦЭМ!$A$39:$A$782,$A28,СВЦЭМ!$B$39:$B$782,E$11)+'СЕТ СН'!$F$9+СВЦЭМ!$D$10+'СЕТ СН'!$F$5-'СЕТ СН'!$F$17</f>
        <v>3715.8122524400001</v>
      </c>
      <c r="F28" s="36">
        <f>SUMIFS(СВЦЭМ!$C$39:$C$782,СВЦЭМ!$A$39:$A$782,$A28,СВЦЭМ!$B$39:$B$782,F$11)+'СЕТ СН'!$F$9+СВЦЭМ!$D$10+'СЕТ СН'!$F$5-'СЕТ СН'!$F$17</f>
        <v>3713.4099395000003</v>
      </c>
      <c r="G28" s="36">
        <f>SUMIFS(СВЦЭМ!$C$39:$C$782,СВЦЭМ!$A$39:$A$782,$A28,СВЦЭМ!$B$39:$B$782,G$11)+'СЕТ СН'!$F$9+СВЦЭМ!$D$10+'СЕТ СН'!$F$5-'СЕТ СН'!$F$17</f>
        <v>3691.8698876799999</v>
      </c>
      <c r="H28" s="36">
        <f>SUMIFS(СВЦЭМ!$C$39:$C$782,СВЦЭМ!$A$39:$A$782,$A28,СВЦЭМ!$B$39:$B$782,H$11)+'СЕТ СН'!$F$9+СВЦЭМ!$D$10+'СЕТ СН'!$F$5-'СЕТ СН'!$F$17</f>
        <v>3618.4324718600001</v>
      </c>
      <c r="I28" s="36">
        <f>SUMIFS(СВЦЭМ!$C$39:$C$782,СВЦЭМ!$A$39:$A$782,$A28,СВЦЭМ!$B$39:$B$782,I$11)+'СЕТ СН'!$F$9+СВЦЭМ!$D$10+'СЕТ СН'!$F$5-'СЕТ СН'!$F$17</f>
        <v>3543.5468126700002</v>
      </c>
      <c r="J28" s="36">
        <f>SUMIFS(СВЦЭМ!$C$39:$C$782,СВЦЭМ!$A$39:$A$782,$A28,СВЦЭМ!$B$39:$B$782,J$11)+'СЕТ СН'!$F$9+СВЦЭМ!$D$10+'СЕТ СН'!$F$5-'СЕТ СН'!$F$17</f>
        <v>3455.46912079</v>
      </c>
      <c r="K28" s="36">
        <f>SUMIFS(СВЦЭМ!$C$39:$C$782,СВЦЭМ!$A$39:$A$782,$A28,СВЦЭМ!$B$39:$B$782,K$11)+'СЕТ СН'!$F$9+СВЦЭМ!$D$10+'СЕТ СН'!$F$5-'СЕТ СН'!$F$17</f>
        <v>3451.6877724200003</v>
      </c>
      <c r="L28" s="36">
        <f>SUMIFS(СВЦЭМ!$C$39:$C$782,СВЦЭМ!$A$39:$A$782,$A28,СВЦЭМ!$B$39:$B$782,L$11)+'СЕТ СН'!$F$9+СВЦЭМ!$D$10+'СЕТ СН'!$F$5-'СЕТ СН'!$F$17</f>
        <v>3482.9359963400002</v>
      </c>
      <c r="M28" s="36">
        <f>SUMIFS(СВЦЭМ!$C$39:$C$782,СВЦЭМ!$A$39:$A$782,$A28,СВЦЭМ!$B$39:$B$782,M$11)+'СЕТ СН'!$F$9+СВЦЭМ!$D$10+'СЕТ СН'!$F$5-'СЕТ СН'!$F$17</f>
        <v>3492.2594307200002</v>
      </c>
      <c r="N28" s="36">
        <f>SUMIFS(СВЦЭМ!$C$39:$C$782,СВЦЭМ!$A$39:$A$782,$A28,СВЦЭМ!$B$39:$B$782,N$11)+'СЕТ СН'!$F$9+СВЦЭМ!$D$10+'СЕТ СН'!$F$5-'СЕТ СН'!$F$17</f>
        <v>3489.7419643200001</v>
      </c>
      <c r="O28" s="36">
        <f>SUMIFS(СВЦЭМ!$C$39:$C$782,СВЦЭМ!$A$39:$A$782,$A28,СВЦЭМ!$B$39:$B$782,O$11)+'СЕТ СН'!$F$9+СВЦЭМ!$D$10+'СЕТ СН'!$F$5-'СЕТ СН'!$F$17</f>
        <v>3462.2173831200002</v>
      </c>
      <c r="P28" s="36">
        <f>SUMIFS(СВЦЭМ!$C$39:$C$782,СВЦЭМ!$A$39:$A$782,$A28,СВЦЭМ!$B$39:$B$782,P$11)+'СЕТ СН'!$F$9+СВЦЭМ!$D$10+'СЕТ СН'!$F$5-'СЕТ СН'!$F$17</f>
        <v>3474.0576673599999</v>
      </c>
      <c r="Q28" s="36">
        <f>SUMIFS(СВЦЭМ!$C$39:$C$782,СВЦЭМ!$A$39:$A$782,$A28,СВЦЭМ!$B$39:$B$782,Q$11)+'СЕТ СН'!$F$9+СВЦЭМ!$D$10+'СЕТ СН'!$F$5-'СЕТ СН'!$F$17</f>
        <v>3478.9249458900003</v>
      </c>
      <c r="R28" s="36">
        <f>SUMIFS(СВЦЭМ!$C$39:$C$782,СВЦЭМ!$A$39:$A$782,$A28,СВЦЭМ!$B$39:$B$782,R$11)+'СЕТ СН'!$F$9+СВЦЭМ!$D$10+'СЕТ СН'!$F$5-'СЕТ СН'!$F$17</f>
        <v>3483.179005</v>
      </c>
      <c r="S28" s="36">
        <f>SUMIFS(СВЦЭМ!$C$39:$C$782,СВЦЭМ!$A$39:$A$782,$A28,СВЦЭМ!$B$39:$B$782,S$11)+'СЕТ СН'!$F$9+СВЦЭМ!$D$10+'СЕТ СН'!$F$5-'СЕТ СН'!$F$17</f>
        <v>3455.7875983399999</v>
      </c>
      <c r="T28" s="36">
        <f>SUMIFS(СВЦЭМ!$C$39:$C$782,СВЦЭМ!$A$39:$A$782,$A28,СВЦЭМ!$B$39:$B$782,T$11)+'СЕТ СН'!$F$9+СВЦЭМ!$D$10+'СЕТ СН'!$F$5-'СЕТ СН'!$F$17</f>
        <v>3435.9005441700001</v>
      </c>
      <c r="U28" s="36">
        <f>SUMIFS(СВЦЭМ!$C$39:$C$782,СВЦЭМ!$A$39:$A$782,$A28,СВЦЭМ!$B$39:$B$782,U$11)+'СЕТ СН'!$F$9+СВЦЭМ!$D$10+'СЕТ СН'!$F$5-'СЕТ СН'!$F$17</f>
        <v>3433.79986457</v>
      </c>
      <c r="V28" s="36">
        <f>SUMIFS(СВЦЭМ!$C$39:$C$782,СВЦЭМ!$A$39:$A$782,$A28,СВЦЭМ!$B$39:$B$782,V$11)+'СЕТ СН'!$F$9+СВЦЭМ!$D$10+'СЕТ СН'!$F$5-'СЕТ СН'!$F$17</f>
        <v>3445.8522562200001</v>
      </c>
      <c r="W28" s="36">
        <f>SUMIFS(СВЦЭМ!$C$39:$C$782,СВЦЭМ!$A$39:$A$782,$A28,СВЦЭМ!$B$39:$B$782,W$11)+'СЕТ СН'!$F$9+СВЦЭМ!$D$10+'СЕТ СН'!$F$5-'СЕТ СН'!$F$17</f>
        <v>3469.8398551600003</v>
      </c>
      <c r="X28" s="36">
        <f>SUMIFS(СВЦЭМ!$C$39:$C$782,СВЦЭМ!$A$39:$A$782,$A28,СВЦЭМ!$B$39:$B$782,X$11)+'СЕТ СН'!$F$9+СВЦЭМ!$D$10+'СЕТ СН'!$F$5-'СЕТ СН'!$F$17</f>
        <v>3434.9243224500001</v>
      </c>
      <c r="Y28" s="36">
        <f>SUMIFS(СВЦЭМ!$C$39:$C$782,СВЦЭМ!$A$39:$A$782,$A28,СВЦЭМ!$B$39:$B$782,Y$11)+'СЕТ СН'!$F$9+СВЦЭМ!$D$10+'СЕТ СН'!$F$5-'СЕТ СН'!$F$17</f>
        <v>3462.99973886</v>
      </c>
    </row>
    <row r="29" spans="1:25" ht="15.75" x14ac:dyDescent="0.2">
      <c r="A29" s="35">
        <f t="shared" si="0"/>
        <v>44426</v>
      </c>
      <c r="B29" s="36">
        <f>SUMIFS(СВЦЭМ!$C$39:$C$782,СВЦЭМ!$A$39:$A$782,$A29,СВЦЭМ!$B$39:$B$782,B$11)+'СЕТ СН'!$F$9+СВЦЭМ!$D$10+'СЕТ СН'!$F$5-'СЕТ СН'!$F$17</f>
        <v>3544.6356997900002</v>
      </c>
      <c r="C29" s="36">
        <f>SUMIFS(СВЦЭМ!$C$39:$C$782,СВЦЭМ!$A$39:$A$782,$A29,СВЦЭМ!$B$39:$B$782,C$11)+'СЕТ СН'!$F$9+СВЦЭМ!$D$10+'СЕТ СН'!$F$5-'СЕТ СН'!$F$17</f>
        <v>3621.3074268600003</v>
      </c>
      <c r="D29" s="36">
        <f>SUMIFS(СВЦЭМ!$C$39:$C$782,СВЦЭМ!$A$39:$A$782,$A29,СВЦЭМ!$B$39:$B$782,D$11)+'СЕТ СН'!$F$9+СВЦЭМ!$D$10+'СЕТ СН'!$F$5-'СЕТ СН'!$F$17</f>
        <v>3677.1100518200001</v>
      </c>
      <c r="E29" s="36">
        <f>SUMIFS(СВЦЭМ!$C$39:$C$782,СВЦЭМ!$A$39:$A$782,$A29,СВЦЭМ!$B$39:$B$782,E$11)+'СЕТ СН'!$F$9+СВЦЭМ!$D$10+'СЕТ СН'!$F$5-'СЕТ СН'!$F$17</f>
        <v>3688.05780938</v>
      </c>
      <c r="F29" s="36">
        <f>SUMIFS(СВЦЭМ!$C$39:$C$782,СВЦЭМ!$A$39:$A$782,$A29,СВЦЭМ!$B$39:$B$782,F$11)+'СЕТ СН'!$F$9+СВЦЭМ!$D$10+'СЕТ СН'!$F$5-'СЕТ СН'!$F$17</f>
        <v>3689.0752872600001</v>
      </c>
      <c r="G29" s="36">
        <f>SUMIFS(СВЦЭМ!$C$39:$C$782,СВЦЭМ!$A$39:$A$782,$A29,СВЦЭМ!$B$39:$B$782,G$11)+'СЕТ СН'!$F$9+СВЦЭМ!$D$10+'СЕТ СН'!$F$5-'СЕТ СН'!$F$17</f>
        <v>3671.2305353000002</v>
      </c>
      <c r="H29" s="36">
        <f>SUMIFS(СВЦЭМ!$C$39:$C$782,СВЦЭМ!$A$39:$A$782,$A29,СВЦЭМ!$B$39:$B$782,H$11)+'СЕТ СН'!$F$9+СВЦЭМ!$D$10+'СЕТ СН'!$F$5-'СЕТ СН'!$F$17</f>
        <v>3639.0313424200003</v>
      </c>
      <c r="I29" s="36">
        <f>SUMIFS(СВЦЭМ!$C$39:$C$782,СВЦЭМ!$A$39:$A$782,$A29,СВЦЭМ!$B$39:$B$782,I$11)+'СЕТ СН'!$F$9+СВЦЭМ!$D$10+'СЕТ СН'!$F$5-'СЕТ СН'!$F$17</f>
        <v>3583.8309650000001</v>
      </c>
      <c r="J29" s="36">
        <f>SUMIFS(СВЦЭМ!$C$39:$C$782,СВЦЭМ!$A$39:$A$782,$A29,СВЦЭМ!$B$39:$B$782,J$11)+'СЕТ СН'!$F$9+СВЦЭМ!$D$10+'СЕТ СН'!$F$5-'СЕТ СН'!$F$17</f>
        <v>3524.9766446799999</v>
      </c>
      <c r="K29" s="36">
        <f>SUMIFS(СВЦЭМ!$C$39:$C$782,СВЦЭМ!$A$39:$A$782,$A29,СВЦЭМ!$B$39:$B$782,K$11)+'СЕТ СН'!$F$9+СВЦЭМ!$D$10+'СЕТ СН'!$F$5-'СЕТ СН'!$F$17</f>
        <v>3557.8920024200002</v>
      </c>
      <c r="L29" s="36">
        <f>SUMIFS(СВЦЭМ!$C$39:$C$782,СВЦЭМ!$A$39:$A$782,$A29,СВЦЭМ!$B$39:$B$782,L$11)+'СЕТ СН'!$F$9+СВЦЭМ!$D$10+'СЕТ СН'!$F$5-'СЕТ СН'!$F$17</f>
        <v>3580.0851059199999</v>
      </c>
      <c r="M29" s="36">
        <f>SUMIFS(СВЦЭМ!$C$39:$C$782,СВЦЭМ!$A$39:$A$782,$A29,СВЦЭМ!$B$39:$B$782,M$11)+'СЕТ СН'!$F$9+СВЦЭМ!$D$10+'СЕТ СН'!$F$5-'СЕТ СН'!$F$17</f>
        <v>3585.4280146199999</v>
      </c>
      <c r="N29" s="36">
        <f>SUMIFS(СВЦЭМ!$C$39:$C$782,СВЦЭМ!$A$39:$A$782,$A29,СВЦЭМ!$B$39:$B$782,N$11)+'СЕТ СН'!$F$9+СВЦЭМ!$D$10+'СЕТ СН'!$F$5-'СЕТ СН'!$F$17</f>
        <v>3578.6098728300003</v>
      </c>
      <c r="O29" s="36">
        <f>SUMIFS(СВЦЭМ!$C$39:$C$782,СВЦЭМ!$A$39:$A$782,$A29,СВЦЭМ!$B$39:$B$782,O$11)+'СЕТ СН'!$F$9+СВЦЭМ!$D$10+'СЕТ СН'!$F$5-'СЕТ СН'!$F$17</f>
        <v>3558.3864516100002</v>
      </c>
      <c r="P29" s="36">
        <f>SUMIFS(СВЦЭМ!$C$39:$C$782,СВЦЭМ!$A$39:$A$782,$A29,СВЦЭМ!$B$39:$B$782,P$11)+'СЕТ СН'!$F$9+СВЦЭМ!$D$10+'СЕТ СН'!$F$5-'СЕТ СН'!$F$17</f>
        <v>3505.4027379500003</v>
      </c>
      <c r="Q29" s="36">
        <f>SUMIFS(СВЦЭМ!$C$39:$C$782,СВЦЭМ!$A$39:$A$782,$A29,СВЦЭМ!$B$39:$B$782,Q$11)+'СЕТ СН'!$F$9+СВЦЭМ!$D$10+'СЕТ СН'!$F$5-'СЕТ СН'!$F$17</f>
        <v>3503.8218127200003</v>
      </c>
      <c r="R29" s="36">
        <f>SUMIFS(СВЦЭМ!$C$39:$C$782,СВЦЭМ!$A$39:$A$782,$A29,СВЦЭМ!$B$39:$B$782,R$11)+'СЕТ СН'!$F$9+СВЦЭМ!$D$10+'СЕТ СН'!$F$5-'СЕТ СН'!$F$17</f>
        <v>3500.9512865199999</v>
      </c>
      <c r="S29" s="36">
        <f>SUMIFS(СВЦЭМ!$C$39:$C$782,СВЦЭМ!$A$39:$A$782,$A29,СВЦЭМ!$B$39:$B$782,S$11)+'СЕТ СН'!$F$9+СВЦЭМ!$D$10+'СЕТ СН'!$F$5-'СЕТ СН'!$F$17</f>
        <v>3457.7567857499998</v>
      </c>
      <c r="T29" s="36">
        <f>SUMIFS(СВЦЭМ!$C$39:$C$782,СВЦЭМ!$A$39:$A$782,$A29,СВЦЭМ!$B$39:$B$782,T$11)+'СЕТ СН'!$F$9+СВЦЭМ!$D$10+'СЕТ СН'!$F$5-'СЕТ СН'!$F$17</f>
        <v>3434.04895468</v>
      </c>
      <c r="U29" s="36">
        <f>SUMIFS(СВЦЭМ!$C$39:$C$782,СВЦЭМ!$A$39:$A$782,$A29,СВЦЭМ!$B$39:$B$782,U$11)+'СЕТ СН'!$F$9+СВЦЭМ!$D$10+'СЕТ СН'!$F$5-'СЕТ СН'!$F$17</f>
        <v>3419.2321224100001</v>
      </c>
      <c r="V29" s="36">
        <f>SUMIFS(СВЦЭМ!$C$39:$C$782,СВЦЭМ!$A$39:$A$782,$A29,СВЦЭМ!$B$39:$B$782,V$11)+'СЕТ СН'!$F$9+СВЦЭМ!$D$10+'СЕТ СН'!$F$5-'СЕТ СН'!$F$17</f>
        <v>3433.6268948900001</v>
      </c>
      <c r="W29" s="36">
        <f>SUMIFS(СВЦЭМ!$C$39:$C$782,СВЦЭМ!$A$39:$A$782,$A29,СВЦЭМ!$B$39:$B$782,W$11)+'СЕТ СН'!$F$9+СВЦЭМ!$D$10+'СЕТ СН'!$F$5-'СЕТ СН'!$F$17</f>
        <v>3495.01916794</v>
      </c>
      <c r="X29" s="36">
        <f>SUMIFS(СВЦЭМ!$C$39:$C$782,СВЦЭМ!$A$39:$A$782,$A29,СВЦЭМ!$B$39:$B$782,X$11)+'СЕТ СН'!$F$9+СВЦЭМ!$D$10+'СЕТ СН'!$F$5-'СЕТ СН'!$F$17</f>
        <v>3439.3058301900001</v>
      </c>
      <c r="Y29" s="36">
        <f>SUMIFS(СВЦЭМ!$C$39:$C$782,СВЦЭМ!$A$39:$A$782,$A29,СВЦЭМ!$B$39:$B$782,Y$11)+'СЕТ СН'!$F$9+СВЦЭМ!$D$10+'СЕТ СН'!$F$5-'СЕТ СН'!$F$17</f>
        <v>3424.3894661100003</v>
      </c>
    </row>
    <row r="30" spans="1:25" ht="15.75" x14ac:dyDescent="0.2">
      <c r="A30" s="35">
        <f t="shared" si="0"/>
        <v>44427</v>
      </c>
      <c r="B30" s="36">
        <f>SUMIFS(СВЦЭМ!$C$39:$C$782,СВЦЭМ!$A$39:$A$782,$A30,СВЦЭМ!$B$39:$B$782,B$11)+'СЕТ СН'!$F$9+СВЦЭМ!$D$10+'СЕТ СН'!$F$5-'СЕТ СН'!$F$17</f>
        <v>3499.6204171700001</v>
      </c>
      <c r="C30" s="36">
        <f>SUMIFS(СВЦЭМ!$C$39:$C$782,СВЦЭМ!$A$39:$A$782,$A30,СВЦЭМ!$B$39:$B$782,C$11)+'СЕТ СН'!$F$9+СВЦЭМ!$D$10+'СЕТ СН'!$F$5-'СЕТ СН'!$F$17</f>
        <v>3586.1173836100002</v>
      </c>
      <c r="D30" s="36">
        <f>SUMIFS(СВЦЭМ!$C$39:$C$782,СВЦЭМ!$A$39:$A$782,$A30,СВЦЭМ!$B$39:$B$782,D$11)+'СЕТ СН'!$F$9+СВЦЭМ!$D$10+'СЕТ СН'!$F$5-'СЕТ СН'!$F$17</f>
        <v>3642.3060193800002</v>
      </c>
      <c r="E30" s="36">
        <f>SUMIFS(СВЦЭМ!$C$39:$C$782,СВЦЭМ!$A$39:$A$782,$A30,СВЦЭМ!$B$39:$B$782,E$11)+'СЕТ СН'!$F$9+СВЦЭМ!$D$10+'СЕТ СН'!$F$5-'СЕТ СН'!$F$17</f>
        <v>3665.0597047299998</v>
      </c>
      <c r="F30" s="36">
        <f>SUMIFS(СВЦЭМ!$C$39:$C$782,СВЦЭМ!$A$39:$A$782,$A30,СВЦЭМ!$B$39:$B$782,F$11)+'СЕТ СН'!$F$9+СВЦЭМ!$D$10+'СЕТ СН'!$F$5-'СЕТ СН'!$F$17</f>
        <v>3651.2910022200003</v>
      </c>
      <c r="G30" s="36">
        <f>SUMIFS(СВЦЭМ!$C$39:$C$782,СВЦЭМ!$A$39:$A$782,$A30,СВЦЭМ!$B$39:$B$782,G$11)+'СЕТ СН'!$F$9+СВЦЭМ!$D$10+'СЕТ СН'!$F$5-'СЕТ СН'!$F$17</f>
        <v>3636.0158499999998</v>
      </c>
      <c r="H30" s="36">
        <f>SUMIFS(СВЦЭМ!$C$39:$C$782,СВЦЭМ!$A$39:$A$782,$A30,СВЦЭМ!$B$39:$B$782,H$11)+'СЕТ СН'!$F$9+СВЦЭМ!$D$10+'СЕТ СН'!$F$5-'СЕТ СН'!$F$17</f>
        <v>3577.2365972699999</v>
      </c>
      <c r="I30" s="36">
        <f>SUMIFS(СВЦЭМ!$C$39:$C$782,СВЦЭМ!$A$39:$A$782,$A30,СВЦЭМ!$B$39:$B$782,I$11)+'СЕТ СН'!$F$9+СВЦЭМ!$D$10+'СЕТ СН'!$F$5-'СЕТ СН'!$F$17</f>
        <v>3522.9327713000002</v>
      </c>
      <c r="J30" s="36">
        <f>SUMIFS(СВЦЭМ!$C$39:$C$782,СВЦЭМ!$A$39:$A$782,$A30,СВЦЭМ!$B$39:$B$782,J$11)+'СЕТ СН'!$F$9+СВЦЭМ!$D$10+'СЕТ СН'!$F$5-'СЕТ СН'!$F$17</f>
        <v>3436.5552259400001</v>
      </c>
      <c r="K30" s="36">
        <f>SUMIFS(СВЦЭМ!$C$39:$C$782,СВЦЭМ!$A$39:$A$782,$A30,СВЦЭМ!$B$39:$B$782,K$11)+'СЕТ СН'!$F$9+СВЦЭМ!$D$10+'СЕТ СН'!$F$5-'СЕТ СН'!$F$17</f>
        <v>3438.0715345899998</v>
      </c>
      <c r="L30" s="36">
        <f>SUMIFS(СВЦЭМ!$C$39:$C$782,СВЦЭМ!$A$39:$A$782,$A30,СВЦЭМ!$B$39:$B$782,L$11)+'СЕТ СН'!$F$9+СВЦЭМ!$D$10+'СЕТ СН'!$F$5-'СЕТ СН'!$F$17</f>
        <v>3437.3488935700002</v>
      </c>
      <c r="M30" s="36">
        <f>SUMIFS(СВЦЭМ!$C$39:$C$782,СВЦЭМ!$A$39:$A$782,$A30,СВЦЭМ!$B$39:$B$782,M$11)+'СЕТ СН'!$F$9+СВЦЭМ!$D$10+'СЕТ СН'!$F$5-'СЕТ СН'!$F$17</f>
        <v>3448.0353375</v>
      </c>
      <c r="N30" s="36">
        <f>SUMIFS(СВЦЭМ!$C$39:$C$782,СВЦЭМ!$A$39:$A$782,$A30,СВЦЭМ!$B$39:$B$782,N$11)+'СЕТ СН'!$F$9+СВЦЭМ!$D$10+'СЕТ СН'!$F$5-'СЕТ СН'!$F$17</f>
        <v>3444.2673259900002</v>
      </c>
      <c r="O30" s="36">
        <f>SUMIFS(СВЦЭМ!$C$39:$C$782,СВЦЭМ!$A$39:$A$782,$A30,СВЦЭМ!$B$39:$B$782,O$11)+'СЕТ СН'!$F$9+СВЦЭМ!$D$10+'СЕТ СН'!$F$5-'СЕТ СН'!$F$17</f>
        <v>3444.07031732</v>
      </c>
      <c r="P30" s="36">
        <f>SUMIFS(СВЦЭМ!$C$39:$C$782,СВЦЭМ!$A$39:$A$782,$A30,СВЦЭМ!$B$39:$B$782,P$11)+'СЕТ СН'!$F$9+СВЦЭМ!$D$10+'СЕТ СН'!$F$5-'СЕТ СН'!$F$17</f>
        <v>3507.0877292100004</v>
      </c>
      <c r="Q30" s="36">
        <f>SUMIFS(СВЦЭМ!$C$39:$C$782,СВЦЭМ!$A$39:$A$782,$A30,СВЦЭМ!$B$39:$B$782,Q$11)+'СЕТ СН'!$F$9+СВЦЭМ!$D$10+'СЕТ СН'!$F$5-'СЕТ СН'!$F$17</f>
        <v>3505.00178074</v>
      </c>
      <c r="R30" s="36">
        <f>SUMIFS(СВЦЭМ!$C$39:$C$782,СВЦЭМ!$A$39:$A$782,$A30,СВЦЭМ!$B$39:$B$782,R$11)+'СЕТ СН'!$F$9+СВЦЭМ!$D$10+'СЕТ СН'!$F$5-'СЕТ СН'!$F$17</f>
        <v>3500.5134097999999</v>
      </c>
      <c r="S30" s="36">
        <f>SUMIFS(СВЦЭМ!$C$39:$C$782,СВЦЭМ!$A$39:$A$782,$A30,СВЦЭМ!$B$39:$B$782,S$11)+'СЕТ СН'!$F$9+СВЦЭМ!$D$10+'СЕТ СН'!$F$5-'СЕТ СН'!$F$17</f>
        <v>3522.03278434</v>
      </c>
      <c r="T30" s="36">
        <f>SUMIFS(СВЦЭМ!$C$39:$C$782,СВЦЭМ!$A$39:$A$782,$A30,СВЦЭМ!$B$39:$B$782,T$11)+'СЕТ СН'!$F$9+СВЦЭМ!$D$10+'СЕТ СН'!$F$5-'СЕТ СН'!$F$17</f>
        <v>3479.6080820900002</v>
      </c>
      <c r="U30" s="36">
        <f>SUMIFS(СВЦЭМ!$C$39:$C$782,СВЦЭМ!$A$39:$A$782,$A30,СВЦЭМ!$B$39:$B$782,U$11)+'СЕТ СН'!$F$9+СВЦЭМ!$D$10+'СЕТ СН'!$F$5-'СЕТ СН'!$F$17</f>
        <v>3450.56964561</v>
      </c>
      <c r="V30" s="36">
        <f>SUMIFS(СВЦЭМ!$C$39:$C$782,СВЦЭМ!$A$39:$A$782,$A30,СВЦЭМ!$B$39:$B$782,V$11)+'СЕТ СН'!$F$9+СВЦЭМ!$D$10+'СЕТ СН'!$F$5-'СЕТ СН'!$F$17</f>
        <v>3463.7087806200002</v>
      </c>
      <c r="W30" s="36">
        <f>SUMIFS(СВЦЭМ!$C$39:$C$782,СВЦЭМ!$A$39:$A$782,$A30,СВЦЭМ!$B$39:$B$782,W$11)+'СЕТ СН'!$F$9+СВЦЭМ!$D$10+'СЕТ СН'!$F$5-'СЕТ СН'!$F$17</f>
        <v>3478.6479208300002</v>
      </c>
      <c r="X30" s="36">
        <f>SUMIFS(СВЦЭМ!$C$39:$C$782,СВЦЭМ!$A$39:$A$782,$A30,СВЦЭМ!$B$39:$B$782,X$11)+'СЕТ СН'!$F$9+СВЦЭМ!$D$10+'СЕТ СН'!$F$5-'СЕТ СН'!$F$17</f>
        <v>3437.3704759299999</v>
      </c>
      <c r="Y30" s="36">
        <f>SUMIFS(СВЦЭМ!$C$39:$C$782,СВЦЭМ!$A$39:$A$782,$A30,СВЦЭМ!$B$39:$B$782,Y$11)+'СЕТ СН'!$F$9+СВЦЭМ!$D$10+'СЕТ СН'!$F$5-'СЕТ СН'!$F$17</f>
        <v>3410.4602560600001</v>
      </c>
    </row>
    <row r="31" spans="1:25" ht="15.75" x14ac:dyDescent="0.2">
      <c r="A31" s="35">
        <f t="shared" si="0"/>
        <v>44428</v>
      </c>
      <c r="B31" s="36">
        <f>SUMIFS(СВЦЭМ!$C$39:$C$782,СВЦЭМ!$A$39:$A$782,$A31,СВЦЭМ!$B$39:$B$782,B$11)+'СЕТ СН'!$F$9+СВЦЭМ!$D$10+'СЕТ СН'!$F$5-'СЕТ СН'!$F$17</f>
        <v>3506.88610019</v>
      </c>
      <c r="C31" s="36">
        <f>SUMIFS(СВЦЭМ!$C$39:$C$782,СВЦЭМ!$A$39:$A$782,$A31,СВЦЭМ!$B$39:$B$782,C$11)+'СЕТ СН'!$F$9+СВЦЭМ!$D$10+'СЕТ СН'!$F$5-'СЕТ СН'!$F$17</f>
        <v>3564.4250622500003</v>
      </c>
      <c r="D31" s="36">
        <f>SUMIFS(СВЦЭМ!$C$39:$C$782,СВЦЭМ!$A$39:$A$782,$A31,СВЦЭМ!$B$39:$B$782,D$11)+'СЕТ СН'!$F$9+СВЦЭМ!$D$10+'СЕТ СН'!$F$5-'СЕТ СН'!$F$17</f>
        <v>3632.54955539</v>
      </c>
      <c r="E31" s="36">
        <f>SUMIFS(СВЦЭМ!$C$39:$C$782,СВЦЭМ!$A$39:$A$782,$A31,СВЦЭМ!$B$39:$B$782,E$11)+'СЕТ СН'!$F$9+СВЦЭМ!$D$10+'СЕТ СН'!$F$5-'СЕТ СН'!$F$17</f>
        <v>3641.1435974400001</v>
      </c>
      <c r="F31" s="36">
        <f>SUMIFS(СВЦЭМ!$C$39:$C$782,СВЦЭМ!$A$39:$A$782,$A31,СВЦЭМ!$B$39:$B$782,F$11)+'СЕТ СН'!$F$9+СВЦЭМ!$D$10+'СЕТ СН'!$F$5-'СЕТ СН'!$F$17</f>
        <v>3649.92703274</v>
      </c>
      <c r="G31" s="36">
        <f>SUMIFS(СВЦЭМ!$C$39:$C$782,СВЦЭМ!$A$39:$A$782,$A31,СВЦЭМ!$B$39:$B$782,G$11)+'СЕТ СН'!$F$9+СВЦЭМ!$D$10+'СЕТ СН'!$F$5-'СЕТ СН'!$F$17</f>
        <v>3628.5405830600002</v>
      </c>
      <c r="H31" s="36">
        <f>SUMIFS(СВЦЭМ!$C$39:$C$782,СВЦЭМ!$A$39:$A$782,$A31,СВЦЭМ!$B$39:$B$782,H$11)+'СЕТ СН'!$F$9+СВЦЭМ!$D$10+'СЕТ СН'!$F$5-'СЕТ СН'!$F$17</f>
        <v>3566.56221972</v>
      </c>
      <c r="I31" s="36">
        <f>SUMIFS(СВЦЭМ!$C$39:$C$782,СВЦЭМ!$A$39:$A$782,$A31,СВЦЭМ!$B$39:$B$782,I$11)+'СЕТ СН'!$F$9+СВЦЭМ!$D$10+'СЕТ СН'!$F$5-'СЕТ СН'!$F$17</f>
        <v>3481.1317333699999</v>
      </c>
      <c r="J31" s="36">
        <f>SUMIFS(СВЦЭМ!$C$39:$C$782,СВЦЭМ!$A$39:$A$782,$A31,СВЦЭМ!$B$39:$B$782,J$11)+'СЕТ СН'!$F$9+СВЦЭМ!$D$10+'СЕТ СН'!$F$5-'СЕТ СН'!$F$17</f>
        <v>3411.3732778399999</v>
      </c>
      <c r="K31" s="36">
        <f>SUMIFS(СВЦЭМ!$C$39:$C$782,СВЦЭМ!$A$39:$A$782,$A31,СВЦЭМ!$B$39:$B$782,K$11)+'СЕТ СН'!$F$9+СВЦЭМ!$D$10+'СЕТ СН'!$F$5-'СЕТ СН'!$F$17</f>
        <v>3401.2160423599998</v>
      </c>
      <c r="L31" s="36">
        <f>SUMIFS(СВЦЭМ!$C$39:$C$782,СВЦЭМ!$A$39:$A$782,$A31,СВЦЭМ!$B$39:$B$782,L$11)+'СЕТ СН'!$F$9+СВЦЭМ!$D$10+'СЕТ СН'!$F$5-'СЕТ СН'!$F$17</f>
        <v>3405.0118543600001</v>
      </c>
      <c r="M31" s="36">
        <f>SUMIFS(СВЦЭМ!$C$39:$C$782,СВЦЭМ!$A$39:$A$782,$A31,СВЦЭМ!$B$39:$B$782,M$11)+'СЕТ СН'!$F$9+СВЦЭМ!$D$10+'СЕТ СН'!$F$5-'СЕТ СН'!$F$17</f>
        <v>3389.4914447900001</v>
      </c>
      <c r="N31" s="36">
        <f>SUMIFS(СВЦЭМ!$C$39:$C$782,СВЦЭМ!$A$39:$A$782,$A31,СВЦЭМ!$B$39:$B$782,N$11)+'СЕТ СН'!$F$9+СВЦЭМ!$D$10+'СЕТ СН'!$F$5-'СЕТ СН'!$F$17</f>
        <v>3390.7772894600002</v>
      </c>
      <c r="O31" s="36">
        <f>SUMIFS(СВЦЭМ!$C$39:$C$782,СВЦЭМ!$A$39:$A$782,$A31,СВЦЭМ!$B$39:$B$782,O$11)+'СЕТ СН'!$F$9+СВЦЭМ!$D$10+'СЕТ СН'!$F$5-'СЕТ СН'!$F$17</f>
        <v>3398.8494519000001</v>
      </c>
      <c r="P31" s="36">
        <f>SUMIFS(СВЦЭМ!$C$39:$C$782,СВЦЭМ!$A$39:$A$782,$A31,СВЦЭМ!$B$39:$B$782,P$11)+'СЕТ СН'!$F$9+СВЦЭМ!$D$10+'СЕТ СН'!$F$5-'СЕТ СН'!$F$17</f>
        <v>3442.87971978</v>
      </c>
      <c r="Q31" s="36">
        <f>SUMIFS(СВЦЭМ!$C$39:$C$782,СВЦЭМ!$A$39:$A$782,$A31,СВЦЭМ!$B$39:$B$782,Q$11)+'СЕТ СН'!$F$9+СВЦЭМ!$D$10+'СЕТ СН'!$F$5-'СЕТ СН'!$F$17</f>
        <v>3441.3381011900001</v>
      </c>
      <c r="R31" s="36">
        <f>SUMIFS(СВЦЭМ!$C$39:$C$782,СВЦЭМ!$A$39:$A$782,$A31,СВЦЭМ!$B$39:$B$782,R$11)+'СЕТ СН'!$F$9+СВЦЭМ!$D$10+'СЕТ СН'!$F$5-'СЕТ СН'!$F$17</f>
        <v>3436.94270177</v>
      </c>
      <c r="S31" s="36">
        <f>SUMIFS(СВЦЭМ!$C$39:$C$782,СВЦЭМ!$A$39:$A$782,$A31,СВЦЭМ!$B$39:$B$782,S$11)+'СЕТ СН'!$F$9+СВЦЭМ!$D$10+'СЕТ СН'!$F$5-'СЕТ СН'!$F$17</f>
        <v>3431.7545985100001</v>
      </c>
      <c r="T31" s="36">
        <f>SUMIFS(СВЦЭМ!$C$39:$C$782,СВЦЭМ!$A$39:$A$782,$A31,СВЦЭМ!$B$39:$B$782,T$11)+'СЕТ СН'!$F$9+СВЦЭМ!$D$10+'СЕТ СН'!$F$5-'СЕТ СН'!$F$17</f>
        <v>3410.7564021900002</v>
      </c>
      <c r="U31" s="36">
        <f>SUMIFS(СВЦЭМ!$C$39:$C$782,СВЦЭМ!$A$39:$A$782,$A31,СВЦЭМ!$B$39:$B$782,U$11)+'СЕТ СН'!$F$9+СВЦЭМ!$D$10+'СЕТ СН'!$F$5-'СЕТ СН'!$F$17</f>
        <v>3398.1110643800002</v>
      </c>
      <c r="V31" s="36">
        <f>SUMIFS(СВЦЭМ!$C$39:$C$782,СВЦЭМ!$A$39:$A$782,$A31,СВЦЭМ!$B$39:$B$782,V$11)+'СЕТ СН'!$F$9+СВЦЭМ!$D$10+'СЕТ СН'!$F$5-'СЕТ СН'!$F$17</f>
        <v>3435.6503520000001</v>
      </c>
      <c r="W31" s="36">
        <f>SUMIFS(СВЦЭМ!$C$39:$C$782,СВЦЭМ!$A$39:$A$782,$A31,СВЦЭМ!$B$39:$B$782,W$11)+'СЕТ СН'!$F$9+СВЦЭМ!$D$10+'СЕТ СН'!$F$5-'СЕТ СН'!$F$17</f>
        <v>3452.9232266600002</v>
      </c>
      <c r="X31" s="36">
        <f>SUMIFS(СВЦЭМ!$C$39:$C$782,СВЦЭМ!$A$39:$A$782,$A31,СВЦЭМ!$B$39:$B$782,X$11)+'СЕТ СН'!$F$9+СВЦЭМ!$D$10+'СЕТ СН'!$F$5-'СЕТ СН'!$F$17</f>
        <v>3395.5262879700003</v>
      </c>
      <c r="Y31" s="36">
        <f>SUMIFS(СВЦЭМ!$C$39:$C$782,СВЦЭМ!$A$39:$A$782,$A31,СВЦЭМ!$B$39:$B$782,Y$11)+'СЕТ СН'!$F$9+СВЦЭМ!$D$10+'СЕТ СН'!$F$5-'СЕТ СН'!$F$17</f>
        <v>3404.0876718300001</v>
      </c>
    </row>
    <row r="32" spans="1:25" ht="15.75" x14ac:dyDescent="0.2">
      <c r="A32" s="35">
        <f t="shared" si="0"/>
        <v>44429</v>
      </c>
      <c r="B32" s="36">
        <f>SUMIFS(СВЦЭМ!$C$39:$C$782,СВЦЭМ!$A$39:$A$782,$A32,СВЦЭМ!$B$39:$B$782,B$11)+'СЕТ СН'!$F$9+СВЦЭМ!$D$10+'СЕТ СН'!$F$5-'СЕТ СН'!$F$17</f>
        <v>3463.8959603500002</v>
      </c>
      <c r="C32" s="36">
        <f>SUMIFS(СВЦЭМ!$C$39:$C$782,СВЦЭМ!$A$39:$A$782,$A32,СВЦЭМ!$B$39:$B$782,C$11)+'СЕТ СН'!$F$9+СВЦЭМ!$D$10+'СЕТ СН'!$F$5-'СЕТ СН'!$F$17</f>
        <v>3528.6960156499999</v>
      </c>
      <c r="D32" s="36">
        <f>SUMIFS(СВЦЭМ!$C$39:$C$782,СВЦЭМ!$A$39:$A$782,$A32,СВЦЭМ!$B$39:$B$782,D$11)+'СЕТ СН'!$F$9+СВЦЭМ!$D$10+'СЕТ СН'!$F$5-'СЕТ СН'!$F$17</f>
        <v>3582.4482269300001</v>
      </c>
      <c r="E32" s="36">
        <f>SUMIFS(СВЦЭМ!$C$39:$C$782,СВЦЭМ!$A$39:$A$782,$A32,СВЦЭМ!$B$39:$B$782,E$11)+'СЕТ СН'!$F$9+СВЦЭМ!$D$10+'СЕТ СН'!$F$5-'СЕТ СН'!$F$17</f>
        <v>3611.5520237400001</v>
      </c>
      <c r="F32" s="36">
        <f>SUMIFS(СВЦЭМ!$C$39:$C$782,СВЦЭМ!$A$39:$A$782,$A32,СВЦЭМ!$B$39:$B$782,F$11)+'СЕТ СН'!$F$9+СВЦЭМ!$D$10+'СЕТ СН'!$F$5-'СЕТ СН'!$F$17</f>
        <v>3617.2715266499999</v>
      </c>
      <c r="G32" s="36">
        <f>SUMIFS(СВЦЭМ!$C$39:$C$782,СВЦЭМ!$A$39:$A$782,$A32,СВЦЭМ!$B$39:$B$782,G$11)+'СЕТ СН'!$F$9+СВЦЭМ!$D$10+'СЕТ СН'!$F$5-'СЕТ СН'!$F$17</f>
        <v>3603.7253027400002</v>
      </c>
      <c r="H32" s="36">
        <f>SUMIFS(СВЦЭМ!$C$39:$C$782,СВЦЭМ!$A$39:$A$782,$A32,СВЦЭМ!$B$39:$B$782,H$11)+'СЕТ СН'!$F$9+СВЦЭМ!$D$10+'СЕТ СН'!$F$5-'СЕТ СН'!$F$17</f>
        <v>3564.3254795000003</v>
      </c>
      <c r="I32" s="36">
        <f>SUMIFS(СВЦЭМ!$C$39:$C$782,СВЦЭМ!$A$39:$A$782,$A32,СВЦЭМ!$B$39:$B$782,I$11)+'СЕТ СН'!$F$9+СВЦЭМ!$D$10+'СЕТ СН'!$F$5-'СЕТ СН'!$F$17</f>
        <v>3491.56916869</v>
      </c>
      <c r="J32" s="36">
        <f>SUMIFS(СВЦЭМ!$C$39:$C$782,СВЦЭМ!$A$39:$A$782,$A32,СВЦЭМ!$B$39:$B$782,J$11)+'СЕТ СН'!$F$9+СВЦЭМ!$D$10+'СЕТ СН'!$F$5-'СЕТ СН'!$F$17</f>
        <v>3445.4334312600004</v>
      </c>
      <c r="K32" s="36">
        <f>SUMIFS(СВЦЭМ!$C$39:$C$782,СВЦЭМ!$A$39:$A$782,$A32,СВЦЭМ!$B$39:$B$782,K$11)+'СЕТ СН'!$F$9+СВЦЭМ!$D$10+'СЕТ СН'!$F$5-'СЕТ СН'!$F$17</f>
        <v>3409.8584509000002</v>
      </c>
      <c r="L32" s="36">
        <f>SUMIFS(СВЦЭМ!$C$39:$C$782,СВЦЭМ!$A$39:$A$782,$A32,СВЦЭМ!$B$39:$B$782,L$11)+'СЕТ СН'!$F$9+СВЦЭМ!$D$10+'СЕТ СН'!$F$5-'СЕТ СН'!$F$17</f>
        <v>3407.3001097300003</v>
      </c>
      <c r="M32" s="36">
        <f>SUMIFS(СВЦЭМ!$C$39:$C$782,СВЦЭМ!$A$39:$A$782,$A32,СВЦЭМ!$B$39:$B$782,M$11)+'СЕТ СН'!$F$9+СВЦЭМ!$D$10+'СЕТ СН'!$F$5-'СЕТ СН'!$F$17</f>
        <v>3414.6994367500001</v>
      </c>
      <c r="N32" s="36">
        <f>SUMIFS(СВЦЭМ!$C$39:$C$782,СВЦЭМ!$A$39:$A$782,$A32,СВЦЭМ!$B$39:$B$782,N$11)+'СЕТ СН'!$F$9+СВЦЭМ!$D$10+'СЕТ СН'!$F$5-'СЕТ СН'!$F$17</f>
        <v>3412.9049107999999</v>
      </c>
      <c r="O32" s="36">
        <f>SUMIFS(СВЦЭМ!$C$39:$C$782,СВЦЭМ!$A$39:$A$782,$A32,СВЦЭМ!$B$39:$B$782,O$11)+'СЕТ СН'!$F$9+СВЦЭМ!$D$10+'СЕТ СН'!$F$5-'СЕТ СН'!$F$17</f>
        <v>3410.34380934</v>
      </c>
      <c r="P32" s="36">
        <f>SUMIFS(СВЦЭМ!$C$39:$C$782,СВЦЭМ!$A$39:$A$782,$A32,СВЦЭМ!$B$39:$B$782,P$11)+'СЕТ СН'!$F$9+СВЦЭМ!$D$10+'СЕТ СН'!$F$5-'СЕТ СН'!$F$17</f>
        <v>3417.45959821</v>
      </c>
      <c r="Q32" s="36">
        <f>SUMIFS(СВЦЭМ!$C$39:$C$782,СВЦЭМ!$A$39:$A$782,$A32,СВЦЭМ!$B$39:$B$782,Q$11)+'СЕТ СН'!$F$9+СВЦЭМ!$D$10+'СЕТ СН'!$F$5-'СЕТ СН'!$F$17</f>
        <v>3421.17930978</v>
      </c>
      <c r="R32" s="36">
        <f>SUMIFS(СВЦЭМ!$C$39:$C$782,СВЦЭМ!$A$39:$A$782,$A32,СВЦЭМ!$B$39:$B$782,R$11)+'СЕТ СН'!$F$9+СВЦЭМ!$D$10+'СЕТ СН'!$F$5-'СЕТ СН'!$F$17</f>
        <v>3415.1020236700001</v>
      </c>
      <c r="S32" s="36">
        <f>SUMIFS(СВЦЭМ!$C$39:$C$782,СВЦЭМ!$A$39:$A$782,$A32,СВЦЭМ!$B$39:$B$782,S$11)+'СЕТ СН'!$F$9+СВЦЭМ!$D$10+'СЕТ СН'!$F$5-'СЕТ СН'!$F$17</f>
        <v>3393.2781397600002</v>
      </c>
      <c r="T32" s="36">
        <f>SUMIFS(СВЦЭМ!$C$39:$C$782,СВЦЭМ!$A$39:$A$782,$A32,СВЦЭМ!$B$39:$B$782,T$11)+'СЕТ СН'!$F$9+СВЦЭМ!$D$10+'СЕТ СН'!$F$5-'СЕТ СН'!$F$17</f>
        <v>3422.47903382</v>
      </c>
      <c r="U32" s="36">
        <f>SUMIFS(СВЦЭМ!$C$39:$C$782,СВЦЭМ!$A$39:$A$782,$A32,СВЦЭМ!$B$39:$B$782,U$11)+'СЕТ СН'!$F$9+СВЦЭМ!$D$10+'СЕТ СН'!$F$5-'СЕТ СН'!$F$17</f>
        <v>3421.55591641</v>
      </c>
      <c r="V32" s="36">
        <f>SUMIFS(СВЦЭМ!$C$39:$C$782,СВЦЭМ!$A$39:$A$782,$A32,СВЦЭМ!$B$39:$B$782,V$11)+'СЕТ СН'!$F$9+СВЦЭМ!$D$10+'СЕТ СН'!$F$5-'СЕТ СН'!$F$17</f>
        <v>3425.0378888700002</v>
      </c>
      <c r="W32" s="36">
        <f>SUMIFS(СВЦЭМ!$C$39:$C$782,СВЦЭМ!$A$39:$A$782,$A32,СВЦЭМ!$B$39:$B$782,W$11)+'СЕТ СН'!$F$9+СВЦЭМ!$D$10+'СЕТ СН'!$F$5-'СЕТ СН'!$F$17</f>
        <v>3451.8438362800002</v>
      </c>
      <c r="X32" s="36">
        <f>SUMIFS(СВЦЭМ!$C$39:$C$782,СВЦЭМ!$A$39:$A$782,$A32,СВЦЭМ!$B$39:$B$782,X$11)+'СЕТ СН'!$F$9+СВЦЭМ!$D$10+'СЕТ СН'!$F$5-'СЕТ СН'!$F$17</f>
        <v>3409.8667530399998</v>
      </c>
      <c r="Y32" s="36">
        <f>SUMIFS(СВЦЭМ!$C$39:$C$782,СВЦЭМ!$A$39:$A$782,$A32,СВЦЭМ!$B$39:$B$782,Y$11)+'СЕТ СН'!$F$9+СВЦЭМ!$D$10+'СЕТ СН'!$F$5-'СЕТ СН'!$F$17</f>
        <v>3446.1348681600002</v>
      </c>
    </row>
    <row r="33" spans="1:25" ht="15.75" x14ac:dyDescent="0.2">
      <c r="A33" s="35">
        <f t="shared" si="0"/>
        <v>44430</v>
      </c>
      <c r="B33" s="36">
        <f>SUMIFS(СВЦЭМ!$C$39:$C$782,СВЦЭМ!$A$39:$A$782,$A33,СВЦЭМ!$B$39:$B$782,B$11)+'СЕТ СН'!$F$9+СВЦЭМ!$D$10+'СЕТ СН'!$F$5-'СЕТ СН'!$F$17</f>
        <v>3495.07039373</v>
      </c>
      <c r="C33" s="36">
        <f>SUMIFS(СВЦЭМ!$C$39:$C$782,СВЦЭМ!$A$39:$A$782,$A33,СВЦЭМ!$B$39:$B$782,C$11)+'СЕТ СН'!$F$9+СВЦЭМ!$D$10+'СЕТ СН'!$F$5-'СЕТ СН'!$F$17</f>
        <v>3576.13803108</v>
      </c>
      <c r="D33" s="36">
        <f>SUMIFS(СВЦЭМ!$C$39:$C$782,СВЦЭМ!$A$39:$A$782,$A33,СВЦЭМ!$B$39:$B$782,D$11)+'СЕТ СН'!$F$9+СВЦЭМ!$D$10+'СЕТ СН'!$F$5-'СЕТ СН'!$F$17</f>
        <v>3679.6594542299999</v>
      </c>
      <c r="E33" s="36">
        <f>SUMIFS(СВЦЭМ!$C$39:$C$782,СВЦЭМ!$A$39:$A$782,$A33,СВЦЭМ!$B$39:$B$782,E$11)+'СЕТ СН'!$F$9+СВЦЭМ!$D$10+'СЕТ СН'!$F$5-'СЕТ СН'!$F$17</f>
        <v>3756.0231682600001</v>
      </c>
      <c r="F33" s="36">
        <f>SUMIFS(СВЦЭМ!$C$39:$C$782,СВЦЭМ!$A$39:$A$782,$A33,СВЦЭМ!$B$39:$B$782,F$11)+'СЕТ СН'!$F$9+СВЦЭМ!$D$10+'СЕТ СН'!$F$5-'СЕТ СН'!$F$17</f>
        <v>3771.27856127</v>
      </c>
      <c r="G33" s="36">
        <f>SUMIFS(СВЦЭМ!$C$39:$C$782,СВЦЭМ!$A$39:$A$782,$A33,СВЦЭМ!$B$39:$B$782,G$11)+'СЕТ СН'!$F$9+СВЦЭМ!$D$10+'СЕТ СН'!$F$5-'СЕТ СН'!$F$17</f>
        <v>3765.6236821299999</v>
      </c>
      <c r="H33" s="36">
        <f>SUMIFS(СВЦЭМ!$C$39:$C$782,СВЦЭМ!$A$39:$A$782,$A33,СВЦЭМ!$B$39:$B$782,H$11)+'СЕТ СН'!$F$9+СВЦЭМ!$D$10+'СЕТ СН'!$F$5-'СЕТ СН'!$F$17</f>
        <v>3716.6425986700001</v>
      </c>
      <c r="I33" s="36">
        <f>SUMIFS(СВЦЭМ!$C$39:$C$782,СВЦЭМ!$A$39:$A$782,$A33,СВЦЭМ!$B$39:$B$782,I$11)+'СЕТ СН'!$F$9+СВЦЭМ!$D$10+'СЕТ СН'!$F$5-'СЕТ СН'!$F$17</f>
        <v>3536.5462956199999</v>
      </c>
      <c r="J33" s="36">
        <f>SUMIFS(СВЦЭМ!$C$39:$C$782,СВЦЭМ!$A$39:$A$782,$A33,СВЦЭМ!$B$39:$B$782,J$11)+'СЕТ СН'!$F$9+СВЦЭМ!$D$10+'СЕТ СН'!$F$5-'СЕТ СН'!$F$17</f>
        <v>3450.6072546300002</v>
      </c>
      <c r="K33" s="36">
        <f>SUMIFS(СВЦЭМ!$C$39:$C$782,СВЦЭМ!$A$39:$A$782,$A33,СВЦЭМ!$B$39:$B$782,K$11)+'СЕТ СН'!$F$9+СВЦЭМ!$D$10+'СЕТ СН'!$F$5-'СЕТ СН'!$F$17</f>
        <v>3378.1206442000002</v>
      </c>
      <c r="L33" s="36">
        <f>SUMIFS(СВЦЭМ!$C$39:$C$782,СВЦЭМ!$A$39:$A$782,$A33,СВЦЭМ!$B$39:$B$782,L$11)+'СЕТ СН'!$F$9+СВЦЭМ!$D$10+'СЕТ СН'!$F$5-'СЕТ СН'!$F$17</f>
        <v>3359.03857324</v>
      </c>
      <c r="M33" s="36">
        <f>SUMIFS(СВЦЭМ!$C$39:$C$782,СВЦЭМ!$A$39:$A$782,$A33,СВЦЭМ!$B$39:$B$782,M$11)+'СЕТ СН'!$F$9+СВЦЭМ!$D$10+'СЕТ СН'!$F$5-'СЕТ СН'!$F$17</f>
        <v>3348.7079375100002</v>
      </c>
      <c r="N33" s="36">
        <f>SUMIFS(СВЦЭМ!$C$39:$C$782,СВЦЭМ!$A$39:$A$782,$A33,СВЦЭМ!$B$39:$B$782,N$11)+'СЕТ СН'!$F$9+СВЦЭМ!$D$10+'СЕТ СН'!$F$5-'СЕТ СН'!$F$17</f>
        <v>3345.6727900700002</v>
      </c>
      <c r="O33" s="36">
        <f>SUMIFS(СВЦЭМ!$C$39:$C$782,СВЦЭМ!$A$39:$A$782,$A33,СВЦЭМ!$B$39:$B$782,O$11)+'СЕТ СН'!$F$9+СВЦЭМ!$D$10+'СЕТ СН'!$F$5-'СЕТ СН'!$F$17</f>
        <v>3353.9713597499999</v>
      </c>
      <c r="P33" s="36">
        <f>SUMIFS(СВЦЭМ!$C$39:$C$782,СВЦЭМ!$A$39:$A$782,$A33,СВЦЭМ!$B$39:$B$782,P$11)+'СЕТ СН'!$F$9+СВЦЭМ!$D$10+'СЕТ СН'!$F$5-'СЕТ СН'!$F$17</f>
        <v>3388.50293371</v>
      </c>
      <c r="Q33" s="36">
        <f>SUMIFS(СВЦЭМ!$C$39:$C$782,СВЦЭМ!$A$39:$A$782,$A33,СВЦЭМ!$B$39:$B$782,Q$11)+'СЕТ СН'!$F$9+СВЦЭМ!$D$10+'СЕТ СН'!$F$5-'СЕТ СН'!$F$17</f>
        <v>3401.0173511200001</v>
      </c>
      <c r="R33" s="36">
        <f>SUMIFS(СВЦЭМ!$C$39:$C$782,СВЦЭМ!$A$39:$A$782,$A33,СВЦЭМ!$B$39:$B$782,R$11)+'СЕТ СН'!$F$9+СВЦЭМ!$D$10+'СЕТ СН'!$F$5-'СЕТ СН'!$F$17</f>
        <v>3396.1777134600002</v>
      </c>
      <c r="S33" s="36">
        <f>SUMIFS(СВЦЭМ!$C$39:$C$782,СВЦЭМ!$A$39:$A$782,$A33,СВЦЭМ!$B$39:$B$782,S$11)+'СЕТ СН'!$F$9+СВЦЭМ!$D$10+'СЕТ СН'!$F$5-'СЕТ СН'!$F$17</f>
        <v>3361.23166846</v>
      </c>
      <c r="T33" s="36">
        <f>SUMIFS(СВЦЭМ!$C$39:$C$782,СВЦЭМ!$A$39:$A$782,$A33,СВЦЭМ!$B$39:$B$782,T$11)+'СЕТ СН'!$F$9+СВЦЭМ!$D$10+'СЕТ СН'!$F$5-'СЕТ СН'!$F$17</f>
        <v>3331.9880506600002</v>
      </c>
      <c r="U33" s="36">
        <f>SUMIFS(СВЦЭМ!$C$39:$C$782,СВЦЭМ!$A$39:$A$782,$A33,СВЦЭМ!$B$39:$B$782,U$11)+'СЕТ СН'!$F$9+СВЦЭМ!$D$10+'СЕТ СН'!$F$5-'СЕТ СН'!$F$17</f>
        <v>3328.7297363900002</v>
      </c>
      <c r="V33" s="36">
        <f>SUMIFS(СВЦЭМ!$C$39:$C$782,СВЦЭМ!$A$39:$A$782,$A33,СВЦЭМ!$B$39:$B$782,V$11)+'СЕТ СН'!$F$9+СВЦЭМ!$D$10+'СЕТ СН'!$F$5-'СЕТ СН'!$F$17</f>
        <v>3325.9373008900002</v>
      </c>
      <c r="W33" s="36">
        <f>SUMIFS(СВЦЭМ!$C$39:$C$782,СВЦЭМ!$A$39:$A$782,$A33,СВЦЭМ!$B$39:$B$782,W$11)+'СЕТ СН'!$F$9+СВЦЭМ!$D$10+'СЕТ СН'!$F$5-'СЕТ СН'!$F$17</f>
        <v>3335.8228158299999</v>
      </c>
      <c r="X33" s="36">
        <f>SUMIFS(СВЦЭМ!$C$39:$C$782,СВЦЭМ!$A$39:$A$782,$A33,СВЦЭМ!$B$39:$B$782,X$11)+'СЕТ СН'!$F$9+СВЦЭМ!$D$10+'СЕТ СН'!$F$5-'СЕТ СН'!$F$17</f>
        <v>3347.2484517100002</v>
      </c>
      <c r="Y33" s="36">
        <f>SUMIFS(СВЦЭМ!$C$39:$C$782,СВЦЭМ!$A$39:$A$782,$A33,СВЦЭМ!$B$39:$B$782,Y$11)+'СЕТ СН'!$F$9+СВЦЭМ!$D$10+'СЕТ СН'!$F$5-'СЕТ СН'!$F$17</f>
        <v>3411.0553245900001</v>
      </c>
    </row>
    <row r="34" spans="1:25" ht="15.75" x14ac:dyDescent="0.2">
      <c r="A34" s="35">
        <f t="shared" si="0"/>
        <v>44431</v>
      </c>
      <c r="B34" s="36">
        <f>SUMIFS(СВЦЭМ!$C$39:$C$782,СВЦЭМ!$A$39:$A$782,$A34,СВЦЭМ!$B$39:$B$782,B$11)+'СЕТ СН'!$F$9+СВЦЭМ!$D$10+'СЕТ СН'!$F$5-'СЕТ СН'!$F$17</f>
        <v>3518.7023300199999</v>
      </c>
      <c r="C34" s="36">
        <f>SUMIFS(СВЦЭМ!$C$39:$C$782,СВЦЭМ!$A$39:$A$782,$A34,СВЦЭМ!$B$39:$B$782,C$11)+'СЕТ СН'!$F$9+СВЦЭМ!$D$10+'СЕТ СН'!$F$5-'СЕТ СН'!$F$17</f>
        <v>3535.05373642</v>
      </c>
      <c r="D34" s="36">
        <f>SUMIFS(СВЦЭМ!$C$39:$C$782,СВЦЭМ!$A$39:$A$782,$A34,СВЦЭМ!$B$39:$B$782,D$11)+'СЕТ СН'!$F$9+СВЦЭМ!$D$10+'СЕТ СН'!$F$5-'СЕТ СН'!$F$17</f>
        <v>3579.0763247700002</v>
      </c>
      <c r="E34" s="36">
        <f>SUMIFS(СВЦЭМ!$C$39:$C$782,СВЦЭМ!$A$39:$A$782,$A34,СВЦЭМ!$B$39:$B$782,E$11)+'СЕТ СН'!$F$9+СВЦЭМ!$D$10+'СЕТ СН'!$F$5-'СЕТ СН'!$F$17</f>
        <v>3606.7390929700005</v>
      </c>
      <c r="F34" s="36">
        <f>SUMIFS(СВЦЭМ!$C$39:$C$782,СВЦЭМ!$A$39:$A$782,$A34,СВЦЭМ!$B$39:$B$782,F$11)+'СЕТ СН'!$F$9+СВЦЭМ!$D$10+'СЕТ СН'!$F$5-'СЕТ СН'!$F$17</f>
        <v>3608.4422472300002</v>
      </c>
      <c r="G34" s="36">
        <f>SUMIFS(СВЦЭМ!$C$39:$C$782,СВЦЭМ!$A$39:$A$782,$A34,СВЦЭМ!$B$39:$B$782,G$11)+'СЕТ СН'!$F$9+СВЦЭМ!$D$10+'СЕТ СН'!$F$5-'СЕТ СН'!$F$17</f>
        <v>3596.6671703000002</v>
      </c>
      <c r="H34" s="36">
        <f>SUMIFS(СВЦЭМ!$C$39:$C$782,СВЦЭМ!$A$39:$A$782,$A34,СВЦЭМ!$B$39:$B$782,H$11)+'СЕТ СН'!$F$9+СВЦЭМ!$D$10+'СЕТ СН'!$F$5-'СЕТ СН'!$F$17</f>
        <v>3562.3804945500001</v>
      </c>
      <c r="I34" s="36">
        <f>SUMIFS(СВЦЭМ!$C$39:$C$782,СВЦЭМ!$A$39:$A$782,$A34,СВЦЭМ!$B$39:$B$782,I$11)+'СЕТ СН'!$F$9+СВЦЭМ!$D$10+'СЕТ СН'!$F$5-'СЕТ СН'!$F$17</f>
        <v>3509.1225287500001</v>
      </c>
      <c r="J34" s="36">
        <f>SUMIFS(СВЦЭМ!$C$39:$C$782,СВЦЭМ!$A$39:$A$782,$A34,СВЦЭМ!$B$39:$B$782,J$11)+'СЕТ СН'!$F$9+СВЦЭМ!$D$10+'СЕТ СН'!$F$5-'СЕТ СН'!$F$17</f>
        <v>3448.9639119500002</v>
      </c>
      <c r="K34" s="36">
        <f>SUMIFS(СВЦЭМ!$C$39:$C$782,СВЦЭМ!$A$39:$A$782,$A34,СВЦЭМ!$B$39:$B$782,K$11)+'СЕТ СН'!$F$9+СВЦЭМ!$D$10+'СЕТ СН'!$F$5-'СЕТ СН'!$F$17</f>
        <v>3450.4729298900002</v>
      </c>
      <c r="L34" s="36">
        <f>SUMIFS(СВЦЭМ!$C$39:$C$782,СВЦЭМ!$A$39:$A$782,$A34,СВЦЭМ!$B$39:$B$782,L$11)+'СЕТ СН'!$F$9+СВЦЭМ!$D$10+'СЕТ СН'!$F$5-'СЕТ СН'!$F$17</f>
        <v>3480.9035793500002</v>
      </c>
      <c r="M34" s="36">
        <f>SUMIFS(СВЦЭМ!$C$39:$C$782,СВЦЭМ!$A$39:$A$782,$A34,СВЦЭМ!$B$39:$B$782,M$11)+'СЕТ СН'!$F$9+СВЦЭМ!$D$10+'СЕТ СН'!$F$5-'СЕТ СН'!$F$17</f>
        <v>3484.6026943699999</v>
      </c>
      <c r="N34" s="36">
        <f>SUMIFS(СВЦЭМ!$C$39:$C$782,СВЦЭМ!$A$39:$A$782,$A34,СВЦЭМ!$B$39:$B$782,N$11)+'СЕТ СН'!$F$9+СВЦЭМ!$D$10+'СЕТ СН'!$F$5-'СЕТ СН'!$F$17</f>
        <v>3480.6489380900002</v>
      </c>
      <c r="O34" s="36">
        <f>SUMIFS(СВЦЭМ!$C$39:$C$782,СВЦЭМ!$A$39:$A$782,$A34,СВЦЭМ!$B$39:$B$782,O$11)+'СЕТ СН'!$F$9+СВЦЭМ!$D$10+'СЕТ СН'!$F$5-'СЕТ СН'!$F$17</f>
        <v>3503.65955966</v>
      </c>
      <c r="P34" s="36">
        <f>SUMIFS(СВЦЭМ!$C$39:$C$782,СВЦЭМ!$A$39:$A$782,$A34,СВЦЭМ!$B$39:$B$782,P$11)+'СЕТ СН'!$F$9+СВЦЭМ!$D$10+'СЕТ СН'!$F$5-'СЕТ СН'!$F$17</f>
        <v>3485.17889775</v>
      </c>
      <c r="Q34" s="36">
        <f>SUMIFS(СВЦЭМ!$C$39:$C$782,СВЦЭМ!$A$39:$A$782,$A34,СВЦЭМ!$B$39:$B$782,Q$11)+'СЕТ СН'!$F$9+СВЦЭМ!$D$10+'СЕТ СН'!$F$5-'СЕТ СН'!$F$17</f>
        <v>3480.9653060600003</v>
      </c>
      <c r="R34" s="36">
        <f>SUMIFS(СВЦЭМ!$C$39:$C$782,СВЦЭМ!$A$39:$A$782,$A34,СВЦЭМ!$B$39:$B$782,R$11)+'СЕТ СН'!$F$9+СВЦЭМ!$D$10+'СЕТ СН'!$F$5-'СЕТ СН'!$F$17</f>
        <v>3474.2343543699999</v>
      </c>
      <c r="S34" s="36">
        <f>SUMIFS(СВЦЭМ!$C$39:$C$782,СВЦЭМ!$A$39:$A$782,$A34,СВЦЭМ!$B$39:$B$782,S$11)+'СЕТ СН'!$F$9+СВЦЭМ!$D$10+'СЕТ СН'!$F$5-'СЕТ СН'!$F$17</f>
        <v>3461.1691816000002</v>
      </c>
      <c r="T34" s="36">
        <f>SUMIFS(СВЦЭМ!$C$39:$C$782,СВЦЭМ!$A$39:$A$782,$A34,СВЦЭМ!$B$39:$B$782,T$11)+'СЕТ СН'!$F$9+СВЦЭМ!$D$10+'СЕТ СН'!$F$5-'СЕТ СН'!$F$17</f>
        <v>3500.4912574800001</v>
      </c>
      <c r="U34" s="36">
        <f>SUMIFS(СВЦЭМ!$C$39:$C$782,СВЦЭМ!$A$39:$A$782,$A34,СВЦЭМ!$B$39:$B$782,U$11)+'СЕТ СН'!$F$9+СВЦЭМ!$D$10+'СЕТ СН'!$F$5-'СЕТ СН'!$F$17</f>
        <v>3484.3260551100002</v>
      </c>
      <c r="V34" s="36">
        <f>SUMIFS(СВЦЭМ!$C$39:$C$782,СВЦЭМ!$A$39:$A$782,$A34,СВЦЭМ!$B$39:$B$782,V$11)+'СЕТ СН'!$F$9+СВЦЭМ!$D$10+'СЕТ СН'!$F$5-'СЕТ СН'!$F$17</f>
        <v>3479.4421856700001</v>
      </c>
      <c r="W34" s="36">
        <f>SUMIFS(СВЦЭМ!$C$39:$C$782,СВЦЭМ!$A$39:$A$782,$A34,СВЦЭМ!$B$39:$B$782,W$11)+'СЕТ СН'!$F$9+СВЦЭМ!$D$10+'СЕТ СН'!$F$5-'СЕТ СН'!$F$17</f>
        <v>3498.4596983500001</v>
      </c>
      <c r="X34" s="36">
        <f>SUMIFS(СВЦЭМ!$C$39:$C$782,СВЦЭМ!$A$39:$A$782,$A34,СВЦЭМ!$B$39:$B$782,X$11)+'СЕТ СН'!$F$9+СВЦЭМ!$D$10+'СЕТ СН'!$F$5-'СЕТ СН'!$F$17</f>
        <v>3452.6555630600001</v>
      </c>
      <c r="Y34" s="36">
        <f>SUMIFS(СВЦЭМ!$C$39:$C$782,СВЦЭМ!$A$39:$A$782,$A34,СВЦЭМ!$B$39:$B$782,Y$11)+'СЕТ СН'!$F$9+СВЦЭМ!$D$10+'СЕТ СН'!$F$5-'СЕТ СН'!$F$17</f>
        <v>3483.0583744200003</v>
      </c>
    </row>
    <row r="35" spans="1:25" ht="15.75" x14ac:dyDescent="0.2">
      <c r="A35" s="35">
        <f t="shared" si="0"/>
        <v>44432</v>
      </c>
      <c r="B35" s="36">
        <f>SUMIFS(СВЦЭМ!$C$39:$C$782,СВЦЭМ!$A$39:$A$782,$A35,СВЦЭМ!$B$39:$B$782,B$11)+'СЕТ СН'!$F$9+СВЦЭМ!$D$10+'СЕТ СН'!$F$5-'СЕТ СН'!$F$17</f>
        <v>3473.9999969600003</v>
      </c>
      <c r="C35" s="36">
        <f>SUMIFS(СВЦЭМ!$C$39:$C$782,СВЦЭМ!$A$39:$A$782,$A35,СВЦЭМ!$B$39:$B$782,C$11)+'СЕТ СН'!$F$9+СВЦЭМ!$D$10+'СЕТ СН'!$F$5-'СЕТ СН'!$F$17</f>
        <v>3552.2341770100002</v>
      </c>
      <c r="D35" s="36">
        <f>SUMIFS(СВЦЭМ!$C$39:$C$782,СВЦЭМ!$A$39:$A$782,$A35,СВЦЭМ!$B$39:$B$782,D$11)+'СЕТ СН'!$F$9+СВЦЭМ!$D$10+'СЕТ СН'!$F$5-'СЕТ СН'!$F$17</f>
        <v>3604.4812354400001</v>
      </c>
      <c r="E35" s="36">
        <f>SUMIFS(СВЦЭМ!$C$39:$C$782,СВЦЭМ!$A$39:$A$782,$A35,СВЦЭМ!$B$39:$B$782,E$11)+'СЕТ СН'!$F$9+СВЦЭМ!$D$10+'СЕТ СН'!$F$5-'СЕТ СН'!$F$17</f>
        <v>3670.44049051</v>
      </c>
      <c r="F35" s="36">
        <f>SUMIFS(СВЦЭМ!$C$39:$C$782,СВЦЭМ!$A$39:$A$782,$A35,СВЦЭМ!$B$39:$B$782,F$11)+'СЕТ СН'!$F$9+СВЦЭМ!$D$10+'СЕТ СН'!$F$5-'СЕТ СН'!$F$17</f>
        <v>3669.4799392</v>
      </c>
      <c r="G35" s="36">
        <f>SUMIFS(СВЦЭМ!$C$39:$C$782,СВЦЭМ!$A$39:$A$782,$A35,СВЦЭМ!$B$39:$B$782,G$11)+'СЕТ СН'!$F$9+СВЦЭМ!$D$10+'СЕТ СН'!$F$5-'СЕТ СН'!$F$17</f>
        <v>3647.5777477700003</v>
      </c>
      <c r="H35" s="36">
        <f>SUMIFS(СВЦЭМ!$C$39:$C$782,СВЦЭМ!$A$39:$A$782,$A35,СВЦЭМ!$B$39:$B$782,H$11)+'СЕТ СН'!$F$9+СВЦЭМ!$D$10+'СЕТ СН'!$F$5-'СЕТ СН'!$F$17</f>
        <v>3593.0156687600002</v>
      </c>
      <c r="I35" s="36">
        <f>SUMIFS(СВЦЭМ!$C$39:$C$782,СВЦЭМ!$A$39:$A$782,$A35,СВЦЭМ!$B$39:$B$782,I$11)+'СЕТ СН'!$F$9+СВЦЭМ!$D$10+'СЕТ СН'!$F$5-'СЕТ СН'!$F$17</f>
        <v>3514.5150363100001</v>
      </c>
      <c r="J35" s="36">
        <f>SUMIFS(СВЦЭМ!$C$39:$C$782,СВЦЭМ!$A$39:$A$782,$A35,СВЦЭМ!$B$39:$B$782,J$11)+'СЕТ СН'!$F$9+СВЦЭМ!$D$10+'СЕТ СН'!$F$5-'СЕТ СН'!$F$17</f>
        <v>3406.5119871000002</v>
      </c>
      <c r="K35" s="36">
        <f>SUMIFS(СВЦЭМ!$C$39:$C$782,СВЦЭМ!$A$39:$A$782,$A35,СВЦЭМ!$B$39:$B$782,K$11)+'СЕТ СН'!$F$9+СВЦЭМ!$D$10+'СЕТ СН'!$F$5-'СЕТ СН'!$F$17</f>
        <v>3395.33438011</v>
      </c>
      <c r="L35" s="36">
        <f>SUMIFS(СВЦЭМ!$C$39:$C$782,СВЦЭМ!$A$39:$A$782,$A35,СВЦЭМ!$B$39:$B$782,L$11)+'СЕТ СН'!$F$9+СВЦЭМ!$D$10+'СЕТ СН'!$F$5-'СЕТ СН'!$F$17</f>
        <v>3401.3077069300002</v>
      </c>
      <c r="M35" s="36">
        <f>SUMIFS(СВЦЭМ!$C$39:$C$782,СВЦЭМ!$A$39:$A$782,$A35,СВЦЭМ!$B$39:$B$782,M$11)+'СЕТ СН'!$F$9+СВЦЭМ!$D$10+'СЕТ СН'!$F$5-'СЕТ СН'!$F$17</f>
        <v>3399.1713952200002</v>
      </c>
      <c r="N35" s="36">
        <f>SUMIFS(СВЦЭМ!$C$39:$C$782,СВЦЭМ!$A$39:$A$782,$A35,СВЦЭМ!$B$39:$B$782,N$11)+'СЕТ СН'!$F$9+СВЦЭМ!$D$10+'СЕТ СН'!$F$5-'СЕТ СН'!$F$17</f>
        <v>3398.9453006000003</v>
      </c>
      <c r="O35" s="36">
        <f>SUMIFS(СВЦЭМ!$C$39:$C$782,СВЦЭМ!$A$39:$A$782,$A35,СВЦЭМ!$B$39:$B$782,O$11)+'СЕТ СН'!$F$9+СВЦЭМ!$D$10+'СЕТ СН'!$F$5-'СЕТ СН'!$F$17</f>
        <v>3383.8924745300001</v>
      </c>
      <c r="P35" s="36">
        <f>SUMIFS(СВЦЭМ!$C$39:$C$782,СВЦЭМ!$A$39:$A$782,$A35,СВЦЭМ!$B$39:$B$782,P$11)+'СЕТ СН'!$F$9+СВЦЭМ!$D$10+'СЕТ СН'!$F$5-'СЕТ СН'!$F$17</f>
        <v>3395.8652574600001</v>
      </c>
      <c r="Q35" s="36">
        <f>SUMIFS(СВЦЭМ!$C$39:$C$782,СВЦЭМ!$A$39:$A$782,$A35,СВЦЭМ!$B$39:$B$782,Q$11)+'СЕТ СН'!$F$9+СВЦЭМ!$D$10+'СЕТ СН'!$F$5-'СЕТ СН'!$F$17</f>
        <v>3406.99406675</v>
      </c>
      <c r="R35" s="36">
        <f>SUMIFS(СВЦЭМ!$C$39:$C$782,СВЦЭМ!$A$39:$A$782,$A35,СВЦЭМ!$B$39:$B$782,R$11)+'СЕТ СН'!$F$9+СВЦЭМ!$D$10+'СЕТ СН'!$F$5-'СЕТ СН'!$F$17</f>
        <v>3404.4033829</v>
      </c>
      <c r="S35" s="36">
        <f>SUMIFS(СВЦЭМ!$C$39:$C$782,СВЦЭМ!$A$39:$A$782,$A35,СВЦЭМ!$B$39:$B$782,S$11)+'СЕТ СН'!$F$9+СВЦЭМ!$D$10+'СЕТ СН'!$F$5-'СЕТ СН'!$F$17</f>
        <v>3381.3388367900002</v>
      </c>
      <c r="T35" s="36">
        <f>SUMIFS(СВЦЭМ!$C$39:$C$782,СВЦЭМ!$A$39:$A$782,$A35,СВЦЭМ!$B$39:$B$782,T$11)+'СЕТ СН'!$F$9+СВЦЭМ!$D$10+'СЕТ СН'!$F$5-'СЕТ СН'!$F$17</f>
        <v>3424.9731674600002</v>
      </c>
      <c r="U35" s="36">
        <f>SUMIFS(СВЦЭМ!$C$39:$C$782,СВЦЭМ!$A$39:$A$782,$A35,СВЦЭМ!$B$39:$B$782,U$11)+'СЕТ СН'!$F$9+СВЦЭМ!$D$10+'СЕТ СН'!$F$5-'СЕТ СН'!$F$17</f>
        <v>3415.6240613099999</v>
      </c>
      <c r="V35" s="36">
        <f>SUMIFS(СВЦЭМ!$C$39:$C$782,СВЦЭМ!$A$39:$A$782,$A35,СВЦЭМ!$B$39:$B$782,V$11)+'СЕТ СН'!$F$9+СВЦЭМ!$D$10+'СЕТ СН'!$F$5-'СЕТ СН'!$F$17</f>
        <v>3423.1453942400003</v>
      </c>
      <c r="W35" s="36">
        <f>SUMIFS(СВЦЭМ!$C$39:$C$782,СВЦЭМ!$A$39:$A$782,$A35,СВЦЭМ!$B$39:$B$782,W$11)+'СЕТ СН'!$F$9+СВЦЭМ!$D$10+'СЕТ СН'!$F$5-'СЕТ СН'!$F$17</f>
        <v>3452.6896003000002</v>
      </c>
      <c r="X35" s="36">
        <f>SUMIFS(СВЦЭМ!$C$39:$C$782,СВЦЭМ!$A$39:$A$782,$A35,СВЦЭМ!$B$39:$B$782,X$11)+'СЕТ СН'!$F$9+СВЦЭМ!$D$10+'СЕТ СН'!$F$5-'СЕТ СН'!$F$17</f>
        <v>3393.09381837</v>
      </c>
      <c r="Y35" s="36">
        <f>SUMIFS(СВЦЭМ!$C$39:$C$782,СВЦЭМ!$A$39:$A$782,$A35,СВЦЭМ!$B$39:$B$782,Y$11)+'СЕТ СН'!$F$9+СВЦЭМ!$D$10+'СЕТ СН'!$F$5-'СЕТ СН'!$F$17</f>
        <v>3414.7745494800001</v>
      </c>
    </row>
    <row r="36" spans="1:25" ht="15.75" x14ac:dyDescent="0.2">
      <c r="A36" s="35">
        <f t="shared" si="0"/>
        <v>44433</v>
      </c>
      <c r="B36" s="36">
        <f>SUMIFS(СВЦЭМ!$C$39:$C$782,СВЦЭМ!$A$39:$A$782,$A36,СВЦЭМ!$B$39:$B$782,B$11)+'СЕТ СН'!$F$9+СВЦЭМ!$D$10+'СЕТ СН'!$F$5-'СЕТ СН'!$F$17</f>
        <v>3544.1068152400003</v>
      </c>
      <c r="C36" s="36">
        <f>SUMIFS(СВЦЭМ!$C$39:$C$782,СВЦЭМ!$A$39:$A$782,$A36,СВЦЭМ!$B$39:$B$782,C$11)+'СЕТ СН'!$F$9+СВЦЭМ!$D$10+'СЕТ СН'!$F$5-'СЕТ СН'!$F$17</f>
        <v>3628.4564333600001</v>
      </c>
      <c r="D36" s="36">
        <f>SUMIFS(СВЦЭМ!$C$39:$C$782,СВЦЭМ!$A$39:$A$782,$A36,СВЦЭМ!$B$39:$B$782,D$11)+'СЕТ СН'!$F$9+СВЦЭМ!$D$10+'СЕТ СН'!$F$5-'СЕТ СН'!$F$17</f>
        <v>3663.7766741300002</v>
      </c>
      <c r="E36" s="36">
        <f>SUMIFS(СВЦЭМ!$C$39:$C$782,СВЦЭМ!$A$39:$A$782,$A36,СВЦЭМ!$B$39:$B$782,E$11)+'СЕТ СН'!$F$9+СВЦЭМ!$D$10+'СЕТ СН'!$F$5-'СЕТ СН'!$F$17</f>
        <v>3673.6158436100004</v>
      </c>
      <c r="F36" s="36">
        <f>SUMIFS(СВЦЭМ!$C$39:$C$782,СВЦЭМ!$A$39:$A$782,$A36,СВЦЭМ!$B$39:$B$782,F$11)+'СЕТ СН'!$F$9+СВЦЭМ!$D$10+'СЕТ СН'!$F$5-'СЕТ СН'!$F$17</f>
        <v>3664.9822062800004</v>
      </c>
      <c r="G36" s="36">
        <f>SUMIFS(СВЦЭМ!$C$39:$C$782,СВЦЭМ!$A$39:$A$782,$A36,СВЦЭМ!$B$39:$B$782,G$11)+'СЕТ СН'!$F$9+СВЦЭМ!$D$10+'СЕТ СН'!$F$5-'СЕТ СН'!$F$17</f>
        <v>3650.99985913</v>
      </c>
      <c r="H36" s="36">
        <f>SUMIFS(СВЦЭМ!$C$39:$C$782,СВЦЭМ!$A$39:$A$782,$A36,СВЦЭМ!$B$39:$B$782,H$11)+'СЕТ СН'!$F$9+СВЦЭМ!$D$10+'СЕТ СН'!$F$5-'СЕТ СН'!$F$17</f>
        <v>3619.6467187799999</v>
      </c>
      <c r="I36" s="36">
        <f>SUMIFS(СВЦЭМ!$C$39:$C$782,СВЦЭМ!$A$39:$A$782,$A36,СВЦЭМ!$B$39:$B$782,I$11)+'СЕТ СН'!$F$9+СВЦЭМ!$D$10+'СЕТ СН'!$F$5-'СЕТ СН'!$F$17</f>
        <v>3532.7814242900004</v>
      </c>
      <c r="J36" s="36">
        <f>SUMIFS(СВЦЭМ!$C$39:$C$782,СВЦЭМ!$A$39:$A$782,$A36,СВЦЭМ!$B$39:$B$782,J$11)+'СЕТ СН'!$F$9+СВЦЭМ!$D$10+'СЕТ СН'!$F$5-'СЕТ СН'!$F$17</f>
        <v>3446.0799503600001</v>
      </c>
      <c r="K36" s="36">
        <f>SUMIFS(СВЦЭМ!$C$39:$C$782,СВЦЭМ!$A$39:$A$782,$A36,СВЦЭМ!$B$39:$B$782,K$11)+'СЕТ СН'!$F$9+СВЦЭМ!$D$10+'СЕТ СН'!$F$5-'СЕТ СН'!$F$17</f>
        <v>3418.43099256</v>
      </c>
      <c r="L36" s="36">
        <f>SUMIFS(СВЦЭМ!$C$39:$C$782,СВЦЭМ!$A$39:$A$782,$A36,СВЦЭМ!$B$39:$B$782,L$11)+'СЕТ СН'!$F$9+СВЦЭМ!$D$10+'СЕТ СН'!$F$5-'СЕТ СН'!$F$17</f>
        <v>3430.3826617300001</v>
      </c>
      <c r="M36" s="36">
        <f>SUMIFS(СВЦЭМ!$C$39:$C$782,СВЦЭМ!$A$39:$A$782,$A36,СВЦЭМ!$B$39:$B$782,M$11)+'СЕТ СН'!$F$9+СВЦЭМ!$D$10+'СЕТ СН'!$F$5-'СЕТ СН'!$F$17</f>
        <v>3443.8373207700001</v>
      </c>
      <c r="N36" s="36">
        <f>SUMIFS(СВЦЭМ!$C$39:$C$782,СВЦЭМ!$A$39:$A$782,$A36,СВЦЭМ!$B$39:$B$782,N$11)+'СЕТ СН'!$F$9+СВЦЭМ!$D$10+'СЕТ СН'!$F$5-'СЕТ СН'!$F$17</f>
        <v>3438.24657428</v>
      </c>
      <c r="O36" s="36">
        <f>SUMIFS(СВЦЭМ!$C$39:$C$782,СВЦЭМ!$A$39:$A$782,$A36,СВЦЭМ!$B$39:$B$782,O$11)+'СЕТ СН'!$F$9+СВЦЭМ!$D$10+'СЕТ СН'!$F$5-'СЕТ СН'!$F$17</f>
        <v>3440.5767805400001</v>
      </c>
      <c r="P36" s="36">
        <f>SUMIFS(СВЦЭМ!$C$39:$C$782,СВЦЭМ!$A$39:$A$782,$A36,СВЦЭМ!$B$39:$B$782,P$11)+'СЕТ СН'!$F$9+СВЦЭМ!$D$10+'СЕТ СН'!$F$5-'СЕТ СН'!$F$17</f>
        <v>3460.0366747799999</v>
      </c>
      <c r="Q36" s="36">
        <f>SUMIFS(СВЦЭМ!$C$39:$C$782,СВЦЭМ!$A$39:$A$782,$A36,СВЦЭМ!$B$39:$B$782,Q$11)+'СЕТ СН'!$F$9+СВЦЭМ!$D$10+'СЕТ СН'!$F$5-'СЕТ СН'!$F$17</f>
        <v>3463.9930487700003</v>
      </c>
      <c r="R36" s="36">
        <f>SUMIFS(СВЦЭМ!$C$39:$C$782,СВЦЭМ!$A$39:$A$782,$A36,СВЦЭМ!$B$39:$B$782,R$11)+'СЕТ СН'!$F$9+СВЦЭМ!$D$10+'СЕТ СН'!$F$5-'СЕТ СН'!$F$17</f>
        <v>3459.7651939500001</v>
      </c>
      <c r="S36" s="36">
        <f>SUMIFS(СВЦЭМ!$C$39:$C$782,СВЦЭМ!$A$39:$A$782,$A36,СВЦЭМ!$B$39:$B$782,S$11)+'СЕТ СН'!$F$9+СВЦЭМ!$D$10+'СЕТ СН'!$F$5-'СЕТ СН'!$F$17</f>
        <v>3441.1453339500003</v>
      </c>
      <c r="T36" s="36">
        <f>SUMIFS(СВЦЭМ!$C$39:$C$782,СВЦЭМ!$A$39:$A$782,$A36,СВЦЭМ!$B$39:$B$782,T$11)+'СЕТ СН'!$F$9+СВЦЭМ!$D$10+'СЕТ СН'!$F$5-'СЕТ СН'!$F$17</f>
        <v>3471.3918524400001</v>
      </c>
      <c r="U36" s="36">
        <f>SUMIFS(СВЦЭМ!$C$39:$C$782,СВЦЭМ!$A$39:$A$782,$A36,СВЦЭМ!$B$39:$B$782,U$11)+'СЕТ СН'!$F$9+СВЦЭМ!$D$10+'СЕТ СН'!$F$5-'СЕТ СН'!$F$17</f>
        <v>3465.56869534</v>
      </c>
      <c r="V36" s="36">
        <f>SUMIFS(СВЦЭМ!$C$39:$C$782,СВЦЭМ!$A$39:$A$782,$A36,СВЦЭМ!$B$39:$B$782,V$11)+'СЕТ СН'!$F$9+СВЦЭМ!$D$10+'СЕТ СН'!$F$5-'СЕТ СН'!$F$17</f>
        <v>3483.9424301100003</v>
      </c>
      <c r="W36" s="36">
        <f>SUMIFS(СВЦЭМ!$C$39:$C$782,СВЦЭМ!$A$39:$A$782,$A36,СВЦЭМ!$B$39:$B$782,W$11)+'СЕТ СН'!$F$9+СВЦЭМ!$D$10+'СЕТ СН'!$F$5-'СЕТ СН'!$F$17</f>
        <v>3497.6766683200003</v>
      </c>
      <c r="X36" s="36">
        <f>SUMIFS(СВЦЭМ!$C$39:$C$782,СВЦЭМ!$A$39:$A$782,$A36,СВЦЭМ!$B$39:$B$782,X$11)+'СЕТ СН'!$F$9+СВЦЭМ!$D$10+'СЕТ СН'!$F$5-'СЕТ СН'!$F$17</f>
        <v>3438.5633392300001</v>
      </c>
      <c r="Y36" s="36">
        <f>SUMIFS(СВЦЭМ!$C$39:$C$782,СВЦЭМ!$A$39:$A$782,$A36,СВЦЭМ!$B$39:$B$782,Y$11)+'СЕТ СН'!$F$9+СВЦЭМ!$D$10+'СЕТ СН'!$F$5-'СЕТ СН'!$F$17</f>
        <v>3453.3332797500002</v>
      </c>
    </row>
    <row r="37" spans="1:25" ht="15.75" x14ac:dyDescent="0.2">
      <c r="A37" s="35">
        <f t="shared" si="0"/>
        <v>44434</v>
      </c>
      <c r="B37" s="36">
        <f>SUMIFS(СВЦЭМ!$C$39:$C$782,СВЦЭМ!$A$39:$A$782,$A37,СВЦЭМ!$B$39:$B$782,B$11)+'СЕТ СН'!$F$9+СВЦЭМ!$D$10+'СЕТ СН'!$F$5-'СЕТ СН'!$F$17</f>
        <v>3552.14031531</v>
      </c>
      <c r="C37" s="36">
        <f>SUMIFS(СВЦЭМ!$C$39:$C$782,СВЦЭМ!$A$39:$A$782,$A37,СВЦЭМ!$B$39:$B$782,C$11)+'СЕТ СН'!$F$9+СВЦЭМ!$D$10+'СЕТ СН'!$F$5-'СЕТ СН'!$F$17</f>
        <v>3635.3971564100002</v>
      </c>
      <c r="D37" s="36">
        <f>SUMIFS(СВЦЭМ!$C$39:$C$782,СВЦЭМ!$A$39:$A$782,$A37,СВЦЭМ!$B$39:$B$782,D$11)+'СЕТ СН'!$F$9+СВЦЭМ!$D$10+'СЕТ СН'!$F$5-'СЕТ СН'!$F$17</f>
        <v>3700.53917877</v>
      </c>
      <c r="E37" s="36">
        <f>SUMIFS(СВЦЭМ!$C$39:$C$782,СВЦЭМ!$A$39:$A$782,$A37,СВЦЭМ!$B$39:$B$782,E$11)+'СЕТ СН'!$F$9+СВЦЭМ!$D$10+'СЕТ СН'!$F$5-'СЕТ СН'!$F$17</f>
        <v>3718.5442023100004</v>
      </c>
      <c r="F37" s="36">
        <f>SUMIFS(СВЦЭМ!$C$39:$C$782,СВЦЭМ!$A$39:$A$782,$A37,СВЦЭМ!$B$39:$B$782,F$11)+'СЕТ СН'!$F$9+СВЦЭМ!$D$10+'СЕТ СН'!$F$5-'СЕТ СН'!$F$17</f>
        <v>3714.3597840500001</v>
      </c>
      <c r="G37" s="36">
        <f>SUMIFS(СВЦЭМ!$C$39:$C$782,СВЦЭМ!$A$39:$A$782,$A37,СВЦЭМ!$B$39:$B$782,G$11)+'СЕТ СН'!$F$9+СВЦЭМ!$D$10+'СЕТ СН'!$F$5-'СЕТ СН'!$F$17</f>
        <v>3694.2801456000002</v>
      </c>
      <c r="H37" s="36">
        <f>SUMIFS(СВЦЭМ!$C$39:$C$782,СВЦЭМ!$A$39:$A$782,$A37,СВЦЭМ!$B$39:$B$782,H$11)+'СЕТ СН'!$F$9+СВЦЭМ!$D$10+'СЕТ СН'!$F$5-'СЕТ СН'!$F$17</f>
        <v>3655.7914329800001</v>
      </c>
      <c r="I37" s="36">
        <f>SUMIFS(СВЦЭМ!$C$39:$C$782,СВЦЭМ!$A$39:$A$782,$A37,СВЦЭМ!$B$39:$B$782,I$11)+'СЕТ СН'!$F$9+СВЦЭМ!$D$10+'СЕТ СН'!$F$5-'СЕТ СН'!$F$17</f>
        <v>3560.2538083500003</v>
      </c>
      <c r="J37" s="36">
        <f>SUMIFS(СВЦЭМ!$C$39:$C$782,СВЦЭМ!$A$39:$A$782,$A37,СВЦЭМ!$B$39:$B$782,J$11)+'СЕТ СН'!$F$9+СВЦЭМ!$D$10+'СЕТ СН'!$F$5-'СЕТ СН'!$F$17</f>
        <v>3467.1538717000003</v>
      </c>
      <c r="K37" s="36">
        <f>SUMIFS(СВЦЭМ!$C$39:$C$782,СВЦЭМ!$A$39:$A$782,$A37,СВЦЭМ!$B$39:$B$782,K$11)+'СЕТ СН'!$F$9+СВЦЭМ!$D$10+'СЕТ СН'!$F$5-'СЕТ СН'!$F$17</f>
        <v>3468.3947828800001</v>
      </c>
      <c r="L37" s="36">
        <f>SUMIFS(СВЦЭМ!$C$39:$C$782,СВЦЭМ!$A$39:$A$782,$A37,СВЦЭМ!$B$39:$B$782,L$11)+'СЕТ СН'!$F$9+СВЦЭМ!$D$10+'СЕТ СН'!$F$5-'СЕТ СН'!$F$17</f>
        <v>3492.6186091700001</v>
      </c>
      <c r="M37" s="36">
        <f>SUMIFS(СВЦЭМ!$C$39:$C$782,СВЦЭМ!$A$39:$A$782,$A37,СВЦЭМ!$B$39:$B$782,M$11)+'СЕТ СН'!$F$9+СВЦЭМ!$D$10+'СЕТ СН'!$F$5-'СЕТ СН'!$F$17</f>
        <v>3494.0265553500003</v>
      </c>
      <c r="N37" s="36">
        <f>SUMIFS(СВЦЭМ!$C$39:$C$782,СВЦЭМ!$A$39:$A$782,$A37,СВЦЭМ!$B$39:$B$782,N$11)+'СЕТ СН'!$F$9+СВЦЭМ!$D$10+'СЕТ СН'!$F$5-'СЕТ СН'!$F$17</f>
        <v>3489.99888706</v>
      </c>
      <c r="O37" s="36">
        <f>SUMIFS(СВЦЭМ!$C$39:$C$782,СВЦЭМ!$A$39:$A$782,$A37,СВЦЭМ!$B$39:$B$782,O$11)+'СЕТ СН'!$F$9+СВЦЭМ!$D$10+'СЕТ СН'!$F$5-'СЕТ СН'!$F$17</f>
        <v>3463.8371958500002</v>
      </c>
      <c r="P37" s="36">
        <f>SUMIFS(СВЦЭМ!$C$39:$C$782,СВЦЭМ!$A$39:$A$782,$A37,СВЦЭМ!$B$39:$B$782,P$11)+'СЕТ СН'!$F$9+СВЦЭМ!$D$10+'СЕТ СН'!$F$5-'СЕТ СН'!$F$17</f>
        <v>3468.9348179799999</v>
      </c>
      <c r="Q37" s="36">
        <f>SUMIFS(СВЦЭМ!$C$39:$C$782,СВЦЭМ!$A$39:$A$782,$A37,СВЦЭМ!$B$39:$B$782,Q$11)+'СЕТ СН'!$F$9+СВЦЭМ!$D$10+'СЕТ СН'!$F$5-'СЕТ СН'!$F$17</f>
        <v>3450.8944900900001</v>
      </c>
      <c r="R37" s="36">
        <f>SUMIFS(СВЦЭМ!$C$39:$C$782,СВЦЭМ!$A$39:$A$782,$A37,СВЦЭМ!$B$39:$B$782,R$11)+'СЕТ СН'!$F$9+СВЦЭМ!$D$10+'СЕТ СН'!$F$5-'СЕТ СН'!$F$17</f>
        <v>3443.5374289800002</v>
      </c>
      <c r="S37" s="36">
        <f>SUMIFS(СВЦЭМ!$C$39:$C$782,СВЦЭМ!$A$39:$A$782,$A37,СВЦЭМ!$B$39:$B$782,S$11)+'СЕТ СН'!$F$9+СВЦЭМ!$D$10+'СЕТ СН'!$F$5-'СЕТ СН'!$F$17</f>
        <v>3462.87774365</v>
      </c>
      <c r="T37" s="36">
        <f>SUMIFS(СВЦЭМ!$C$39:$C$782,СВЦЭМ!$A$39:$A$782,$A37,СВЦЭМ!$B$39:$B$782,T$11)+'СЕТ СН'!$F$9+СВЦЭМ!$D$10+'СЕТ СН'!$F$5-'СЕТ СН'!$F$17</f>
        <v>3523.1173514000002</v>
      </c>
      <c r="U37" s="36">
        <f>SUMIFS(СВЦЭМ!$C$39:$C$782,СВЦЭМ!$A$39:$A$782,$A37,СВЦЭМ!$B$39:$B$782,U$11)+'СЕТ СН'!$F$9+СВЦЭМ!$D$10+'СЕТ СН'!$F$5-'СЕТ СН'!$F$17</f>
        <v>3515.5974700699999</v>
      </c>
      <c r="V37" s="36">
        <f>SUMIFS(СВЦЭМ!$C$39:$C$782,СВЦЭМ!$A$39:$A$782,$A37,СВЦЭМ!$B$39:$B$782,V$11)+'СЕТ СН'!$F$9+СВЦЭМ!$D$10+'СЕТ СН'!$F$5-'СЕТ СН'!$F$17</f>
        <v>3540.0759257200002</v>
      </c>
      <c r="W37" s="36">
        <f>SUMIFS(СВЦЭМ!$C$39:$C$782,СВЦЭМ!$A$39:$A$782,$A37,СВЦЭМ!$B$39:$B$782,W$11)+'СЕТ СН'!$F$9+СВЦЭМ!$D$10+'СЕТ СН'!$F$5-'СЕТ СН'!$F$17</f>
        <v>3540.6857128500001</v>
      </c>
      <c r="X37" s="36">
        <f>SUMIFS(СВЦЭМ!$C$39:$C$782,СВЦЭМ!$A$39:$A$782,$A37,СВЦЭМ!$B$39:$B$782,X$11)+'СЕТ СН'!$F$9+СВЦЭМ!$D$10+'СЕТ СН'!$F$5-'СЕТ СН'!$F$17</f>
        <v>3504.0246105599999</v>
      </c>
      <c r="Y37" s="36">
        <f>SUMIFS(СВЦЭМ!$C$39:$C$782,СВЦЭМ!$A$39:$A$782,$A37,СВЦЭМ!$B$39:$B$782,Y$11)+'СЕТ СН'!$F$9+СВЦЭМ!$D$10+'СЕТ СН'!$F$5-'СЕТ СН'!$F$17</f>
        <v>3490.7750533600001</v>
      </c>
    </row>
    <row r="38" spans="1:25" ht="15.75" x14ac:dyDescent="0.2">
      <c r="A38" s="35">
        <f t="shared" si="0"/>
        <v>44435</v>
      </c>
      <c r="B38" s="36">
        <f>SUMIFS(СВЦЭМ!$C$39:$C$782,СВЦЭМ!$A$39:$A$782,$A38,СВЦЭМ!$B$39:$B$782,B$11)+'СЕТ СН'!$F$9+СВЦЭМ!$D$10+'СЕТ СН'!$F$5-'СЕТ СН'!$F$17</f>
        <v>3655.3757502799999</v>
      </c>
      <c r="C38" s="36">
        <f>SUMIFS(СВЦЭМ!$C$39:$C$782,СВЦЭМ!$A$39:$A$782,$A38,СВЦЭМ!$B$39:$B$782,C$11)+'СЕТ СН'!$F$9+СВЦЭМ!$D$10+'СЕТ СН'!$F$5-'СЕТ СН'!$F$17</f>
        <v>3732.8182639699999</v>
      </c>
      <c r="D38" s="36">
        <f>SUMIFS(СВЦЭМ!$C$39:$C$782,СВЦЭМ!$A$39:$A$782,$A38,СВЦЭМ!$B$39:$B$782,D$11)+'СЕТ СН'!$F$9+СВЦЭМ!$D$10+'СЕТ СН'!$F$5-'СЕТ СН'!$F$17</f>
        <v>3822.9550958300001</v>
      </c>
      <c r="E38" s="36">
        <f>SUMIFS(СВЦЭМ!$C$39:$C$782,СВЦЭМ!$A$39:$A$782,$A38,СВЦЭМ!$B$39:$B$782,E$11)+'СЕТ СН'!$F$9+СВЦЭМ!$D$10+'СЕТ СН'!$F$5-'СЕТ СН'!$F$17</f>
        <v>3873.7627933100002</v>
      </c>
      <c r="F38" s="36">
        <f>SUMIFS(СВЦЭМ!$C$39:$C$782,СВЦЭМ!$A$39:$A$782,$A38,СВЦЭМ!$B$39:$B$782,F$11)+'СЕТ СН'!$F$9+СВЦЭМ!$D$10+'СЕТ СН'!$F$5-'СЕТ СН'!$F$17</f>
        <v>3883.7952185499998</v>
      </c>
      <c r="G38" s="36">
        <f>SUMIFS(СВЦЭМ!$C$39:$C$782,СВЦЭМ!$A$39:$A$782,$A38,СВЦЭМ!$B$39:$B$782,G$11)+'СЕТ СН'!$F$9+СВЦЭМ!$D$10+'СЕТ СН'!$F$5-'СЕТ СН'!$F$17</f>
        <v>3863.4653593200001</v>
      </c>
      <c r="H38" s="36">
        <f>SUMIFS(СВЦЭМ!$C$39:$C$782,СВЦЭМ!$A$39:$A$782,$A38,СВЦЭМ!$B$39:$B$782,H$11)+'СЕТ СН'!$F$9+СВЦЭМ!$D$10+'СЕТ СН'!$F$5-'СЕТ СН'!$F$17</f>
        <v>3778.40761797</v>
      </c>
      <c r="I38" s="36">
        <f>SUMIFS(СВЦЭМ!$C$39:$C$782,СВЦЭМ!$A$39:$A$782,$A38,СВЦЭМ!$B$39:$B$782,I$11)+'СЕТ СН'!$F$9+СВЦЭМ!$D$10+'СЕТ СН'!$F$5-'СЕТ СН'!$F$17</f>
        <v>3647.1175226900004</v>
      </c>
      <c r="J38" s="36">
        <f>SUMIFS(СВЦЭМ!$C$39:$C$782,СВЦЭМ!$A$39:$A$782,$A38,СВЦЭМ!$B$39:$B$782,J$11)+'СЕТ СН'!$F$9+СВЦЭМ!$D$10+'СЕТ СН'!$F$5-'СЕТ СН'!$F$17</f>
        <v>3548.62375944</v>
      </c>
      <c r="K38" s="36">
        <f>SUMIFS(СВЦЭМ!$C$39:$C$782,СВЦЭМ!$A$39:$A$782,$A38,СВЦЭМ!$B$39:$B$782,K$11)+'СЕТ СН'!$F$9+СВЦЭМ!$D$10+'СЕТ СН'!$F$5-'СЕТ СН'!$F$17</f>
        <v>3505.4636023800003</v>
      </c>
      <c r="L38" s="36">
        <f>SUMIFS(СВЦЭМ!$C$39:$C$782,СВЦЭМ!$A$39:$A$782,$A38,СВЦЭМ!$B$39:$B$782,L$11)+'СЕТ СН'!$F$9+СВЦЭМ!$D$10+'СЕТ СН'!$F$5-'СЕТ СН'!$F$17</f>
        <v>3511.2146889800001</v>
      </c>
      <c r="M38" s="36">
        <f>SUMIFS(СВЦЭМ!$C$39:$C$782,СВЦЭМ!$A$39:$A$782,$A38,СВЦЭМ!$B$39:$B$782,M$11)+'СЕТ СН'!$F$9+СВЦЭМ!$D$10+'СЕТ СН'!$F$5-'СЕТ СН'!$F$17</f>
        <v>3514.24766598</v>
      </c>
      <c r="N38" s="36">
        <f>SUMIFS(СВЦЭМ!$C$39:$C$782,СВЦЭМ!$A$39:$A$782,$A38,СВЦЭМ!$B$39:$B$782,N$11)+'СЕТ СН'!$F$9+СВЦЭМ!$D$10+'СЕТ СН'!$F$5-'СЕТ СН'!$F$17</f>
        <v>3514.5292196600003</v>
      </c>
      <c r="O38" s="36">
        <f>SUMIFS(СВЦЭМ!$C$39:$C$782,СВЦЭМ!$A$39:$A$782,$A38,СВЦЭМ!$B$39:$B$782,O$11)+'СЕТ СН'!$F$9+СВЦЭМ!$D$10+'СЕТ СН'!$F$5-'СЕТ СН'!$F$17</f>
        <v>3515.2978994499999</v>
      </c>
      <c r="P38" s="36">
        <f>SUMIFS(СВЦЭМ!$C$39:$C$782,СВЦЭМ!$A$39:$A$782,$A38,СВЦЭМ!$B$39:$B$782,P$11)+'СЕТ СН'!$F$9+СВЦЭМ!$D$10+'СЕТ СН'!$F$5-'СЕТ СН'!$F$17</f>
        <v>3541.3148736900002</v>
      </c>
      <c r="Q38" s="36">
        <f>SUMIFS(СВЦЭМ!$C$39:$C$782,СВЦЭМ!$A$39:$A$782,$A38,СВЦЭМ!$B$39:$B$782,Q$11)+'СЕТ СН'!$F$9+СВЦЭМ!$D$10+'СЕТ СН'!$F$5-'СЕТ СН'!$F$17</f>
        <v>3547.7054107200001</v>
      </c>
      <c r="R38" s="36">
        <f>SUMIFS(СВЦЭМ!$C$39:$C$782,СВЦЭМ!$A$39:$A$782,$A38,СВЦЭМ!$B$39:$B$782,R$11)+'СЕТ СН'!$F$9+СВЦЭМ!$D$10+'СЕТ СН'!$F$5-'СЕТ СН'!$F$17</f>
        <v>3546.8532541300001</v>
      </c>
      <c r="S38" s="36">
        <f>SUMIFS(СВЦЭМ!$C$39:$C$782,СВЦЭМ!$A$39:$A$782,$A38,СВЦЭМ!$B$39:$B$782,S$11)+'СЕТ СН'!$F$9+СВЦЭМ!$D$10+'СЕТ СН'!$F$5-'СЕТ СН'!$F$17</f>
        <v>3512.3718873799999</v>
      </c>
      <c r="T38" s="36">
        <f>SUMIFS(СВЦЭМ!$C$39:$C$782,СВЦЭМ!$A$39:$A$782,$A38,СВЦЭМ!$B$39:$B$782,T$11)+'СЕТ СН'!$F$9+СВЦЭМ!$D$10+'СЕТ СН'!$F$5-'СЕТ СН'!$F$17</f>
        <v>3494.7013258400002</v>
      </c>
      <c r="U38" s="36">
        <f>SUMIFS(СВЦЭМ!$C$39:$C$782,СВЦЭМ!$A$39:$A$782,$A38,СВЦЭМ!$B$39:$B$782,U$11)+'СЕТ СН'!$F$9+СВЦЭМ!$D$10+'СЕТ СН'!$F$5-'СЕТ СН'!$F$17</f>
        <v>3504.3521814400001</v>
      </c>
      <c r="V38" s="36">
        <f>SUMIFS(СВЦЭМ!$C$39:$C$782,СВЦЭМ!$A$39:$A$782,$A38,СВЦЭМ!$B$39:$B$782,V$11)+'СЕТ СН'!$F$9+СВЦЭМ!$D$10+'СЕТ СН'!$F$5-'СЕТ СН'!$F$17</f>
        <v>3486.3177160800001</v>
      </c>
      <c r="W38" s="36">
        <f>SUMIFS(СВЦЭМ!$C$39:$C$782,СВЦЭМ!$A$39:$A$782,$A38,СВЦЭМ!$B$39:$B$782,W$11)+'СЕТ СН'!$F$9+СВЦЭМ!$D$10+'СЕТ СН'!$F$5-'СЕТ СН'!$F$17</f>
        <v>3474.10624448</v>
      </c>
      <c r="X38" s="36">
        <f>SUMIFS(СВЦЭМ!$C$39:$C$782,СВЦЭМ!$A$39:$A$782,$A38,СВЦЭМ!$B$39:$B$782,X$11)+'СЕТ СН'!$F$9+СВЦЭМ!$D$10+'СЕТ СН'!$F$5-'СЕТ СН'!$F$17</f>
        <v>3524.8957201900002</v>
      </c>
      <c r="Y38" s="36">
        <f>SUMIFS(СВЦЭМ!$C$39:$C$782,СВЦЭМ!$A$39:$A$782,$A38,СВЦЭМ!$B$39:$B$782,Y$11)+'СЕТ СН'!$F$9+СВЦЭМ!$D$10+'СЕТ СН'!$F$5-'СЕТ СН'!$F$17</f>
        <v>3591.1676843599998</v>
      </c>
    </row>
    <row r="39" spans="1:25" ht="15.75" x14ac:dyDescent="0.2">
      <c r="A39" s="35">
        <f t="shared" si="0"/>
        <v>44436</v>
      </c>
      <c r="B39" s="36">
        <f>SUMIFS(СВЦЭМ!$C$39:$C$782,СВЦЭМ!$A$39:$A$782,$A39,СВЦЭМ!$B$39:$B$782,B$11)+'СЕТ СН'!$F$9+СВЦЭМ!$D$10+'СЕТ СН'!$F$5-'СЕТ СН'!$F$17</f>
        <v>3598.7226248400002</v>
      </c>
      <c r="C39" s="36">
        <f>SUMIFS(СВЦЭМ!$C$39:$C$782,СВЦЭМ!$A$39:$A$782,$A39,СВЦЭМ!$B$39:$B$782,C$11)+'СЕТ СН'!$F$9+СВЦЭМ!$D$10+'СЕТ СН'!$F$5-'СЕТ СН'!$F$17</f>
        <v>3682.0943068300003</v>
      </c>
      <c r="D39" s="36">
        <f>SUMIFS(СВЦЭМ!$C$39:$C$782,СВЦЭМ!$A$39:$A$782,$A39,СВЦЭМ!$B$39:$B$782,D$11)+'СЕТ СН'!$F$9+СВЦЭМ!$D$10+'СЕТ СН'!$F$5-'СЕТ СН'!$F$17</f>
        <v>3743.2868330800002</v>
      </c>
      <c r="E39" s="36">
        <f>SUMIFS(СВЦЭМ!$C$39:$C$782,СВЦЭМ!$A$39:$A$782,$A39,СВЦЭМ!$B$39:$B$782,E$11)+'СЕТ СН'!$F$9+СВЦЭМ!$D$10+'СЕТ СН'!$F$5-'СЕТ СН'!$F$17</f>
        <v>3763.8790895900001</v>
      </c>
      <c r="F39" s="36">
        <f>SUMIFS(СВЦЭМ!$C$39:$C$782,СВЦЭМ!$A$39:$A$782,$A39,СВЦЭМ!$B$39:$B$782,F$11)+'СЕТ СН'!$F$9+СВЦЭМ!$D$10+'СЕТ СН'!$F$5-'СЕТ СН'!$F$17</f>
        <v>3766.4720268700003</v>
      </c>
      <c r="G39" s="36">
        <f>SUMIFS(СВЦЭМ!$C$39:$C$782,СВЦЭМ!$A$39:$A$782,$A39,СВЦЭМ!$B$39:$B$782,G$11)+'СЕТ СН'!$F$9+СВЦЭМ!$D$10+'СЕТ СН'!$F$5-'СЕТ СН'!$F$17</f>
        <v>3771.7735690999998</v>
      </c>
      <c r="H39" s="36">
        <f>SUMIFS(СВЦЭМ!$C$39:$C$782,СВЦЭМ!$A$39:$A$782,$A39,СВЦЭМ!$B$39:$B$782,H$11)+'СЕТ СН'!$F$9+СВЦЭМ!$D$10+'СЕТ СН'!$F$5-'СЕТ СН'!$F$17</f>
        <v>3739.7617597799999</v>
      </c>
      <c r="I39" s="36">
        <f>SUMIFS(СВЦЭМ!$C$39:$C$782,СВЦЭМ!$A$39:$A$782,$A39,СВЦЭМ!$B$39:$B$782,I$11)+'СЕТ СН'!$F$9+СВЦЭМ!$D$10+'СЕТ СН'!$F$5-'СЕТ СН'!$F$17</f>
        <v>3625.9212144900002</v>
      </c>
      <c r="J39" s="36">
        <f>SUMIFS(СВЦЭМ!$C$39:$C$782,СВЦЭМ!$A$39:$A$782,$A39,СВЦЭМ!$B$39:$B$782,J$11)+'СЕТ СН'!$F$9+СВЦЭМ!$D$10+'СЕТ СН'!$F$5-'СЕТ СН'!$F$17</f>
        <v>3527.56783339</v>
      </c>
      <c r="K39" s="36">
        <f>SUMIFS(СВЦЭМ!$C$39:$C$782,СВЦЭМ!$A$39:$A$782,$A39,СВЦЭМ!$B$39:$B$782,K$11)+'СЕТ СН'!$F$9+СВЦЭМ!$D$10+'СЕТ СН'!$F$5-'СЕТ СН'!$F$17</f>
        <v>3452.8805829399998</v>
      </c>
      <c r="L39" s="36">
        <f>SUMIFS(СВЦЭМ!$C$39:$C$782,СВЦЭМ!$A$39:$A$782,$A39,СВЦЭМ!$B$39:$B$782,L$11)+'СЕТ СН'!$F$9+СВЦЭМ!$D$10+'СЕТ СН'!$F$5-'СЕТ СН'!$F$17</f>
        <v>3411.8361764000001</v>
      </c>
      <c r="M39" s="36">
        <f>SUMIFS(СВЦЭМ!$C$39:$C$782,СВЦЭМ!$A$39:$A$782,$A39,СВЦЭМ!$B$39:$B$782,M$11)+'СЕТ СН'!$F$9+СВЦЭМ!$D$10+'СЕТ СН'!$F$5-'СЕТ СН'!$F$17</f>
        <v>3406.3209692700002</v>
      </c>
      <c r="N39" s="36">
        <f>SUMIFS(СВЦЭМ!$C$39:$C$782,СВЦЭМ!$A$39:$A$782,$A39,СВЦЭМ!$B$39:$B$782,N$11)+'СЕТ СН'!$F$9+СВЦЭМ!$D$10+'СЕТ СН'!$F$5-'СЕТ СН'!$F$17</f>
        <v>3422.5679534199999</v>
      </c>
      <c r="O39" s="36">
        <f>SUMIFS(СВЦЭМ!$C$39:$C$782,СВЦЭМ!$A$39:$A$782,$A39,СВЦЭМ!$B$39:$B$782,O$11)+'СЕТ СН'!$F$9+СВЦЭМ!$D$10+'СЕТ СН'!$F$5-'СЕТ СН'!$F$17</f>
        <v>3443.8789744400001</v>
      </c>
      <c r="P39" s="36">
        <f>SUMIFS(СВЦЭМ!$C$39:$C$782,СВЦЭМ!$A$39:$A$782,$A39,СВЦЭМ!$B$39:$B$782,P$11)+'СЕТ СН'!$F$9+СВЦЭМ!$D$10+'СЕТ СН'!$F$5-'СЕТ СН'!$F$17</f>
        <v>3466.1433245200001</v>
      </c>
      <c r="Q39" s="36">
        <f>SUMIFS(СВЦЭМ!$C$39:$C$782,СВЦЭМ!$A$39:$A$782,$A39,СВЦЭМ!$B$39:$B$782,Q$11)+'СЕТ СН'!$F$9+СВЦЭМ!$D$10+'СЕТ СН'!$F$5-'СЕТ СН'!$F$17</f>
        <v>3477.9429530699999</v>
      </c>
      <c r="R39" s="36">
        <f>SUMIFS(СВЦЭМ!$C$39:$C$782,СВЦЭМ!$A$39:$A$782,$A39,СВЦЭМ!$B$39:$B$782,R$11)+'СЕТ СН'!$F$9+СВЦЭМ!$D$10+'СЕТ СН'!$F$5-'СЕТ СН'!$F$17</f>
        <v>3473.4468668500003</v>
      </c>
      <c r="S39" s="36">
        <f>SUMIFS(СВЦЭМ!$C$39:$C$782,СВЦЭМ!$A$39:$A$782,$A39,СВЦЭМ!$B$39:$B$782,S$11)+'СЕТ СН'!$F$9+СВЦЭМ!$D$10+'СЕТ СН'!$F$5-'СЕТ СН'!$F$17</f>
        <v>3442.8195766600002</v>
      </c>
      <c r="T39" s="36">
        <f>SUMIFS(СВЦЭМ!$C$39:$C$782,СВЦЭМ!$A$39:$A$782,$A39,СВЦЭМ!$B$39:$B$782,T$11)+'СЕТ СН'!$F$9+СВЦЭМ!$D$10+'СЕТ СН'!$F$5-'СЕТ СН'!$F$17</f>
        <v>3419.1316612700002</v>
      </c>
      <c r="U39" s="36">
        <f>SUMIFS(СВЦЭМ!$C$39:$C$782,СВЦЭМ!$A$39:$A$782,$A39,СВЦЭМ!$B$39:$B$782,U$11)+'СЕТ СН'!$F$9+СВЦЭМ!$D$10+'СЕТ СН'!$F$5-'СЕТ СН'!$F$17</f>
        <v>3419.8058298999999</v>
      </c>
      <c r="V39" s="36">
        <f>SUMIFS(СВЦЭМ!$C$39:$C$782,СВЦЭМ!$A$39:$A$782,$A39,СВЦЭМ!$B$39:$B$782,V$11)+'СЕТ СН'!$F$9+СВЦЭМ!$D$10+'СЕТ СН'!$F$5-'СЕТ СН'!$F$17</f>
        <v>3413.0832177900002</v>
      </c>
      <c r="W39" s="36">
        <f>SUMIFS(СВЦЭМ!$C$39:$C$782,СВЦЭМ!$A$39:$A$782,$A39,СВЦЭМ!$B$39:$B$782,W$11)+'СЕТ СН'!$F$9+СВЦЭМ!$D$10+'СЕТ СН'!$F$5-'СЕТ СН'!$F$17</f>
        <v>3429.72516159</v>
      </c>
      <c r="X39" s="36">
        <f>SUMIFS(СВЦЭМ!$C$39:$C$782,СВЦЭМ!$A$39:$A$782,$A39,СВЦЭМ!$B$39:$B$782,X$11)+'СЕТ СН'!$F$9+СВЦЭМ!$D$10+'СЕТ СН'!$F$5-'СЕТ СН'!$F$17</f>
        <v>3457.2264427600003</v>
      </c>
      <c r="Y39" s="36">
        <f>SUMIFS(СВЦЭМ!$C$39:$C$782,СВЦЭМ!$A$39:$A$782,$A39,СВЦЭМ!$B$39:$B$782,Y$11)+'СЕТ СН'!$F$9+СВЦЭМ!$D$10+'СЕТ СН'!$F$5-'СЕТ СН'!$F$17</f>
        <v>3505.42228793</v>
      </c>
    </row>
    <row r="40" spans="1:25" ht="15.75" x14ac:dyDescent="0.2">
      <c r="A40" s="35">
        <f t="shared" si="0"/>
        <v>44437</v>
      </c>
      <c r="B40" s="36">
        <f>SUMIFS(СВЦЭМ!$C$39:$C$782,СВЦЭМ!$A$39:$A$782,$A40,СВЦЭМ!$B$39:$B$782,B$11)+'СЕТ СН'!$F$9+СВЦЭМ!$D$10+'СЕТ СН'!$F$5-'СЕТ СН'!$F$17</f>
        <v>3612.4459002499998</v>
      </c>
      <c r="C40" s="36">
        <f>SUMIFS(СВЦЭМ!$C$39:$C$782,СВЦЭМ!$A$39:$A$782,$A40,СВЦЭМ!$B$39:$B$782,C$11)+'СЕТ СН'!$F$9+СВЦЭМ!$D$10+'СЕТ СН'!$F$5-'СЕТ СН'!$F$17</f>
        <v>3685.6802890200001</v>
      </c>
      <c r="D40" s="36">
        <f>SUMIFS(СВЦЭМ!$C$39:$C$782,СВЦЭМ!$A$39:$A$782,$A40,СВЦЭМ!$B$39:$B$782,D$11)+'СЕТ СН'!$F$9+СВЦЭМ!$D$10+'СЕТ СН'!$F$5-'СЕТ СН'!$F$17</f>
        <v>3754.0454249499999</v>
      </c>
      <c r="E40" s="36">
        <f>SUMIFS(СВЦЭМ!$C$39:$C$782,СВЦЭМ!$A$39:$A$782,$A40,СВЦЭМ!$B$39:$B$782,E$11)+'СЕТ СН'!$F$9+СВЦЭМ!$D$10+'СЕТ СН'!$F$5-'СЕТ СН'!$F$17</f>
        <v>3787.5846916600003</v>
      </c>
      <c r="F40" s="36">
        <f>SUMIFS(СВЦЭМ!$C$39:$C$782,СВЦЭМ!$A$39:$A$782,$A40,СВЦЭМ!$B$39:$B$782,F$11)+'СЕТ СН'!$F$9+СВЦЭМ!$D$10+'СЕТ СН'!$F$5-'СЕТ СН'!$F$17</f>
        <v>3795.3009406900001</v>
      </c>
      <c r="G40" s="36">
        <f>SUMIFS(СВЦЭМ!$C$39:$C$782,СВЦЭМ!$A$39:$A$782,$A40,СВЦЭМ!$B$39:$B$782,G$11)+'СЕТ СН'!$F$9+СВЦЭМ!$D$10+'СЕТ СН'!$F$5-'СЕТ СН'!$F$17</f>
        <v>3788.8565593000003</v>
      </c>
      <c r="H40" s="36">
        <f>SUMIFS(СВЦЭМ!$C$39:$C$782,СВЦЭМ!$A$39:$A$782,$A40,СВЦЭМ!$B$39:$B$782,H$11)+'СЕТ СН'!$F$9+СВЦЭМ!$D$10+'СЕТ СН'!$F$5-'СЕТ СН'!$F$17</f>
        <v>3755.7448711100001</v>
      </c>
      <c r="I40" s="36">
        <f>SUMIFS(СВЦЭМ!$C$39:$C$782,СВЦЭМ!$A$39:$A$782,$A40,СВЦЭМ!$B$39:$B$782,I$11)+'СЕТ СН'!$F$9+СВЦЭМ!$D$10+'СЕТ СН'!$F$5-'СЕТ СН'!$F$17</f>
        <v>3681.5810365699999</v>
      </c>
      <c r="J40" s="36">
        <f>SUMIFS(СВЦЭМ!$C$39:$C$782,СВЦЭМ!$A$39:$A$782,$A40,СВЦЭМ!$B$39:$B$782,J$11)+'СЕТ СН'!$F$9+СВЦЭМ!$D$10+'СЕТ СН'!$F$5-'СЕТ СН'!$F$17</f>
        <v>3571.7623101200002</v>
      </c>
      <c r="K40" s="36">
        <f>SUMIFS(СВЦЭМ!$C$39:$C$782,СВЦЭМ!$A$39:$A$782,$A40,СВЦЭМ!$B$39:$B$782,K$11)+'СЕТ СН'!$F$9+СВЦЭМ!$D$10+'СЕТ СН'!$F$5-'СЕТ СН'!$F$17</f>
        <v>3498.5876042099999</v>
      </c>
      <c r="L40" s="36">
        <f>SUMIFS(СВЦЭМ!$C$39:$C$782,СВЦЭМ!$A$39:$A$782,$A40,СВЦЭМ!$B$39:$B$782,L$11)+'СЕТ СН'!$F$9+СВЦЭМ!$D$10+'СЕТ СН'!$F$5-'СЕТ СН'!$F$17</f>
        <v>3454.9740499099998</v>
      </c>
      <c r="M40" s="36">
        <f>SUMIFS(СВЦЭМ!$C$39:$C$782,СВЦЭМ!$A$39:$A$782,$A40,СВЦЭМ!$B$39:$B$782,M$11)+'СЕТ СН'!$F$9+СВЦЭМ!$D$10+'СЕТ СН'!$F$5-'СЕТ СН'!$F$17</f>
        <v>3445.4590859500004</v>
      </c>
      <c r="N40" s="36">
        <f>SUMIFS(СВЦЭМ!$C$39:$C$782,СВЦЭМ!$A$39:$A$782,$A40,СВЦЭМ!$B$39:$B$782,N$11)+'СЕТ СН'!$F$9+СВЦЭМ!$D$10+'СЕТ СН'!$F$5-'СЕТ СН'!$F$17</f>
        <v>3445.34990836</v>
      </c>
      <c r="O40" s="36">
        <f>SUMIFS(СВЦЭМ!$C$39:$C$782,СВЦЭМ!$A$39:$A$782,$A40,СВЦЭМ!$B$39:$B$782,O$11)+'СЕТ СН'!$F$9+СВЦЭМ!$D$10+'СЕТ СН'!$F$5-'СЕТ СН'!$F$17</f>
        <v>3459.3275221600002</v>
      </c>
      <c r="P40" s="36">
        <f>SUMIFS(СВЦЭМ!$C$39:$C$782,СВЦЭМ!$A$39:$A$782,$A40,СВЦЭМ!$B$39:$B$782,P$11)+'СЕТ СН'!$F$9+СВЦЭМ!$D$10+'СЕТ СН'!$F$5-'СЕТ СН'!$F$17</f>
        <v>3489.5002064400001</v>
      </c>
      <c r="Q40" s="36">
        <f>SUMIFS(СВЦЭМ!$C$39:$C$782,СВЦЭМ!$A$39:$A$782,$A40,СВЦЭМ!$B$39:$B$782,Q$11)+'СЕТ СН'!$F$9+СВЦЭМ!$D$10+'СЕТ СН'!$F$5-'СЕТ СН'!$F$17</f>
        <v>3498.39129955</v>
      </c>
      <c r="R40" s="36">
        <f>SUMIFS(СВЦЭМ!$C$39:$C$782,СВЦЭМ!$A$39:$A$782,$A40,СВЦЭМ!$B$39:$B$782,R$11)+'СЕТ СН'!$F$9+СВЦЭМ!$D$10+'СЕТ СН'!$F$5-'СЕТ СН'!$F$17</f>
        <v>3491.4305500800001</v>
      </c>
      <c r="S40" s="36">
        <f>SUMIFS(СВЦЭМ!$C$39:$C$782,СВЦЭМ!$A$39:$A$782,$A40,СВЦЭМ!$B$39:$B$782,S$11)+'СЕТ СН'!$F$9+СВЦЭМ!$D$10+'СЕТ СН'!$F$5-'СЕТ СН'!$F$17</f>
        <v>3462.6513509900001</v>
      </c>
      <c r="T40" s="36">
        <f>SUMIFS(СВЦЭМ!$C$39:$C$782,СВЦЭМ!$A$39:$A$782,$A40,СВЦЭМ!$B$39:$B$782,T$11)+'СЕТ СН'!$F$9+СВЦЭМ!$D$10+'СЕТ СН'!$F$5-'СЕТ СН'!$F$17</f>
        <v>3436.8443303900003</v>
      </c>
      <c r="U40" s="36">
        <f>SUMIFS(СВЦЭМ!$C$39:$C$782,СВЦЭМ!$A$39:$A$782,$A40,СВЦЭМ!$B$39:$B$782,U$11)+'СЕТ СН'!$F$9+СВЦЭМ!$D$10+'СЕТ СН'!$F$5-'СЕТ СН'!$F$17</f>
        <v>3434.8232429</v>
      </c>
      <c r="V40" s="36">
        <f>SUMIFS(СВЦЭМ!$C$39:$C$782,СВЦЭМ!$A$39:$A$782,$A40,СВЦЭМ!$B$39:$B$782,V$11)+'СЕТ СН'!$F$9+СВЦЭМ!$D$10+'СЕТ СН'!$F$5-'СЕТ СН'!$F$17</f>
        <v>3421.6235322800003</v>
      </c>
      <c r="W40" s="36">
        <f>SUMIFS(СВЦЭМ!$C$39:$C$782,СВЦЭМ!$A$39:$A$782,$A40,СВЦЭМ!$B$39:$B$782,W$11)+'СЕТ СН'!$F$9+СВЦЭМ!$D$10+'СЕТ СН'!$F$5-'СЕТ СН'!$F$17</f>
        <v>3449.2575469500002</v>
      </c>
      <c r="X40" s="36">
        <f>SUMIFS(СВЦЭМ!$C$39:$C$782,СВЦЭМ!$A$39:$A$782,$A40,СВЦЭМ!$B$39:$B$782,X$11)+'СЕТ СН'!$F$9+СВЦЭМ!$D$10+'СЕТ СН'!$F$5-'СЕТ СН'!$F$17</f>
        <v>3437.7925919099998</v>
      </c>
      <c r="Y40" s="36">
        <f>SUMIFS(СВЦЭМ!$C$39:$C$782,СВЦЭМ!$A$39:$A$782,$A40,СВЦЭМ!$B$39:$B$782,Y$11)+'СЕТ СН'!$F$9+СВЦЭМ!$D$10+'СЕТ СН'!$F$5-'СЕТ СН'!$F$17</f>
        <v>3480.04028255</v>
      </c>
    </row>
    <row r="41" spans="1:25" ht="15.75" x14ac:dyDescent="0.2">
      <c r="A41" s="35">
        <f t="shared" si="0"/>
        <v>44438</v>
      </c>
      <c r="B41" s="36">
        <f>SUMIFS(СВЦЭМ!$C$39:$C$782,СВЦЭМ!$A$39:$A$782,$A41,СВЦЭМ!$B$39:$B$782,B$11)+'СЕТ СН'!$F$9+СВЦЭМ!$D$10+'СЕТ СН'!$F$5-'СЕТ СН'!$F$17</f>
        <v>3577.23669565</v>
      </c>
      <c r="C41" s="36">
        <f>SUMIFS(СВЦЭМ!$C$39:$C$782,СВЦЭМ!$A$39:$A$782,$A41,СВЦЭМ!$B$39:$B$782,C$11)+'СЕТ СН'!$F$9+СВЦЭМ!$D$10+'СЕТ СН'!$F$5-'СЕТ СН'!$F$17</f>
        <v>3663.5781712100002</v>
      </c>
      <c r="D41" s="36">
        <f>SUMIFS(СВЦЭМ!$C$39:$C$782,СВЦЭМ!$A$39:$A$782,$A41,СВЦЭМ!$B$39:$B$782,D$11)+'СЕТ СН'!$F$9+СВЦЭМ!$D$10+'СЕТ СН'!$F$5-'СЕТ СН'!$F$17</f>
        <v>3716.4506442000002</v>
      </c>
      <c r="E41" s="36">
        <f>SUMIFS(СВЦЭМ!$C$39:$C$782,СВЦЭМ!$A$39:$A$782,$A41,СВЦЭМ!$B$39:$B$782,E$11)+'СЕТ СН'!$F$9+СВЦЭМ!$D$10+'СЕТ СН'!$F$5-'СЕТ СН'!$F$17</f>
        <v>3739.8199525600003</v>
      </c>
      <c r="F41" s="36">
        <f>SUMIFS(СВЦЭМ!$C$39:$C$782,СВЦЭМ!$A$39:$A$782,$A41,СВЦЭМ!$B$39:$B$782,F$11)+'СЕТ СН'!$F$9+СВЦЭМ!$D$10+'СЕТ СН'!$F$5-'СЕТ СН'!$F$17</f>
        <v>3747.9879092199999</v>
      </c>
      <c r="G41" s="36">
        <f>SUMIFS(СВЦЭМ!$C$39:$C$782,СВЦЭМ!$A$39:$A$782,$A41,СВЦЭМ!$B$39:$B$782,G$11)+'СЕТ СН'!$F$9+СВЦЭМ!$D$10+'СЕТ СН'!$F$5-'СЕТ СН'!$F$17</f>
        <v>3738.7264516800001</v>
      </c>
      <c r="H41" s="36">
        <f>SUMIFS(СВЦЭМ!$C$39:$C$782,СВЦЭМ!$A$39:$A$782,$A41,СВЦЭМ!$B$39:$B$782,H$11)+'СЕТ СН'!$F$9+СВЦЭМ!$D$10+'СЕТ СН'!$F$5-'СЕТ СН'!$F$17</f>
        <v>3685.0858957500004</v>
      </c>
      <c r="I41" s="36">
        <f>SUMIFS(СВЦЭМ!$C$39:$C$782,СВЦЭМ!$A$39:$A$782,$A41,СВЦЭМ!$B$39:$B$782,I$11)+'СЕТ СН'!$F$9+СВЦЭМ!$D$10+'СЕТ СН'!$F$5-'СЕТ СН'!$F$17</f>
        <v>3580.5650707</v>
      </c>
      <c r="J41" s="36">
        <f>SUMIFS(СВЦЭМ!$C$39:$C$782,СВЦЭМ!$A$39:$A$782,$A41,СВЦЭМ!$B$39:$B$782,J$11)+'СЕТ СН'!$F$9+СВЦЭМ!$D$10+'СЕТ СН'!$F$5-'СЕТ СН'!$F$17</f>
        <v>3512.43788378</v>
      </c>
      <c r="K41" s="36">
        <f>SUMIFS(СВЦЭМ!$C$39:$C$782,СВЦЭМ!$A$39:$A$782,$A41,СВЦЭМ!$B$39:$B$782,K$11)+'СЕТ СН'!$F$9+СВЦЭМ!$D$10+'СЕТ СН'!$F$5-'СЕТ СН'!$F$17</f>
        <v>3434.7403159</v>
      </c>
      <c r="L41" s="36">
        <f>SUMIFS(СВЦЭМ!$C$39:$C$782,СВЦЭМ!$A$39:$A$782,$A41,СВЦЭМ!$B$39:$B$782,L$11)+'СЕТ СН'!$F$9+СВЦЭМ!$D$10+'СЕТ СН'!$F$5-'СЕТ СН'!$F$17</f>
        <v>3433.5844479900002</v>
      </c>
      <c r="M41" s="36">
        <f>SUMIFS(СВЦЭМ!$C$39:$C$782,СВЦЭМ!$A$39:$A$782,$A41,СВЦЭМ!$B$39:$B$782,M$11)+'СЕТ СН'!$F$9+СВЦЭМ!$D$10+'СЕТ СН'!$F$5-'СЕТ СН'!$F$17</f>
        <v>3436.26521349</v>
      </c>
      <c r="N41" s="36">
        <f>SUMIFS(СВЦЭМ!$C$39:$C$782,СВЦЭМ!$A$39:$A$782,$A41,СВЦЭМ!$B$39:$B$782,N$11)+'СЕТ СН'!$F$9+СВЦЭМ!$D$10+'СЕТ СН'!$F$5-'СЕТ СН'!$F$17</f>
        <v>3431.8234926599998</v>
      </c>
      <c r="O41" s="36">
        <f>SUMIFS(СВЦЭМ!$C$39:$C$782,СВЦЭМ!$A$39:$A$782,$A41,СВЦЭМ!$B$39:$B$782,O$11)+'СЕТ СН'!$F$9+СВЦЭМ!$D$10+'СЕТ СН'!$F$5-'СЕТ СН'!$F$17</f>
        <v>3482.1274081900001</v>
      </c>
      <c r="P41" s="36">
        <f>SUMIFS(СВЦЭМ!$C$39:$C$782,СВЦЭМ!$A$39:$A$782,$A41,СВЦЭМ!$B$39:$B$782,P$11)+'СЕТ СН'!$F$9+СВЦЭМ!$D$10+'СЕТ СН'!$F$5-'СЕТ СН'!$F$17</f>
        <v>3475.63663421</v>
      </c>
      <c r="Q41" s="36">
        <f>SUMIFS(СВЦЭМ!$C$39:$C$782,СВЦЭМ!$A$39:$A$782,$A41,СВЦЭМ!$B$39:$B$782,Q$11)+'СЕТ СН'!$F$9+СВЦЭМ!$D$10+'СЕТ СН'!$F$5-'СЕТ СН'!$F$17</f>
        <v>3467.2797334000002</v>
      </c>
      <c r="R41" s="36">
        <f>SUMIFS(СВЦЭМ!$C$39:$C$782,СВЦЭМ!$A$39:$A$782,$A41,СВЦЭМ!$B$39:$B$782,R$11)+'СЕТ СН'!$F$9+СВЦЭМ!$D$10+'СЕТ СН'!$F$5-'СЕТ СН'!$F$17</f>
        <v>3471.43557001</v>
      </c>
      <c r="S41" s="36">
        <f>SUMIFS(СВЦЭМ!$C$39:$C$782,СВЦЭМ!$A$39:$A$782,$A41,СВЦЭМ!$B$39:$B$782,S$11)+'СЕТ СН'!$F$9+СВЦЭМ!$D$10+'СЕТ СН'!$F$5-'СЕТ СН'!$F$17</f>
        <v>3438.6820796700003</v>
      </c>
      <c r="T41" s="36">
        <f>SUMIFS(СВЦЭМ!$C$39:$C$782,СВЦЭМ!$A$39:$A$782,$A41,СВЦЭМ!$B$39:$B$782,T$11)+'СЕТ СН'!$F$9+СВЦЭМ!$D$10+'СЕТ СН'!$F$5-'СЕТ СН'!$F$17</f>
        <v>3448.30882922</v>
      </c>
      <c r="U41" s="36">
        <f>SUMIFS(СВЦЭМ!$C$39:$C$782,СВЦЭМ!$A$39:$A$782,$A41,СВЦЭМ!$B$39:$B$782,U$11)+'СЕТ СН'!$F$9+СВЦЭМ!$D$10+'СЕТ СН'!$F$5-'СЕТ СН'!$F$17</f>
        <v>3448.9353784499999</v>
      </c>
      <c r="V41" s="36">
        <f>SUMIFS(СВЦЭМ!$C$39:$C$782,СВЦЭМ!$A$39:$A$782,$A41,СВЦЭМ!$B$39:$B$782,V$11)+'СЕТ СН'!$F$9+СВЦЭМ!$D$10+'СЕТ СН'!$F$5-'СЕТ СН'!$F$17</f>
        <v>3460.3119128900003</v>
      </c>
      <c r="W41" s="36">
        <f>SUMIFS(СВЦЭМ!$C$39:$C$782,СВЦЭМ!$A$39:$A$782,$A41,СВЦЭМ!$B$39:$B$782,W$11)+'СЕТ СН'!$F$9+СВЦЭМ!$D$10+'СЕТ СН'!$F$5-'СЕТ СН'!$F$17</f>
        <v>3467.4675897400002</v>
      </c>
      <c r="X41" s="36">
        <f>SUMIFS(СВЦЭМ!$C$39:$C$782,СВЦЭМ!$A$39:$A$782,$A41,СВЦЭМ!$B$39:$B$782,X$11)+'СЕТ СН'!$F$9+СВЦЭМ!$D$10+'СЕТ СН'!$F$5-'СЕТ СН'!$F$17</f>
        <v>3443.7898450800003</v>
      </c>
      <c r="Y41" s="36">
        <f>SUMIFS(СВЦЭМ!$C$39:$C$782,СВЦЭМ!$A$39:$A$782,$A41,СВЦЭМ!$B$39:$B$782,Y$11)+'СЕТ СН'!$F$9+СВЦЭМ!$D$10+'СЕТ СН'!$F$5-'СЕТ СН'!$F$17</f>
        <v>3513.5335007100002</v>
      </c>
    </row>
    <row r="42" spans="1:25" ht="15.75" x14ac:dyDescent="0.2">
      <c r="A42" s="35">
        <f t="shared" si="0"/>
        <v>44439</v>
      </c>
      <c r="B42" s="36">
        <f>SUMIFS(СВЦЭМ!$C$39:$C$782,СВЦЭМ!$A$39:$A$782,$A42,СВЦЭМ!$B$39:$B$782,B$11)+'СЕТ СН'!$F$9+СВЦЭМ!$D$10+'СЕТ СН'!$F$5-'СЕТ СН'!$F$17</f>
        <v>3621.3852244199998</v>
      </c>
      <c r="C42" s="36">
        <f>SUMIFS(СВЦЭМ!$C$39:$C$782,СВЦЭМ!$A$39:$A$782,$A42,СВЦЭМ!$B$39:$B$782,C$11)+'СЕТ СН'!$F$9+СВЦЭМ!$D$10+'СЕТ СН'!$F$5-'СЕТ СН'!$F$17</f>
        <v>3702.5014234500004</v>
      </c>
      <c r="D42" s="36">
        <f>SUMIFS(СВЦЭМ!$C$39:$C$782,СВЦЭМ!$A$39:$A$782,$A42,СВЦЭМ!$B$39:$B$782,D$11)+'СЕТ СН'!$F$9+СВЦЭМ!$D$10+'СЕТ СН'!$F$5-'СЕТ СН'!$F$17</f>
        <v>3758.3616613300001</v>
      </c>
      <c r="E42" s="36">
        <f>SUMIFS(СВЦЭМ!$C$39:$C$782,СВЦЭМ!$A$39:$A$782,$A42,СВЦЭМ!$B$39:$B$782,E$11)+'СЕТ СН'!$F$9+СВЦЭМ!$D$10+'СЕТ СН'!$F$5-'СЕТ СН'!$F$17</f>
        <v>3776.1541637600003</v>
      </c>
      <c r="F42" s="36">
        <f>SUMIFS(СВЦЭМ!$C$39:$C$782,СВЦЭМ!$A$39:$A$782,$A42,СВЦЭМ!$B$39:$B$782,F$11)+'СЕТ СН'!$F$9+СВЦЭМ!$D$10+'СЕТ СН'!$F$5-'СЕТ СН'!$F$17</f>
        <v>3785.45137187</v>
      </c>
      <c r="G42" s="36">
        <f>SUMIFS(СВЦЭМ!$C$39:$C$782,СВЦЭМ!$A$39:$A$782,$A42,СВЦЭМ!$B$39:$B$782,G$11)+'СЕТ СН'!$F$9+СВЦЭМ!$D$10+'СЕТ СН'!$F$5-'СЕТ СН'!$F$17</f>
        <v>3783.4857604500003</v>
      </c>
      <c r="H42" s="36">
        <f>SUMIFS(СВЦЭМ!$C$39:$C$782,СВЦЭМ!$A$39:$A$782,$A42,СВЦЭМ!$B$39:$B$782,H$11)+'СЕТ СН'!$F$9+СВЦЭМ!$D$10+'СЕТ СН'!$F$5-'СЕТ СН'!$F$17</f>
        <v>3729.0211876900003</v>
      </c>
      <c r="I42" s="36">
        <f>SUMIFS(СВЦЭМ!$C$39:$C$782,СВЦЭМ!$A$39:$A$782,$A42,СВЦЭМ!$B$39:$B$782,I$11)+'СЕТ СН'!$F$9+СВЦЭМ!$D$10+'СЕТ СН'!$F$5-'СЕТ СН'!$F$17</f>
        <v>3587.3364491500001</v>
      </c>
      <c r="J42" s="36">
        <f>SUMIFS(СВЦЭМ!$C$39:$C$782,СВЦЭМ!$A$39:$A$782,$A42,СВЦЭМ!$B$39:$B$782,J$11)+'СЕТ СН'!$F$9+СВЦЭМ!$D$10+'СЕТ СН'!$F$5-'СЕТ СН'!$F$17</f>
        <v>3474.4579972900001</v>
      </c>
      <c r="K42" s="36">
        <f>SUMIFS(СВЦЭМ!$C$39:$C$782,СВЦЭМ!$A$39:$A$782,$A42,СВЦЭМ!$B$39:$B$782,K$11)+'СЕТ СН'!$F$9+СВЦЭМ!$D$10+'СЕТ СН'!$F$5-'СЕТ СН'!$F$17</f>
        <v>3414.7237447699999</v>
      </c>
      <c r="L42" s="36">
        <f>SUMIFS(СВЦЭМ!$C$39:$C$782,СВЦЭМ!$A$39:$A$782,$A42,СВЦЭМ!$B$39:$B$782,L$11)+'СЕТ СН'!$F$9+СВЦЭМ!$D$10+'СЕТ СН'!$F$5-'СЕТ СН'!$F$17</f>
        <v>3405.7037275500002</v>
      </c>
      <c r="M42" s="36">
        <f>SUMIFS(СВЦЭМ!$C$39:$C$782,СВЦЭМ!$A$39:$A$782,$A42,СВЦЭМ!$B$39:$B$782,M$11)+'СЕТ СН'!$F$9+СВЦЭМ!$D$10+'СЕТ СН'!$F$5-'СЕТ СН'!$F$17</f>
        <v>3399.7582560600003</v>
      </c>
      <c r="N42" s="36">
        <f>SUMIFS(СВЦЭМ!$C$39:$C$782,СВЦЭМ!$A$39:$A$782,$A42,СВЦЭМ!$B$39:$B$782,N$11)+'СЕТ СН'!$F$9+СВЦЭМ!$D$10+'СЕТ СН'!$F$5-'СЕТ СН'!$F$17</f>
        <v>3396.0130620500004</v>
      </c>
      <c r="O42" s="36">
        <f>SUMIFS(СВЦЭМ!$C$39:$C$782,СВЦЭМ!$A$39:$A$782,$A42,СВЦЭМ!$B$39:$B$782,O$11)+'СЕТ СН'!$F$9+СВЦЭМ!$D$10+'СЕТ СН'!$F$5-'СЕТ СН'!$F$17</f>
        <v>3413.3540860600001</v>
      </c>
      <c r="P42" s="36">
        <f>SUMIFS(СВЦЭМ!$C$39:$C$782,СВЦЭМ!$A$39:$A$782,$A42,СВЦЭМ!$B$39:$B$782,P$11)+'СЕТ СН'!$F$9+СВЦЭМ!$D$10+'СЕТ СН'!$F$5-'СЕТ СН'!$F$17</f>
        <v>3449.89006479</v>
      </c>
      <c r="Q42" s="36">
        <f>SUMIFS(СВЦЭМ!$C$39:$C$782,СВЦЭМ!$A$39:$A$782,$A42,СВЦЭМ!$B$39:$B$782,Q$11)+'СЕТ СН'!$F$9+СВЦЭМ!$D$10+'СЕТ СН'!$F$5-'СЕТ СН'!$F$17</f>
        <v>3452.9461933000002</v>
      </c>
      <c r="R42" s="36">
        <f>SUMIFS(СВЦЭМ!$C$39:$C$782,СВЦЭМ!$A$39:$A$782,$A42,СВЦЭМ!$B$39:$B$782,R$11)+'СЕТ СН'!$F$9+СВЦЭМ!$D$10+'СЕТ СН'!$F$5-'СЕТ СН'!$F$17</f>
        <v>3447.2190442900001</v>
      </c>
      <c r="S42" s="36">
        <f>SUMIFS(СВЦЭМ!$C$39:$C$782,СВЦЭМ!$A$39:$A$782,$A42,СВЦЭМ!$B$39:$B$782,S$11)+'СЕТ СН'!$F$9+СВЦЭМ!$D$10+'СЕТ СН'!$F$5-'СЕТ СН'!$F$17</f>
        <v>3427.0879520799999</v>
      </c>
      <c r="T42" s="36">
        <f>SUMIFS(СВЦЭМ!$C$39:$C$782,СВЦЭМ!$A$39:$A$782,$A42,СВЦЭМ!$B$39:$B$782,T$11)+'СЕТ СН'!$F$9+СВЦЭМ!$D$10+'СЕТ СН'!$F$5-'СЕТ СН'!$F$17</f>
        <v>3430.8447176200002</v>
      </c>
      <c r="U42" s="36">
        <f>SUMIFS(СВЦЭМ!$C$39:$C$782,СВЦЭМ!$A$39:$A$782,$A42,СВЦЭМ!$B$39:$B$782,U$11)+'СЕТ СН'!$F$9+СВЦЭМ!$D$10+'СЕТ СН'!$F$5-'СЕТ СН'!$F$17</f>
        <v>3430.12714482</v>
      </c>
      <c r="V42" s="36">
        <f>SUMIFS(СВЦЭМ!$C$39:$C$782,СВЦЭМ!$A$39:$A$782,$A42,СВЦЭМ!$B$39:$B$782,V$11)+'СЕТ СН'!$F$9+СВЦЭМ!$D$10+'СЕТ СН'!$F$5-'СЕТ СН'!$F$17</f>
        <v>3450.1194564100001</v>
      </c>
      <c r="W42" s="36">
        <f>SUMIFS(СВЦЭМ!$C$39:$C$782,СВЦЭМ!$A$39:$A$782,$A42,СВЦЭМ!$B$39:$B$782,W$11)+'СЕТ СН'!$F$9+СВЦЭМ!$D$10+'СЕТ СН'!$F$5-'СЕТ СН'!$F$17</f>
        <v>3455.88192192</v>
      </c>
      <c r="X42" s="36">
        <f>SUMIFS(СВЦЭМ!$C$39:$C$782,СВЦЭМ!$A$39:$A$782,$A42,СВЦЭМ!$B$39:$B$782,X$11)+'СЕТ СН'!$F$9+СВЦЭМ!$D$10+'СЕТ СН'!$F$5-'СЕТ СН'!$F$17</f>
        <v>3422.1397765000002</v>
      </c>
      <c r="Y42" s="36">
        <f>SUMIFS(СВЦЭМ!$C$39:$C$782,СВЦЭМ!$A$39:$A$782,$A42,СВЦЭМ!$B$39:$B$782,Y$11)+'СЕТ СН'!$F$9+СВЦЭМ!$D$10+'СЕТ СН'!$F$5-'СЕТ СН'!$F$17</f>
        <v>3491.32078942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01.08.2021</v>
      </c>
      <c r="B48" s="36">
        <f>SUMIFS(СВЦЭМ!$C$39:$C$782,СВЦЭМ!$A$39:$A$782,$A48,СВЦЭМ!$B$39:$B$782,B$47)+'СЕТ СН'!$G$9+СВЦЭМ!$D$10+'СЕТ СН'!$G$5-'СЕТ СН'!$G$17</f>
        <v>3838.6880976499997</v>
      </c>
      <c r="C48" s="36">
        <f>SUMIFS(СВЦЭМ!$C$39:$C$782,СВЦЭМ!$A$39:$A$782,$A48,СВЦЭМ!$B$39:$B$782,C$47)+'СЕТ СН'!$G$9+СВЦЭМ!$D$10+'СЕТ СН'!$G$5-'СЕТ СН'!$G$17</f>
        <v>3924.68169575</v>
      </c>
      <c r="D48" s="36">
        <f>SUMIFS(СВЦЭМ!$C$39:$C$782,СВЦЭМ!$A$39:$A$782,$A48,СВЦЭМ!$B$39:$B$782,D$47)+'СЕТ СН'!$G$9+СВЦЭМ!$D$10+'СЕТ СН'!$G$5-'СЕТ СН'!$G$17</f>
        <v>3994.9336194099997</v>
      </c>
      <c r="E48" s="36">
        <f>SUMIFS(СВЦЭМ!$C$39:$C$782,СВЦЭМ!$A$39:$A$782,$A48,СВЦЭМ!$B$39:$B$782,E$47)+'СЕТ СН'!$G$9+СВЦЭМ!$D$10+'СЕТ СН'!$G$5-'СЕТ СН'!$G$17</f>
        <v>4022.3007325600001</v>
      </c>
      <c r="F48" s="36">
        <f>SUMIFS(СВЦЭМ!$C$39:$C$782,СВЦЭМ!$A$39:$A$782,$A48,СВЦЭМ!$B$39:$B$782,F$47)+'СЕТ СН'!$G$9+СВЦЭМ!$D$10+'СЕТ СН'!$G$5-'СЕТ СН'!$G$17</f>
        <v>4022.6560497599999</v>
      </c>
      <c r="G48" s="36">
        <f>SUMIFS(СВЦЭМ!$C$39:$C$782,СВЦЭМ!$A$39:$A$782,$A48,СВЦЭМ!$B$39:$B$782,G$47)+'СЕТ СН'!$G$9+СВЦЭМ!$D$10+'СЕТ СН'!$G$5-'СЕТ СН'!$G$17</f>
        <v>4016.4745825499999</v>
      </c>
      <c r="H48" s="36">
        <f>SUMIFS(СВЦЭМ!$C$39:$C$782,СВЦЭМ!$A$39:$A$782,$A48,СВЦЭМ!$B$39:$B$782,H$47)+'СЕТ СН'!$G$9+СВЦЭМ!$D$10+'СЕТ СН'!$G$5-'СЕТ СН'!$G$17</f>
        <v>3988.1721583199997</v>
      </c>
      <c r="I48" s="36">
        <f>SUMIFS(СВЦЭМ!$C$39:$C$782,СВЦЭМ!$A$39:$A$782,$A48,СВЦЭМ!$B$39:$B$782,I$47)+'СЕТ СН'!$G$9+СВЦЭМ!$D$10+'СЕТ СН'!$G$5-'СЕТ СН'!$G$17</f>
        <v>3913.06655357</v>
      </c>
      <c r="J48" s="36">
        <f>SUMIFS(СВЦЭМ!$C$39:$C$782,СВЦЭМ!$A$39:$A$782,$A48,СВЦЭМ!$B$39:$B$782,J$47)+'СЕТ СН'!$G$9+СВЦЭМ!$D$10+'СЕТ СН'!$G$5-'СЕТ СН'!$G$17</f>
        <v>3825.7697112200003</v>
      </c>
      <c r="K48" s="36">
        <f>SUMIFS(СВЦЭМ!$C$39:$C$782,СВЦЭМ!$A$39:$A$782,$A48,СВЦЭМ!$B$39:$B$782,K$47)+'СЕТ СН'!$G$9+СВЦЭМ!$D$10+'СЕТ СН'!$G$5-'СЕТ СН'!$G$17</f>
        <v>3764.55228059</v>
      </c>
      <c r="L48" s="36">
        <f>SUMIFS(СВЦЭМ!$C$39:$C$782,СВЦЭМ!$A$39:$A$782,$A48,СВЦЭМ!$B$39:$B$782,L$47)+'СЕТ СН'!$G$9+СВЦЭМ!$D$10+'СЕТ СН'!$G$5-'СЕТ СН'!$G$17</f>
        <v>3787.7839014599999</v>
      </c>
      <c r="M48" s="36">
        <f>SUMIFS(СВЦЭМ!$C$39:$C$782,СВЦЭМ!$A$39:$A$782,$A48,СВЦЭМ!$B$39:$B$782,M$47)+'СЕТ СН'!$G$9+СВЦЭМ!$D$10+'СЕТ СН'!$G$5-'СЕТ СН'!$G$17</f>
        <v>3770.6406401300001</v>
      </c>
      <c r="N48" s="36">
        <f>SUMIFS(СВЦЭМ!$C$39:$C$782,СВЦЭМ!$A$39:$A$782,$A48,СВЦЭМ!$B$39:$B$782,N$47)+'СЕТ СН'!$G$9+СВЦЭМ!$D$10+'СЕТ СН'!$G$5-'СЕТ СН'!$G$17</f>
        <v>3784.8753482100001</v>
      </c>
      <c r="O48" s="36">
        <f>SUMIFS(СВЦЭМ!$C$39:$C$782,СВЦЭМ!$A$39:$A$782,$A48,СВЦЭМ!$B$39:$B$782,O$47)+'СЕТ СН'!$G$9+СВЦЭМ!$D$10+'СЕТ СН'!$G$5-'СЕТ СН'!$G$17</f>
        <v>3795.7367964200002</v>
      </c>
      <c r="P48" s="36">
        <f>SUMIFS(СВЦЭМ!$C$39:$C$782,СВЦЭМ!$A$39:$A$782,$A48,СВЦЭМ!$B$39:$B$782,P$47)+'СЕТ СН'!$G$9+СВЦЭМ!$D$10+'СЕТ СН'!$G$5-'СЕТ СН'!$G$17</f>
        <v>3807.1340867600002</v>
      </c>
      <c r="Q48" s="36">
        <f>SUMIFS(СВЦЭМ!$C$39:$C$782,СВЦЭМ!$A$39:$A$782,$A48,СВЦЭМ!$B$39:$B$782,Q$47)+'СЕТ СН'!$G$9+СВЦЭМ!$D$10+'СЕТ СН'!$G$5-'СЕТ СН'!$G$17</f>
        <v>3816.7476482500001</v>
      </c>
      <c r="R48" s="36">
        <f>SUMIFS(СВЦЭМ!$C$39:$C$782,СВЦЭМ!$A$39:$A$782,$A48,СВЦЭМ!$B$39:$B$782,R$47)+'СЕТ СН'!$G$9+СВЦЭМ!$D$10+'СЕТ СН'!$G$5-'СЕТ СН'!$G$17</f>
        <v>3800.2814665599999</v>
      </c>
      <c r="S48" s="36">
        <f>SUMIFS(СВЦЭМ!$C$39:$C$782,СВЦЭМ!$A$39:$A$782,$A48,СВЦЭМ!$B$39:$B$782,S$47)+'СЕТ СН'!$G$9+СВЦЭМ!$D$10+'СЕТ СН'!$G$5-'СЕТ СН'!$G$17</f>
        <v>3784.1911359800001</v>
      </c>
      <c r="T48" s="36">
        <f>SUMIFS(СВЦЭМ!$C$39:$C$782,СВЦЭМ!$A$39:$A$782,$A48,СВЦЭМ!$B$39:$B$782,T$47)+'СЕТ СН'!$G$9+СВЦЭМ!$D$10+'СЕТ СН'!$G$5-'СЕТ СН'!$G$17</f>
        <v>3769.5012216199998</v>
      </c>
      <c r="U48" s="36">
        <f>SUMIFS(СВЦЭМ!$C$39:$C$782,СВЦЭМ!$A$39:$A$782,$A48,СВЦЭМ!$B$39:$B$782,U$47)+'СЕТ СН'!$G$9+СВЦЭМ!$D$10+'СЕТ СН'!$G$5-'СЕТ СН'!$G$17</f>
        <v>3752.9418540299998</v>
      </c>
      <c r="V48" s="36">
        <f>SUMIFS(СВЦЭМ!$C$39:$C$782,СВЦЭМ!$A$39:$A$782,$A48,СВЦЭМ!$B$39:$B$782,V$47)+'СЕТ СН'!$G$9+СВЦЭМ!$D$10+'СЕТ СН'!$G$5-'СЕТ СН'!$G$17</f>
        <v>3737.2114110699999</v>
      </c>
      <c r="W48" s="36">
        <f>SUMIFS(СВЦЭМ!$C$39:$C$782,СВЦЭМ!$A$39:$A$782,$A48,СВЦЭМ!$B$39:$B$782,W$47)+'СЕТ СН'!$G$9+СВЦЭМ!$D$10+'СЕТ СН'!$G$5-'СЕТ СН'!$G$17</f>
        <v>3748.62121553</v>
      </c>
      <c r="X48" s="36">
        <f>SUMIFS(СВЦЭМ!$C$39:$C$782,СВЦЭМ!$A$39:$A$782,$A48,СВЦЭМ!$B$39:$B$782,X$47)+'СЕТ СН'!$G$9+СВЦЭМ!$D$10+'СЕТ СН'!$G$5-'СЕТ СН'!$G$17</f>
        <v>3728.5803550000001</v>
      </c>
      <c r="Y48" s="36">
        <f>SUMIFS(СВЦЭМ!$C$39:$C$782,СВЦЭМ!$A$39:$A$782,$A48,СВЦЭМ!$B$39:$B$782,Y$47)+'СЕТ СН'!$G$9+СВЦЭМ!$D$10+'СЕТ СН'!$G$5-'СЕТ СН'!$G$17</f>
        <v>3772.6011603900001</v>
      </c>
    </row>
    <row r="49" spans="1:25" ht="15.75" x14ac:dyDescent="0.2">
      <c r="A49" s="35">
        <f>A48+1</f>
        <v>44410</v>
      </c>
      <c r="B49" s="36">
        <f>SUMIFS(СВЦЭМ!$C$39:$C$782,СВЦЭМ!$A$39:$A$782,$A49,СВЦЭМ!$B$39:$B$782,B$47)+'СЕТ СН'!$G$9+СВЦЭМ!$D$10+'СЕТ СН'!$G$5-'СЕТ СН'!$G$17</f>
        <v>3837.56350746</v>
      </c>
      <c r="C49" s="36">
        <f>SUMIFS(СВЦЭМ!$C$39:$C$782,СВЦЭМ!$A$39:$A$782,$A49,СВЦЭМ!$B$39:$B$782,C$47)+'СЕТ СН'!$G$9+СВЦЭМ!$D$10+'СЕТ СН'!$G$5-'СЕТ СН'!$G$17</f>
        <v>3874.2015064699999</v>
      </c>
      <c r="D49" s="36">
        <f>SUMIFS(СВЦЭМ!$C$39:$C$782,СВЦЭМ!$A$39:$A$782,$A49,СВЦЭМ!$B$39:$B$782,D$47)+'СЕТ СН'!$G$9+СВЦЭМ!$D$10+'СЕТ СН'!$G$5-'СЕТ СН'!$G$17</f>
        <v>3928.6243346800002</v>
      </c>
      <c r="E49" s="36">
        <f>SUMIFS(СВЦЭМ!$C$39:$C$782,СВЦЭМ!$A$39:$A$782,$A49,СВЦЭМ!$B$39:$B$782,E$47)+'СЕТ СН'!$G$9+СВЦЭМ!$D$10+'СЕТ СН'!$G$5-'СЕТ СН'!$G$17</f>
        <v>3956.2738900899999</v>
      </c>
      <c r="F49" s="36">
        <f>SUMIFS(СВЦЭМ!$C$39:$C$782,СВЦЭМ!$A$39:$A$782,$A49,СВЦЭМ!$B$39:$B$782,F$47)+'СЕТ СН'!$G$9+СВЦЭМ!$D$10+'СЕТ СН'!$G$5-'СЕТ СН'!$G$17</f>
        <v>3954.1613699</v>
      </c>
      <c r="G49" s="36">
        <f>SUMIFS(СВЦЭМ!$C$39:$C$782,СВЦЭМ!$A$39:$A$782,$A49,СВЦЭМ!$B$39:$B$782,G$47)+'СЕТ СН'!$G$9+СВЦЭМ!$D$10+'СЕТ СН'!$G$5-'СЕТ СН'!$G$17</f>
        <v>3932.0582163300001</v>
      </c>
      <c r="H49" s="36">
        <f>SUMIFS(СВЦЭМ!$C$39:$C$782,СВЦЭМ!$A$39:$A$782,$A49,СВЦЭМ!$B$39:$B$782,H$47)+'СЕТ СН'!$G$9+СВЦЭМ!$D$10+'СЕТ СН'!$G$5-'СЕТ СН'!$G$17</f>
        <v>3893.1601249999999</v>
      </c>
      <c r="I49" s="36">
        <f>SUMIFS(СВЦЭМ!$C$39:$C$782,СВЦЭМ!$A$39:$A$782,$A49,СВЦЭМ!$B$39:$B$782,I$47)+'СЕТ СН'!$G$9+СВЦЭМ!$D$10+'СЕТ СН'!$G$5-'СЕТ СН'!$G$17</f>
        <v>3828.4083124199997</v>
      </c>
      <c r="J49" s="36">
        <f>SUMIFS(СВЦЭМ!$C$39:$C$782,СВЦЭМ!$A$39:$A$782,$A49,СВЦЭМ!$B$39:$B$782,J$47)+'СЕТ СН'!$G$9+СВЦЭМ!$D$10+'СЕТ СН'!$G$5-'СЕТ СН'!$G$17</f>
        <v>3753.2424564900002</v>
      </c>
      <c r="K49" s="36">
        <f>SUMIFS(СВЦЭМ!$C$39:$C$782,СВЦЭМ!$A$39:$A$782,$A49,СВЦЭМ!$B$39:$B$782,K$47)+'СЕТ СН'!$G$9+СВЦЭМ!$D$10+'СЕТ СН'!$G$5-'СЕТ СН'!$G$17</f>
        <v>3713.4201764199997</v>
      </c>
      <c r="L49" s="36">
        <f>SUMIFS(СВЦЭМ!$C$39:$C$782,СВЦЭМ!$A$39:$A$782,$A49,СВЦЭМ!$B$39:$B$782,L$47)+'СЕТ СН'!$G$9+СВЦЭМ!$D$10+'СЕТ СН'!$G$5-'СЕТ СН'!$G$17</f>
        <v>3739.93982018</v>
      </c>
      <c r="M49" s="36">
        <f>SUMIFS(СВЦЭМ!$C$39:$C$782,СВЦЭМ!$A$39:$A$782,$A49,СВЦЭМ!$B$39:$B$782,M$47)+'СЕТ СН'!$G$9+СВЦЭМ!$D$10+'СЕТ СН'!$G$5-'СЕТ СН'!$G$17</f>
        <v>3753.09999896</v>
      </c>
      <c r="N49" s="36">
        <f>SUMIFS(СВЦЭМ!$C$39:$C$782,СВЦЭМ!$A$39:$A$782,$A49,СВЦЭМ!$B$39:$B$782,N$47)+'СЕТ СН'!$G$9+СВЦЭМ!$D$10+'СЕТ СН'!$G$5-'СЕТ СН'!$G$17</f>
        <v>3751.1489641999997</v>
      </c>
      <c r="O49" s="36">
        <f>SUMIFS(СВЦЭМ!$C$39:$C$782,СВЦЭМ!$A$39:$A$782,$A49,СВЦЭМ!$B$39:$B$782,O$47)+'СЕТ СН'!$G$9+СВЦЭМ!$D$10+'СЕТ СН'!$G$5-'СЕТ СН'!$G$17</f>
        <v>3752.1907516199999</v>
      </c>
      <c r="P49" s="36">
        <f>SUMIFS(СВЦЭМ!$C$39:$C$782,СВЦЭМ!$A$39:$A$782,$A49,СВЦЭМ!$B$39:$B$782,P$47)+'СЕТ СН'!$G$9+СВЦЭМ!$D$10+'СЕТ СН'!$G$5-'СЕТ СН'!$G$17</f>
        <v>3754.65918792</v>
      </c>
      <c r="Q49" s="36">
        <f>SUMIFS(СВЦЭМ!$C$39:$C$782,СВЦЭМ!$A$39:$A$782,$A49,СВЦЭМ!$B$39:$B$782,Q$47)+'СЕТ СН'!$G$9+СВЦЭМ!$D$10+'СЕТ СН'!$G$5-'СЕТ СН'!$G$17</f>
        <v>3758.91395263</v>
      </c>
      <c r="R49" s="36">
        <f>SUMIFS(СВЦЭМ!$C$39:$C$782,СВЦЭМ!$A$39:$A$782,$A49,СВЦЭМ!$B$39:$B$782,R$47)+'СЕТ СН'!$G$9+СВЦЭМ!$D$10+'СЕТ СН'!$G$5-'СЕТ СН'!$G$17</f>
        <v>3750.24857729</v>
      </c>
      <c r="S49" s="36">
        <f>SUMIFS(СВЦЭМ!$C$39:$C$782,СВЦЭМ!$A$39:$A$782,$A49,СВЦЭМ!$B$39:$B$782,S$47)+'СЕТ СН'!$G$9+СВЦЭМ!$D$10+'СЕТ СН'!$G$5-'СЕТ СН'!$G$17</f>
        <v>3769.61821117</v>
      </c>
      <c r="T49" s="36">
        <f>SUMIFS(СВЦЭМ!$C$39:$C$782,СВЦЭМ!$A$39:$A$782,$A49,СВЦЭМ!$B$39:$B$782,T$47)+'СЕТ СН'!$G$9+СВЦЭМ!$D$10+'СЕТ СН'!$G$5-'СЕТ СН'!$G$17</f>
        <v>3809.7884238199999</v>
      </c>
      <c r="U49" s="36">
        <f>SUMIFS(СВЦЭМ!$C$39:$C$782,СВЦЭМ!$A$39:$A$782,$A49,СВЦЭМ!$B$39:$B$782,U$47)+'СЕТ СН'!$G$9+СВЦЭМ!$D$10+'СЕТ СН'!$G$5-'СЕТ СН'!$G$17</f>
        <v>3809.13664814</v>
      </c>
      <c r="V49" s="36">
        <f>SUMIFS(СВЦЭМ!$C$39:$C$782,СВЦЭМ!$A$39:$A$782,$A49,СВЦЭМ!$B$39:$B$782,V$47)+'СЕТ СН'!$G$9+СВЦЭМ!$D$10+'СЕТ СН'!$G$5-'СЕТ СН'!$G$17</f>
        <v>3772.2162710799998</v>
      </c>
      <c r="W49" s="36">
        <f>SUMIFS(СВЦЭМ!$C$39:$C$782,СВЦЭМ!$A$39:$A$782,$A49,СВЦЭМ!$B$39:$B$782,W$47)+'СЕТ СН'!$G$9+СВЦЭМ!$D$10+'СЕТ СН'!$G$5-'СЕТ СН'!$G$17</f>
        <v>3780.93023606</v>
      </c>
      <c r="X49" s="36">
        <f>SUMIFS(СВЦЭМ!$C$39:$C$782,СВЦЭМ!$A$39:$A$782,$A49,СВЦЭМ!$B$39:$B$782,X$47)+'СЕТ СН'!$G$9+СВЦЭМ!$D$10+'СЕТ СН'!$G$5-'СЕТ СН'!$G$17</f>
        <v>3786.1668165699998</v>
      </c>
      <c r="Y49" s="36">
        <f>SUMIFS(СВЦЭМ!$C$39:$C$782,СВЦЭМ!$A$39:$A$782,$A49,СВЦЭМ!$B$39:$B$782,Y$47)+'СЕТ СН'!$G$9+СВЦЭМ!$D$10+'СЕТ СН'!$G$5-'СЕТ СН'!$G$17</f>
        <v>3753.4576332699999</v>
      </c>
    </row>
    <row r="50" spans="1:25" ht="15.75" x14ac:dyDescent="0.2">
      <c r="A50" s="35">
        <f t="shared" ref="A50:A78" si="1">A49+1</f>
        <v>44411</v>
      </c>
      <c r="B50" s="36">
        <f>SUMIFS(СВЦЭМ!$C$39:$C$782,СВЦЭМ!$A$39:$A$782,$A50,СВЦЭМ!$B$39:$B$782,B$47)+'СЕТ СН'!$G$9+СВЦЭМ!$D$10+'СЕТ СН'!$G$5-'СЕТ СН'!$G$17</f>
        <v>3921.17168416</v>
      </c>
      <c r="C50" s="36">
        <f>SUMIFS(СВЦЭМ!$C$39:$C$782,СВЦЭМ!$A$39:$A$782,$A50,СВЦЭМ!$B$39:$B$782,C$47)+'СЕТ СН'!$G$9+СВЦЭМ!$D$10+'СЕТ СН'!$G$5-'СЕТ СН'!$G$17</f>
        <v>4003.1578742800002</v>
      </c>
      <c r="D50" s="36">
        <f>SUMIFS(СВЦЭМ!$C$39:$C$782,СВЦЭМ!$A$39:$A$782,$A50,СВЦЭМ!$B$39:$B$782,D$47)+'СЕТ СН'!$G$9+СВЦЭМ!$D$10+'СЕТ СН'!$G$5-'СЕТ СН'!$G$17</f>
        <v>4073.7267978199998</v>
      </c>
      <c r="E50" s="36">
        <f>SUMIFS(СВЦЭМ!$C$39:$C$782,СВЦЭМ!$A$39:$A$782,$A50,СВЦЭМ!$B$39:$B$782,E$47)+'СЕТ СН'!$G$9+СВЦЭМ!$D$10+'СЕТ СН'!$G$5-'СЕТ СН'!$G$17</f>
        <v>4106.1485878900003</v>
      </c>
      <c r="F50" s="36">
        <f>SUMIFS(СВЦЭМ!$C$39:$C$782,СВЦЭМ!$A$39:$A$782,$A50,СВЦЭМ!$B$39:$B$782,F$47)+'СЕТ СН'!$G$9+СВЦЭМ!$D$10+'СЕТ СН'!$G$5-'СЕТ СН'!$G$17</f>
        <v>4107.1464678800003</v>
      </c>
      <c r="G50" s="36">
        <f>SUMIFS(СВЦЭМ!$C$39:$C$782,СВЦЭМ!$A$39:$A$782,$A50,СВЦЭМ!$B$39:$B$782,G$47)+'СЕТ СН'!$G$9+СВЦЭМ!$D$10+'СЕТ СН'!$G$5-'СЕТ СН'!$G$17</f>
        <v>4081.7567331800001</v>
      </c>
      <c r="H50" s="36">
        <f>SUMIFS(СВЦЭМ!$C$39:$C$782,СВЦЭМ!$A$39:$A$782,$A50,СВЦЭМ!$B$39:$B$782,H$47)+'СЕТ СН'!$G$9+СВЦЭМ!$D$10+'СЕТ СН'!$G$5-'СЕТ СН'!$G$17</f>
        <v>4017.4127269299997</v>
      </c>
      <c r="I50" s="36">
        <f>SUMIFS(СВЦЭМ!$C$39:$C$782,СВЦЭМ!$A$39:$A$782,$A50,СВЦЭМ!$B$39:$B$782,I$47)+'СЕТ СН'!$G$9+СВЦЭМ!$D$10+'СЕТ СН'!$G$5-'СЕТ СН'!$G$17</f>
        <v>3906.3239112700003</v>
      </c>
      <c r="J50" s="36">
        <f>SUMIFS(СВЦЭМ!$C$39:$C$782,СВЦЭМ!$A$39:$A$782,$A50,СВЦЭМ!$B$39:$B$782,J$47)+'СЕТ СН'!$G$9+СВЦЭМ!$D$10+'СЕТ СН'!$G$5-'СЕТ СН'!$G$17</f>
        <v>3800.3551724499998</v>
      </c>
      <c r="K50" s="36">
        <f>SUMIFS(СВЦЭМ!$C$39:$C$782,СВЦЭМ!$A$39:$A$782,$A50,СВЦЭМ!$B$39:$B$782,K$47)+'СЕТ СН'!$G$9+СВЦЭМ!$D$10+'СЕТ СН'!$G$5-'СЕТ СН'!$G$17</f>
        <v>3761.9879172299998</v>
      </c>
      <c r="L50" s="36">
        <f>SUMIFS(СВЦЭМ!$C$39:$C$782,СВЦЭМ!$A$39:$A$782,$A50,СВЦЭМ!$B$39:$B$782,L$47)+'СЕТ СН'!$G$9+СВЦЭМ!$D$10+'СЕТ СН'!$G$5-'СЕТ СН'!$G$17</f>
        <v>3775.0414071599998</v>
      </c>
      <c r="M50" s="36">
        <f>SUMIFS(СВЦЭМ!$C$39:$C$782,СВЦЭМ!$A$39:$A$782,$A50,СВЦЭМ!$B$39:$B$782,M$47)+'СЕТ СН'!$G$9+СВЦЭМ!$D$10+'СЕТ СН'!$G$5-'СЕТ СН'!$G$17</f>
        <v>3791.1237613200001</v>
      </c>
      <c r="N50" s="36">
        <f>SUMIFS(СВЦЭМ!$C$39:$C$782,СВЦЭМ!$A$39:$A$782,$A50,СВЦЭМ!$B$39:$B$782,N$47)+'СЕТ СН'!$G$9+СВЦЭМ!$D$10+'СЕТ СН'!$G$5-'СЕТ СН'!$G$17</f>
        <v>3786.0833382000001</v>
      </c>
      <c r="O50" s="36">
        <f>SUMIFS(СВЦЭМ!$C$39:$C$782,СВЦЭМ!$A$39:$A$782,$A50,СВЦЭМ!$B$39:$B$782,O$47)+'СЕТ СН'!$G$9+СВЦЭМ!$D$10+'СЕТ СН'!$G$5-'СЕТ СН'!$G$17</f>
        <v>3822.0371747300001</v>
      </c>
      <c r="P50" s="36">
        <f>SUMIFS(СВЦЭМ!$C$39:$C$782,СВЦЭМ!$A$39:$A$782,$A50,СВЦЭМ!$B$39:$B$782,P$47)+'СЕТ СН'!$G$9+СВЦЭМ!$D$10+'СЕТ СН'!$G$5-'СЕТ СН'!$G$17</f>
        <v>3836.0923838099998</v>
      </c>
      <c r="Q50" s="36">
        <f>SUMIFS(СВЦЭМ!$C$39:$C$782,СВЦЭМ!$A$39:$A$782,$A50,СВЦЭМ!$B$39:$B$782,Q$47)+'СЕТ СН'!$G$9+СВЦЭМ!$D$10+'СЕТ СН'!$G$5-'СЕТ СН'!$G$17</f>
        <v>3870.3049175200003</v>
      </c>
      <c r="R50" s="36">
        <f>SUMIFS(СВЦЭМ!$C$39:$C$782,СВЦЭМ!$A$39:$A$782,$A50,СВЦЭМ!$B$39:$B$782,R$47)+'СЕТ СН'!$G$9+СВЦЭМ!$D$10+'СЕТ СН'!$G$5-'СЕТ СН'!$G$17</f>
        <v>3850.43832423</v>
      </c>
      <c r="S50" s="36">
        <f>SUMIFS(СВЦЭМ!$C$39:$C$782,СВЦЭМ!$A$39:$A$782,$A50,СВЦЭМ!$B$39:$B$782,S$47)+'СЕТ СН'!$G$9+СВЦЭМ!$D$10+'СЕТ СН'!$G$5-'СЕТ СН'!$G$17</f>
        <v>3866.8937281600001</v>
      </c>
      <c r="T50" s="36">
        <f>SUMIFS(СВЦЭМ!$C$39:$C$782,СВЦЭМ!$A$39:$A$782,$A50,СВЦЭМ!$B$39:$B$782,T$47)+'СЕТ СН'!$G$9+СВЦЭМ!$D$10+'СЕТ СН'!$G$5-'СЕТ СН'!$G$17</f>
        <v>3815.9782793899999</v>
      </c>
      <c r="U50" s="36">
        <f>SUMIFS(СВЦЭМ!$C$39:$C$782,СВЦЭМ!$A$39:$A$782,$A50,СВЦЭМ!$B$39:$B$782,U$47)+'СЕТ СН'!$G$9+СВЦЭМ!$D$10+'СЕТ СН'!$G$5-'СЕТ СН'!$G$17</f>
        <v>3806.9611717799999</v>
      </c>
      <c r="V50" s="36">
        <f>SUMIFS(СВЦЭМ!$C$39:$C$782,СВЦЭМ!$A$39:$A$782,$A50,СВЦЭМ!$B$39:$B$782,V$47)+'СЕТ СН'!$G$9+СВЦЭМ!$D$10+'СЕТ СН'!$G$5-'СЕТ СН'!$G$17</f>
        <v>3831.0074046999998</v>
      </c>
      <c r="W50" s="36">
        <f>SUMIFS(СВЦЭМ!$C$39:$C$782,СВЦЭМ!$A$39:$A$782,$A50,СВЦЭМ!$B$39:$B$782,W$47)+'СЕТ СН'!$G$9+СВЦЭМ!$D$10+'СЕТ СН'!$G$5-'СЕТ СН'!$G$17</f>
        <v>3848.4456353200003</v>
      </c>
      <c r="X50" s="36">
        <f>SUMIFS(СВЦЭМ!$C$39:$C$782,СВЦЭМ!$A$39:$A$782,$A50,СВЦЭМ!$B$39:$B$782,X$47)+'СЕТ СН'!$G$9+СВЦЭМ!$D$10+'СЕТ СН'!$G$5-'СЕТ СН'!$G$17</f>
        <v>3813.0554777899997</v>
      </c>
      <c r="Y50" s="36">
        <f>SUMIFS(СВЦЭМ!$C$39:$C$782,СВЦЭМ!$A$39:$A$782,$A50,СВЦЭМ!$B$39:$B$782,Y$47)+'СЕТ СН'!$G$9+СВЦЭМ!$D$10+'СЕТ СН'!$G$5-'СЕТ СН'!$G$17</f>
        <v>3828.4163844200002</v>
      </c>
    </row>
    <row r="51" spans="1:25" ht="15.75" x14ac:dyDescent="0.2">
      <c r="A51" s="35">
        <f t="shared" si="1"/>
        <v>44412</v>
      </c>
      <c r="B51" s="36">
        <f>SUMIFS(СВЦЭМ!$C$39:$C$782,СВЦЭМ!$A$39:$A$782,$A51,СВЦЭМ!$B$39:$B$782,B$47)+'СЕТ СН'!$G$9+СВЦЭМ!$D$10+'СЕТ СН'!$G$5-'СЕТ СН'!$G$17</f>
        <v>3858.4777344499998</v>
      </c>
      <c r="C51" s="36">
        <f>SUMIFS(СВЦЭМ!$C$39:$C$782,СВЦЭМ!$A$39:$A$782,$A51,СВЦЭМ!$B$39:$B$782,C$47)+'СЕТ СН'!$G$9+СВЦЭМ!$D$10+'СЕТ СН'!$G$5-'СЕТ СН'!$G$17</f>
        <v>3951.6989858500001</v>
      </c>
      <c r="D51" s="36">
        <f>SUMIFS(СВЦЭМ!$C$39:$C$782,СВЦЭМ!$A$39:$A$782,$A51,СВЦЭМ!$B$39:$B$782,D$47)+'СЕТ СН'!$G$9+СВЦЭМ!$D$10+'СЕТ СН'!$G$5-'СЕТ СН'!$G$17</f>
        <v>4024.4199119099999</v>
      </c>
      <c r="E51" s="36">
        <f>SUMIFS(СВЦЭМ!$C$39:$C$782,СВЦЭМ!$A$39:$A$782,$A51,СВЦЭМ!$B$39:$B$782,E$47)+'СЕТ СН'!$G$9+СВЦЭМ!$D$10+'СЕТ СН'!$G$5-'СЕТ СН'!$G$17</f>
        <v>4051.1445277499997</v>
      </c>
      <c r="F51" s="36">
        <f>SUMIFS(СВЦЭМ!$C$39:$C$782,СВЦЭМ!$A$39:$A$782,$A51,СВЦЭМ!$B$39:$B$782,F$47)+'СЕТ СН'!$G$9+СВЦЭМ!$D$10+'СЕТ СН'!$G$5-'СЕТ СН'!$G$17</f>
        <v>4053.4719034199998</v>
      </c>
      <c r="G51" s="36">
        <f>SUMIFS(СВЦЭМ!$C$39:$C$782,СВЦЭМ!$A$39:$A$782,$A51,СВЦЭМ!$B$39:$B$782,G$47)+'СЕТ СН'!$G$9+СВЦЭМ!$D$10+'СЕТ СН'!$G$5-'СЕТ СН'!$G$17</f>
        <v>4035.64654754</v>
      </c>
      <c r="H51" s="36">
        <f>SUMIFS(СВЦЭМ!$C$39:$C$782,СВЦЭМ!$A$39:$A$782,$A51,СВЦЭМ!$B$39:$B$782,H$47)+'СЕТ СН'!$G$9+СВЦЭМ!$D$10+'СЕТ СН'!$G$5-'СЕТ СН'!$G$17</f>
        <v>3983.6557157699999</v>
      </c>
      <c r="I51" s="36">
        <f>SUMIFS(СВЦЭМ!$C$39:$C$782,СВЦЭМ!$A$39:$A$782,$A51,СВЦЭМ!$B$39:$B$782,I$47)+'СЕТ СН'!$G$9+СВЦЭМ!$D$10+'СЕТ СН'!$G$5-'СЕТ СН'!$G$17</f>
        <v>3886.3815409999997</v>
      </c>
      <c r="J51" s="36">
        <f>SUMIFS(СВЦЭМ!$C$39:$C$782,СВЦЭМ!$A$39:$A$782,$A51,СВЦЭМ!$B$39:$B$782,J$47)+'СЕТ СН'!$G$9+СВЦЭМ!$D$10+'СЕТ СН'!$G$5-'СЕТ СН'!$G$17</f>
        <v>3799.4266011600002</v>
      </c>
      <c r="K51" s="36">
        <f>SUMIFS(СВЦЭМ!$C$39:$C$782,СВЦЭМ!$A$39:$A$782,$A51,СВЦЭМ!$B$39:$B$782,K$47)+'СЕТ СН'!$G$9+СВЦЭМ!$D$10+'СЕТ СН'!$G$5-'СЕТ СН'!$G$17</f>
        <v>3744.9008918099998</v>
      </c>
      <c r="L51" s="36">
        <f>SUMIFS(СВЦЭМ!$C$39:$C$782,СВЦЭМ!$A$39:$A$782,$A51,СВЦЭМ!$B$39:$B$782,L$47)+'СЕТ СН'!$G$9+СВЦЭМ!$D$10+'СЕТ СН'!$G$5-'СЕТ СН'!$G$17</f>
        <v>3749.9654827899999</v>
      </c>
      <c r="M51" s="36">
        <f>SUMIFS(СВЦЭМ!$C$39:$C$782,СВЦЭМ!$A$39:$A$782,$A51,СВЦЭМ!$B$39:$B$782,M$47)+'СЕТ СН'!$G$9+СВЦЭМ!$D$10+'СЕТ СН'!$G$5-'СЕТ СН'!$G$17</f>
        <v>3757.12179724</v>
      </c>
      <c r="N51" s="36">
        <f>SUMIFS(СВЦЭМ!$C$39:$C$782,СВЦЭМ!$A$39:$A$782,$A51,СВЦЭМ!$B$39:$B$782,N$47)+'СЕТ СН'!$G$9+СВЦЭМ!$D$10+'СЕТ СН'!$G$5-'СЕТ СН'!$G$17</f>
        <v>3757.9395161299999</v>
      </c>
      <c r="O51" s="36">
        <f>SUMIFS(СВЦЭМ!$C$39:$C$782,СВЦЭМ!$A$39:$A$782,$A51,СВЦЭМ!$B$39:$B$782,O$47)+'СЕТ СН'!$G$9+СВЦЭМ!$D$10+'СЕТ СН'!$G$5-'СЕТ СН'!$G$17</f>
        <v>3772.84524784</v>
      </c>
      <c r="P51" s="36">
        <f>SUMIFS(СВЦЭМ!$C$39:$C$782,СВЦЭМ!$A$39:$A$782,$A51,СВЦЭМ!$B$39:$B$782,P$47)+'СЕТ СН'!$G$9+СВЦЭМ!$D$10+'СЕТ СН'!$G$5-'СЕТ СН'!$G$17</f>
        <v>3777.88131815</v>
      </c>
      <c r="Q51" s="36">
        <f>SUMIFS(СВЦЭМ!$C$39:$C$782,СВЦЭМ!$A$39:$A$782,$A51,СВЦЭМ!$B$39:$B$782,Q$47)+'СЕТ СН'!$G$9+СВЦЭМ!$D$10+'СЕТ СН'!$G$5-'СЕТ СН'!$G$17</f>
        <v>3787.2340189900001</v>
      </c>
      <c r="R51" s="36">
        <f>SUMIFS(СВЦЭМ!$C$39:$C$782,СВЦЭМ!$A$39:$A$782,$A51,СВЦЭМ!$B$39:$B$782,R$47)+'СЕТ СН'!$G$9+СВЦЭМ!$D$10+'СЕТ СН'!$G$5-'СЕТ СН'!$G$17</f>
        <v>3784.8376542699998</v>
      </c>
      <c r="S51" s="36">
        <f>SUMIFS(СВЦЭМ!$C$39:$C$782,СВЦЭМ!$A$39:$A$782,$A51,СВЦЭМ!$B$39:$B$782,S$47)+'СЕТ СН'!$G$9+СВЦЭМ!$D$10+'СЕТ СН'!$G$5-'СЕТ СН'!$G$17</f>
        <v>3792.4743540999998</v>
      </c>
      <c r="T51" s="36">
        <f>SUMIFS(СВЦЭМ!$C$39:$C$782,СВЦЭМ!$A$39:$A$782,$A51,СВЦЭМ!$B$39:$B$782,T$47)+'СЕТ СН'!$G$9+СВЦЭМ!$D$10+'СЕТ СН'!$G$5-'СЕТ СН'!$G$17</f>
        <v>3823.6032102700001</v>
      </c>
      <c r="U51" s="36">
        <f>SUMIFS(СВЦЭМ!$C$39:$C$782,СВЦЭМ!$A$39:$A$782,$A51,СВЦЭМ!$B$39:$B$782,U$47)+'СЕТ СН'!$G$9+СВЦЭМ!$D$10+'СЕТ СН'!$G$5-'СЕТ СН'!$G$17</f>
        <v>3807.6723748599998</v>
      </c>
      <c r="V51" s="36">
        <f>SUMIFS(СВЦЭМ!$C$39:$C$782,СВЦЭМ!$A$39:$A$782,$A51,СВЦЭМ!$B$39:$B$782,V$47)+'СЕТ СН'!$G$9+СВЦЭМ!$D$10+'СЕТ СН'!$G$5-'СЕТ СН'!$G$17</f>
        <v>3801.9606188600001</v>
      </c>
      <c r="W51" s="36">
        <f>SUMIFS(СВЦЭМ!$C$39:$C$782,СВЦЭМ!$A$39:$A$782,$A51,СВЦЭМ!$B$39:$B$782,W$47)+'СЕТ СН'!$G$9+СВЦЭМ!$D$10+'СЕТ СН'!$G$5-'СЕТ СН'!$G$17</f>
        <v>3827.4949449200003</v>
      </c>
      <c r="X51" s="36">
        <f>SUMIFS(СВЦЭМ!$C$39:$C$782,СВЦЭМ!$A$39:$A$782,$A51,СВЦЭМ!$B$39:$B$782,X$47)+'СЕТ СН'!$G$9+СВЦЭМ!$D$10+'СЕТ СН'!$G$5-'СЕТ СН'!$G$17</f>
        <v>3784.8334323199997</v>
      </c>
      <c r="Y51" s="36">
        <f>SUMIFS(СВЦЭМ!$C$39:$C$782,СВЦЭМ!$A$39:$A$782,$A51,СВЦЭМ!$B$39:$B$782,Y$47)+'СЕТ СН'!$G$9+СВЦЭМ!$D$10+'СЕТ СН'!$G$5-'СЕТ СН'!$G$17</f>
        <v>3767.9223663499997</v>
      </c>
    </row>
    <row r="52" spans="1:25" ht="15.75" x14ac:dyDescent="0.2">
      <c r="A52" s="35">
        <f t="shared" si="1"/>
        <v>44413</v>
      </c>
      <c r="B52" s="36">
        <f>SUMIFS(СВЦЭМ!$C$39:$C$782,СВЦЭМ!$A$39:$A$782,$A52,СВЦЭМ!$B$39:$B$782,B$47)+'СЕТ СН'!$G$9+СВЦЭМ!$D$10+'СЕТ СН'!$G$5-'СЕТ СН'!$G$17</f>
        <v>3941.2117399500003</v>
      </c>
      <c r="C52" s="36">
        <f>SUMIFS(СВЦЭМ!$C$39:$C$782,СВЦЭМ!$A$39:$A$782,$A52,СВЦЭМ!$B$39:$B$782,C$47)+'СЕТ СН'!$G$9+СВЦЭМ!$D$10+'СЕТ СН'!$G$5-'СЕТ СН'!$G$17</f>
        <v>4022.9656476700002</v>
      </c>
      <c r="D52" s="36">
        <f>SUMIFS(СВЦЭМ!$C$39:$C$782,СВЦЭМ!$A$39:$A$782,$A52,СВЦЭМ!$B$39:$B$782,D$47)+'СЕТ СН'!$G$9+СВЦЭМ!$D$10+'СЕТ СН'!$G$5-'СЕТ СН'!$G$17</f>
        <v>4103.3530245499996</v>
      </c>
      <c r="E52" s="36">
        <f>SUMIFS(СВЦЭМ!$C$39:$C$782,СВЦЭМ!$A$39:$A$782,$A52,СВЦЭМ!$B$39:$B$782,E$47)+'СЕТ СН'!$G$9+СВЦЭМ!$D$10+'СЕТ СН'!$G$5-'СЕТ СН'!$G$17</f>
        <v>4130.5086955699999</v>
      </c>
      <c r="F52" s="36">
        <f>SUMIFS(СВЦЭМ!$C$39:$C$782,СВЦЭМ!$A$39:$A$782,$A52,СВЦЭМ!$B$39:$B$782,F$47)+'СЕТ СН'!$G$9+СВЦЭМ!$D$10+'СЕТ СН'!$G$5-'СЕТ СН'!$G$17</f>
        <v>4128.7572539299999</v>
      </c>
      <c r="G52" s="36">
        <f>SUMIFS(СВЦЭМ!$C$39:$C$782,СВЦЭМ!$A$39:$A$782,$A52,СВЦЭМ!$B$39:$B$782,G$47)+'СЕТ СН'!$G$9+СВЦЭМ!$D$10+'СЕТ СН'!$G$5-'СЕТ СН'!$G$17</f>
        <v>4108.4845843000003</v>
      </c>
      <c r="H52" s="36">
        <f>SUMIFS(СВЦЭМ!$C$39:$C$782,СВЦЭМ!$A$39:$A$782,$A52,СВЦЭМ!$B$39:$B$782,H$47)+'СЕТ СН'!$G$9+СВЦЭМ!$D$10+'СЕТ СН'!$G$5-'СЕТ СН'!$G$17</f>
        <v>4069.6850630899999</v>
      </c>
      <c r="I52" s="36">
        <f>SUMIFS(СВЦЭМ!$C$39:$C$782,СВЦЭМ!$A$39:$A$782,$A52,СВЦЭМ!$B$39:$B$782,I$47)+'СЕТ СН'!$G$9+СВЦЭМ!$D$10+'СЕТ СН'!$G$5-'СЕТ СН'!$G$17</f>
        <v>3970.5000241099997</v>
      </c>
      <c r="J52" s="36">
        <f>SUMIFS(СВЦЭМ!$C$39:$C$782,СВЦЭМ!$A$39:$A$782,$A52,СВЦЭМ!$B$39:$B$782,J$47)+'СЕТ СН'!$G$9+СВЦЭМ!$D$10+'СЕТ СН'!$G$5-'СЕТ СН'!$G$17</f>
        <v>3882.1387158799998</v>
      </c>
      <c r="K52" s="36">
        <f>SUMIFS(СВЦЭМ!$C$39:$C$782,СВЦЭМ!$A$39:$A$782,$A52,СВЦЭМ!$B$39:$B$782,K$47)+'СЕТ СН'!$G$9+СВЦЭМ!$D$10+'СЕТ СН'!$G$5-'СЕТ СН'!$G$17</f>
        <v>3812.6401422099998</v>
      </c>
      <c r="L52" s="36">
        <f>SUMIFS(СВЦЭМ!$C$39:$C$782,СВЦЭМ!$A$39:$A$782,$A52,СВЦЭМ!$B$39:$B$782,L$47)+'СЕТ СН'!$G$9+СВЦЭМ!$D$10+'СЕТ СН'!$G$5-'СЕТ СН'!$G$17</f>
        <v>3820.4893249900001</v>
      </c>
      <c r="M52" s="36">
        <f>SUMIFS(СВЦЭМ!$C$39:$C$782,СВЦЭМ!$A$39:$A$782,$A52,СВЦЭМ!$B$39:$B$782,M$47)+'СЕТ СН'!$G$9+СВЦЭМ!$D$10+'СЕТ СН'!$G$5-'СЕТ СН'!$G$17</f>
        <v>3828.32104338</v>
      </c>
      <c r="N52" s="36">
        <f>SUMIFS(СВЦЭМ!$C$39:$C$782,СВЦЭМ!$A$39:$A$782,$A52,СВЦЭМ!$B$39:$B$782,N$47)+'СЕТ СН'!$G$9+СВЦЭМ!$D$10+'СЕТ СН'!$G$5-'СЕТ СН'!$G$17</f>
        <v>3800.94422695</v>
      </c>
      <c r="O52" s="36">
        <f>SUMIFS(СВЦЭМ!$C$39:$C$782,СВЦЭМ!$A$39:$A$782,$A52,СВЦЭМ!$B$39:$B$782,O$47)+'СЕТ СН'!$G$9+СВЦЭМ!$D$10+'СЕТ СН'!$G$5-'СЕТ СН'!$G$17</f>
        <v>3810.8991559199999</v>
      </c>
      <c r="P52" s="36">
        <f>SUMIFS(СВЦЭМ!$C$39:$C$782,СВЦЭМ!$A$39:$A$782,$A52,СВЦЭМ!$B$39:$B$782,P$47)+'СЕТ СН'!$G$9+СВЦЭМ!$D$10+'СЕТ СН'!$G$5-'СЕТ СН'!$G$17</f>
        <v>3851.1653109600002</v>
      </c>
      <c r="Q52" s="36">
        <f>SUMIFS(СВЦЭМ!$C$39:$C$782,СВЦЭМ!$A$39:$A$782,$A52,СВЦЭМ!$B$39:$B$782,Q$47)+'СЕТ СН'!$G$9+СВЦЭМ!$D$10+'СЕТ СН'!$G$5-'СЕТ СН'!$G$17</f>
        <v>3860.7016931199996</v>
      </c>
      <c r="R52" s="36">
        <f>SUMIFS(СВЦЭМ!$C$39:$C$782,СВЦЭМ!$A$39:$A$782,$A52,СВЦЭМ!$B$39:$B$782,R$47)+'СЕТ СН'!$G$9+СВЦЭМ!$D$10+'СЕТ СН'!$G$5-'СЕТ СН'!$G$17</f>
        <v>3866.2543645899996</v>
      </c>
      <c r="S52" s="36">
        <f>SUMIFS(СВЦЭМ!$C$39:$C$782,СВЦЭМ!$A$39:$A$782,$A52,СВЦЭМ!$B$39:$B$782,S$47)+'СЕТ СН'!$G$9+СВЦЭМ!$D$10+'СЕТ СН'!$G$5-'СЕТ СН'!$G$17</f>
        <v>3824.1988911899998</v>
      </c>
      <c r="T52" s="36">
        <f>SUMIFS(СВЦЭМ!$C$39:$C$782,СВЦЭМ!$A$39:$A$782,$A52,СВЦЭМ!$B$39:$B$782,T$47)+'СЕТ СН'!$G$9+СВЦЭМ!$D$10+'СЕТ СН'!$G$5-'СЕТ СН'!$G$17</f>
        <v>3813.9171555299999</v>
      </c>
      <c r="U52" s="36">
        <f>SUMIFS(СВЦЭМ!$C$39:$C$782,СВЦЭМ!$A$39:$A$782,$A52,СВЦЭМ!$B$39:$B$782,U$47)+'СЕТ СН'!$G$9+СВЦЭМ!$D$10+'СЕТ СН'!$G$5-'СЕТ СН'!$G$17</f>
        <v>3799.2258549799999</v>
      </c>
      <c r="V52" s="36">
        <f>SUMIFS(СВЦЭМ!$C$39:$C$782,СВЦЭМ!$A$39:$A$782,$A52,СВЦЭМ!$B$39:$B$782,V$47)+'СЕТ СН'!$G$9+СВЦЭМ!$D$10+'СЕТ СН'!$G$5-'СЕТ СН'!$G$17</f>
        <v>3800.6638680599999</v>
      </c>
      <c r="W52" s="36">
        <f>SUMIFS(СВЦЭМ!$C$39:$C$782,СВЦЭМ!$A$39:$A$782,$A52,СВЦЭМ!$B$39:$B$782,W$47)+'СЕТ СН'!$G$9+СВЦЭМ!$D$10+'СЕТ СН'!$G$5-'СЕТ СН'!$G$17</f>
        <v>3809.7293043099999</v>
      </c>
      <c r="X52" s="36">
        <f>SUMIFS(СВЦЭМ!$C$39:$C$782,СВЦЭМ!$A$39:$A$782,$A52,СВЦЭМ!$B$39:$B$782,X$47)+'СЕТ СН'!$G$9+СВЦЭМ!$D$10+'СЕТ СН'!$G$5-'СЕТ СН'!$G$17</f>
        <v>3785.7470923000001</v>
      </c>
      <c r="Y52" s="36">
        <f>SUMIFS(СВЦЭМ!$C$39:$C$782,СВЦЭМ!$A$39:$A$782,$A52,СВЦЭМ!$B$39:$B$782,Y$47)+'СЕТ СН'!$G$9+СВЦЭМ!$D$10+'СЕТ СН'!$G$5-'СЕТ СН'!$G$17</f>
        <v>3792.3066380400001</v>
      </c>
    </row>
    <row r="53" spans="1:25" ht="15.75" x14ac:dyDescent="0.2">
      <c r="A53" s="35">
        <f t="shared" si="1"/>
        <v>44414</v>
      </c>
      <c r="B53" s="36">
        <f>SUMIFS(СВЦЭМ!$C$39:$C$782,СВЦЭМ!$A$39:$A$782,$A53,СВЦЭМ!$B$39:$B$782,B$47)+'СЕТ СН'!$G$9+СВЦЭМ!$D$10+'СЕТ СН'!$G$5-'СЕТ СН'!$G$17</f>
        <v>3820.0922660599999</v>
      </c>
      <c r="C53" s="36">
        <f>SUMIFS(СВЦЭМ!$C$39:$C$782,СВЦЭМ!$A$39:$A$782,$A53,СВЦЭМ!$B$39:$B$782,C$47)+'СЕТ СН'!$G$9+СВЦЭМ!$D$10+'СЕТ СН'!$G$5-'СЕТ СН'!$G$17</f>
        <v>3855.5042559499998</v>
      </c>
      <c r="D53" s="36">
        <f>SUMIFS(СВЦЭМ!$C$39:$C$782,СВЦЭМ!$A$39:$A$782,$A53,СВЦЭМ!$B$39:$B$782,D$47)+'СЕТ СН'!$G$9+СВЦЭМ!$D$10+'СЕТ СН'!$G$5-'СЕТ СН'!$G$17</f>
        <v>3884.6746936999998</v>
      </c>
      <c r="E53" s="36">
        <f>SUMIFS(СВЦЭМ!$C$39:$C$782,СВЦЭМ!$A$39:$A$782,$A53,СВЦЭМ!$B$39:$B$782,E$47)+'СЕТ СН'!$G$9+СВЦЭМ!$D$10+'СЕТ СН'!$G$5-'СЕТ СН'!$G$17</f>
        <v>3898.36663705</v>
      </c>
      <c r="F53" s="36">
        <f>SUMIFS(СВЦЭМ!$C$39:$C$782,СВЦЭМ!$A$39:$A$782,$A53,СВЦЭМ!$B$39:$B$782,F$47)+'СЕТ СН'!$G$9+СВЦЭМ!$D$10+'СЕТ СН'!$G$5-'СЕТ СН'!$G$17</f>
        <v>3894.0463245999999</v>
      </c>
      <c r="G53" s="36">
        <f>SUMIFS(СВЦЭМ!$C$39:$C$782,СВЦЭМ!$A$39:$A$782,$A53,СВЦЭМ!$B$39:$B$782,G$47)+'СЕТ СН'!$G$9+СВЦЭМ!$D$10+'СЕТ СН'!$G$5-'СЕТ СН'!$G$17</f>
        <v>3896.70638586</v>
      </c>
      <c r="H53" s="36">
        <f>SUMIFS(СВЦЭМ!$C$39:$C$782,СВЦЭМ!$A$39:$A$782,$A53,СВЦЭМ!$B$39:$B$782,H$47)+'СЕТ СН'!$G$9+СВЦЭМ!$D$10+'СЕТ СН'!$G$5-'СЕТ СН'!$G$17</f>
        <v>3892.82932583</v>
      </c>
      <c r="I53" s="36">
        <f>SUMIFS(СВЦЭМ!$C$39:$C$782,СВЦЭМ!$A$39:$A$782,$A53,СВЦЭМ!$B$39:$B$782,I$47)+'СЕТ СН'!$G$9+СВЦЭМ!$D$10+'СЕТ СН'!$G$5-'СЕТ СН'!$G$17</f>
        <v>3788.2134196899997</v>
      </c>
      <c r="J53" s="36">
        <f>SUMIFS(СВЦЭМ!$C$39:$C$782,СВЦЭМ!$A$39:$A$782,$A53,СВЦЭМ!$B$39:$B$782,J$47)+'СЕТ СН'!$G$9+СВЦЭМ!$D$10+'СЕТ СН'!$G$5-'СЕТ СН'!$G$17</f>
        <v>3724.2085812199998</v>
      </c>
      <c r="K53" s="36">
        <f>SUMIFS(СВЦЭМ!$C$39:$C$782,СВЦЭМ!$A$39:$A$782,$A53,СВЦЭМ!$B$39:$B$782,K$47)+'СЕТ СН'!$G$9+СВЦЭМ!$D$10+'СЕТ СН'!$G$5-'СЕТ СН'!$G$17</f>
        <v>3713.9404584899999</v>
      </c>
      <c r="L53" s="36">
        <f>SUMIFS(СВЦЭМ!$C$39:$C$782,СВЦЭМ!$A$39:$A$782,$A53,СВЦЭМ!$B$39:$B$782,L$47)+'СЕТ СН'!$G$9+СВЦЭМ!$D$10+'СЕТ СН'!$G$5-'СЕТ СН'!$G$17</f>
        <v>3714.0291020999998</v>
      </c>
      <c r="M53" s="36">
        <f>SUMIFS(СВЦЭМ!$C$39:$C$782,СВЦЭМ!$A$39:$A$782,$A53,СВЦЭМ!$B$39:$B$782,M$47)+'СЕТ СН'!$G$9+СВЦЭМ!$D$10+'СЕТ СН'!$G$5-'СЕТ СН'!$G$17</f>
        <v>3721.4471137199998</v>
      </c>
      <c r="N53" s="36">
        <f>SUMIFS(СВЦЭМ!$C$39:$C$782,СВЦЭМ!$A$39:$A$782,$A53,СВЦЭМ!$B$39:$B$782,N$47)+'СЕТ СН'!$G$9+СВЦЭМ!$D$10+'СЕТ СН'!$G$5-'СЕТ СН'!$G$17</f>
        <v>3726.9452971599999</v>
      </c>
      <c r="O53" s="36">
        <f>SUMIFS(СВЦЭМ!$C$39:$C$782,СВЦЭМ!$A$39:$A$782,$A53,СВЦЭМ!$B$39:$B$782,O$47)+'СЕТ СН'!$G$9+СВЦЭМ!$D$10+'СЕТ СН'!$G$5-'СЕТ СН'!$G$17</f>
        <v>3722.2431644500002</v>
      </c>
      <c r="P53" s="36">
        <f>SUMIFS(СВЦЭМ!$C$39:$C$782,СВЦЭМ!$A$39:$A$782,$A53,СВЦЭМ!$B$39:$B$782,P$47)+'СЕТ СН'!$G$9+СВЦЭМ!$D$10+'СЕТ СН'!$G$5-'СЕТ СН'!$G$17</f>
        <v>3701.5615949200001</v>
      </c>
      <c r="Q53" s="36">
        <f>SUMIFS(СВЦЭМ!$C$39:$C$782,СВЦЭМ!$A$39:$A$782,$A53,СВЦЭМ!$B$39:$B$782,Q$47)+'СЕТ СН'!$G$9+СВЦЭМ!$D$10+'СЕТ СН'!$G$5-'СЕТ СН'!$G$17</f>
        <v>3697.2584225599999</v>
      </c>
      <c r="R53" s="36">
        <f>SUMIFS(СВЦЭМ!$C$39:$C$782,СВЦЭМ!$A$39:$A$782,$A53,СВЦЭМ!$B$39:$B$782,R$47)+'СЕТ СН'!$G$9+СВЦЭМ!$D$10+'СЕТ СН'!$G$5-'СЕТ СН'!$G$17</f>
        <v>3699.9947956999999</v>
      </c>
      <c r="S53" s="36">
        <f>SUMIFS(СВЦЭМ!$C$39:$C$782,СВЦЭМ!$A$39:$A$782,$A53,СВЦЭМ!$B$39:$B$782,S$47)+'СЕТ СН'!$G$9+СВЦЭМ!$D$10+'СЕТ СН'!$G$5-'СЕТ СН'!$G$17</f>
        <v>3722.7282812899998</v>
      </c>
      <c r="T53" s="36">
        <f>SUMIFS(СВЦЭМ!$C$39:$C$782,СВЦЭМ!$A$39:$A$782,$A53,СВЦЭМ!$B$39:$B$782,T$47)+'СЕТ СН'!$G$9+СВЦЭМ!$D$10+'СЕТ СН'!$G$5-'СЕТ СН'!$G$17</f>
        <v>3759.0474994199999</v>
      </c>
      <c r="U53" s="36">
        <f>SUMIFS(СВЦЭМ!$C$39:$C$782,СВЦЭМ!$A$39:$A$782,$A53,СВЦЭМ!$B$39:$B$782,U$47)+'СЕТ СН'!$G$9+СВЦЭМ!$D$10+'СЕТ СН'!$G$5-'СЕТ СН'!$G$17</f>
        <v>3742.58462947</v>
      </c>
      <c r="V53" s="36">
        <f>SUMIFS(СВЦЭМ!$C$39:$C$782,СВЦЭМ!$A$39:$A$782,$A53,СВЦЭМ!$B$39:$B$782,V$47)+'СЕТ СН'!$G$9+СВЦЭМ!$D$10+'СЕТ СН'!$G$5-'СЕТ СН'!$G$17</f>
        <v>3743.7115217</v>
      </c>
      <c r="W53" s="36">
        <f>SUMIFS(СВЦЭМ!$C$39:$C$782,СВЦЭМ!$A$39:$A$782,$A53,СВЦЭМ!$B$39:$B$782,W$47)+'СЕТ СН'!$G$9+СВЦЭМ!$D$10+'СЕТ СН'!$G$5-'СЕТ СН'!$G$17</f>
        <v>3765.1788382699997</v>
      </c>
      <c r="X53" s="36">
        <f>SUMIFS(СВЦЭМ!$C$39:$C$782,СВЦЭМ!$A$39:$A$782,$A53,СВЦЭМ!$B$39:$B$782,X$47)+'СЕТ СН'!$G$9+СВЦЭМ!$D$10+'СЕТ СН'!$G$5-'СЕТ СН'!$G$17</f>
        <v>3732.0648852899999</v>
      </c>
      <c r="Y53" s="36">
        <f>SUMIFS(СВЦЭМ!$C$39:$C$782,СВЦЭМ!$A$39:$A$782,$A53,СВЦЭМ!$B$39:$B$782,Y$47)+'СЕТ СН'!$G$9+СВЦЭМ!$D$10+'СЕТ СН'!$G$5-'СЕТ СН'!$G$17</f>
        <v>3785.9587838899997</v>
      </c>
    </row>
    <row r="54" spans="1:25" ht="15.75" x14ac:dyDescent="0.2">
      <c r="A54" s="35">
        <f t="shared" si="1"/>
        <v>44415</v>
      </c>
      <c r="B54" s="36">
        <f>SUMIFS(СВЦЭМ!$C$39:$C$782,СВЦЭМ!$A$39:$A$782,$A54,СВЦЭМ!$B$39:$B$782,B$47)+'СЕТ СН'!$G$9+СВЦЭМ!$D$10+'СЕТ СН'!$G$5-'СЕТ СН'!$G$17</f>
        <v>3775.4479548999998</v>
      </c>
      <c r="C54" s="36">
        <f>SUMIFS(СВЦЭМ!$C$39:$C$782,СВЦЭМ!$A$39:$A$782,$A54,СВЦЭМ!$B$39:$B$782,C$47)+'СЕТ СН'!$G$9+СВЦЭМ!$D$10+'СЕТ СН'!$G$5-'СЕТ СН'!$G$17</f>
        <v>3823.6823543800001</v>
      </c>
      <c r="D54" s="36">
        <f>SUMIFS(СВЦЭМ!$C$39:$C$782,СВЦЭМ!$A$39:$A$782,$A54,СВЦЭМ!$B$39:$B$782,D$47)+'СЕТ СН'!$G$9+СВЦЭМ!$D$10+'СЕТ СН'!$G$5-'СЕТ СН'!$G$17</f>
        <v>3904.9541069100001</v>
      </c>
      <c r="E54" s="36">
        <f>SUMIFS(СВЦЭМ!$C$39:$C$782,СВЦЭМ!$A$39:$A$782,$A54,СВЦЭМ!$B$39:$B$782,E$47)+'СЕТ СН'!$G$9+СВЦЭМ!$D$10+'СЕТ СН'!$G$5-'СЕТ СН'!$G$17</f>
        <v>3918.9600355600001</v>
      </c>
      <c r="F54" s="36">
        <f>SUMIFS(СВЦЭМ!$C$39:$C$782,СВЦЭМ!$A$39:$A$782,$A54,СВЦЭМ!$B$39:$B$782,F$47)+'СЕТ СН'!$G$9+СВЦЭМ!$D$10+'СЕТ СН'!$G$5-'СЕТ СН'!$G$17</f>
        <v>3920.0429876999997</v>
      </c>
      <c r="G54" s="36">
        <f>SUMIFS(СВЦЭМ!$C$39:$C$782,СВЦЭМ!$A$39:$A$782,$A54,СВЦЭМ!$B$39:$B$782,G$47)+'СЕТ СН'!$G$9+СВЦЭМ!$D$10+'СЕТ СН'!$G$5-'СЕТ СН'!$G$17</f>
        <v>3928.5489591200003</v>
      </c>
      <c r="H54" s="36">
        <f>SUMIFS(СВЦЭМ!$C$39:$C$782,СВЦЭМ!$A$39:$A$782,$A54,СВЦЭМ!$B$39:$B$782,H$47)+'СЕТ СН'!$G$9+СВЦЭМ!$D$10+'СЕТ СН'!$G$5-'СЕТ СН'!$G$17</f>
        <v>3911.3741447000002</v>
      </c>
      <c r="I54" s="36">
        <f>SUMIFS(СВЦЭМ!$C$39:$C$782,СВЦЭМ!$A$39:$A$782,$A54,СВЦЭМ!$B$39:$B$782,I$47)+'СЕТ СН'!$G$9+СВЦЭМ!$D$10+'СЕТ СН'!$G$5-'СЕТ СН'!$G$17</f>
        <v>3877.4090760300001</v>
      </c>
      <c r="J54" s="36">
        <f>SUMIFS(СВЦЭМ!$C$39:$C$782,СВЦЭМ!$A$39:$A$782,$A54,СВЦЭМ!$B$39:$B$782,J$47)+'СЕТ СН'!$G$9+СВЦЭМ!$D$10+'СЕТ СН'!$G$5-'СЕТ СН'!$G$17</f>
        <v>3774.96185646</v>
      </c>
      <c r="K54" s="36">
        <f>SUMIFS(СВЦЭМ!$C$39:$C$782,СВЦЭМ!$A$39:$A$782,$A54,СВЦЭМ!$B$39:$B$782,K$47)+'СЕТ СН'!$G$9+СВЦЭМ!$D$10+'СЕТ СН'!$G$5-'СЕТ СН'!$G$17</f>
        <v>3704.5970611000002</v>
      </c>
      <c r="L54" s="36">
        <f>SUMIFS(СВЦЭМ!$C$39:$C$782,СВЦЭМ!$A$39:$A$782,$A54,СВЦЭМ!$B$39:$B$782,L$47)+'СЕТ СН'!$G$9+СВЦЭМ!$D$10+'СЕТ СН'!$G$5-'СЕТ СН'!$G$17</f>
        <v>3671.3631085100001</v>
      </c>
      <c r="M54" s="36">
        <f>SUMIFS(СВЦЭМ!$C$39:$C$782,СВЦЭМ!$A$39:$A$782,$A54,СВЦЭМ!$B$39:$B$782,M$47)+'СЕТ СН'!$G$9+СВЦЭМ!$D$10+'СЕТ СН'!$G$5-'СЕТ СН'!$G$17</f>
        <v>3670.1514899700001</v>
      </c>
      <c r="N54" s="36">
        <f>SUMIFS(СВЦЭМ!$C$39:$C$782,СВЦЭМ!$A$39:$A$782,$A54,СВЦЭМ!$B$39:$B$782,N$47)+'СЕТ СН'!$G$9+СВЦЭМ!$D$10+'СЕТ СН'!$G$5-'СЕТ СН'!$G$17</f>
        <v>3669.84737675</v>
      </c>
      <c r="O54" s="36">
        <f>SUMIFS(СВЦЭМ!$C$39:$C$782,СВЦЭМ!$A$39:$A$782,$A54,СВЦЭМ!$B$39:$B$782,O$47)+'СЕТ СН'!$G$9+СВЦЭМ!$D$10+'СЕТ СН'!$G$5-'СЕТ СН'!$G$17</f>
        <v>3693.9949287499999</v>
      </c>
      <c r="P54" s="36">
        <f>SUMIFS(СВЦЭМ!$C$39:$C$782,СВЦЭМ!$A$39:$A$782,$A54,СВЦЭМ!$B$39:$B$782,P$47)+'СЕТ СН'!$G$9+СВЦЭМ!$D$10+'СЕТ СН'!$G$5-'СЕТ СН'!$G$17</f>
        <v>3696.5110825000002</v>
      </c>
      <c r="Q54" s="36">
        <f>SUMIFS(СВЦЭМ!$C$39:$C$782,СВЦЭМ!$A$39:$A$782,$A54,СВЦЭМ!$B$39:$B$782,Q$47)+'СЕТ СН'!$G$9+СВЦЭМ!$D$10+'СЕТ СН'!$G$5-'СЕТ СН'!$G$17</f>
        <v>3708.0052615</v>
      </c>
      <c r="R54" s="36">
        <f>SUMIFS(СВЦЭМ!$C$39:$C$782,СВЦЭМ!$A$39:$A$782,$A54,СВЦЭМ!$B$39:$B$782,R$47)+'СЕТ СН'!$G$9+СВЦЭМ!$D$10+'СЕТ СН'!$G$5-'СЕТ СН'!$G$17</f>
        <v>3700.3119371900002</v>
      </c>
      <c r="S54" s="36">
        <f>SUMIFS(СВЦЭМ!$C$39:$C$782,СВЦЭМ!$A$39:$A$782,$A54,СВЦЭМ!$B$39:$B$782,S$47)+'СЕТ СН'!$G$9+СВЦЭМ!$D$10+'СЕТ СН'!$G$5-'СЕТ СН'!$G$17</f>
        <v>3697.2119119499998</v>
      </c>
      <c r="T54" s="36">
        <f>SUMIFS(СВЦЭМ!$C$39:$C$782,СВЦЭМ!$A$39:$A$782,$A54,СВЦЭМ!$B$39:$B$782,T$47)+'СЕТ СН'!$G$9+СВЦЭМ!$D$10+'СЕТ СН'!$G$5-'СЕТ СН'!$G$17</f>
        <v>3675.44530979</v>
      </c>
      <c r="U54" s="36">
        <f>SUMIFS(СВЦЭМ!$C$39:$C$782,СВЦЭМ!$A$39:$A$782,$A54,СВЦЭМ!$B$39:$B$782,U$47)+'СЕТ СН'!$G$9+СВЦЭМ!$D$10+'СЕТ СН'!$G$5-'СЕТ СН'!$G$17</f>
        <v>3674.2611335800002</v>
      </c>
      <c r="V54" s="36">
        <f>SUMIFS(СВЦЭМ!$C$39:$C$782,СВЦЭМ!$A$39:$A$782,$A54,СВЦЭМ!$B$39:$B$782,V$47)+'СЕТ СН'!$G$9+СВЦЭМ!$D$10+'СЕТ СН'!$G$5-'СЕТ СН'!$G$17</f>
        <v>3671.1072319</v>
      </c>
      <c r="W54" s="36">
        <f>SUMIFS(СВЦЭМ!$C$39:$C$782,СВЦЭМ!$A$39:$A$782,$A54,СВЦЭМ!$B$39:$B$782,W$47)+'СЕТ СН'!$G$9+СВЦЭМ!$D$10+'СЕТ СН'!$G$5-'СЕТ СН'!$G$17</f>
        <v>3692.0665311299999</v>
      </c>
      <c r="X54" s="36">
        <f>SUMIFS(СВЦЭМ!$C$39:$C$782,СВЦЭМ!$A$39:$A$782,$A54,СВЦЭМ!$B$39:$B$782,X$47)+'СЕТ СН'!$G$9+СВЦЭМ!$D$10+'СЕТ СН'!$G$5-'СЕТ СН'!$G$17</f>
        <v>3697.8101032200002</v>
      </c>
      <c r="Y54" s="36">
        <f>SUMIFS(СВЦЭМ!$C$39:$C$782,СВЦЭМ!$A$39:$A$782,$A54,СВЦЭМ!$B$39:$B$782,Y$47)+'СЕТ СН'!$G$9+СВЦЭМ!$D$10+'СЕТ СН'!$G$5-'СЕТ СН'!$G$17</f>
        <v>3739.19317482</v>
      </c>
    </row>
    <row r="55" spans="1:25" ht="15.75" x14ac:dyDescent="0.2">
      <c r="A55" s="35">
        <f t="shared" si="1"/>
        <v>44416</v>
      </c>
      <c r="B55" s="36">
        <f>SUMIFS(СВЦЭМ!$C$39:$C$782,СВЦЭМ!$A$39:$A$782,$A55,СВЦЭМ!$B$39:$B$782,B$47)+'СЕТ СН'!$G$9+СВЦЭМ!$D$10+'СЕТ СН'!$G$5-'СЕТ СН'!$G$17</f>
        <v>3831.10051062</v>
      </c>
      <c r="C55" s="36">
        <f>SUMIFS(СВЦЭМ!$C$39:$C$782,СВЦЭМ!$A$39:$A$782,$A55,СВЦЭМ!$B$39:$B$782,C$47)+'СЕТ СН'!$G$9+СВЦЭМ!$D$10+'СЕТ СН'!$G$5-'СЕТ СН'!$G$17</f>
        <v>3914.2653314700001</v>
      </c>
      <c r="D55" s="36">
        <f>SUMIFS(СВЦЭМ!$C$39:$C$782,СВЦЭМ!$A$39:$A$782,$A55,СВЦЭМ!$B$39:$B$782,D$47)+'СЕТ СН'!$G$9+СВЦЭМ!$D$10+'СЕТ СН'!$G$5-'СЕТ СН'!$G$17</f>
        <v>3964.7860061399997</v>
      </c>
      <c r="E55" s="36">
        <f>SUMIFS(СВЦЭМ!$C$39:$C$782,СВЦЭМ!$A$39:$A$782,$A55,СВЦЭМ!$B$39:$B$782,E$47)+'СЕТ СН'!$G$9+СВЦЭМ!$D$10+'СЕТ СН'!$G$5-'СЕТ СН'!$G$17</f>
        <v>3999.98072955</v>
      </c>
      <c r="F55" s="36">
        <f>SUMIFS(СВЦЭМ!$C$39:$C$782,СВЦЭМ!$A$39:$A$782,$A55,СВЦЭМ!$B$39:$B$782,F$47)+'СЕТ СН'!$G$9+СВЦЭМ!$D$10+'СЕТ СН'!$G$5-'СЕТ СН'!$G$17</f>
        <v>4002.3501338300002</v>
      </c>
      <c r="G55" s="36">
        <f>SUMIFS(СВЦЭМ!$C$39:$C$782,СВЦЭМ!$A$39:$A$782,$A55,СВЦЭМ!$B$39:$B$782,G$47)+'СЕТ СН'!$G$9+СВЦЭМ!$D$10+'СЕТ СН'!$G$5-'СЕТ СН'!$G$17</f>
        <v>3983.3449398100001</v>
      </c>
      <c r="H55" s="36">
        <f>SUMIFS(СВЦЭМ!$C$39:$C$782,СВЦЭМ!$A$39:$A$782,$A55,СВЦЭМ!$B$39:$B$782,H$47)+'СЕТ СН'!$G$9+СВЦЭМ!$D$10+'СЕТ СН'!$G$5-'СЕТ СН'!$G$17</f>
        <v>3956.53712984</v>
      </c>
      <c r="I55" s="36">
        <f>SUMIFS(СВЦЭМ!$C$39:$C$782,СВЦЭМ!$A$39:$A$782,$A55,СВЦЭМ!$B$39:$B$782,I$47)+'СЕТ СН'!$G$9+СВЦЭМ!$D$10+'СЕТ СН'!$G$5-'СЕТ СН'!$G$17</f>
        <v>3894.2485292800002</v>
      </c>
      <c r="J55" s="36">
        <f>SUMIFS(СВЦЭМ!$C$39:$C$782,СВЦЭМ!$A$39:$A$782,$A55,СВЦЭМ!$B$39:$B$782,J$47)+'СЕТ СН'!$G$9+СВЦЭМ!$D$10+'СЕТ СН'!$G$5-'СЕТ СН'!$G$17</f>
        <v>3778.8377938499998</v>
      </c>
      <c r="K55" s="36">
        <f>SUMIFS(СВЦЭМ!$C$39:$C$782,СВЦЭМ!$A$39:$A$782,$A55,СВЦЭМ!$B$39:$B$782,K$47)+'СЕТ СН'!$G$9+СВЦЭМ!$D$10+'СЕТ СН'!$G$5-'СЕТ СН'!$G$17</f>
        <v>3724.9327770999998</v>
      </c>
      <c r="L55" s="36">
        <f>SUMIFS(СВЦЭМ!$C$39:$C$782,СВЦЭМ!$A$39:$A$782,$A55,СВЦЭМ!$B$39:$B$782,L$47)+'СЕТ СН'!$G$9+СВЦЭМ!$D$10+'СЕТ СН'!$G$5-'СЕТ СН'!$G$17</f>
        <v>3746.7793848199999</v>
      </c>
      <c r="M55" s="36">
        <f>SUMIFS(СВЦЭМ!$C$39:$C$782,СВЦЭМ!$A$39:$A$782,$A55,СВЦЭМ!$B$39:$B$782,M$47)+'СЕТ СН'!$G$9+СВЦЭМ!$D$10+'СЕТ СН'!$G$5-'СЕТ СН'!$G$17</f>
        <v>3680.0450350599999</v>
      </c>
      <c r="N55" s="36">
        <f>SUMIFS(СВЦЭМ!$C$39:$C$782,СВЦЭМ!$A$39:$A$782,$A55,СВЦЭМ!$B$39:$B$782,N$47)+'СЕТ СН'!$G$9+СВЦЭМ!$D$10+'СЕТ СН'!$G$5-'СЕТ СН'!$G$17</f>
        <v>3698.02403538</v>
      </c>
      <c r="O55" s="36">
        <f>SUMIFS(СВЦЭМ!$C$39:$C$782,СВЦЭМ!$A$39:$A$782,$A55,СВЦЭМ!$B$39:$B$782,O$47)+'СЕТ СН'!$G$9+СВЦЭМ!$D$10+'СЕТ СН'!$G$5-'СЕТ СН'!$G$17</f>
        <v>3743.02161647</v>
      </c>
      <c r="P55" s="36">
        <f>SUMIFS(СВЦЭМ!$C$39:$C$782,СВЦЭМ!$A$39:$A$782,$A55,СВЦЭМ!$B$39:$B$782,P$47)+'СЕТ СН'!$G$9+СВЦЭМ!$D$10+'СЕТ СН'!$G$5-'СЕТ СН'!$G$17</f>
        <v>3723.36985972</v>
      </c>
      <c r="Q55" s="36">
        <f>SUMIFS(СВЦЭМ!$C$39:$C$782,СВЦЭМ!$A$39:$A$782,$A55,СВЦЭМ!$B$39:$B$782,Q$47)+'СЕТ СН'!$G$9+СВЦЭМ!$D$10+'СЕТ СН'!$G$5-'СЕТ СН'!$G$17</f>
        <v>3750.0706233999999</v>
      </c>
      <c r="R55" s="36">
        <f>SUMIFS(СВЦЭМ!$C$39:$C$782,СВЦЭМ!$A$39:$A$782,$A55,СВЦЭМ!$B$39:$B$782,R$47)+'СЕТ СН'!$G$9+СВЦЭМ!$D$10+'СЕТ СН'!$G$5-'СЕТ СН'!$G$17</f>
        <v>3736.2042429600001</v>
      </c>
      <c r="S55" s="36">
        <f>SUMIFS(СВЦЭМ!$C$39:$C$782,СВЦЭМ!$A$39:$A$782,$A55,СВЦЭМ!$B$39:$B$782,S$47)+'СЕТ СН'!$G$9+СВЦЭМ!$D$10+'СЕТ СН'!$G$5-'СЕТ СН'!$G$17</f>
        <v>3726.8310301299998</v>
      </c>
      <c r="T55" s="36">
        <f>SUMIFS(СВЦЭМ!$C$39:$C$782,СВЦЭМ!$A$39:$A$782,$A55,СВЦЭМ!$B$39:$B$782,T$47)+'СЕТ СН'!$G$9+СВЦЭМ!$D$10+'СЕТ СН'!$G$5-'СЕТ СН'!$G$17</f>
        <v>3674.4468256599998</v>
      </c>
      <c r="U55" s="36">
        <f>SUMIFS(СВЦЭМ!$C$39:$C$782,СВЦЭМ!$A$39:$A$782,$A55,СВЦЭМ!$B$39:$B$782,U$47)+'СЕТ СН'!$G$9+СВЦЭМ!$D$10+'СЕТ СН'!$G$5-'СЕТ СН'!$G$17</f>
        <v>3679.6949561900001</v>
      </c>
      <c r="V55" s="36">
        <f>SUMIFS(СВЦЭМ!$C$39:$C$782,СВЦЭМ!$A$39:$A$782,$A55,СВЦЭМ!$B$39:$B$782,V$47)+'СЕТ СН'!$G$9+СВЦЭМ!$D$10+'СЕТ СН'!$G$5-'СЕТ СН'!$G$17</f>
        <v>3673.5373470700001</v>
      </c>
      <c r="W55" s="36">
        <f>SUMIFS(СВЦЭМ!$C$39:$C$782,СВЦЭМ!$A$39:$A$782,$A55,СВЦЭМ!$B$39:$B$782,W$47)+'СЕТ СН'!$G$9+СВЦЭМ!$D$10+'СЕТ СН'!$G$5-'СЕТ СН'!$G$17</f>
        <v>3681.50980364</v>
      </c>
      <c r="X55" s="36">
        <f>SUMIFS(СВЦЭМ!$C$39:$C$782,СВЦЭМ!$A$39:$A$782,$A55,СВЦЭМ!$B$39:$B$782,X$47)+'СЕТ СН'!$G$9+СВЦЭМ!$D$10+'СЕТ СН'!$G$5-'СЕТ СН'!$G$17</f>
        <v>3733.7325736399998</v>
      </c>
      <c r="Y55" s="36">
        <f>SUMIFS(СВЦЭМ!$C$39:$C$782,СВЦЭМ!$A$39:$A$782,$A55,СВЦЭМ!$B$39:$B$782,Y$47)+'СЕТ СН'!$G$9+СВЦЭМ!$D$10+'СЕТ СН'!$G$5-'СЕТ СН'!$G$17</f>
        <v>3761.8531726299998</v>
      </c>
    </row>
    <row r="56" spans="1:25" ht="15.75" x14ac:dyDescent="0.2">
      <c r="A56" s="35">
        <f t="shared" si="1"/>
        <v>44417</v>
      </c>
      <c r="B56" s="36">
        <f>SUMIFS(СВЦЭМ!$C$39:$C$782,СВЦЭМ!$A$39:$A$782,$A56,СВЦЭМ!$B$39:$B$782,B$47)+'СЕТ СН'!$G$9+СВЦЭМ!$D$10+'СЕТ СН'!$G$5-'СЕТ СН'!$G$17</f>
        <v>3825.7787431500001</v>
      </c>
      <c r="C56" s="36">
        <f>SUMIFS(СВЦЭМ!$C$39:$C$782,СВЦЭМ!$A$39:$A$782,$A56,СВЦЭМ!$B$39:$B$782,C$47)+'СЕТ СН'!$G$9+СВЦЭМ!$D$10+'СЕТ СН'!$G$5-'СЕТ СН'!$G$17</f>
        <v>3906.54938434</v>
      </c>
      <c r="D56" s="36">
        <f>SUMIFS(СВЦЭМ!$C$39:$C$782,СВЦЭМ!$A$39:$A$782,$A56,СВЦЭМ!$B$39:$B$782,D$47)+'СЕТ СН'!$G$9+СВЦЭМ!$D$10+'СЕТ СН'!$G$5-'СЕТ СН'!$G$17</f>
        <v>3973.9380132699998</v>
      </c>
      <c r="E56" s="36">
        <f>SUMIFS(СВЦЭМ!$C$39:$C$782,СВЦЭМ!$A$39:$A$782,$A56,СВЦЭМ!$B$39:$B$782,E$47)+'СЕТ СН'!$G$9+СВЦЭМ!$D$10+'СЕТ СН'!$G$5-'СЕТ СН'!$G$17</f>
        <v>3990.07975769</v>
      </c>
      <c r="F56" s="36">
        <f>SUMIFS(СВЦЭМ!$C$39:$C$782,СВЦЭМ!$A$39:$A$782,$A56,СВЦЭМ!$B$39:$B$782,F$47)+'СЕТ СН'!$G$9+СВЦЭМ!$D$10+'СЕТ СН'!$G$5-'СЕТ СН'!$G$17</f>
        <v>3990.8565299900001</v>
      </c>
      <c r="G56" s="36">
        <f>SUMIFS(СВЦЭМ!$C$39:$C$782,СВЦЭМ!$A$39:$A$782,$A56,СВЦЭМ!$B$39:$B$782,G$47)+'СЕТ СН'!$G$9+СВЦЭМ!$D$10+'СЕТ СН'!$G$5-'СЕТ СН'!$G$17</f>
        <v>3984.2692585200002</v>
      </c>
      <c r="H56" s="36">
        <f>SUMIFS(СВЦЭМ!$C$39:$C$782,СВЦЭМ!$A$39:$A$782,$A56,СВЦЭМ!$B$39:$B$782,H$47)+'СЕТ СН'!$G$9+СВЦЭМ!$D$10+'СЕТ СН'!$G$5-'СЕТ СН'!$G$17</f>
        <v>3940.1609981699999</v>
      </c>
      <c r="I56" s="36">
        <f>SUMIFS(СВЦЭМ!$C$39:$C$782,СВЦЭМ!$A$39:$A$782,$A56,СВЦЭМ!$B$39:$B$782,I$47)+'СЕТ СН'!$G$9+СВЦЭМ!$D$10+'СЕТ СН'!$G$5-'СЕТ СН'!$G$17</f>
        <v>3888.2619654</v>
      </c>
      <c r="J56" s="36">
        <f>SUMIFS(СВЦЭМ!$C$39:$C$782,СВЦЭМ!$A$39:$A$782,$A56,СВЦЭМ!$B$39:$B$782,J$47)+'СЕТ СН'!$G$9+СВЦЭМ!$D$10+'СЕТ СН'!$G$5-'СЕТ СН'!$G$17</f>
        <v>3782.48051596</v>
      </c>
      <c r="K56" s="36">
        <f>SUMIFS(СВЦЭМ!$C$39:$C$782,СВЦЭМ!$A$39:$A$782,$A56,СВЦЭМ!$B$39:$B$782,K$47)+'СЕТ СН'!$G$9+СВЦЭМ!$D$10+'СЕТ СН'!$G$5-'СЕТ СН'!$G$17</f>
        <v>3728.34770488</v>
      </c>
      <c r="L56" s="36">
        <f>SUMIFS(СВЦЭМ!$C$39:$C$782,СВЦЭМ!$A$39:$A$782,$A56,СВЦЭМ!$B$39:$B$782,L$47)+'СЕТ СН'!$G$9+СВЦЭМ!$D$10+'СЕТ СН'!$G$5-'СЕТ СН'!$G$17</f>
        <v>3705.10417353</v>
      </c>
      <c r="M56" s="36">
        <f>SUMIFS(СВЦЭМ!$C$39:$C$782,СВЦЭМ!$A$39:$A$782,$A56,СВЦЭМ!$B$39:$B$782,M$47)+'СЕТ СН'!$G$9+СВЦЭМ!$D$10+'СЕТ СН'!$G$5-'СЕТ СН'!$G$17</f>
        <v>3713.9586537199998</v>
      </c>
      <c r="N56" s="36">
        <f>SUMIFS(СВЦЭМ!$C$39:$C$782,СВЦЭМ!$A$39:$A$782,$A56,СВЦЭМ!$B$39:$B$782,N$47)+'СЕТ СН'!$G$9+СВЦЭМ!$D$10+'СЕТ СН'!$G$5-'СЕТ СН'!$G$17</f>
        <v>3727.9023069099999</v>
      </c>
      <c r="O56" s="36">
        <f>SUMIFS(СВЦЭМ!$C$39:$C$782,СВЦЭМ!$A$39:$A$782,$A56,СВЦЭМ!$B$39:$B$782,O$47)+'СЕТ СН'!$G$9+СВЦЭМ!$D$10+'СЕТ СН'!$G$5-'СЕТ СН'!$G$17</f>
        <v>3767.2896760799999</v>
      </c>
      <c r="P56" s="36">
        <f>SUMIFS(СВЦЭМ!$C$39:$C$782,СВЦЭМ!$A$39:$A$782,$A56,СВЦЭМ!$B$39:$B$782,P$47)+'СЕТ СН'!$G$9+СВЦЭМ!$D$10+'СЕТ СН'!$G$5-'СЕТ СН'!$G$17</f>
        <v>3778.0516123100001</v>
      </c>
      <c r="Q56" s="36">
        <f>SUMIFS(СВЦЭМ!$C$39:$C$782,СВЦЭМ!$A$39:$A$782,$A56,СВЦЭМ!$B$39:$B$782,Q$47)+'СЕТ СН'!$G$9+СВЦЭМ!$D$10+'СЕТ СН'!$G$5-'СЕТ СН'!$G$17</f>
        <v>3805.5039609599999</v>
      </c>
      <c r="R56" s="36">
        <f>SUMIFS(СВЦЭМ!$C$39:$C$782,СВЦЭМ!$A$39:$A$782,$A56,СВЦЭМ!$B$39:$B$782,R$47)+'СЕТ СН'!$G$9+СВЦЭМ!$D$10+'СЕТ СН'!$G$5-'СЕТ СН'!$G$17</f>
        <v>3777.7918422799999</v>
      </c>
      <c r="S56" s="36">
        <f>SUMIFS(СВЦЭМ!$C$39:$C$782,СВЦЭМ!$A$39:$A$782,$A56,СВЦЭМ!$B$39:$B$782,S$47)+'СЕТ СН'!$G$9+СВЦЭМ!$D$10+'СЕТ СН'!$G$5-'СЕТ СН'!$G$17</f>
        <v>3760.7357061900002</v>
      </c>
      <c r="T56" s="36">
        <f>SUMIFS(СВЦЭМ!$C$39:$C$782,СВЦЭМ!$A$39:$A$782,$A56,СВЦЭМ!$B$39:$B$782,T$47)+'СЕТ СН'!$G$9+СВЦЭМ!$D$10+'СЕТ СН'!$G$5-'СЕТ СН'!$G$17</f>
        <v>3803.6587486399999</v>
      </c>
      <c r="U56" s="36">
        <f>SUMIFS(СВЦЭМ!$C$39:$C$782,СВЦЭМ!$A$39:$A$782,$A56,СВЦЭМ!$B$39:$B$782,U$47)+'СЕТ СН'!$G$9+СВЦЭМ!$D$10+'СЕТ СН'!$G$5-'СЕТ СН'!$G$17</f>
        <v>3794.4053772699999</v>
      </c>
      <c r="V56" s="36">
        <f>SUMIFS(СВЦЭМ!$C$39:$C$782,СВЦЭМ!$A$39:$A$782,$A56,СВЦЭМ!$B$39:$B$782,V$47)+'СЕТ СН'!$G$9+СВЦЭМ!$D$10+'СЕТ СН'!$G$5-'СЕТ СН'!$G$17</f>
        <v>3746.2667895300001</v>
      </c>
      <c r="W56" s="36">
        <f>SUMIFS(СВЦЭМ!$C$39:$C$782,СВЦЭМ!$A$39:$A$782,$A56,СВЦЭМ!$B$39:$B$782,W$47)+'СЕТ СН'!$G$9+СВЦЭМ!$D$10+'СЕТ СН'!$G$5-'СЕТ СН'!$G$17</f>
        <v>3760.8556190600002</v>
      </c>
      <c r="X56" s="36">
        <f>SUMIFS(СВЦЭМ!$C$39:$C$782,СВЦЭМ!$A$39:$A$782,$A56,СВЦЭМ!$B$39:$B$782,X$47)+'СЕТ СН'!$G$9+СВЦЭМ!$D$10+'СЕТ СН'!$G$5-'СЕТ СН'!$G$17</f>
        <v>3770.0254934599998</v>
      </c>
      <c r="Y56" s="36">
        <f>SUMIFS(СВЦЭМ!$C$39:$C$782,СВЦЭМ!$A$39:$A$782,$A56,СВЦЭМ!$B$39:$B$782,Y$47)+'СЕТ СН'!$G$9+СВЦЭМ!$D$10+'СЕТ СН'!$G$5-'СЕТ СН'!$G$17</f>
        <v>3804.8272944</v>
      </c>
    </row>
    <row r="57" spans="1:25" ht="15.75" x14ac:dyDescent="0.2">
      <c r="A57" s="35">
        <f t="shared" si="1"/>
        <v>44418</v>
      </c>
      <c r="B57" s="36">
        <f>SUMIFS(СВЦЭМ!$C$39:$C$782,СВЦЭМ!$A$39:$A$782,$A57,СВЦЭМ!$B$39:$B$782,B$47)+'СЕТ СН'!$G$9+СВЦЭМ!$D$10+'СЕТ СН'!$G$5-'СЕТ СН'!$G$17</f>
        <v>3861.5565335399997</v>
      </c>
      <c r="C57" s="36">
        <f>SUMIFS(СВЦЭМ!$C$39:$C$782,СВЦЭМ!$A$39:$A$782,$A57,СВЦЭМ!$B$39:$B$782,C$47)+'СЕТ СН'!$G$9+СВЦЭМ!$D$10+'СЕТ СН'!$G$5-'СЕТ СН'!$G$17</f>
        <v>3936.3259882100001</v>
      </c>
      <c r="D57" s="36">
        <f>SUMIFS(СВЦЭМ!$C$39:$C$782,СВЦЭМ!$A$39:$A$782,$A57,СВЦЭМ!$B$39:$B$782,D$47)+'СЕТ СН'!$G$9+СВЦЭМ!$D$10+'СЕТ СН'!$G$5-'СЕТ СН'!$G$17</f>
        <v>3987.1441619899997</v>
      </c>
      <c r="E57" s="36">
        <f>SUMIFS(СВЦЭМ!$C$39:$C$782,СВЦЭМ!$A$39:$A$782,$A57,СВЦЭМ!$B$39:$B$782,E$47)+'СЕТ СН'!$G$9+СВЦЭМ!$D$10+'СЕТ СН'!$G$5-'СЕТ СН'!$G$17</f>
        <v>4008.8008502900002</v>
      </c>
      <c r="F57" s="36">
        <f>SUMIFS(СВЦЭМ!$C$39:$C$782,СВЦЭМ!$A$39:$A$782,$A57,СВЦЭМ!$B$39:$B$782,F$47)+'СЕТ СН'!$G$9+СВЦЭМ!$D$10+'СЕТ СН'!$G$5-'СЕТ СН'!$G$17</f>
        <v>4007.81232525</v>
      </c>
      <c r="G57" s="36">
        <f>SUMIFS(СВЦЭМ!$C$39:$C$782,СВЦЭМ!$A$39:$A$782,$A57,СВЦЭМ!$B$39:$B$782,G$47)+'СЕТ СН'!$G$9+СВЦЭМ!$D$10+'СЕТ СН'!$G$5-'СЕТ СН'!$G$17</f>
        <v>3988.6187380299998</v>
      </c>
      <c r="H57" s="36">
        <f>SUMIFS(СВЦЭМ!$C$39:$C$782,СВЦЭМ!$A$39:$A$782,$A57,СВЦЭМ!$B$39:$B$782,H$47)+'СЕТ СН'!$G$9+СВЦЭМ!$D$10+'СЕТ СН'!$G$5-'СЕТ СН'!$G$17</f>
        <v>3946.8654164899999</v>
      </c>
      <c r="I57" s="36">
        <f>SUMIFS(СВЦЭМ!$C$39:$C$782,СВЦЭМ!$A$39:$A$782,$A57,СВЦЭМ!$B$39:$B$782,I$47)+'СЕТ СН'!$G$9+СВЦЭМ!$D$10+'СЕТ СН'!$G$5-'СЕТ СН'!$G$17</f>
        <v>3883.66045626</v>
      </c>
      <c r="J57" s="36">
        <f>SUMIFS(СВЦЭМ!$C$39:$C$782,СВЦЭМ!$A$39:$A$782,$A57,СВЦЭМ!$B$39:$B$782,J$47)+'СЕТ СН'!$G$9+СВЦЭМ!$D$10+'СЕТ СН'!$G$5-'СЕТ СН'!$G$17</f>
        <v>3804.63661572</v>
      </c>
      <c r="K57" s="36">
        <f>SUMIFS(СВЦЭМ!$C$39:$C$782,СВЦЭМ!$A$39:$A$782,$A57,СВЦЭМ!$B$39:$B$782,K$47)+'СЕТ СН'!$G$9+СВЦЭМ!$D$10+'СЕТ СН'!$G$5-'СЕТ СН'!$G$17</f>
        <v>3752.7477581499998</v>
      </c>
      <c r="L57" s="36">
        <f>SUMIFS(СВЦЭМ!$C$39:$C$782,СВЦЭМ!$A$39:$A$782,$A57,СВЦЭМ!$B$39:$B$782,L$47)+'СЕТ СН'!$G$9+СВЦЭМ!$D$10+'СЕТ СН'!$G$5-'СЕТ СН'!$G$17</f>
        <v>3754.1386619800001</v>
      </c>
      <c r="M57" s="36">
        <f>SUMIFS(СВЦЭМ!$C$39:$C$782,СВЦЭМ!$A$39:$A$782,$A57,СВЦЭМ!$B$39:$B$782,M$47)+'СЕТ СН'!$G$9+СВЦЭМ!$D$10+'СЕТ СН'!$G$5-'СЕТ СН'!$G$17</f>
        <v>3766.1475953099998</v>
      </c>
      <c r="N57" s="36">
        <f>SUMIFS(СВЦЭМ!$C$39:$C$782,СВЦЭМ!$A$39:$A$782,$A57,СВЦЭМ!$B$39:$B$782,N$47)+'СЕТ СН'!$G$9+СВЦЭМ!$D$10+'СЕТ СН'!$G$5-'СЕТ СН'!$G$17</f>
        <v>3768.27946406</v>
      </c>
      <c r="O57" s="36">
        <f>SUMIFS(СВЦЭМ!$C$39:$C$782,СВЦЭМ!$A$39:$A$782,$A57,СВЦЭМ!$B$39:$B$782,O$47)+'СЕТ СН'!$G$9+СВЦЭМ!$D$10+'СЕТ СН'!$G$5-'СЕТ СН'!$G$17</f>
        <v>3752.3372672800001</v>
      </c>
      <c r="P57" s="36">
        <f>SUMIFS(СВЦЭМ!$C$39:$C$782,СВЦЭМ!$A$39:$A$782,$A57,СВЦЭМ!$B$39:$B$782,P$47)+'СЕТ СН'!$G$9+СВЦЭМ!$D$10+'СЕТ СН'!$G$5-'СЕТ СН'!$G$17</f>
        <v>3767.1800138999997</v>
      </c>
      <c r="Q57" s="36">
        <f>SUMIFS(СВЦЭМ!$C$39:$C$782,СВЦЭМ!$A$39:$A$782,$A57,СВЦЭМ!$B$39:$B$782,Q$47)+'СЕТ СН'!$G$9+СВЦЭМ!$D$10+'СЕТ СН'!$G$5-'СЕТ СН'!$G$17</f>
        <v>3794.0799987999999</v>
      </c>
      <c r="R57" s="36">
        <f>SUMIFS(СВЦЭМ!$C$39:$C$782,СВЦЭМ!$A$39:$A$782,$A57,СВЦЭМ!$B$39:$B$782,R$47)+'СЕТ СН'!$G$9+СВЦЭМ!$D$10+'СЕТ СН'!$G$5-'СЕТ СН'!$G$17</f>
        <v>3822.5568034400003</v>
      </c>
      <c r="S57" s="36">
        <f>SUMIFS(СВЦЭМ!$C$39:$C$782,СВЦЭМ!$A$39:$A$782,$A57,СВЦЭМ!$B$39:$B$782,S$47)+'СЕТ СН'!$G$9+СВЦЭМ!$D$10+'СЕТ СН'!$G$5-'СЕТ СН'!$G$17</f>
        <v>3788.1402012899998</v>
      </c>
      <c r="T57" s="36">
        <f>SUMIFS(СВЦЭМ!$C$39:$C$782,СВЦЭМ!$A$39:$A$782,$A57,СВЦЭМ!$B$39:$B$782,T$47)+'СЕТ СН'!$G$9+СВЦЭМ!$D$10+'СЕТ СН'!$G$5-'СЕТ СН'!$G$17</f>
        <v>3735.2377523599998</v>
      </c>
      <c r="U57" s="36">
        <f>SUMIFS(СВЦЭМ!$C$39:$C$782,СВЦЭМ!$A$39:$A$782,$A57,СВЦЭМ!$B$39:$B$782,U$47)+'СЕТ СН'!$G$9+СВЦЭМ!$D$10+'СЕТ СН'!$G$5-'СЕТ СН'!$G$17</f>
        <v>3727.7781999600002</v>
      </c>
      <c r="V57" s="36">
        <f>SUMIFS(СВЦЭМ!$C$39:$C$782,СВЦЭМ!$A$39:$A$782,$A57,СВЦЭМ!$B$39:$B$782,V$47)+'СЕТ СН'!$G$9+СВЦЭМ!$D$10+'СЕТ СН'!$G$5-'СЕТ СН'!$G$17</f>
        <v>3733.3052736199998</v>
      </c>
      <c r="W57" s="36">
        <f>SUMIFS(СВЦЭМ!$C$39:$C$782,СВЦЭМ!$A$39:$A$782,$A57,СВЦЭМ!$B$39:$B$782,W$47)+'СЕТ СН'!$G$9+СВЦЭМ!$D$10+'СЕТ СН'!$G$5-'СЕТ СН'!$G$17</f>
        <v>3749.5204226400001</v>
      </c>
      <c r="X57" s="36">
        <f>SUMIFS(СВЦЭМ!$C$39:$C$782,СВЦЭМ!$A$39:$A$782,$A57,СВЦЭМ!$B$39:$B$782,X$47)+'СЕТ СН'!$G$9+СВЦЭМ!$D$10+'СЕТ СН'!$G$5-'СЕТ СН'!$G$17</f>
        <v>3698.3051616799999</v>
      </c>
      <c r="Y57" s="36">
        <f>SUMIFS(СВЦЭМ!$C$39:$C$782,СВЦЭМ!$A$39:$A$782,$A57,СВЦЭМ!$B$39:$B$782,Y$47)+'СЕТ СН'!$G$9+СВЦЭМ!$D$10+'СЕТ СН'!$G$5-'СЕТ СН'!$G$17</f>
        <v>3703.3097593299999</v>
      </c>
    </row>
    <row r="58" spans="1:25" ht="15.75" x14ac:dyDescent="0.2">
      <c r="A58" s="35">
        <f t="shared" si="1"/>
        <v>44419</v>
      </c>
      <c r="B58" s="36">
        <f>SUMIFS(СВЦЭМ!$C$39:$C$782,СВЦЭМ!$A$39:$A$782,$A58,СВЦЭМ!$B$39:$B$782,B$47)+'СЕТ СН'!$G$9+СВЦЭМ!$D$10+'СЕТ СН'!$G$5-'СЕТ СН'!$G$17</f>
        <v>3760.7336110400001</v>
      </c>
      <c r="C58" s="36">
        <f>SUMIFS(СВЦЭМ!$C$39:$C$782,СВЦЭМ!$A$39:$A$782,$A58,СВЦЭМ!$B$39:$B$782,C$47)+'СЕТ СН'!$G$9+СВЦЭМ!$D$10+'СЕТ СН'!$G$5-'СЕТ СН'!$G$17</f>
        <v>3828.23661085</v>
      </c>
      <c r="D58" s="36">
        <f>SUMIFS(СВЦЭМ!$C$39:$C$782,СВЦЭМ!$A$39:$A$782,$A58,СВЦЭМ!$B$39:$B$782,D$47)+'СЕТ СН'!$G$9+СВЦЭМ!$D$10+'СЕТ СН'!$G$5-'СЕТ СН'!$G$17</f>
        <v>3894.0196425399999</v>
      </c>
      <c r="E58" s="36">
        <f>SUMIFS(СВЦЭМ!$C$39:$C$782,СВЦЭМ!$A$39:$A$782,$A58,СВЦЭМ!$B$39:$B$782,E$47)+'СЕТ СН'!$G$9+СВЦЭМ!$D$10+'СЕТ СН'!$G$5-'СЕТ СН'!$G$17</f>
        <v>3915.9057402999997</v>
      </c>
      <c r="F58" s="36">
        <f>SUMIFS(СВЦЭМ!$C$39:$C$782,СВЦЭМ!$A$39:$A$782,$A58,СВЦЭМ!$B$39:$B$782,F$47)+'СЕТ СН'!$G$9+СВЦЭМ!$D$10+'СЕТ СН'!$G$5-'СЕТ СН'!$G$17</f>
        <v>3925.4598237299997</v>
      </c>
      <c r="G58" s="36">
        <f>SUMIFS(СВЦЭМ!$C$39:$C$782,СВЦЭМ!$A$39:$A$782,$A58,СВЦЭМ!$B$39:$B$782,G$47)+'СЕТ СН'!$G$9+СВЦЭМ!$D$10+'СЕТ СН'!$G$5-'СЕТ СН'!$G$17</f>
        <v>3917.0233270399999</v>
      </c>
      <c r="H58" s="36">
        <f>SUMIFS(СВЦЭМ!$C$39:$C$782,СВЦЭМ!$A$39:$A$782,$A58,СВЦЭМ!$B$39:$B$782,H$47)+'СЕТ СН'!$G$9+СВЦЭМ!$D$10+'СЕТ СН'!$G$5-'СЕТ СН'!$G$17</f>
        <v>3877.8098965500003</v>
      </c>
      <c r="I58" s="36">
        <f>SUMIFS(СВЦЭМ!$C$39:$C$782,СВЦЭМ!$A$39:$A$782,$A58,СВЦЭМ!$B$39:$B$782,I$47)+'СЕТ СН'!$G$9+СВЦЭМ!$D$10+'СЕТ СН'!$G$5-'СЕТ СН'!$G$17</f>
        <v>3844.00100458</v>
      </c>
      <c r="J58" s="36">
        <f>SUMIFS(СВЦЭМ!$C$39:$C$782,СВЦЭМ!$A$39:$A$782,$A58,СВЦЭМ!$B$39:$B$782,J$47)+'СЕТ СН'!$G$9+СВЦЭМ!$D$10+'СЕТ СН'!$G$5-'СЕТ СН'!$G$17</f>
        <v>3785.9164921800002</v>
      </c>
      <c r="K58" s="36">
        <f>SUMIFS(СВЦЭМ!$C$39:$C$782,СВЦЭМ!$A$39:$A$782,$A58,СВЦЭМ!$B$39:$B$782,K$47)+'СЕТ СН'!$G$9+СВЦЭМ!$D$10+'СЕТ СН'!$G$5-'СЕТ СН'!$G$17</f>
        <v>3753.5134816499999</v>
      </c>
      <c r="L58" s="36">
        <f>SUMIFS(СВЦЭМ!$C$39:$C$782,СВЦЭМ!$A$39:$A$782,$A58,СВЦЭМ!$B$39:$B$782,L$47)+'СЕТ СН'!$G$9+СВЦЭМ!$D$10+'СЕТ СН'!$G$5-'СЕТ СН'!$G$17</f>
        <v>3727.5863358799998</v>
      </c>
      <c r="M58" s="36">
        <f>SUMIFS(СВЦЭМ!$C$39:$C$782,СВЦЭМ!$A$39:$A$782,$A58,СВЦЭМ!$B$39:$B$782,M$47)+'СЕТ СН'!$G$9+СВЦЭМ!$D$10+'СЕТ СН'!$G$5-'СЕТ СН'!$G$17</f>
        <v>3731.7186854199999</v>
      </c>
      <c r="N58" s="36">
        <f>SUMIFS(СВЦЭМ!$C$39:$C$782,СВЦЭМ!$A$39:$A$782,$A58,СВЦЭМ!$B$39:$B$782,N$47)+'СЕТ СН'!$G$9+СВЦЭМ!$D$10+'СЕТ СН'!$G$5-'СЕТ СН'!$G$17</f>
        <v>3756.6723133999999</v>
      </c>
      <c r="O58" s="36">
        <f>SUMIFS(СВЦЭМ!$C$39:$C$782,СВЦЭМ!$A$39:$A$782,$A58,СВЦЭМ!$B$39:$B$782,O$47)+'СЕТ СН'!$G$9+СВЦЭМ!$D$10+'СЕТ СН'!$G$5-'СЕТ СН'!$G$17</f>
        <v>3770.87868996</v>
      </c>
      <c r="P58" s="36">
        <f>SUMIFS(СВЦЭМ!$C$39:$C$782,СВЦЭМ!$A$39:$A$782,$A58,СВЦЭМ!$B$39:$B$782,P$47)+'СЕТ СН'!$G$9+СВЦЭМ!$D$10+'СЕТ СН'!$G$5-'СЕТ СН'!$G$17</f>
        <v>3813.6078318499999</v>
      </c>
      <c r="Q58" s="36">
        <f>SUMIFS(СВЦЭМ!$C$39:$C$782,СВЦЭМ!$A$39:$A$782,$A58,СВЦЭМ!$B$39:$B$782,Q$47)+'СЕТ СН'!$G$9+СВЦЭМ!$D$10+'СЕТ СН'!$G$5-'СЕТ СН'!$G$17</f>
        <v>3829.0252269800003</v>
      </c>
      <c r="R58" s="36">
        <f>SUMIFS(СВЦЭМ!$C$39:$C$782,СВЦЭМ!$A$39:$A$782,$A58,СВЦЭМ!$B$39:$B$782,R$47)+'СЕТ СН'!$G$9+СВЦЭМ!$D$10+'СЕТ СН'!$G$5-'СЕТ СН'!$G$17</f>
        <v>3820.8730392100001</v>
      </c>
      <c r="S58" s="36">
        <f>SUMIFS(СВЦЭМ!$C$39:$C$782,СВЦЭМ!$A$39:$A$782,$A58,СВЦЭМ!$B$39:$B$782,S$47)+'СЕТ СН'!$G$9+СВЦЭМ!$D$10+'СЕТ СН'!$G$5-'СЕТ СН'!$G$17</f>
        <v>3787.98720938</v>
      </c>
      <c r="T58" s="36">
        <f>SUMIFS(СВЦЭМ!$C$39:$C$782,СВЦЭМ!$A$39:$A$782,$A58,СВЦЭМ!$B$39:$B$782,T$47)+'СЕТ СН'!$G$9+СВЦЭМ!$D$10+'СЕТ СН'!$G$5-'СЕТ СН'!$G$17</f>
        <v>3763.4737797600001</v>
      </c>
      <c r="U58" s="36">
        <f>SUMIFS(СВЦЭМ!$C$39:$C$782,СВЦЭМ!$A$39:$A$782,$A58,СВЦЭМ!$B$39:$B$782,U$47)+'СЕТ СН'!$G$9+СВЦЭМ!$D$10+'СЕТ СН'!$G$5-'СЕТ СН'!$G$17</f>
        <v>3747.51249551</v>
      </c>
      <c r="V58" s="36">
        <f>SUMIFS(СВЦЭМ!$C$39:$C$782,СВЦЭМ!$A$39:$A$782,$A58,СВЦЭМ!$B$39:$B$782,V$47)+'СЕТ СН'!$G$9+СВЦЭМ!$D$10+'СЕТ СН'!$G$5-'СЕТ СН'!$G$17</f>
        <v>3753.6231536800001</v>
      </c>
      <c r="W58" s="36">
        <f>SUMIFS(СВЦЭМ!$C$39:$C$782,СВЦЭМ!$A$39:$A$782,$A58,СВЦЭМ!$B$39:$B$782,W$47)+'СЕТ СН'!$G$9+СВЦЭМ!$D$10+'СЕТ СН'!$G$5-'СЕТ СН'!$G$17</f>
        <v>3774.3134354100002</v>
      </c>
      <c r="X58" s="36">
        <f>SUMIFS(СВЦЭМ!$C$39:$C$782,СВЦЭМ!$A$39:$A$782,$A58,СВЦЭМ!$B$39:$B$782,X$47)+'СЕТ СН'!$G$9+СВЦЭМ!$D$10+'СЕТ СН'!$G$5-'СЕТ СН'!$G$17</f>
        <v>3753.4127336199999</v>
      </c>
      <c r="Y58" s="36">
        <f>SUMIFS(СВЦЭМ!$C$39:$C$782,СВЦЭМ!$A$39:$A$782,$A58,СВЦЭМ!$B$39:$B$782,Y$47)+'СЕТ СН'!$G$9+СВЦЭМ!$D$10+'СЕТ СН'!$G$5-'СЕТ СН'!$G$17</f>
        <v>3792.4720328600001</v>
      </c>
    </row>
    <row r="59" spans="1:25" ht="15.75" x14ac:dyDescent="0.2">
      <c r="A59" s="35">
        <f t="shared" si="1"/>
        <v>44420</v>
      </c>
      <c r="B59" s="36">
        <f>SUMIFS(СВЦЭМ!$C$39:$C$782,СВЦЭМ!$A$39:$A$782,$A59,СВЦЭМ!$B$39:$B$782,B$47)+'СЕТ СН'!$G$9+СВЦЭМ!$D$10+'СЕТ СН'!$G$5-'СЕТ СН'!$G$17</f>
        <v>3891.0186288800001</v>
      </c>
      <c r="C59" s="36">
        <f>SUMIFS(СВЦЭМ!$C$39:$C$782,СВЦЭМ!$A$39:$A$782,$A59,СВЦЭМ!$B$39:$B$782,C$47)+'СЕТ СН'!$G$9+СВЦЭМ!$D$10+'СЕТ СН'!$G$5-'СЕТ СН'!$G$17</f>
        <v>3962.82370485</v>
      </c>
      <c r="D59" s="36">
        <f>SUMIFS(СВЦЭМ!$C$39:$C$782,СВЦЭМ!$A$39:$A$782,$A59,СВЦЭМ!$B$39:$B$782,D$47)+'СЕТ СН'!$G$9+СВЦЭМ!$D$10+'СЕТ СН'!$G$5-'СЕТ СН'!$G$17</f>
        <v>4019.00093169</v>
      </c>
      <c r="E59" s="36">
        <f>SUMIFS(СВЦЭМ!$C$39:$C$782,СВЦЭМ!$A$39:$A$782,$A59,СВЦЭМ!$B$39:$B$782,E$47)+'СЕТ СН'!$G$9+СВЦЭМ!$D$10+'СЕТ СН'!$G$5-'СЕТ СН'!$G$17</f>
        <v>4035.3869773599999</v>
      </c>
      <c r="F59" s="36">
        <f>SUMIFS(СВЦЭМ!$C$39:$C$782,СВЦЭМ!$A$39:$A$782,$A59,СВЦЭМ!$B$39:$B$782,F$47)+'СЕТ СН'!$G$9+СВЦЭМ!$D$10+'СЕТ СН'!$G$5-'СЕТ СН'!$G$17</f>
        <v>4041.1250602499999</v>
      </c>
      <c r="G59" s="36">
        <f>SUMIFS(СВЦЭМ!$C$39:$C$782,СВЦЭМ!$A$39:$A$782,$A59,СВЦЭМ!$B$39:$B$782,G$47)+'СЕТ СН'!$G$9+СВЦЭМ!$D$10+'СЕТ СН'!$G$5-'СЕТ СН'!$G$17</f>
        <v>4037.6238339800002</v>
      </c>
      <c r="H59" s="36">
        <f>SUMIFS(СВЦЭМ!$C$39:$C$782,СВЦЭМ!$A$39:$A$782,$A59,СВЦЭМ!$B$39:$B$782,H$47)+'СЕТ СН'!$G$9+СВЦЭМ!$D$10+'СЕТ СН'!$G$5-'СЕТ СН'!$G$17</f>
        <v>3983.44547053</v>
      </c>
      <c r="I59" s="36">
        <f>SUMIFS(СВЦЭМ!$C$39:$C$782,СВЦЭМ!$A$39:$A$782,$A59,СВЦЭМ!$B$39:$B$782,I$47)+'СЕТ СН'!$G$9+СВЦЭМ!$D$10+'СЕТ СН'!$G$5-'СЕТ СН'!$G$17</f>
        <v>3895.76080955</v>
      </c>
      <c r="J59" s="36">
        <f>SUMIFS(СВЦЭМ!$C$39:$C$782,СВЦЭМ!$A$39:$A$782,$A59,СВЦЭМ!$B$39:$B$782,J$47)+'СЕТ СН'!$G$9+СВЦЭМ!$D$10+'СЕТ СН'!$G$5-'СЕТ СН'!$G$17</f>
        <v>3802.65578658</v>
      </c>
      <c r="K59" s="36">
        <f>SUMIFS(СВЦЭМ!$C$39:$C$782,СВЦЭМ!$A$39:$A$782,$A59,СВЦЭМ!$B$39:$B$782,K$47)+'СЕТ СН'!$G$9+СВЦЭМ!$D$10+'СЕТ СН'!$G$5-'СЕТ СН'!$G$17</f>
        <v>3779.3918867799998</v>
      </c>
      <c r="L59" s="36">
        <f>SUMIFS(СВЦЭМ!$C$39:$C$782,СВЦЭМ!$A$39:$A$782,$A59,СВЦЭМ!$B$39:$B$782,L$47)+'СЕТ СН'!$G$9+СВЦЭМ!$D$10+'СЕТ СН'!$G$5-'СЕТ СН'!$G$17</f>
        <v>3757.3786255999999</v>
      </c>
      <c r="M59" s="36">
        <f>SUMIFS(СВЦЭМ!$C$39:$C$782,СВЦЭМ!$A$39:$A$782,$A59,СВЦЭМ!$B$39:$B$782,M$47)+'СЕТ СН'!$G$9+СВЦЭМ!$D$10+'СЕТ СН'!$G$5-'СЕТ СН'!$G$17</f>
        <v>3749.0334540899999</v>
      </c>
      <c r="N59" s="36">
        <f>SUMIFS(СВЦЭМ!$C$39:$C$782,СВЦЭМ!$A$39:$A$782,$A59,СВЦЭМ!$B$39:$B$782,N$47)+'СЕТ СН'!$G$9+СВЦЭМ!$D$10+'СЕТ СН'!$G$5-'СЕТ СН'!$G$17</f>
        <v>3754.4691547399998</v>
      </c>
      <c r="O59" s="36">
        <f>SUMIFS(СВЦЭМ!$C$39:$C$782,СВЦЭМ!$A$39:$A$782,$A59,СВЦЭМ!$B$39:$B$782,O$47)+'СЕТ СН'!$G$9+СВЦЭМ!$D$10+'СЕТ СН'!$G$5-'СЕТ СН'!$G$17</f>
        <v>3766.73260476</v>
      </c>
      <c r="P59" s="36">
        <f>SUMIFS(СВЦЭМ!$C$39:$C$782,СВЦЭМ!$A$39:$A$782,$A59,СВЦЭМ!$B$39:$B$782,P$47)+'СЕТ СН'!$G$9+СВЦЭМ!$D$10+'СЕТ СН'!$G$5-'СЕТ СН'!$G$17</f>
        <v>3795.25994786</v>
      </c>
      <c r="Q59" s="36">
        <f>SUMIFS(СВЦЭМ!$C$39:$C$782,СВЦЭМ!$A$39:$A$782,$A59,СВЦЭМ!$B$39:$B$782,Q$47)+'СЕТ СН'!$G$9+СВЦЭМ!$D$10+'СЕТ СН'!$G$5-'СЕТ СН'!$G$17</f>
        <v>3803.46433097</v>
      </c>
      <c r="R59" s="36">
        <f>SUMIFS(СВЦЭМ!$C$39:$C$782,СВЦЭМ!$A$39:$A$782,$A59,СВЦЭМ!$B$39:$B$782,R$47)+'СЕТ СН'!$G$9+СВЦЭМ!$D$10+'СЕТ СН'!$G$5-'СЕТ СН'!$G$17</f>
        <v>3799.76373526</v>
      </c>
      <c r="S59" s="36">
        <f>SUMIFS(СВЦЭМ!$C$39:$C$782,СВЦЭМ!$A$39:$A$782,$A59,СВЦЭМ!$B$39:$B$782,S$47)+'СЕТ СН'!$G$9+СВЦЭМ!$D$10+'СЕТ СН'!$G$5-'СЕТ СН'!$G$17</f>
        <v>3757.6432543800001</v>
      </c>
      <c r="T59" s="36">
        <f>SUMIFS(СВЦЭМ!$C$39:$C$782,СВЦЭМ!$A$39:$A$782,$A59,СВЦЭМ!$B$39:$B$782,T$47)+'СЕТ СН'!$G$9+СВЦЭМ!$D$10+'СЕТ СН'!$G$5-'СЕТ СН'!$G$17</f>
        <v>3747.4642287400002</v>
      </c>
      <c r="U59" s="36">
        <f>SUMIFS(СВЦЭМ!$C$39:$C$782,СВЦЭМ!$A$39:$A$782,$A59,СВЦЭМ!$B$39:$B$782,U$47)+'СЕТ СН'!$G$9+СВЦЭМ!$D$10+'СЕТ СН'!$G$5-'СЕТ СН'!$G$17</f>
        <v>3747.31604105</v>
      </c>
      <c r="V59" s="36">
        <f>SUMIFS(СВЦЭМ!$C$39:$C$782,СВЦЭМ!$A$39:$A$782,$A59,СВЦЭМ!$B$39:$B$782,V$47)+'СЕТ СН'!$G$9+СВЦЭМ!$D$10+'СЕТ СН'!$G$5-'СЕТ СН'!$G$17</f>
        <v>3755.61783926</v>
      </c>
      <c r="W59" s="36">
        <f>SUMIFS(СВЦЭМ!$C$39:$C$782,СВЦЭМ!$A$39:$A$782,$A59,СВЦЭМ!$B$39:$B$782,W$47)+'СЕТ СН'!$G$9+СВЦЭМ!$D$10+'СЕТ СН'!$G$5-'СЕТ СН'!$G$17</f>
        <v>3763.6897627099997</v>
      </c>
      <c r="X59" s="36">
        <f>SUMIFS(СВЦЭМ!$C$39:$C$782,СВЦЭМ!$A$39:$A$782,$A59,СВЦЭМ!$B$39:$B$782,X$47)+'СЕТ СН'!$G$9+СВЦЭМ!$D$10+'СЕТ СН'!$G$5-'СЕТ СН'!$G$17</f>
        <v>3761.62774786</v>
      </c>
      <c r="Y59" s="36">
        <f>SUMIFS(СВЦЭМ!$C$39:$C$782,СВЦЭМ!$A$39:$A$782,$A59,СВЦЭМ!$B$39:$B$782,Y$47)+'СЕТ СН'!$G$9+СВЦЭМ!$D$10+'СЕТ СН'!$G$5-'СЕТ СН'!$G$17</f>
        <v>3829.6583427200003</v>
      </c>
    </row>
    <row r="60" spans="1:25" ht="15.75" x14ac:dyDescent="0.2">
      <c r="A60" s="35">
        <f t="shared" si="1"/>
        <v>44421</v>
      </c>
      <c r="B60" s="36">
        <f>SUMIFS(СВЦЭМ!$C$39:$C$782,СВЦЭМ!$A$39:$A$782,$A60,СВЦЭМ!$B$39:$B$782,B$47)+'СЕТ СН'!$G$9+СВЦЭМ!$D$10+'СЕТ СН'!$G$5-'СЕТ СН'!$G$17</f>
        <v>3904.64091839</v>
      </c>
      <c r="C60" s="36">
        <f>SUMIFS(СВЦЭМ!$C$39:$C$782,СВЦЭМ!$A$39:$A$782,$A60,СВЦЭМ!$B$39:$B$782,C$47)+'СЕТ СН'!$G$9+СВЦЭМ!$D$10+'СЕТ СН'!$G$5-'СЕТ СН'!$G$17</f>
        <v>3981.3421507399999</v>
      </c>
      <c r="D60" s="36">
        <f>SUMIFS(СВЦЭМ!$C$39:$C$782,СВЦЭМ!$A$39:$A$782,$A60,СВЦЭМ!$B$39:$B$782,D$47)+'СЕТ СН'!$G$9+СВЦЭМ!$D$10+'СЕТ СН'!$G$5-'СЕТ СН'!$G$17</f>
        <v>4033.8651143899997</v>
      </c>
      <c r="E60" s="36">
        <f>SUMIFS(СВЦЭМ!$C$39:$C$782,СВЦЭМ!$A$39:$A$782,$A60,СВЦЭМ!$B$39:$B$782,E$47)+'СЕТ СН'!$G$9+СВЦЭМ!$D$10+'СЕТ СН'!$G$5-'СЕТ СН'!$G$17</f>
        <v>4045.7036826499998</v>
      </c>
      <c r="F60" s="36">
        <f>SUMIFS(СВЦЭМ!$C$39:$C$782,СВЦЭМ!$A$39:$A$782,$A60,СВЦЭМ!$B$39:$B$782,F$47)+'СЕТ СН'!$G$9+СВЦЭМ!$D$10+'СЕТ СН'!$G$5-'СЕТ СН'!$G$17</f>
        <v>4055.2428361299999</v>
      </c>
      <c r="G60" s="36">
        <f>SUMIFS(СВЦЭМ!$C$39:$C$782,СВЦЭМ!$A$39:$A$782,$A60,СВЦЭМ!$B$39:$B$782,G$47)+'СЕТ СН'!$G$9+СВЦЭМ!$D$10+'СЕТ СН'!$G$5-'СЕТ СН'!$G$17</f>
        <v>4038.8243701199999</v>
      </c>
      <c r="H60" s="36">
        <f>SUMIFS(СВЦЭМ!$C$39:$C$782,СВЦЭМ!$A$39:$A$782,$A60,СВЦЭМ!$B$39:$B$782,H$47)+'СЕТ СН'!$G$9+СВЦЭМ!$D$10+'СЕТ СН'!$G$5-'СЕТ СН'!$G$17</f>
        <v>3986.46783413</v>
      </c>
      <c r="I60" s="36">
        <f>SUMIFS(СВЦЭМ!$C$39:$C$782,СВЦЭМ!$A$39:$A$782,$A60,СВЦЭМ!$B$39:$B$782,I$47)+'СЕТ СН'!$G$9+СВЦЭМ!$D$10+'СЕТ СН'!$G$5-'СЕТ СН'!$G$17</f>
        <v>3887.8850016599999</v>
      </c>
      <c r="J60" s="36">
        <f>SUMIFS(СВЦЭМ!$C$39:$C$782,СВЦЭМ!$A$39:$A$782,$A60,СВЦЭМ!$B$39:$B$782,J$47)+'СЕТ СН'!$G$9+СВЦЭМ!$D$10+'СЕТ СН'!$G$5-'СЕТ СН'!$G$17</f>
        <v>3810.84517074</v>
      </c>
      <c r="K60" s="36">
        <f>SUMIFS(СВЦЭМ!$C$39:$C$782,СВЦЭМ!$A$39:$A$782,$A60,СВЦЭМ!$B$39:$B$782,K$47)+'СЕТ СН'!$G$9+СВЦЭМ!$D$10+'СЕТ СН'!$G$5-'СЕТ СН'!$G$17</f>
        <v>3769.6963432100001</v>
      </c>
      <c r="L60" s="36">
        <f>SUMIFS(СВЦЭМ!$C$39:$C$782,СВЦЭМ!$A$39:$A$782,$A60,СВЦЭМ!$B$39:$B$782,L$47)+'СЕТ СН'!$G$9+СВЦЭМ!$D$10+'СЕТ СН'!$G$5-'СЕТ СН'!$G$17</f>
        <v>3743.1001405400002</v>
      </c>
      <c r="M60" s="36">
        <f>SUMIFS(СВЦЭМ!$C$39:$C$782,СВЦЭМ!$A$39:$A$782,$A60,СВЦЭМ!$B$39:$B$782,M$47)+'СЕТ СН'!$G$9+СВЦЭМ!$D$10+'СЕТ СН'!$G$5-'СЕТ СН'!$G$17</f>
        <v>3738.8522976499999</v>
      </c>
      <c r="N60" s="36">
        <f>SUMIFS(СВЦЭМ!$C$39:$C$782,СВЦЭМ!$A$39:$A$782,$A60,СВЦЭМ!$B$39:$B$782,N$47)+'СЕТ СН'!$G$9+СВЦЭМ!$D$10+'СЕТ СН'!$G$5-'СЕТ СН'!$G$17</f>
        <v>3729.5076372499998</v>
      </c>
      <c r="O60" s="36">
        <f>SUMIFS(СВЦЭМ!$C$39:$C$782,СВЦЭМ!$A$39:$A$782,$A60,СВЦЭМ!$B$39:$B$782,O$47)+'СЕТ СН'!$G$9+СВЦЭМ!$D$10+'СЕТ СН'!$G$5-'СЕТ СН'!$G$17</f>
        <v>3746.85204157</v>
      </c>
      <c r="P60" s="36">
        <f>SUMIFS(СВЦЭМ!$C$39:$C$782,СВЦЭМ!$A$39:$A$782,$A60,СВЦЭМ!$B$39:$B$782,P$47)+'СЕТ СН'!$G$9+СВЦЭМ!$D$10+'СЕТ СН'!$G$5-'СЕТ СН'!$G$17</f>
        <v>3776.6559475499998</v>
      </c>
      <c r="Q60" s="36">
        <f>SUMIFS(СВЦЭМ!$C$39:$C$782,СВЦЭМ!$A$39:$A$782,$A60,СВЦЭМ!$B$39:$B$782,Q$47)+'СЕТ СН'!$G$9+СВЦЭМ!$D$10+'СЕТ СН'!$G$5-'СЕТ СН'!$G$17</f>
        <v>3784.1788323599999</v>
      </c>
      <c r="R60" s="36">
        <f>SUMIFS(СВЦЭМ!$C$39:$C$782,СВЦЭМ!$A$39:$A$782,$A60,СВЦЭМ!$B$39:$B$782,R$47)+'СЕТ СН'!$G$9+СВЦЭМ!$D$10+'СЕТ СН'!$G$5-'СЕТ СН'!$G$17</f>
        <v>3810.7328954099999</v>
      </c>
      <c r="S60" s="36">
        <f>SUMIFS(СВЦЭМ!$C$39:$C$782,СВЦЭМ!$A$39:$A$782,$A60,СВЦЭМ!$B$39:$B$782,S$47)+'СЕТ СН'!$G$9+СВЦЭМ!$D$10+'СЕТ СН'!$G$5-'СЕТ СН'!$G$17</f>
        <v>3769.9141768300001</v>
      </c>
      <c r="T60" s="36">
        <f>SUMIFS(СВЦЭМ!$C$39:$C$782,СВЦЭМ!$A$39:$A$782,$A60,СВЦЭМ!$B$39:$B$782,T$47)+'СЕТ СН'!$G$9+СВЦЭМ!$D$10+'СЕТ СН'!$G$5-'СЕТ СН'!$G$17</f>
        <v>3744.95797055</v>
      </c>
      <c r="U60" s="36">
        <f>SUMIFS(СВЦЭМ!$C$39:$C$782,СВЦЭМ!$A$39:$A$782,$A60,СВЦЭМ!$B$39:$B$782,U$47)+'СЕТ СН'!$G$9+СВЦЭМ!$D$10+'СЕТ СН'!$G$5-'СЕТ СН'!$G$17</f>
        <v>3757.4417858900001</v>
      </c>
      <c r="V60" s="36">
        <f>SUMIFS(СВЦЭМ!$C$39:$C$782,СВЦЭМ!$A$39:$A$782,$A60,СВЦЭМ!$B$39:$B$782,V$47)+'СЕТ СН'!$G$9+СВЦЭМ!$D$10+'СЕТ СН'!$G$5-'СЕТ СН'!$G$17</f>
        <v>3721.9038067800002</v>
      </c>
      <c r="W60" s="36">
        <f>SUMIFS(СВЦЭМ!$C$39:$C$782,СВЦЭМ!$A$39:$A$782,$A60,СВЦЭМ!$B$39:$B$782,W$47)+'СЕТ СН'!$G$9+СВЦЭМ!$D$10+'СЕТ СН'!$G$5-'СЕТ СН'!$G$17</f>
        <v>3694.4247620199999</v>
      </c>
      <c r="X60" s="36">
        <f>SUMIFS(СВЦЭМ!$C$39:$C$782,СВЦЭМ!$A$39:$A$782,$A60,СВЦЭМ!$B$39:$B$782,X$47)+'СЕТ СН'!$G$9+СВЦЭМ!$D$10+'СЕТ СН'!$G$5-'СЕТ СН'!$G$17</f>
        <v>3722.6696181699999</v>
      </c>
      <c r="Y60" s="36">
        <f>SUMIFS(СВЦЭМ!$C$39:$C$782,СВЦЭМ!$A$39:$A$782,$A60,СВЦЭМ!$B$39:$B$782,Y$47)+'СЕТ СН'!$G$9+СВЦЭМ!$D$10+'СЕТ СН'!$G$5-'СЕТ СН'!$G$17</f>
        <v>3733.2598199899999</v>
      </c>
    </row>
    <row r="61" spans="1:25" ht="15.75" x14ac:dyDescent="0.2">
      <c r="A61" s="35">
        <f t="shared" si="1"/>
        <v>44422</v>
      </c>
      <c r="B61" s="36">
        <f>SUMIFS(СВЦЭМ!$C$39:$C$782,СВЦЭМ!$A$39:$A$782,$A61,СВЦЭМ!$B$39:$B$782,B$47)+'СЕТ СН'!$G$9+СВЦЭМ!$D$10+'СЕТ СН'!$G$5-'СЕТ СН'!$G$17</f>
        <v>3609.92180383</v>
      </c>
      <c r="C61" s="36">
        <f>SUMIFS(СВЦЭМ!$C$39:$C$782,СВЦЭМ!$A$39:$A$782,$A61,СВЦЭМ!$B$39:$B$782,C$47)+'СЕТ СН'!$G$9+СВЦЭМ!$D$10+'СЕТ СН'!$G$5-'СЕТ СН'!$G$17</f>
        <v>3678.6797427699998</v>
      </c>
      <c r="D61" s="36">
        <f>SUMIFS(СВЦЭМ!$C$39:$C$782,СВЦЭМ!$A$39:$A$782,$A61,СВЦЭМ!$B$39:$B$782,D$47)+'СЕТ СН'!$G$9+СВЦЭМ!$D$10+'СЕТ СН'!$G$5-'СЕТ СН'!$G$17</f>
        <v>3745.5328272900001</v>
      </c>
      <c r="E61" s="36">
        <f>SUMIFS(СВЦЭМ!$C$39:$C$782,СВЦЭМ!$A$39:$A$782,$A61,СВЦЭМ!$B$39:$B$782,E$47)+'СЕТ СН'!$G$9+СВЦЭМ!$D$10+'СЕТ СН'!$G$5-'СЕТ СН'!$G$17</f>
        <v>3746.98475297</v>
      </c>
      <c r="F61" s="36">
        <f>SUMIFS(СВЦЭМ!$C$39:$C$782,СВЦЭМ!$A$39:$A$782,$A61,СВЦЭМ!$B$39:$B$782,F$47)+'СЕТ СН'!$G$9+СВЦЭМ!$D$10+'СЕТ СН'!$G$5-'СЕТ СН'!$G$17</f>
        <v>3753.0759390100002</v>
      </c>
      <c r="G61" s="36">
        <f>SUMIFS(СВЦЭМ!$C$39:$C$782,СВЦЭМ!$A$39:$A$782,$A61,СВЦЭМ!$B$39:$B$782,G$47)+'СЕТ СН'!$G$9+СВЦЭМ!$D$10+'СЕТ СН'!$G$5-'СЕТ СН'!$G$17</f>
        <v>3813.47325654</v>
      </c>
      <c r="H61" s="36">
        <f>SUMIFS(СВЦЭМ!$C$39:$C$782,СВЦЭМ!$A$39:$A$782,$A61,СВЦЭМ!$B$39:$B$782,H$47)+'СЕТ СН'!$G$9+СВЦЭМ!$D$10+'СЕТ СН'!$G$5-'СЕТ СН'!$G$17</f>
        <v>3763.9113257999998</v>
      </c>
      <c r="I61" s="36">
        <f>SUMIFS(СВЦЭМ!$C$39:$C$782,СВЦЭМ!$A$39:$A$782,$A61,СВЦЭМ!$B$39:$B$782,I$47)+'СЕТ СН'!$G$9+СВЦЭМ!$D$10+'СЕТ СН'!$G$5-'СЕТ СН'!$G$17</f>
        <v>3673.7102183400002</v>
      </c>
      <c r="J61" s="36">
        <f>SUMIFS(СВЦЭМ!$C$39:$C$782,СВЦЭМ!$A$39:$A$782,$A61,СВЦЭМ!$B$39:$B$782,J$47)+'СЕТ СН'!$G$9+СВЦЭМ!$D$10+'СЕТ СН'!$G$5-'СЕТ СН'!$G$17</f>
        <v>3575.1604743600001</v>
      </c>
      <c r="K61" s="36">
        <f>SUMIFS(СВЦЭМ!$C$39:$C$782,СВЦЭМ!$A$39:$A$782,$A61,СВЦЭМ!$B$39:$B$782,K$47)+'СЕТ СН'!$G$9+СВЦЭМ!$D$10+'СЕТ СН'!$G$5-'СЕТ СН'!$G$17</f>
        <v>3545.4736040500002</v>
      </c>
      <c r="L61" s="36">
        <f>SUMIFS(СВЦЭМ!$C$39:$C$782,СВЦЭМ!$A$39:$A$782,$A61,СВЦЭМ!$B$39:$B$782,L$47)+'СЕТ СН'!$G$9+СВЦЭМ!$D$10+'СЕТ СН'!$G$5-'СЕТ СН'!$G$17</f>
        <v>3517.7600704299998</v>
      </c>
      <c r="M61" s="36">
        <f>SUMIFS(СВЦЭМ!$C$39:$C$782,СВЦЭМ!$A$39:$A$782,$A61,СВЦЭМ!$B$39:$B$782,M$47)+'СЕТ СН'!$G$9+СВЦЭМ!$D$10+'СЕТ СН'!$G$5-'СЕТ СН'!$G$17</f>
        <v>3514.1550792799999</v>
      </c>
      <c r="N61" s="36">
        <f>SUMIFS(СВЦЭМ!$C$39:$C$782,СВЦЭМ!$A$39:$A$782,$A61,СВЦЭМ!$B$39:$B$782,N$47)+'СЕТ СН'!$G$9+СВЦЭМ!$D$10+'СЕТ СН'!$G$5-'СЕТ СН'!$G$17</f>
        <v>3523.2535572900001</v>
      </c>
      <c r="O61" s="36">
        <f>SUMIFS(СВЦЭМ!$C$39:$C$782,СВЦЭМ!$A$39:$A$782,$A61,СВЦЭМ!$B$39:$B$782,O$47)+'СЕТ СН'!$G$9+СВЦЭМ!$D$10+'СЕТ СН'!$G$5-'СЕТ СН'!$G$17</f>
        <v>3550.1097666000001</v>
      </c>
      <c r="P61" s="36">
        <f>SUMIFS(СВЦЭМ!$C$39:$C$782,СВЦЭМ!$A$39:$A$782,$A61,СВЦЭМ!$B$39:$B$782,P$47)+'СЕТ СН'!$G$9+СВЦЭМ!$D$10+'СЕТ СН'!$G$5-'СЕТ СН'!$G$17</f>
        <v>3586.5928781299999</v>
      </c>
      <c r="Q61" s="36">
        <f>SUMIFS(СВЦЭМ!$C$39:$C$782,СВЦЭМ!$A$39:$A$782,$A61,СВЦЭМ!$B$39:$B$782,Q$47)+'СЕТ СН'!$G$9+СВЦЭМ!$D$10+'СЕТ СН'!$G$5-'СЕТ СН'!$G$17</f>
        <v>3598.18090291</v>
      </c>
      <c r="R61" s="36">
        <f>SUMIFS(СВЦЭМ!$C$39:$C$782,СВЦЭМ!$A$39:$A$782,$A61,СВЦЭМ!$B$39:$B$782,R$47)+'СЕТ СН'!$G$9+СВЦЭМ!$D$10+'СЕТ СН'!$G$5-'СЕТ СН'!$G$17</f>
        <v>3593.9555141999999</v>
      </c>
      <c r="S61" s="36">
        <f>SUMIFS(СВЦЭМ!$C$39:$C$782,СВЦЭМ!$A$39:$A$782,$A61,СВЦЭМ!$B$39:$B$782,S$47)+'СЕТ СН'!$G$9+СВЦЭМ!$D$10+'СЕТ СН'!$G$5-'СЕТ СН'!$G$17</f>
        <v>3554.84495053</v>
      </c>
      <c r="T61" s="36">
        <f>SUMIFS(СВЦЭМ!$C$39:$C$782,СВЦЭМ!$A$39:$A$782,$A61,СВЦЭМ!$B$39:$B$782,T$47)+'СЕТ СН'!$G$9+СВЦЭМ!$D$10+'СЕТ СН'!$G$5-'СЕТ СН'!$G$17</f>
        <v>3532.1372621</v>
      </c>
      <c r="U61" s="36">
        <f>SUMIFS(СВЦЭМ!$C$39:$C$782,СВЦЭМ!$A$39:$A$782,$A61,СВЦЭМ!$B$39:$B$782,U$47)+'СЕТ СН'!$G$9+СВЦЭМ!$D$10+'СЕТ СН'!$G$5-'СЕТ СН'!$G$17</f>
        <v>3531.3297546200001</v>
      </c>
      <c r="V61" s="36">
        <f>SUMIFS(СВЦЭМ!$C$39:$C$782,СВЦЭМ!$A$39:$A$782,$A61,СВЦЭМ!$B$39:$B$782,V$47)+'СЕТ СН'!$G$9+СВЦЭМ!$D$10+'СЕТ СН'!$G$5-'СЕТ СН'!$G$17</f>
        <v>3529.9935261199998</v>
      </c>
      <c r="W61" s="36">
        <f>SUMIFS(СВЦЭМ!$C$39:$C$782,СВЦЭМ!$A$39:$A$782,$A61,СВЦЭМ!$B$39:$B$782,W$47)+'СЕТ СН'!$G$9+СВЦЭМ!$D$10+'СЕТ СН'!$G$5-'СЕТ СН'!$G$17</f>
        <v>3538.4804034499998</v>
      </c>
      <c r="X61" s="36">
        <f>SUMIFS(СВЦЭМ!$C$39:$C$782,СВЦЭМ!$A$39:$A$782,$A61,СВЦЭМ!$B$39:$B$782,X$47)+'СЕТ СН'!$G$9+СВЦЭМ!$D$10+'СЕТ СН'!$G$5-'СЕТ СН'!$G$17</f>
        <v>3574.0837563699997</v>
      </c>
      <c r="Y61" s="36">
        <f>SUMIFS(СВЦЭМ!$C$39:$C$782,СВЦЭМ!$A$39:$A$782,$A61,СВЦЭМ!$B$39:$B$782,Y$47)+'СЕТ СН'!$G$9+СВЦЭМ!$D$10+'СЕТ СН'!$G$5-'СЕТ СН'!$G$17</f>
        <v>3619.2232528499999</v>
      </c>
    </row>
    <row r="62" spans="1:25" ht="15.75" x14ac:dyDescent="0.2">
      <c r="A62" s="35">
        <f t="shared" si="1"/>
        <v>44423</v>
      </c>
      <c r="B62" s="36">
        <f>SUMIFS(СВЦЭМ!$C$39:$C$782,СВЦЭМ!$A$39:$A$782,$A62,СВЦЭМ!$B$39:$B$782,B$47)+'СЕТ СН'!$G$9+СВЦЭМ!$D$10+'СЕТ СН'!$G$5-'СЕТ СН'!$G$17</f>
        <v>3667.6010006299998</v>
      </c>
      <c r="C62" s="36">
        <f>SUMIFS(СВЦЭМ!$C$39:$C$782,СВЦЭМ!$A$39:$A$782,$A62,СВЦЭМ!$B$39:$B$782,C$47)+'СЕТ СН'!$G$9+СВЦЭМ!$D$10+'СЕТ СН'!$G$5-'СЕТ СН'!$G$17</f>
        <v>3722.24730301</v>
      </c>
      <c r="D62" s="36">
        <f>SUMIFS(СВЦЭМ!$C$39:$C$782,СВЦЭМ!$A$39:$A$782,$A62,СВЦЭМ!$B$39:$B$782,D$47)+'СЕТ СН'!$G$9+СВЦЭМ!$D$10+'СЕТ СН'!$G$5-'СЕТ СН'!$G$17</f>
        <v>3784.3486732299998</v>
      </c>
      <c r="E62" s="36">
        <f>SUMIFS(СВЦЭМ!$C$39:$C$782,СВЦЭМ!$A$39:$A$782,$A62,СВЦЭМ!$B$39:$B$782,E$47)+'СЕТ СН'!$G$9+СВЦЭМ!$D$10+'СЕТ СН'!$G$5-'СЕТ СН'!$G$17</f>
        <v>3790.19142792</v>
      </c>
      <c r="F62" s="36">
        <f>SUMIFS(СВЦЭМ!$C$39:$C$782,СВЦЭМ!$A$39:$A$782,$A62,СВЦЭМ!$B$39:$B$782,F$47)+'СЕТ СН'!$G$9+СВЦЭМ!$D$10+'СЕТ СН'!$G$5-'СЕТ СН'!$G$17</f>
        <v>3796.4845946599999</v>
      </c>
      <c r="G62" s="36">
        <f>SUMIFS(СВЦЭМ!$C$39:$C$782,СВЦЭМ!$A$39:$A$782,$A62,СВЦЭМ!$B$39:$B$782,G$47)+'СЕТ СН'!$G$9+СВЦЭМ!$D$10+'СЕТ СН'!$G$5-'СЕТ СН'!$G$17</f>
        <v>3800.2219943499999</v>
      </c>
      <c r="H62" s="36">
        <f>SUMIFS(СВЦЭМ!$C$39:$C$782,СВЦЭМ!$A$39:$A$782,$A62,СВЦЭМ!$B$39:$B$782,H$47)+'СЕТ СН'!$G$9+СВЦЭМ!$D$10+'СЕТ СН'!$G$5-'СЕТ СН'!$G$17</f>
        <v>3766.1905778700002</v>
      </c>
      <c r="I62" s="36">
        <f>SUMIFS(СВЦЭМ!$C$39:$C$782,СВЦЭМ!$A$39:$A$782,$A62,СВЦЭМ!$B$39:$B$782,I$47)+'СЕТ СН'!$G$9+СВЦЭМ!$D$10+'СЕТ СН'!$G$5-'СЕТ СН'!$G$17</f>
        <v>3704.72050601</v>
      </c>
      <c r="J62" s="36">
        <f>SUMIFS(СВЦЭМ!$C$39:$C$782,СВЦЭМ!$A$39:$A$782,$A62,СВЦЭМ!$B$39:$B$782,J$47)+'СЕТ СН'!$G$9+СВЦЭМ!$D$10+'СЕТ СН'!$G$5-'СЕТ СН'!$G$17</f>
        <v>3622.0451834999999</v>
      </c>
      <c r="K62" s="36">
        <f>SUMIFS(СВЦЭМ!$C$39:$C$782,СВЦЭМ!$A$39:$A$782,$A62,СВЦЭМ!$B$39:$B$782,K$47)+'СЕТ СН'!$G$9+СВЦЭМ!$D$10+'СЕТ СН'!$G$5-'СЕТ СН'!$G$17</f>
        <v>3581.0158568299998</v>
      </c>
      <c r="L62" s="36">
        <f>SUMIFS(СВЦЭМ!$C$39:$C$782,СВЦЭМ!$A$39:$A$782,$A62,СВЦЭМ!$B$39:$B$782,L$47)+'СЕТ СН'!$G$9+СВЦЭМ!$D$10+'СЕТ СН'!$G$5-'СЕТ СН'!$G$17</f>
        <v>3547.7670850999998</v>
      </c>
      <c r="M62" s="36">
        <f>SUMIFS(СВЦЭМ!$C$39:$C$782,СВЦЭМ!$A$39:$A$782,$A62,СВЦЭМ!$B$39:$B$782,M$47)+'СЕТ СН'!$G$9+СВЦЭМ!$D$10+'СЕТ СН'!$G$5-'СЕТ СН'!$G$17</f>
        <v>3544.0208083299999</v>
      </c>
      <c r="N62" s="36">
        <f>SUMIFS(СВЦЭМ!$C$39:$C$782,СВЦЭМ!$A$39:$A$782,$A62,СВЦЭМ!$B$39:$B$782,N$47)+'СЕТ СН'!$G$9+СВЦЭМ!$D$10+'СЕТ СН'!$G$5-'СЕТ СН'!$G$17</f>
        <v>3551.8623722399998</v>
      </c>
      <c r="O62" s="36">
        <f>SUMIFS(СВЦЭМ!$C$39:$C$782,СВЦЭМ!$A$39:$A$782,$A62,СВЦЭМ!$B$39:$B$782,O$47)+'СЕТ СН'!$G$9+СВЦЭМ!$D$10+'СЕТ СН'!$G$5-'СЕТ СН'!$G$17</f>
        <v>3548.0485558299997</v>
      </c>
      <c r="P62" s="36">
        <f>SUMIFS(СВЦЭМ!$C$39:$C$782,СВЦЭМ!$A$39:$A$782,$A62,СВЦЭМ!$B$39:$B$782,P$47)+'СЕТ СН'!$G$9+СВЦЭМ!$D$10+'СЕТ СН'!$G$5-'СЕТ СН'!$G$17</f>
        <v>3564.48505703</v>
      </c>
      <c r="Q62" s="36">
        <f>SUMIFS(СВЦЭМ!$C$39:$C$782,СВЦЭМ!$A$39:$A$782,$A62,СВЦЭМ!$B$39:$B$782,Q$47)+'СЕТ СН'!$G$9+СВЦЭМ!$D$10+'СЕТ СН'!$G$5-'СЕТ СН'!$G$17</f>
        <v>3570.12558997</v>
      </c>
      <c r="R62" s="36">
        <f>SUMIFS(СВЦЭМ!$C$39:$C$782,СВЦЭМ!$A$39:$A$782,$A62,СВЦЭМ!$B$39:$B$782,R$47)+'СЕТ СН'!$G$9+СВЦЭМ!$D$10+'СЕТ СН'!$G$5-'СЕТ СН'!$G$17</f>
        <v>3567.37768951</v>
      </c>
      <c r="S62" s="36">
        <f>SUMIFS(СВЦЭМ!$C$39:$C$782,СВЦЭМ!$A$39:$A$782,$A62,СВЦЭМ!$B$39:$B$782,S$47)+'СЕТ СН'!$G$9+СВЦЭМ!$D$10+'СЕТ СН'!$G$5-'СЕТ СН'!$G$17</f>
        <v>3566.9794502999998</v>
      </c>
      <c r="T62" s="36">
        <f>SUMIFS(СВЦЭМ!$C$39:$C$782,СВЦЭМ!$A$39:$A$782,$A62,СВЦЭМ!$B$39:$B$782,T$47)+'СЕТ СН'!$G$9+СВЦЭМ!$D$10+'СЕТ СН'!$G$5-'СЕТ СН'!$G$17</f>
        <v>3528.17468181</v>
      </c>
      <c r="U62" s="36">
        <f>SUMIFS(СВЦЭМ!$C$39:$C$782,СВЦЭМ!$A$39:$A$782,$A62,СВЦЭМ!$B$39:$B$782,U$47)+'СЕТ СН'!$G$9+СВЦЭМ!$D$10+'СЕТ СН'!$G$5-'СЕТ СН'!$G$17</f>
        <v>3540.50016405</v>
      </c>
      <c r="V62" s="36">
        <f>SUMIFS(СВЦЭМ!$C$39:$C$782,СВЦЭМ!$A$39:$A$782,$A62,СВЦЭМ!$B$39:$B$782,V$47)+'СЕТ СН'!$G$9+СВЦЭМ!$D$10+'СЕТ СН'!$G$5-'СЕТ СН'!$G$17</f>
        <v>3535.89300005</v>
      </c>
      <c r="W62" s="36">
        <f>SUMIFS(СВЦЭМ!$C$39:$C$782,СВЦЭМ!$A$39:$A$782,$A62,СВЦЭМ!$B$39:$B$782,W$47)+'СЕТ СН'!$G$9+СВЦЭМ!$D$10+'СЕТ СН'!$G$5-'СЕТ СН'!$G$17</f>
        <v>3533.3337870400001</v>
      </c>
      <c r="X62" s="36">
        <f>SUMIFS(СВЦЭМ!$C$39:$C$782,СВЦЭМ!$A$39:$A$782,$A62,СВЦЭМ!$B$39:$B$782,X$47)+'СЕТ СН'!$G$9+СВЦЭМ!$D$10+'СЕТ СН'!$G$5-'СЕТ СН'!$G$17</f>
        <v>3501.7531850400001</v>
      </c>
      <c r="Y62" s="36">
        <f>SUMIFS(СВЦЭМ!$C$39:$C$782,СВЦЭМ!$A$39:$A$782,$A62,СВЦЭМ!$B$39:$B$782,Y$47)+'СЕТ СН'!$G$9+СВЦЭМ!$D$10+'СЕТ СН'!$G$5-'СЕТ СН'!$G$17</f>
        <v>3495.3040523899999</v>
      </c>
    </row>
    <row r="63" spans="1:25" ht="15.75" x14ac:dyDescent="0.2">
      <c r="A63" s="35">
        <f t="shared" si="1"/>
        <v>44424</v>
      </c>
      <c r="B63" s="36">
        <f>SUMIFS(СВЦЭМ!$C$39:$C$782,СВЦЭМ!$A$39:$A$782,$A63,СВЦЭМ!$B$39:$B$782,B$47)+'СЕТ СН'!$G$9+СВЦЭМ!$D$10+'СЕТ СН'!$G$5-'СЕТ СН'!$G$17</f>
        <v>3628.6413570200002</v>
      </c>
      <c r="C63" s="36">
        <f>SUMIFS(СВЦЭМ!$C$39:$C$782,СВЦЭМ!$A$39:$A$782,$A63,СВЦЭМ!$B$39:$B$782,C$47)+'СЕТ СН'!$G$9+СВЦЭМ!$D$10+'СЕТ СН'!$G$5-'СЕТ СН'!$G$17</f>
        <v>3694.7899541500001</v>
      </c>
      <c r="D63" s="36">
        <f>SUMIFS(СВЦЭМ!$C$39:$C$782,СВЦЭМ!$A$39:$A$782,$A63,СВЦЭМ!$B$39:$B$782,D$47)+'СЕТ СН'!$G$9+СВЦЭМ!$D$10+'СЕТ СН'!$G$5-'СЕТ СН'!$G$17</f>
        <v>3750.1713950899998</v>
      </c>
      <c r="E63" s="36">
        <f>SUMIFS(СВЦЭМ!$C$39:$C$782,СВЦЭМ!$A$39:$A$782,$A63,СВЦЭМ!$B$39:$B$782,E$47)+'СЕТ СН'!$G$9+СВЦЭМ!$D$10+'СЕТ СН'!$G$5-'СЕТ СН'!$G$17</f>
        <v>3796.9456954799998</v>
      </c>
      <c r="F63" s="36">
        <f>SUMIFS(СВЦЭМ!$C$39:$C$782,СВЦЭМ!$A$39:$A$782,$A63,СВЦЭМ!$B$39:$B$782,F$47)+'СЕТ СН'!$G$9+СВЦЭМ!$D$10+'СЕТ СН'!$G$5-'СЕТ СН'!$G$17</f>
        <v>3800.1138373799999</v>
      </c>
      <c r="G63" s="36">
        <f>SUMIFS(СВЦЭМ!$C$39:$C$782,СВЦЭМ!$A$39:$A$782,$A63,СВЦЭМ!$B$39:$B$782,G$47)+'СЕТ СН'!$G$9+СВЦЭМ!$D$10+'СЕТ СН'!$G$5-'СЕТ СН'!$G$17</f>
        <v>3798.0196283599998</v>
      </c>
      <c r="H63" s="36">
        <f>SUMIFS(СВЦЭМ!$C$39:$C$782,СВЦЭМ!$A$39:$A$782,$A63,СВЦЭМ!$B$39:$B$782,H$47)+'СЕТ СН'!$G$9+СВЦЭМ!$D$10+'СЕТ СН'!$G$5-'СЕТ СН'!$G$17</f>
        <v>3814.4362526699997</v>
      </c>
      <c r="I63" s="36">
        <f>SUMIFS(СВЦЭМ!$C$39:$C$782,СВЦЭМ!$A$39:$A$782,$A63,СВЦЭМ!$B$39:$B$782,I$47)+'СЕТ СН'!$G$9+СВЦЭМ!$D$10+'СЕТ СН'!$G$5-'СЕТ СН'!$G$17</f>
        <v>3866.2402359600001</v>
      </c>
      <c r="J63" s="36">
        <f>SUMIFS(СВЦЭМ!$C$39:$C$782,СВЦЭМ!$A$39:$A$782,$A63,СВЦЭМ!$B$39:$B$782,J$47)+'СЕТ СН'!$G$9+СВЦЭМ!$D$10+'СЕТ СН'!$G$5-'СЕТ СН'!$G$17</f>
        <v>3847.6474565899998</v>
      </c>
      <c r="K63" s="36">
        <f>SUMIFS(СВЦЭМ!$C$39:$C$782,СВЦЭМ!$A$39:$A$782,$A63,СВЦЭМ!$B$39:$B$782,K$47)+'СЕТ СН'!$G$9+СВЦЭМ!$D$10+'СЕТ СН'!$G$5-'СЕТ СН'!$G$17</f>
        <v>3758.1730024999997</v>
      </c>
      <c r="L63" s="36">
        <f>SUMIFS(СВЦЭМ!$C$39:$C$782,СВЦЭМ!$A$39:$A$782,$A63,СВЦЭМ!$B$39:$B$782,L$47)+'СЕТ СН'!$G$9+СВЦЭМ!$D$10+'СЕТ СН'!$G$5-'СЕТ СН'!$G$17</f>
        <v>3691.4517940999999</v>
      </c>
      <c r="M63" s="36">
        <f>SUMIFS(СВЦЭМ!$C$39:$C$782,СВЦЭМ!$A$39:$A$782,$A63,СВЦЭМ!$B$39:$B$782,M$47)+'СЕТ СН'!$G$9+СВЦЭМ!$D$10+'СЕТ СН'!$G$5-'СЕТ СН'!$G$17</f>
        <v>3692.2241965799999</v>
      </c>
      <c r="N63" s="36">
        <f>SUMIFS(СВЦЭМ!$C$39:$C$782,СВЦЭМ!$A$39:$A$782,$A63,СВЦЭМ!$B$39:$B$782,N$47)+'СЕТ СН'!$G$9+СВЦЭМ!$D$10+'СЕТ СН'!$G$5-'СЕТ СН'!$G$17</f>
        <v>3690.7184500600001</v>
      </c>
      <c r="O63" s="36">
        <f>SUMIFS(СВЦЭМ!$C$39:$C$782,СВЦЭМ!$A$39:$A$782,$A63,СВЦЭМ!$B$39:$B$782,O$47)+'СЕТ СН'!$G$9+СВЦЭМ!$D$10+'СЕТ СН'!$G$5-'СЕТ СН'!$G$17</f>
        <v>3684.4822399099999</v>
      </c>
      <c r="P63" s="36">
        <f>SUMIFS(СВЦЭМ!$C$39:$C$782,СВЦЭМ!$A$39:$A$782,$A63,СВЦЭМ!$B$39:$B$782,P$47)+'СЕТ СН'!$G$9+СВЦЭМ!$D$10+'СЕТ СН'!$G$5-'СЕТ СН'!$G$17</f>
        <v>3734.9846702599998</v>
      </c>
      <c r="Q63" s="36">
        <f>SUMIFS(СВЦЭМ!$C$39:$C$782,СВЦЭМ!$A$39:$A$782,$A63,СВЦЭМ!$B$39:$B$782,Q$47)+'СЕТ СН'!$G$9+СВЦЭМ!$D$10+'СЕТ СН'!$G$5-'СЕТ СН'!$G$17</f>
        <v>3723.5554797300001</v>
      </c>
      <c r="R63" s="36">
        <f>SUMIFS(СВЦЭМ!$C$39:$C$782,СВЦЭМ!$A$39:$A$782,$A63,СВЦЭМ!$B$39:$B$782,R$47)+'СЕТ СН'!$G$9+СВЦЭМ!$D$10+'СЕТ СН'!$G$5-'СЕТ СН'!$G$17</f>
        <v>3712.60699075</v>
      </c>
      <c r="S63" s="36">
        <f>SUMIFS(СВЦЭМ!$C$39:$C$782,СВЦЭМ!$A$39:$A$782,$A63,СВЦЭМ!$B$39:$B$782,S$47)+'СЕТ СН'!$G$9+СВЦЭМ!$D$10+'СЕТ СН'!$G$5-'СЕТ СН'!$G$17</f>
        <v>3687.5965445500001</v>
      </c>
      <c r="T63" s="36">
        <f>SUMIFS(СВЦЭМ!$C$39:$C$782,СВЦЭМ!$A$39:$A$782,$A63,СВЦЭМ!$B$39:$B$782,T$47)+'СЕТ СН'!$G$9+СВЦЭМ!$D$10+'СЕТ СН'!$G$5-'СЕТ СН'!$G$17</f>
        <v>3686.53895182</v>
      </c>
      <c r="U63" s="36">
        <f>SUMIFS(СВЦЭМ!$C$39:$C$782,СВЦЭМ!$A$39:$A$782,$A63,СВЦЭМ!$B$39:$B$782,U$47)+'СЕТ СН'!$G$9+СВЦЭМ!$D$10+'СЕТ СН'!$G$5-'СЕТ СН'!$G$17</f>
        <v>3690.07594419</v>
      </c>
      <c r="V63" s="36">
        <f>SUMIFS(СВЦЭМ!$C$39:$C$782,СВЦЭМ!$A$39:$A$782,$A63,СВЦЭМ!$B$39:$B$782,V$47)+'СЕТ СН'!$G$9+СВЦЭМ!$D$10+'СЕТ СН'!$G$5-'СЕТ СН'!$G$17</f>
        <v>3707.2201918400001</v>
      </c>
      <c r="W63" s="36">
        <f>SUMIFS(СВЦЭМ!$C$39:$C$782,СВЦЭМ!$A$39:$A$782,$A63,СВЦЭМ!$B$39:$B$782,W$47)+'СЕТ СН'!$G$9+СВЦЭМ!$D$10+'СЕТ СН'!$G$5-'СЕТ СН'!$G$17</f>
        <v>3705.9052799900001</v>
      </c>
      <c r="X63" s="36">
        <f>SUMIFS(СВЦЭМ!$C$39:$C$782,СВЦЭМ!$A$39:$A$782,$A63,СВЦЭМ!$B$39:$B$782,X$47)+'СЕТ СН'!$G$9+СВЦЭМ!$D$10+'СЕТ СН'!$G$5-'СЕТ СН'!$G$17</f>
        <v>3646.63349358</v>
      </c>
      <c r="Y63" s="36">
        <f>SUMIFS(СВЦЭМ!$C$39:$C$782,СВЦЭМ!$A$39:$A$782,$A63,СВЦЭМ!$B$39:$B$782,Y$47)+'СЕТ СН'!$G$9+СВЦЭМ!$D$10+'СЕТ СН'!$G$5-'СЕТ СН'!$G$17</f>
        <v>3614.1529015000001</v>
      </c>
    </row>
    <row r="64" spans="1:25" ht="15.75" x14ac:dyDescent="0.2">
      <c r="A64" s="35">
        <f t="shared" si="1"/>
        <v>44425</v>
      </c>
      <c r="B64" s="36">
        <f>SUMIFS(СВЦЭМ!$C$39:$C$782,СВЦЭМ!$A$39:$A$782,$A64,СВЦЭМ!$B$39:$B$782,B$47)+'СЕТ СН'!$G$9+СВЦЭМ!$D$10+'СЕТ СН'!$G$5-'СЕТ СН'!$G$17</f>
        <v>3770.5954449800001</v>
      </c>
      <c r="C64" s="36">
        <f>SUMIFS(СВЦЭМ!$C$39:$C$782,СВЦЭМ!$A$39:$A$782,$A64,СВЦЭМ!$B$39:$B$782,C$47)+'СЕТ СН'!$G$9+СВЦЭМ!$D$10+'СЕТ СН'!$G$5-'СЕТ СН'!$G$17</f>
        <v>3846.3467319800002</v>
      </c>
      <c r="D64" s="36">
        <f>SUMIFS(СВЦЭМ!$C$39:$C$782,СВЦЭМ!$A$39:$A$782,$A64,СВЦЭМ!$B$39:$B$782,D$47)+'СЕТ СН'!$G$9+СВЦЭМ!$D$10+'СЕТ СН'!$G$5-'СЕТ СН'!$G$17</f>
        <v>3902.8876944599997</v>
      </c>
      <c r="E64" s="36">
        <f>SUMIFS(СВЦЭМ!$C$39:$C$782,СВЦЭМ!$A$39:$A$782,$A64,СВЦЭМ!$B$39:$B$782,E$47)+'СЕТ СН'!$G$9+СВЦЭМ!$D$10+'СЕТ СН'!$G$5-'СЕТ СН'!$G$17</f>
        <v>3927.7022524399999</v>
      </c>
      <c r="F64" s="36">
        <f>SUMIFS(СВЦЭМ!$C$39:$C$782,СВЦЭМ!$A$39:$A$782,$A64,СВЦЭМ!$B$39:$B$782,F$47)+'СЕТ СН'!$G$9+СВЦЭМ!$D$10+'СЕТ СН'!$G$5-'СЕТ СН'!$G$17</f>
        <v>3925.2999394999997</v>
      </c>
      <c r="G64" s="36">
        <f>SUMIFS(СВЦЭМ!$C$39:$C$782,СВЦЭМ!$A$39:$A$782,$A64,СВЦЭМ!$B$39:$B$782,G$47)+'СЕТ СН'!$G$9+СВЦЭМ!$D$10+'СЕТ СН'!$G$5-'СЕТ СН'!$G$17</f>
        <v>3903.7598876800002</v>
      </c>
      <c r="H64" s="36">
        <f>SUMIFS(СВЦЭМ!$C$39:$C$782,СВЦЭМ!$A$39:$A$782,$A64,СВЦЭМ!$B$39:$B$782,H$47)+'СЕТ СН'!$G$9+СВЦЭМ!$D$10+'СЕТ СН'!$G$5-'СЕТ СН'!$G$17</f>
        <v>3830.32247186</v>
      </c>
      <c r="I64" s="36">
        <f>SUMIFS(СВЦЭМ!$C$39:$C$782,СВЦЭМ!$A$39:$A$782,$A64,СВЦЭМ!$B$39:$B$782,I$47)+'СЕТ СН'!$G$9+СВЦЭМ!$D$10+'СЕТ СН'!$G$5-'СЕТ СН'!$G$17</f>
        <v>3755.4368126700001</v>
      </c>
      <c r="J64" s="36">
        <f>SUMIFS(СВЦЭМ!$C$39:$C$782,СВЦЭМ!$A$39:$A$782,$A64,СВЦЭМ!$B$39:$B$782,J$47)+'СЕТ СН'!$G$9+СВЦЭМ!$D$10+'СЕТ СН'!$G$5-'СЕТ СН'!$G$17</f>
        <v>3667.3591207899999</v>
      </c>
      <c r="K64" s="36">
        <f>SUMIFS(СВЦЭМ!$C$39:$C$782,СВЦЭМ!$A$39:$A$782,$A64,СВЦЭМ!$B$39:$B$782,K$47)+'СЕТ СН'!$G$9+СВЦЭМ!$D$10+'СЕТ СН'!$G$5-'СЕТ СН'!$G$17</f>
        <v>3663.5777724199997</v>
      </c>
      <c r="L64" s="36">
        <f>SUMIFS(СВЦЭМ!$C$39:$C$782,СВЦЭМ!$A$39:$A$782,$A64,СВЦЭМ!$B$39:$B$782,L$47)+'СЕТ СН'!$G$9+СВЦЭМ!$D$10+'СЕТ СН'!$G$5-'СЕТ СН'!$G$17</f>
        <v>3694.8259963400001</v>
      </c>
      <c r="M64" s="36">
        <f>SUMIFS(СВЦЭМ!$C$39:$C$782,СВЦЭМ!$A$39:$A$782,$A64,СВЦЭМ!$B$39:$B$782,M$47)+'СЕТ СН'!$G$9+СВЦЭМ!$D$10+'СЕТ СН'!$G$5-'СЕТ СН'!$G$17</f>
        <v>3704.1494307200001</v>
      </c>
      <c r="N64" s="36">
        <f>SUMIFS(СВЦЭМ!$C$39:$C$782,СВЦЭМ!$A$39:$A$782,$A64,СВЦЭМ!$B$39:$B$782,N$47)+'СЕТ СН'!$G$9+СВЦЭМ!$D$10+'СЕТ СН'!$G$5-'СЕТ СН'!$G$17</f>
        <v>3701.63196432</v>
      </c>
      <c r="O64" s="36">
        <f>SUMIFS(СВЦЭМ!$C$39:$C$782,СВЦЭМ!$A$39:$A$782,$A64,СВЦЭМ!$B$39:$B$782,O$47)+'СЕТ СН'!$G$9+СВЦЭМ!$D$10+'СЕТ СН'!$G$5-'СЕТ СН'!$G$17</f>
        <v>3674.1073831200001</v>
      </c>
      <c r="P64" s="36">
        <f>SUMIFS(СВЦЭМ!$C$39:$C$782,СВЦЭМ!$A$39:$A$782,$A64,СВЦЭМ!$B$39:$B$782,P$47)+'СЕТ СН'!$G$9+СВЦЭМ!$D$10+'СЕТ СН'!$G$5-'СЕТ СН'!$G$17</f>
        <v>3685.9476673600002</v>
      </c>
      <c r="Q64" s="36">
        <f>SUMIFS(СВЦЭМ!$C$39:$C$782,СВЦЭМ!$A$39:$A$782,$A64,СВЦЭМ!$B$39:$B$782,Q$47)+'СЕТ СН'!$G$9+СВЦЭМ!$D$10+'СЕТ СН'!$G$5-'СЕТ СН'!$G$17</f>
        <v>3690.8149458899998</v>
      </c>
      <c r="R64" s="36">
        <f>SUMIFS(СВЦЭМ!$C$39:$C$782,СВЦЭМ!$A$39:$A$782,$A64,СВЦЭМ!$B$39:$B$782,R$47)+'СЕТ СН'!$G$9+СВЦЭМ!$D$10+'СЕТ СН'!$G$5-'СЕТ СН'!$G$17</f>
        <v>3695.0690049999998</v>
      </c>
      <c r="S64" s="36">
        <f>SUMIFS(СВЦЭМ!$C$39:$C$782,СВЦЭМ!$A$39:$A$782,$A64,СВЦЭМ!$B$39:$B$782,S$47)+'СЕТ СН'!$G$9+СВЦЭМ!$D$10+'СЕТ СН'!$G$5-'СЕТ СН'!$G$17</f>
        <v>3667.6775983399998</v>
      </c>
      <c r="T64" s="36">
        <f>SUMIFS(СВЦЭМ!$C$39:$C$782,СВЦЭМ!$A$39:$A$782,$A64,СВЦЭМ!$B$39:$B$782,T$47)+'СЕТ СН'!$G$9+СВЦЭМ!$D$10+'СЕТ СН'!$G$5-'СЕТ СН'!$G$17</f>
        <v>3647.79054417</v>
      </c>
      <c r="U64" s="36">
        <f>SUMIFS(СВЦЭМ!$C$39:$C$782,СВЦЭМ!$A$39:$A$782,$A64,СВЦЭМ!$B$39:$B$782,U$47)+'СЕТ СН'!$G$9+СВЦЭМ!$D$10+'СЕТ СН'!$G$5-'СЕТ СН'!$G$17</f>
        <v>3645.6898645699998</v>
      </c>
      <c r="V64" s="36">
        <f>SUMIFS(СВЦЭМ!$C$39:$C$782,СВЦЭМ!$A$39:$A$782,$A64,СВЦЭМ!$B$39:$B$782,V$47)+'СЕТ СН'!$G$9+СВЦЭМ!$D$10+'СЕТ СН'!$G$5-'СЕТ СН'!$G$17</f>
        <v>3657.7422562199999</v>
      </c>
      <c r="W64" s="36">
        <f>SUMIFS(СВЦЭМ!$C$39:$C$782,СВЦЭМ!$A$39:$A$782,$A64,СВЦЭМ!$B$39:$B$782,W$47)+'СЕТ СН'!$G$9+СВЦЭМ!$D$10+'СЕТ СН'!$G$5-'СЕТ СН'!$G$17</f>
        <v>3681.7298551599997</v>
      </c>
      <c r="X64" s="36">
        <f>SUMIFS(СВЦЭМ!$C$39:$C$782,СВЦЭМ!$A$39:$A$782,$A64,СВЦЭМ!$B$39:$B$782,X$47)+'СЕТ СН'!$G$9+СВЦЭМ!$D$10+'СЕТ СН'!$G$5-'СЕТ СН'!$G$17</f>
        <v>3646.81432245</v>
      </c>
      <c r="Y64" s="36">
        <f>SUMIFS(СВЦЭМ!$C$39:$C$782,СВЦЭМ!$A$39:$A$782,$A64,СВЦЭМ!$B$39:$B$782,Y$47)+'СЕТ СН'!$G$9+СВЦЭМ!$D$10+'СЕТ СН'!$G$5-'СЕТ СН'!$G$17</f>
        <v>3674.8897388599999</v>
      </c>
    </row>
    <row r="65" spans="1:27" ht="15.75" x14ac:dyDescent="0.2">
      <c r="A65" s="35">
        <f t="shared" si="1"/>
        <v>44426</v>
      </c>
      <c r="B65" s="36">
        <f>SUMIFS(СВЦЭМ!$C$39:$C$782,СВЦЭМ!$A$39:$A$782,$A65,СВЦЭМ!$B$39:$B$782,B$47)+'СЕТ СН'!$G$9+СВЦЭМ!$D$10+'СЕТ СН'!$G$5-'СЕТ СН'!$G$17</f>
        <v>3756.5256997900001</v>
      </c>
      <c r="C65" s="36">
        <f>SUMIFS(СВЦЭМ!$C$39:$C$782,СВЦЭМ!$A$39:$A$782,$A65,СВЦЭМ!$B$39:$B$782,C$47)+'СЕТ СН'!$G$9+СВЦЭМ!$D$10+'СЕТ СН'!$G$5-'СЕТ СН'!$G$17</f>
        <v>3833.1974268599997</v>
      </c>
      <c r="D65" s="36">
        <f>SUMIFS(СВЦЭМ!$C$39:$C$782,СВЦЭМ!$A$39:$A$782,$A65,СВЦЭМ!$B$39:$B$782,D$47)+'СЕТ СН'!$G$9+СВЦЭМ!$D$10+'СЕТ СН'!$G$5-'СЕТ СН'!$G$17</f>
        <v>3889.00005182</v>
      </c>
      <c r="E65" s="36">
        <f>SUMIFS(СВЦЭМ!$C$39:$C$782,СВЦЭМ!$A$39:$A$782,$A65,СВЦЭМ!$B$39:$B$782,E$47)+'СЕТ СН'!$G$9+СВЦЭМ!$D$10+'СЕТ СН'!$G$5-'СЕТ СН'!$G$17</f>
        <v>3899.9478093799999</v>
      </c>
      <c r="F65" s="36">
        <f>SUMIFS(СВЦЭМ!$C$39:$C$782,СВЦЭМ!$A$39:$A$782,$A65,СВЦЭМ!$B$39:$B$782,F$47)+'СЕТ СН'!$G$9+СВЦЭМ!$D$10+'СЕТ СН'!$G$5-'СЕТ СН'!$G$17</f>
        <v>3900.96528726</v>
      </c>
      <c r="G65" s="36">
        <f>SUMIFS(СВЦЭМ!$C$39:$C$782,СВЦЭМ!$A$39:$A$782,$A65,СВЦЭМ!$B$39:$B$782,G$47)+'СЕТ СН'!$G$9+СВЦЭМ!$D$10+'СЕТ СН'!$G$5-'СЕТ СН'!$G$17</f>
        <v>3883.1205353</v>
      </c>
      <c r="H65" s="36">
        <f>SUMIFS(СВЦЭМ!$C$39:$C$782,СВЦЭМ!$A$39:$A$782,$A65,СВЦЭМ!$B$39:$B$782,H$47)+'СЕТ СН'!$G$9+СВЦЭМ!$D$10+'СЕТ СН'!$G$5-'СЕТ СН'!$G$17</f>
        <v>3850.9213424199997</v>
      </c>
      <c r="I65" s="36">
        <f>SUMIFS(СВЦЭМ!$C$39:$C$782,СВЦЭМ!$A$39:$A$782,$A65,СВЦЭМ!$B$39:$B$782,I$47)+'СЕТ СН'!$G$9+СВЦЭМ!$D$10+'СЕТ СН'!$G$5-'СЕТ СН'!$G$17</f>
        <v>3795.720965</v>
      </c>
      <c r="J65" s="36">
        <f>SUMIFS(СВЦЭМ!$C$39:$C$782,СВЦЭМ!$A$39:$A$782,$A65,СВЦЭМ!$B$39:$B$782,J$47)+'СЕТ СН'!$G$9+СВЦЭМ!$D$10+'СЕТ СН'!$G$5-'СЕТ СН'!$G$17</f>
        <v>3736.8666446799998</v>
      </c>
      <c r="K65" s="36">
        <f>SUMIFS(СВЦЭМ!$C$39:$C$782,СВЦЭМ!$A$39:$A$782,$A65,СВЦЭМ!$B$39:$B$782,K$47)+'СЕТ СН'!$G$9+СВЦЭМ!$D$10+'СЕТ СН'!$G$5-'СЕТ СН'!$G$17</f>
        <v>3769.78200242</v>
      </c>
      <c r="L65" s="36">
        <f>SUMIFS(СВЦЭМ!$C$39:$C$782,СВЦЭМ!$A$39:$A$782,$A65,СВЦЭМ!$B$39:$B$782,L$47)+'СЕТ СН'!$G$9+СВЦЭМ!$D$10+'СЕТ СН'!$G$5-'СЕТ СН'!$G$17</f>
        <v>3791.9751059199998</v>
      </c>
      <c r="M65" s="36">
        <f>SUMIFS(СВЦЭМ!$C$39:$C$782,СВЦЭМ!$A$39:$A$782,$A65,СВЦЭМ!$B$39:$B$782,M$47)+'СЕТ СН'!$G$9+СВЦЭМ!$D$10+'СЕТ СН'!$G$5-'СЕТ СН'!$G$17</f>
        <v>3797.3180146200002</v>
      </c>
      <c r="N65" s="36">
        <f>SUMIFS(СВЦЭМ!$C$39:$C$782,СВЦЭМ!$A$39:$A$782,$A65,СВЦЭМ!$B$39:$B$782,N$47)+'СЕТ СН'!$G$9+СВЦЭМ!$D$10+'СЕТ СН'!$G$5-'СЕТ СН'!$G$17</f>
        <v>3790.4998728299997</v>
      </c>
      <c r="O65" s="36">
        <f>SUMIFS(СВЦЭМ!$C$39:$C$782,СВЦЭМ!$A$39:$A$782,$A65,СВЦЭМ!$B$39:$B$782,O$47)+'СЕТ СН'!$G$9+СВЦЭМ!$D$10+'СЕТ СН'!$G$5-'СЕТ СН'!$G$17</f>
        <v>3770.2764516100001</v>
      </c>
      <c r="P65" s="36">
        <f>SUMIFS(СВЦЭМ!$C$39:$C$782,СВЦЭМ!$A$39:$A$782,$A65,СВЦЭМ!$B$39:$B$782,P$47)+'СЕТ СН'!$G$9+СВЦЭМ!$D$10+'СЕТ СН'!$G$5-'СЕТ СН'!$G$17</f>
        <v>3717.2927379499997</v>
      </c>
      <c r="Q65" s="36">
        <f>SUMIFS(СВЦЭМ!$C$39:$C$782,СВЦЭМ!$A$39:$A$782,$A65,СВЦЭМ!$B$39:$B$782,Q$47)+'СЕТ СН'!$G$9+СВЦЭМ!$D$10+'СЕТ СН'!$G$5-'СЕТ СН'!$G$17</f>
        <v>3715.7118127200001</v>
      </c>
      <c r="R65" s="36">
        <f>SUMIFS(СВЦЭМ!$C$39:$C$782,СВЦЭМ!$A$39:$A$782,$A65,СВЦЭМ!$B$39:$B$782,R$47)+'СЕТ СН'!$G$9+СВЦЭМ!$D$10+'СЕТ СН'!$G$5-'СЕТ СН'!$G$17</f>
        <v>3712.8412865199998</v>
      </c>
      <c r="S65" s="36">
        <f>SUMIFS(СВЦЭМ!$C$39:$C$782,СВЦЭМ!$A$39:$A$782,$A65,СВЦЭМ!$B$39:$B$782,S$47)+'СЕТ СН'!$G$9+СВЦЭМ!$D$10+'СЕТ СН'!$G$5-'СЕТ СН'!$G$17</f>
        <v>3669.6467857500002</v>
      </c>
      <c r="T65" s="36">
        <f>SUMIFS(СВЦЭМ!$C$39:$C$782,СВЦЭМ!$A$39:$A$782,$A65,СВЦЭМ!$B$39:$B$782,T$47)+'СЕТ СН'!$G$9+СВЦЭМ!$D$10+'СЕТ СН'!$G$5-'СЕТ СН'!$G$17</f>
        <v>3645.9389546799998</v>
      </c>
      <c r="U65" s="36">
        <f>SUMIFS(СВЦЭМ!$C$39:$C$782,СВЦЭМ!$A$39:$A$782,$A65,СВЦЭМ!$B$39:$B$782,U$47)+'СЕТ СН'!$G$9+СВЦЭМ!$D$10+'СЕТ СН'!$G$5-'СЕТ СН'!$G$17</f>
        <v>3631.12212241</v>
      </c>
      <c r="V65" s="36">
        <f>SUMIFS(СВЦЭМ!$C$39:$C$782,СВЦЭМ!$A$39:$A$782,$A65,СВЦЭМ!$B$39:$B$782,V$47)+'СЕТ СН'!$G$9+СВЦЭМ!$D$10+'СЕТ СН'!$G$5-'СЕТ СН'!$G$17</f>
        <v>3645.51689489</v>
      </c>
      <c r="W65" s="36">
        <f>SUMIFS(СВЦЭМ!$C$39:$C$782,СВЦЭМ!$A$39:$A$782,$A65,СВЦЭМ!$B$39:$B$782,W$47)+'СЕТ СН'!$G$9+СВЦЭМ!$D$10+'СЕТ СН'!$G$5-'СЕТ СН'!$G$17</f>
        <v>3706.9091679399999</v>
      </c>
      <c r="X65" s="36">
        <f>SUMIFS(СВЦЭМ!$C$39:$C$782,СВЦЭМ!$A$39:$A$782,$A65,СВЦЭМ!$B$39:$B$782,X$47)+'СЕТ СН'!$G$9+СВЦЭМ!$D$10+'СЕТ СН'!$G$5-'СЕТ СН'!$G$17</f>
        <v>3651.1958301899999</v>
      </c>
      <c r="Y65" s="36">
        <f>SUMIFS(СВЦЭМ!$C$39:$C$782,СВЦЭМ!$A$39:$A$782,$A65,СВЦЭМ!$B$39:$B$782,Y$47)+'СЕТ СН'!$G$9+СВЦЭМ!$D$10+'СЕТ СН'!$G$5-'СЕТ СН'!$G$17</f>
        <v>3636.2794661099997</v>
      </c>
    </row>
    <row r="66" spans="1:27" ht="15.75" x14ac:dyDescent="0.2">
      <c r="A66" s="35">
        <f t="shared" si="1"/>
        <v>44427</v>
      </c>
      <c r="B66" s="36">
        <f>SUMIFS(СВЦЭМ!$C$39:$C$782,СВЦЭМ!$A$39:$A$782,$A66,СВЦЭМ!$B$39:$B$782,B$47)+'СЕТ СН'!$G$9+СВЦЭМ!$D$10+'СЕТ СН'!$G$5-'СЕТ СН'!$G$17</f>
        <v>3711.51041717</v>
      </c>
      <c r="C66" s="36">
        <f>SUMIFS(СВЦЭМ!$C$39:$C$782,СВЦЭМ!$A$39:$A$782,$A66,СВЦЭМ!$B$39:$B$782,C$47)+'СЕТ СН'!$G$9+СВЦЭМ!$D$10+'СЕТ СН'!$G$5-'СЕТ СН'!$G$17</f>
        <v>3798.00738361</v>
      </c>
      <c r="D66" s="36">
        <f>SUMIFS(СВЦЭМ!$C$39:$C$782,СВЦЭМ!$A$39:$A$782,$A66,СВЦЭМ!$B$39:$B$782,D$47)+'СЕТ СН'!$G$9+СВЦЭМ!$D$10+'СЕТ СН'!$G$5-'СЕТ СН'!$G$17</f>
        <v>3854.1960193799996</v>
      </c>
      <c r="E66" s="36">
        <f>SUMIFS(СВЦЭМ!$C$39:$C$782,СВЦЭМ!$A$39:$A$782,$A66,СВЦЭМ!$B$39:$B$782,E$47)+'СЕТ СН'!$G$9+СВЦЭМ!$D$10+'СЕТ СН'!$G$5-'СЕТ СН'!$G$17</f>
        <v>3876.9497047300001</v>
      </c>
      <c r="F66" s="36">
        <f>SUMIFS(СВЦЭМ!$C$39:$C$782,СВЦЭМ!$A$39:$A$782,$A66,СВЦЭМ!$B$39:$B$782,F$47)+'СЕТ СН'!$G$9+СВЦЭМ!$D$10+'СЕТ СН'!$G$5-'СЕТ СН'!$G$17</f>
        <v>3863.1810022199998</v>
      </c>
      <c r="G66" s="36">
        <f>SUMIFS(СВЦЭМ!$C$39:$C$782,СВЦЭМ!$A$39:$A$782,$A66,СВЦЭМ!$B$39:$B$782,G$47)+'СЕТ СН'!$G$9+СВЦЭМ!$D$10+'СЕТ СН'!$G$5-'СЕТ СН'!$G$17</f>
        <v>3847.9058500000001</v>
      </c>
      <c r="H66" s="36">
        <f>SUMIFS(СВЦЭМ!$C$39:$C$782,СВЦЭМ!$A$39:$A$782,$A66,СВЦЭМ!$B$39:$B$782,H$47)+'СЕТ СН'!$G$9+СВЦЭМ!$D$10+'СЕТ СН'!$G$5-'СЕТ СН'!$G$17</f>
        <v>3789.1265972699998</v>
      </c>
      <c r="I66" s="36">
        <f>SUMIFS(СВЦЭМ!$C$39:$C$782,СВЦЭМ!$A$39:$A$782,$A66,СВЦЭМ!$B$39:$B$782,I$47)+'СЕТ СН'!$G$9+СВЦЭМ!$D$10+'СЕТ СН'!$G$5-'СЕТ СН'!$G$17</f>
        <v>3734.8227713000001</v>
      </c>
      <c r="J66" s="36">
        <f>SUMIFS(СВЦЭМ!$C$39:$C$782,СВЦЭМ!$A$39:$A$782,$A66,СВЦЭМ!$B$39:$B$782,J$47)+'СЕТ СН'!$G$9+СВЦЭМ!$D$10+'СЕТ СН'!$G$5-'СЕТ СН'!$G$17</f>
        <v>3648.44522594</v>
      </c>
      <c r="K66" s="36">
        <f>SUMIFS(СВЦЭМ!$C$39:$C$782,СВЦЭМ!$A$39:$A$782,$A66,СВЦЭМ!$B$39:$B$782,K$47)+'СЕТ СН'!$G$9+СВЦЭМ!$D$10+'СЕТ СН'!$G$5-'СЕТ СН'!$G$17</f>
        <v>3649.9615345900002</v>
      </c>
      <c r="L66" s="36">
        <f>SUMIFS(СВЦЭМ!$C$39:$C$782,СВЦЭМ!$A$39:$A$782,$A66,СВЦЭМ!$B$39:$B$782,L$47)+'СЕТ СН'!$G$9+СВЦЭМ!$D$10+'СЕТ СН'!$G$5-'СЕТ СН'!$G$17</f>
        <v>3649.2388935700001</v>
      </c>
      <c r="M66" s="36">
        <f>SUMIFS(СВЦЭМ!$C$39:$C$782,СВЦЭМ!$A$39:$A$782,$A66,СВЦЭМ!$B$39:$B$782,M$47)+'СЕТ СН'!$G$9+СВЦЭМ!$D$10+'СЕТ СН'!$G$5-'СЕТ СН'!$G$17</f>
        <v>3659.9253374999998</v>
      </c>
      <c r="N66" s="36">
        <f>SUMIFS(СВЦЭМ!$C$39:$C$782,СВЦЭМ!$A$39:$A$782,$A66,СВЦЭМ!$B$39:$B$782,N$47)+'СЕТ СН'!$G$9+СВЦЭМ!$D$10+'СЕТ СН'!$G$5-'СЕТ СН'!$G$17</f>
        <v>3656.1573259900001</v>
      </c>
      <c r="O66" s="36">
        <f>SUMIFS(СВЦЭМ!$C$39:$C$782,СВЦЭМ!$A$39:$A$782,$A66,СВЦЭМ!$B$39:$B$782,O$47)+'СЕТ СН'!$G$9+СВЦЭМ!$D$10+'СЕТ СН'!$G$5-'СЕТ СН'!$G$17</f>
        <v>3655.9603173199998</v>
      </c>
      <c r="P66" s="36">
        <f>SUMIFS(СВЦЭМ!$C$39:$C$782,СВЦЭМ!$A$39:$A$782,$A66,СВЦЭМ!$B$39:$B$782,P$47)+'СЕТ СН'!$G$9+СВЦЭМ!$D$10+'СЕТ СН'!$G$5-'СЕТ СН'!$G$17</f>
        <v>3718.9777292099998</v>
      </c>
      <c r="Q66" s="36">
        <f>SUMIFS(СВЦЭМ!$C$39:$C$782,СВЦЭМ!$A$39:$A$782,$A66,СВЦЭМ!$B$39:$B$782,Q$47)+'СЕТ СН'!$G$9+СВЦЭМ!$D$10+'СЕТ СН'!$G$5-'СЕТ СН'!$G$17</f>
        <v>3716.8917807399998</v>
      </c>
      <c r="R66" s="36">
        <f>SUMIFS(СВЦЭМ!$C$39:$C$782,СВЦЭМ!$A$39:$A$782,$A66,СВЦЭМ!$B$39:$B$782,R$47)+'СЕТ СН'!$G$9+СВЦЭМ!$D$10+'СЕТ СН'!$G$5-'СЕТ СН'!$G$17</f>
        <v>3712.4034098000002</v>
      </c>
      <c r="S66" s="36">
        <f>SUMIFS(СВЦЭМ!$C$39:$C$782,СВЦЭМ!$A$39:$A$782,$A66,СВЦЭМ!$B$39:$B$782,S$47)+'СЕТ СН'!$G$9+СВЦЭМ!$D$10+'СЕТ СН'!$G$5-'СЕТ СН'!$G$17</f>
        <v>3733.9227843399999</v>
      </c>
      <c r="T66" s="36">
        <f>SUMIFS(СВЦЭМ!$C$39:$C$782,СВЦЭМ!$A$39:$A$782,$A66,СВЦЭМ!$B$39:$B$782,T$47)+'СЕТ СН'!$G$9+СВЦЭМ!$D$10+'СЕТ СН'!$G$5-'СЕТ СН'!$G$17</f>
        <v>3691.49808209</v>
      </c>
      <c r="U66" s="36">
        <f>SUMIFS(СВЦЭМ!$C$39:$C$782,СВЦЭМ!$A$39:$A$782,$A66,СВЦЭМ!$B$39:$B$782,U$47)+'СЕТ СН'!$G$9+СВЦЭМ!$D$10+'СЕТ СН'!$G$5-'СЕТ СН'!$G$17</f>
        <v>3662.4596456099998</v>
      </c>
      <c r="V66" s="36">
        <f>SUMIFS(СВЦЭМ!$C$39:$C$782,СВЦЭМ!$A$39:$A$782,$A66,СВЦЭМ!$B$39:$B$782,V$47)+'СЕТ СН'!$G$9+СВЦЭМ!$D$10+'СЕТ СН'!$G$5-'СЕТ СН'!$G$17</f>
        <v>3675.5987806200001</v>
      </c>
      <c r="W66" s="36">
        <f>SUMIFS(СВЦЭМ!$C$39:$C$782,СВЦЭМ!$A$39:$A$782,$A66,СВЦЭМ!$B$39:$B$782,W$47)+'СЕТ СН'!$G$9+СВЦЭМ!$D$10+'СЕТ СН'!$G$5-'СЕТ СН'!$G$17</f>
        <v>3690.5379208300001</v>
      </c>
      <c r="X66" s="36">
        <f>SUMIFS(СВЦЭМ!$C$39:$C$782,СВЦЭМ!$A$39:$A$782,$A66,СВЦЭМ!$B$39:$B$782,X$47)+'СЕТ СН'!$G$9+СВЦЭМ!$D$10+'СЕТ СН'!$G$5-'СЕТ СН'!$G$17</f>
        <v>3649.2604759300002</v>
      </c>
      <c r="Y66" s="36">
        <f>SUMIFS(СВЦЭМ!$C$39:$C$782,СВЦЭМ!$A$39:$A$782,$A66,СВЦЭМ!$B$39:$B$782,Y$47)+'СЕТ СН'!$G$9+СВЦЭМ!$D$10+'СЕТ СН'!$G$5-'СЕТ СН'!$G$17</f>
        <v>3622.35025606</v>
      </c>
    </row>
    <row r="67" spans="1:27" ht="15.75" x14ac:dyDescent="0.2">
      <c r="A67" s="35">
        <f t="shared" si="1"/>
        <v>44428</v>
      </c>
      <c r="B67" s="36">
        <f>SUMIFS(СВЦЭМ!$C$39:$C$782,СВЦЭМ!$A$39:$A$782,$A67,СВЦЭМ!$B$39:$B$782,B$47)+'СЕТ СН'!$G$9+СВЦЭМ!$D$10+'СЕТ СН'!$G$5-'СЕТ СН'!$G$17</f>
        <v>3718.7761001899999</v>
      </c>
      <c r="C67" s="36">
        <f>SUMIFS(СВЦЭМ!$C$39:$C$782,СВЦЭМ!$A$39:$A$782,$A67,СВЦЭМ!$B$39:$B$782,C$47)+'СЕТ СН'!$G$9+СВЦЭМ!$D$10+'СЕТ СН'!$G$5-'СЕТ СН'!$G$17</f>
        <v>3776.3150622499998</v>
      </c>
      <c r="D67" s="36">
        <f>SUMIFS(СВЦЭМ!$C$39:$C$782,СВЦЭМ!$A$39:$A$782,$A67,СВЦЭМ!$B$39:$B$782,D$47)+'СЕТ СН'!$G$9+СВЦЭМ!$D$10+'СЕТ СН'!$G$5-'СЕТ СН'!$G$17</f>
        <v>3844.4395553900004</v>
      </c>
      <c r="E67" s="36">
        <f>SUMIFS(СВЦЭМ!$C$39:$C$782,СВЦЭМ!$A$39:$A$782,$A67,СВЦЭМ!$B$39:$B$782,E$47)+'СЕТ СН'!$G$9+СВЦЭМ!$D$10+'СЕТ СН'!$G$5-'СЕТ СН'!$G$17</f>
        <v>3853.03359744</v>
      </c>
      <c r="F67" s="36">
        <f>SUMIFS(СВЦЭМ!$C$39:$C$782,СВЦЭМ!$A$39:$A$782,$A67,СВЦЭМ!$B$39:$B$782,F$47)+'СЕТ СН'!$G$9+СВЦЭМ!$D$10+'СЕТ СН'!$G$5-'СЕТ СН'!$G$17</f>
        <v>3861.8170327400003</v>
      </c>
      <c r="G67" s="36">
        <f>SUMIFS(СВЦЭМ!$C$39:$C$782,СВЦЭМ!$A$39:$A$782,$A67,СВЦЭМ!$B$39:$B$782,G$47)+'СЕТ СН'!$G$9+СВЦЭМ!$D$10+'СЕТ СН'!$G$5-'СЕТ СН'!$G$17</f>
        <v>3840.4305830599997</v>
      </c>
      <c r="H67" s="36">
        <f>SUMIFS(СВЦЭМ!$C$39:$C$782,СВЦЭМ!$A$39:$A$782,$A67,СВЦЭМ!$B$39:$B$782,H$47)+'СЕТ СН'!$G$9+СВЦЭМ!$D$10+'СЕТ СН'!$G$5-'СЕТ СН'!$G$17</f>
        <v>3778.4522197199999</v>
      </c>
      <c r="I67" s="36">
        <f>SUMIFS(СВЦЭМ!$C$39:$C$782,СВЦЭМ!$A$39:$A$782,$A67,СВЦЭМ!$B$39:$B$782,I$47)+'СЕТ СН'!$G$9+СВЦЭМ!$D$10+'СЕТ СН'!$G$5-'СЕТ СН'!$G$17</f>
        <v>3693.0217333700002</v>
      </c>
      <c r="J67" s="36">
        <f>SUMIFS(СВЦЭМ!$C$39:$C$782,СВЦЭМ!$A$39:$A$782,$A67,СВЦЭМ!$B$39:$B$782,J$47)+'СЕТ СН'!$G$9+СВЦЭМ!$D$10+'СЕТ СН'!$G$5-'СЕТ СН'!$G$17</f>
        <v>3623.2632778400002</v>
      </c>
      <c r="K67" s="36">
        <f>SUMIFS(СВЦЭМ!$C$39:$C$782,СВЦЭМ!$A$39:$A$782,$A67,СВЦЭМ!$B$39:$B$782,K$47)+'СЕТ СН'!$G$9+СВЦЭМ!$D$10+'СЕТ СН'!$G$5-'СЕТ СН'!$G$17</f>
        <v>3613.1060423600002</v>
      </c>
      <c r="L67" s="36">
        <f>SUMIFS(СВЦЭМ!$C$39:$C$782,СВЦЭМ!$A$39:$A$782,$A67,СВЦЭМ!$B$39:$B$782,L$47)+'СЕТ СН'!$G$9+СВЦЭМ!$D$10+'СЕТ СН'!$G$5-'СЕТ СН'!$G$17</f>
        <v>3616.90185436</v>
      </c>
      <c r="M67" s="36">
        <f>SUMIFS(СВЦЭМ!$C$39:$C$782,СВЦЭМ!$A$39:$A$782,$A67,СВЦЭМ!$B$39:$B$782,M$47)+'СЕТ СН'!$G$9+СВЦЭМ!$D$10+'СЕТ СН'!$G$5-'СЕТ СН'!$G$17</f>
        <v>3601.3814447899999</v>
      </c>
      <c r="N67" s="36">
        <f>SUMIFS(СВЦЭМ!$C$39:$C$782,СВЦЭМ!$A$39:$A$782,$A67,СВЦЭМ!$B$39:$B$782,N$47)+'СЕТ СН'!$G$9+СВЦЭМ!$D$10+'СЕТ СН'!$G$5-'СЕТ СН'!$G$17</f>
        <v>3602.6672894600001</v>
      </c>
      <c r="O67" s="36">
        <f>SUMIFS(СВЦЭМ!$C$39:$C$782,СВЦЭМ!$A$39:$A$782,$A67,СВЦЭМ!$B$39:$B$782,O$47)+'СЕТ СН'!$G$9+СВЦЭМ!$D$10+'СЕТ СН'!$G$5-'СЕТ СН'!$G$17</f>
        <v>3610.7394518999999</v>
      </c>
      <c r="P67" s="36">
        <f>SUMIFS(СВЦЭМ!$C$39:$C$782,СВЦЭМ!$A$39:$A$782,$A67,СВЦЭМ!$B$39:$B$782,P$47)+'СЕТ СН'!$G$9+СВЦЭМ!$D$10+'СЕТ СН'!$G$5-'СЕТ СН'!$G$17</f>
        <v>3654.7697197799998</v>
      </c>
      <c r="Q67" s="36">
        <f>SUMIFS(СВЦЭМ!$C$39:$C$782,СВЦЭМ!$A$39:$A$782,$A67,СВЦЭМ!$B$39:$B$782,Q$47)+'СЕТ СН'!$G$9+СВЦЭМ!$D$10+'СЕТ СН'!$G$5-'СЕТ СН'!$G$17</f>
        <v>3653.22810119</v>
      </c>
      <c r="R67" s="36">
        <f>SUMIFS(СВЦЭМ!$C$39:$C$782,СВЦЭМ!$A$39:$A$782,$A67,СВЦЭМ!$B$39:$B$782,R$47)+'СЕТ СН'!$G$9+СВЦЭМ!$D$10+'СЕТ СН'!$G$5-'СЕТ СН'!$G$17</f>
        <v>3648.8327017699999</v>
      </c>
      <c r="S67" s="36">
        <f>SUMIFS(СВЦЭМ!$C$39:$C$782,СВЦЭМ!$A$39:$A$782,$A67,СВЦЭМ!$B$39:$B$782,S$47)+'СЕТ СН'!$G$9+СВЦЭМ!$D$10+'СЕТ СН'!$G$5-'СЕТ СН'!$G$17</f>
        <v>3643.6445985099999</v>
      </c>
      <c r="T67" s="36">
        <f>SUMIFS(СВЦЭМ!$C$39:$C$782,СВЦЭМ!$A$39:$A$782,$A67,СВЦЭМ!$B$39:$B$782,T$47)+'СЕТ СН'!$G$9+СВЦЭМ!$D$10+'СЕТ СН'!$G$5-'СЕТ СН'!$G$17</f>
        <v>3622.6464021900001</v>
      </c>
      <c r="U67" s="36">
        <f>SUMIFS(СВЦЭМ!$C$39:$C$782,СВЦЭМ!$A$39:$A$782,$A67,СВЦЭМ!$B$39:$B$782,U$47)+'СЕТ СН'!$G$9+СВЦЭМ!$D$10+'СЕТ СН'!$G$5-'СЕТ СН'!$G$17</f>
        <v>3610.0010643800001</v>
      </c>
      <c r="V67" s="36">
        <f>SUMIFS(СВЦЭМ!$C$39:$C$782,СВЦЭМ!$A$39:$A$782,$A67,СВЦЭМ!$B$39:$B$782,V$47)+'СЕТ СН'!$G$9+СВЦЭМ!$D$10+'СЕТ СН'!$G$5-'СЕТ СН'!$G$17</f>
        <v>3647.540352</v>
      </c>
      <c r="W67" s="36">
        <f>SUMIFS(СВЦЭМ!$C$39:$C$782,СВЦЭМ!$A$39:$A$782,$A67,СВЦЭМ!$B$39:$B$782,W$47)+'СЕТ СН'!$G$9+СВЦЭМ!$D$10+'СЕТ СН'!$G$5-'СЕТ СН'!$G$17</f>
        <v>3664.8132266600001</v>
      </c>
      <c r="X67" s="36">
        <f>SUMIFS(СВЦЭМ!$C$39:$C$782,СВЦЭМ!$A$39:$A$782,$A67,СВЦЭМ!$B$39:$B$782,X$47)+'СЕТ СН'!$G$9+СВЦЭМ!$D$10+'СЕТ СН'!$G$5-'СЕТ СН'!$G$17</f>
        <v>3607.4162879699998</v>
      </c>
      <c r="Y67" s="36">
        <f>SUMIFS(СВЦЭМ!$C$39:$C$782,СВЦЭМ!$A$39:$A$782,$A67,СВЦЭМ!$B$39:$B$782,Y$47)+'СЕТ СН'!$G$9+СВЦЭМ!$D$10+'СЕТ СН'!$G$5-'СЕТ СН'!$G$17</f>
        <v>3615.97767183</v>
      </c>
    </row>
    <row r="68" spans="1:27" ht="15.75" x14ac:dyDescent="0.2">
      <c r="A68" s="35">
        <f t="shared" si="1"/>
        <v>44429</v>
      </c>
      <c r="B68" s="36">
        <f>SUMIFS(СВЦЭМ!$C$39:$C$782,СВЦЭМ!$A$39:$A$782,$A68,СВЦЭМ!$B$39:$B$782,B$47)+'СЕТ СН'!$G$9+СВЦЭМ!$D$10+'СЕТ СН'!$G$5-'СЕТ СН'!$G$17</f>
        <v>3675.7859603500001</v>
      </c>
      <c r="C68" s="36">
        <f>SUMIFS(СВЦЭМ!$C$39:$C$782,СВЦЭМ!$A$39:$A$782,$A68,СВЦЭМ!$B$39:$B$782,C$47)+'СЕТ СН'!$G$9+СВЦЭМ!$D$10+'СЕТ СН'!$G$5-'СЕТ СН'!$G$17</f>
        <v>3740.5860156499998</v>
      </c>
      <c r="D68" s="36">
        <f>SUMIFS(СВЦЭМ!$C$39:$C$782,СВЦЭМ!$A$39:$A$782,$A68,СВЦЭМ!$B$39:$B$782,D$47)+'СЕТ СН'!$G$9+СВЦЭМ!$D$10+'СЕТ СН'!$G$5-'СЕТ СН'!$G$17</f>
        <v>3794.33822693</v>
      </c>
      <c r="E68" s="36">
        <f>SUMIFS(СВЦЭМ!$C$39:$C$782,СВЦЭМ!$A$39:$A$782,$A68,СВЦЭМ!$B$39:$B$782,E$47)+'СЕТ СН'!$G$9+СВЦЭМ!$D$10+'СЕТ СН'!$G$5-'СЕТ СН'!$G$17</f>
        <v>3823.44202374</v>
      </c>
      <c r="F68" s="36">
        <f>SUMIFS(СВЦЭМ!$C$39:$C$782,СВЦЭМ!$A$39:$A$782,$A68,СВЦЭМ!$B$39:$B$782,F$47)+'СЕТ СН'!$G$9+СВЦЭМ!$D$10+'СЕТ СН'!$G$5-'СЕТ СН'!$G$17</f>
        <v>3829.1615266500003</v>
      </c>
      <c r="G68" s="36">
        <f>SUMIFS(СВЦЭМ!$C$39:$C$782,СВЦЭМ!$A$39:$A$782,$A68,СВЦЭМ!$B$39:$B$782,G$47)+'СЕТ СН'!$G$9+СВЦЭМ!$D$10+'СЕТ СН'!$G$5-'СЕТ СН'!$G$17</f>
        <v>3815.6153027400001</v>
      </c>
      <c r="H68" s="36">
        <f>SUMIFS(СВЦЭМ!$C$39:$C$782,СВЦЭМ!$A$39:$A$782,$A68,СВЦЭМ!$B$39:$B$782,H$47)+'СЕТ СН'!$G$9+СВЦЭМ!$D$10+'СЕТ СН'!$G$5-'СЕТ СН'!$G$17</f>
        <v>3776.2154795000001</v>
      </c>
      <c r="I68" s="36">
        <f>SUMIFS(СВЦЭМ!$C$39:$C$782,СВЦЭМ!$A$39:$A$782,$A68,СВЦЭМ!$B$39:$B$782,I$47)+'СЕТ СН'!$G$9+СВЦЭМ!$D$10+'СЕТ СН'!$G$5-'СЕТ СН'!$G$17</f>
        <v>3703.4591686899998</v>
      </c>
      <c r="J68" s="36">
        <f>SUMIFS(СВЦЭМ!$C$39:$C$782,СВЦЭМ!$A$39:$A$782,$A68,СВЦЭМ!$B$39:$B$782,J$47)+'СЕТ СН'!$G$9+СВЦЭМ!$D$10+'СЕТ СН'!$G$5-'СЕТ СН'!$G$17</f>
        <v>3657.3234312599998</v>
      </c>
      <c r="K68" s="36">
        <f>SUMIFS(СВЦЭМ!$C$39:$C$782,СВЦЭМ!$A$39:$A$782,$A68,СВЦЭМ!$B$39:$B$782,K$47)+'СЕТ СН'!$G$9+СВЦЭМ!$D$10+'СЕТ СН'!$G$5-'СЕТ СН'!$G$17</f>
        <v>3621.7484509000001</v>
      </c>
      <c r="L68" s="36">
        <f>SUMIFS(СВЦЭМ!$C$39:$C$782,СВЦЭМ!$A$39:$A$782,$A68,СВЦЭМ!$B$39:$B$782,L$47)+'СЕТ СН'!$G$9+СВЦЭМ!$D$10+'СЕТ СН'!$G$5-'СЕТ СН'!$G$17</f>
        <v>3619.1901097300001</v>
      </c>
      <c r="M68" s="36">
        <f>SUMIFS(СВЦЭМ!$C$39:$C$782,СВЦЭМ!$A$39:$A$782,$A68,СВЦЭМ!$B$39:$B$782,M$47)+'СЕТ СН'!$G$9+СВЦЭМ!$D$10+'СЕТ СН'!$G$5-'СЕТ СН'!$G$17</f>
        <v>3626.58943675</v>
      </c>
      <c r="N68" s="36">
        <f>SUMIFS(СВЦЭМ!$C$39:$C$782,СВЦЭМ!$A$39:$A$782,$A68,СВЦЭМ!$B$39:$B$782,N$47)+'СЕТ СН'!$G$9+СВЦЭМ!$D$10+'СЕТ СН'!$G$5-'СЕТ СН'!$G$17</f>
        <v>3624.7949107999998</v>
      </c>
      <c r="O68" s="36">
        <f>SUMIFS(СВЦЭМ!$C$39:$C$782,СВЦЭМ!$A$39:$A$782,$A68,СВЦЭМ!$B$39:$B$782,O$47)+'СЕТ СН'!$G$9+СВЦЭМ!$D$10+'СЕТ СН'!$G$5-'СЕТ СН'!$G$17</f>
        <v>3622.2338093399999</v>
      </c>
      <c r="P68" s="36">
        <f>SUMIFS(СВЦЭМ!$C$39:$C$782,СВЦЭМ!$A$39:$A$782,$A68,СВЦЭМ!$B$39:$B$782,P$47)+'СЕТ СН'!$G$9+СВЦЭМ!$D$10+'СЕТ СН'!$G$5-'СЕТ СН'!$G$17</f>
        <v>3629.3495982099998</v>
      </c>
      <c r="Q68" s="36">
        <f>SUMIFS(СВЦЭМ!$C$39:$C$782,СВЦЭМ!$A$39:$A$782,$A68,СВЦЭМ!$B$39:$B$782,Q$47)+'СЕТ СН'!$G$9+СВЦЭМ!$D$10+'СЕТ СН'!$G$5-'СЕТ СН'!$G$17</f>
        <v>3633.0693097799999</v>
      </c>
      <c r="R68" s="36">
        <f>SUMIFS(СВЦЭМ!$C$39:$C$782,СВЦЭМ!$A$39:$A$782,$A68,СВЦЭМ!$B$39:$B$782,R$47)+'СЕТ СН'!$G$9+СВЦЭМ!$D$10+'СЕТ СН'!$G$5-'СЕТ СН'!$G$17</f>
        <v>3626.99202367</v>
      </c>
      <c r="S68" s="36">
        <f>SUMIFS(СВЦЭМ!$C$39:$C$782,СВЦЭМ!$A$39:$A$782,$A68,СВЦЭМ!$B$39:$B$782,S$47)+'СЕТ СН'!$G$9+СВЦЭМ!$D$10+'СЕТ СН'!$G$5-'СЕТ СН'!$G$17</f>
        <v>3605.16813976</v>
      </c>
      <c r="T68" s="36">
        <f>SUMIFS(СВЦЭМ!$C$39:$C$782,СВЦЭМ!$A$39:$A$782,$A68,СВЦЭМ!$B$39:$B$782,T$47)+'СЕТ СН'!$G$9+СВЦЭМ!$D$10+'СЕТ СН'!$G$5-'СЕТ СН'!$G$17</f>
        <v>3634.3690338199999</v>
      </c>
      <c r="U68" s="36">
        <f>SUMIFS(СВЦЭМ!$C$39:$C$782,СВЦЭМ!$A$39:$A$782,$A68,СВЦЭМ!$B$39:$B$782,U$47)+'СЕТ СН'!$G$9+СВЦЭМ!$D$10+'СЕТ СН'!$G$5-'СЕТ СН'!$G$17</f>
        <v>3633.4459164099999</v>
      </c>
      <c r="V68" s="36">
        <f>SUMIFS(СВЦЭМ!$C$39:$C$782,СВЦЭМ!$A$39:$A$782,$A68,СВЦЭМ!$B$39:$B$782,V$47)+'СЕТ СН'!$G$9+СВЦЭМ!$D$10+'СЕТ СН'!$G$5-'СЕТ СН'!$G$17</f>
        <v>3636.9278888700001</v>
      </c>
      <c r="W68" s="36">
        <f>SUMIFS(СВЦЭМ!$C$39:$C$782,СВЦЭМ!$A$39:$A$782,$A68,СВЦЭМ!$B$39:$B$782,W$47)+'СЕТ СН'!$G$9+СВЦЭМ!$D$10+'СЕТ СН'!$G$5-'СЕТ СН'!$G$17</f>
        <v>3663.7338362800001</v>
      </c>
      <c r="X68" s="36">
        <f>SUMIFS(СВЦЭМ!$C$39:$C$782,СВЦЭМ!$A$39:$A$782,$A68,СВЦЭМ!$B$39:$B$782,X$47)+'СЕТ СН'!$G$9+СВЦЭМ!$D$10+'СЕТ СН'!$G$5-'СЕТ СН'!$G$17</f>
        <v>3621.7567530400001</v>
      </c>
      <c r="Y68" s="36">
        <f>SUMIFS(СВЦЭМ!$C$39:$C$782,СВЦЭМ!$A$39:$A$782,$A68,СВЦЭМ!$B$39:$B$782,Y$47)+'СЕТ СН'!$G$9+СВЦЭМ!$D$10+'СЕТ СН'!$G$5-'СЕТ СН'!$G$17</f>
        <v>3658.0248681600001</v>
      </c>
    </row>
    <row r="69" spans="1:27" ht="15.75" x14ac:dyDescent="0.2">
      <c r="A69" s="35">
        <f t="shared" si="1"/>
        <v>44430</v>
      </c>
      <c r="B69" s="36">
        <f>SUMIFS(СВЦЭМ!$C$39:$C$782,СВЦЭМ!$A$39:$A$782,$A69,СВЦЭМ!$B$39:$B$782,B$47)+'СЕТ СН'!$G$9+СВЦЭМ!$D$10+'СЕТ СН'!$G$5-'СЕТ СН'!$G$17</f>
        <v>3706.9603937299999</v>
      </c>
      <c r="C69" s="36">
        <f>SUMIFS(СВЦЭМ!$C$39:$C$782,СВЦЭМ!$A$39:$A$782,$A69,СВЦЭМ!$B$39:$B$782,C$47)+'СЕТ СН'!$G$9+СВЦЭМ!$D$10+'СЕТ СН'!$G$5-'СЕТ СН'!$G$17</f>
        <v>3788.0280310799999</v>
      </c>
      <c r="D69" s="36">
        <f>SUMIFS(СВЦЭМ!$C$39:$C$782,СВЦЭМ!$A$39:$A$782,$A69,СВЦЭМ!$B$39:$B$782,D$47)+'СЕТ СН'!$G$9+СВЦЭМ!$D$10+'СЕТ СН'!$G$5-'СЕТ СН'!$G$17</f>
        <v>3891.5494542300003</v>
      </c>
      <c r="E69" s="36">
        <f>SUMIFS(СВЦЭМ!$C$39:$C$782,СВЦЭМ!$A$39:$A$782,$A69,СВЦЭМ!$B$39:$B$782,E$47)+'СЕТ СН'!$G$9+СВЦЭМ!$D$10+'СЕТ СН'!$G$5-'СЕТ СН'!$G$17</f>
        <v>3967.91316826</v>
      </c>
      <c r="F69" s="36">
        <f>SUMIFS(СВЦЭМ!$C$39:$C$782,СВЦЭМ!$A$39:$A$782,$A69,СВЦЭМ!$B$39:$B$782,F$47)+'СЕТ СН'!$G$9+СВЦЭМ!$D$10+'СЕТ СН'!$G$5-'СЕТ СН'!$G$17</f>
        <v>3983.1685612700003</v>
      </c>
      <c r="G69" s="36">
        <f>SUMIFS(СВЦЭМ!$C$39:$C$782,СВЦЭМ!$A$39:$A$782,$A69,СВЦЭМ!$B$39:$B$782,G$47)+'СЕТ СН'!$G$9+СВЦЭМ!$D$10+'СЕТ СН'!$G$5-'СЕТ СН'!$G$17</f>
        <v>3977.5136821300002</v>
      </c>
      <c r="H69" s="36">
        <f>SUMIFS(СВЦЭМ!$C$39:$C$782,СВЦЭМ!$A$39:$A$782,$A69,СВЦЭМ!$B$39:$B$782,H$47)+'СЕТ СН'!$G$9+СВЦЭМ!$D$10+'СЕТ СН'!$G$5-'СЕТ СН'!$G$17</f>
        <v>3928.53259867</v>
      </c>
      <c r="I69" s="36">
        <f>SUMIFS(СВЦЭМ!$C$39:$C$782,СВЦЭМ!$A$39:$A$782,$A69,СВЦЭМ!$B$39:$B$782,I$47)+'СЕТ СН'!$G$9+СВЦЭМ!$D$10+'СЕТ СН'!$G$5-'СЕТ СН'!$G$17</f>
        <v>3748.4362956200002</v>
      </c>
      <c r="J69" s="36">
        <f>SUMIFS(СВЦЭМ!$C$39:$C$782,СВЦЭМ!$A$39:$A$782,$A69,СВЦЭМ!$B$39:$B$782,J$47)+'СЕТ СН'!$G$9+СВЦЭМ!$D$10+'СЕТ СН'!$G$5-'СЕТ СН'!$G$17</f>
        <v>3662.49725463</v>
      </c>
      <c r="K69" s="36">
        <f>SUMIFS(СВЦЭМ!$C$39:$C$782,СВЦЭМ!$A$39:$A$782,$A69,СВЦЭМ!$B$39:$B$782,K$47)+'СЕТ СН'!$G$9+СВЦЭМ!$D$10+'СЕТ СН'!$G$5-'СЕТ СН'!$G$17</f>
        <v>3590.0106442000001</v>
      </c>
      <c r="L69" s="36">
        <f>SUMIFS(СВЦЭМ!$C$39:$C$782,СВЦЭМ!$A$39:$A$782,$A69,СВЦЭМ!$B$39:$B$782,L$47)+'СЕТ СН'!$G$9+СВЦЭМ!$D$10+'СЕТ СН'!$G$5-'СЕТ СН'!$G$17</f>
        <v>3570.9285732399999</v>
      </c>
      <c r="M69" s="36">
        <f>SUMIFS(СВЦЭМ!$C$39:$C$782,СВЦЭМ!$A$39:$A$782,$A69,СВЦЭМ!$B$39:$B$782,M$47)+'СЕТ СН'!$G$9+СВЦЭМ!$D$10+'СЕТ СН'!$G$5-'СЕТ СН'!$G$17</f>
        <v>3560.5979375100001</v>
      </c>
      <c r="N69" s="36">
        <f>SUMIFS(СВЦЭМ!$C$39:$C$782,СВЦЭМ!$A$39:$A$782,$A69,СВЦЭМ!$B$39:$B$782,N$47)+'СЕТ СН'!$G$9+СВЦЭМ!$D$10+'СЕТ СН'!$G$5-'СЕТ СН'!$G$17</f>
        <v>3557.5627900700001</v>
      </c>
      <c r="O69" s="36">
        <f>SUMIFS(СВЦЭМ!$C$39:$C$782,СВЦЭМ!$A$39:$A$782,$A69,СВЦЭМ!$B$39:$B$782,O$47)+'СЕТ СН'!$G$9+СВЦЭМ!$D$10+'СЕТ СН'!$G$5-'СЕТ СН'!$G$17</f>
        <v>3565.8613597499998</v>
      </c>
      <c r="P69" s="36">
        <f>SUMIFS(СВЦЭМ!$C$39:$C$782,СВЦЭМ!$A$39:$A$782,$A69,СВЦЭМ!$B$39:$B$782,P$47)+'СЕТ СН'!$G$9+СВЦЭМ!$D$10+'СЕТ СН'!$G$5-'СЕТ СН'!$G$17</f>
        <v>3600.3929337099999</v>
      </c>
      <c r="Q69" s="36">
        <f>SUMIFS(СВЦЭМ!$C$39:$C$782,СВЦЭМ!$A$39:$A$782,$A69,СВЦЭМ!$B$39:$B$782,Q$47)+'СЕТ СН'!$G$9+СВЦЭМ!$D$10+'СЕТ СН'!$G$5-'СЕТ СН'!$G$17</f>
        <v>3612.9073511199999</v>
      </c>
      <c r="R69" s="36">
        <f>SUMIFS(СВЦЭМ!$C$39:$C$782,СВЦЭМ!$A$39:$A$782,$A69,СВЦЭМ!$B$39:$B$782,R$47)+'СЕТ СН'!$G$9+СВЦЭМ!$D$10+'СЕТ СН'!$G$5-'СЕТ СН'!$G$17</f>
        <v>3608.06771346</v>
      </c>
      <c r="S69" s="36">
        <f>SUMIFS(СВЦЭМ!$C$39:$C$782,СВЦЭМ!$A$39:$A$782,$A69,СВЦЭМ!$B$39:$B$782,S$47)+'СЕТ СН'!$G$9+СВЦЭМ!$D$10+'СЕТ СН'!$G$5-'СЕТ СН'!$G$17</f>
        <v>3573.1216684599999</v>
      </c>
      <c r="T69" s="36">
        <f>SUMIFS(СВЦЭМ!$C$39:$C$782,СВЦЭМ!$A$39:$A$782,$A69,СВЦЭМ!$B$39:$B$782,T$47)+'СЕТ СН'!$G$9+СВЦЭМ!$D$10+'СЕТ СН'!$G$5-'СЕТ СН'!$G$17</f>
        <v>3543.8780506600001</v>
      </c>
      <c r="U69" s="36">
        <f>SUMIFS(СВЦЭМ!$C$39:$C$782,СВЦЭМ!$A$39:$A$782,$A69,СВЦЭМ!$B$39:$B$782,U$47)+'СЕТ СН'!$G$9+СВЦЭМ!$D$10+'СЕТ СН'!$G$5-'СЕТ СН'!$G$17</f>
        <v>3540.6197363900001</v>
      </c>
      <c r="V69" s="36">
        <f>SUMIFS(СВЦЭМ!$C$39:$C$782,СВЦЭМ!$A$39:$A$782,$A69,СВЦЭМ!$B$39:$B$782,V$47)+'СЕТ СН'!$G$9+СВЦЭМ!$D$10+'СЕТ СН'!$G$5-'СЕТ СН'!$G$17</f>
        <v>3537.8273008900001</v>
      </c>
      <c r="W69" s="36">
        <f>SUMIFS(СВЦЭМ!$C$39:$C$782,СВЦЭМ!$A$39:$A$782,$A69,СВЦЭМ!$B$39:$B$782,W$47)+'СЕТ СН'!$G$9+СВЦЭМ!$D$10+'СЕТ СН'!$G$5-'СЕТ СН'!$G$17</f>
        <v>3547.7128158300002</v>
      </c>
      <c r="X69" s="36">
        <f>SUMIFS(СВЦЭМ!$C$39:$C$782,СВЦЭМ!$A$39:$A$782,$A69,СВЦЭМ!$B$39:$B$782,X$47)+'СЕТ СН'!$G$9+СВЦЭМ!$D$10+'СЕТ СН'!$G$5-'СЕТ СН'!$G$17</f>
        <v>3559.13845171</v>
      </c>
      <c r="Y69" s="36">
        <f>SUMIFS(СВЦЭМ!$C$39:$C$782,СВЦЭМ!$A$39:$A$782,$A69,СВЦЭМ!$B$39:$B$782,Y$47)+'СЕТ СН'!$G$9+СВЦЭМ!$D$10+'СЕТ СН'!$G$5-'СЕТ СН'!$G$17</f>
        <v>3622.9453245899999</v>
      </c>
    </row>
    <row r="70" spans="1:27" ht="15.75" x14ac:dyDescent="0.2">
      <c r="A70" s="35">
        <f t="shared" si="1"/>
        <v>44431</v>
      </c>
      <c r="B70" s="36">
        <f>SUMIFS(СВЦЭМ!$C$39:$C$782,СВЦЭМ!$A$39:$A$782,$A70,СВЦЭМ!$B$39:$B$782,B$47)+'СЕТ СН'!$G$9+СВЦЭМ!$D$10+'СЕТ СН'!$G$5-'СЕТ СН'!$G$17</f>
        <v>3730.5923300200002</v>
      </c>
      <c r="C70" s="36">
        <f>SUMIFS(СВЦЭМ!$C$39:$C$782,СВЦЭМ!$A$39:$A$782,$A70,СВЦЭМ!$B$39:$B$782,C$47)+'СЕТ СН'!$G$9+СВЦЭМ!$D$10+'СЕТ СН'!$G$5-'СЕТ СН'!$G$17</f>
        <v>3746.9437364199998</v>
      </c>
      <c r="D70" s="36">
        <f>SUMIFS(СВЦЭМ!$C$39:$C$782,СВЦЭМ!$A$39:$A$782,$A70,СВЦЭМ!$B$39:$B$782,D$47)+'СЕТ СН'!$G$9+СВЦЭМ!$D$10+'СЕТ СН'!$G$5-'СЕТ СН'!$G$17</f>
        <v>3790.96632477</v>
      </c>
      <c r="E70" s="36">
        <f>SUMIFS(СВЦЭМ!$C$39:$C$782,СВЦЭМ!$A$39:$A$782,$A70,СВЦЭМ!$B$39:$B$782,E$47)+'СЕТ СН'!$G$9+СВЦЭМ!$D$10+'СЕТ СН'!$G$5-'СЕТ СН'!$G$17</f>
        <v>3818.6290929699999</v>
      </c>
      <c r="F70" s="36">
        <f>SUMIFS(СВЦЭМ!$C$39:$C$782,СВЦЭМ!$A$39:$A$782,$A70,СВЦЭМ!$B$39:$B$782,F$47)+'СЕТ СН'!$G$9+СВЦЭМ!$D$10+'СЕТ СН'!$G$5-'СЕТ СН'!$G$17</f>
        <v>3820.3322472300001</v>
      </c>
      <c r="G70" s="36">
        <f>SUMIFS(СВЦЭМ!$C$39:$C$782,СВЦЭМ!$A$39:$A$782,$A70,СВЦЭМ!$B$39:$B$782,G$47)+'СЕТ СН'!$G$9+СВЦЭМ!$D$10+'СЕТ СН'!$G$5-'СЕТ СН'!$G$17</f>
        <v>3808.5571703000001</v>
      </c>
      <c r="H70" s="36">
        <f>SUMIFS(СВЦЭМ!$C$39:$C$782,СВЦЭМ!$A$39:$A$782,$A70,СВЦЭМ!$B$39:$B$782,H$47)+'СЕТ СН'!$G$9+СВЦЭМ!$D$10+'СЕТ СН'!$G$5-'СЕТ СН'!$G$17</f>
        <v>3774.27049455</v>
      </c>
      <c r="I70" s="36">
        <f>SUMIFS(СВЦЭМ!$C$39:$C$782,СВЦЭМ!$A$39:$A$782,$A70,СВЦЭМ!$B$39:$B$782,I$47)+'СЕТ СН'!$G$9+СВЦЭМ!$D$10+'СЕТ СН'!$G$5-'СЕТ СН'!$G$17</f>
        <v>3721.01252875</v>
      </c>
      <c r="J70" s="36">
        <f>SUMIFS(СВЦЭМ!$C$39:$C$782,СВЦЭМ!$A$39:$A$782,$A70,СВЦЭМ!$B$39:$B$782,J$47)+'СЕТ СН'!$G$9+СВЦЭМ!$D$10+'СЕТ СН'!$G$5-'СЕТ СН'!$G$17</f>
        <v>3660.8539119500001</v>
      </c>
      <c r="K70" s="36">
        <f>SUMIFS(СВЦЭМ!$C$39:$C$782,СВЦЭМ!$A$39:$A$782,$A70,СВЦЭМ!$B$39:$B$782,K$47)+'СЕТ СН'!$G$9+СВЦЭМ!$D$10+'СЕТ СН'!$G$5-'СЕТ СН'!$G$17</f>
        <v>3662.36292989</v>
      </c>
      <c r="L70" s="36">
        <f>SUMIFS(СВЦЭМ!$C$39:$C$782,СВЦЭМ!$A$39:$A$782,$A70,СВЦЭМ!$B$39:$B$782,L$47)+'СЕТ СН'!$G$9+СВЦЭМ!$D$10+'СЕТ СН'!$G$5-'СЕТ СН'!$G$17</f>
        <v>3692.7935793500001</v>
      </c>
      <c r="M70" s="36">
        <f>SUMIFS(СВЦЭМ!$C$39:$C$782,СВЦЭМ!$A$39:$A$782,$A70,СВЦЭМ!$B$39:$B$782,M$47)+'СЕТ СН'!$G$9+СВЦЭМ!$D$10+'СЕТ СН'!$G$5-'СЕТ СН'!$G$17</f>
        <v>3696.4926943700002</v>
      </c>
      <c r="N70" s="36">
        <f>SUMIFS(СВЦЭМ!$C$39:$C$782,СВЦЭМ!$A$39:$A$782,$A70,СВЦЭМ!$B$39:$B$782,N$47)+'СЕТ СН'!$G$9+СВЦЭМ!$D$10+'СЕТ СН'!$G$5-'СЕТ СН'!$G$17</f>
        <v>3692.5389380900001</v>
      </c>
      <c r="O70" s="36">
        <f>SUMIFS(СВЦЭМ!$C$39:$C$782,СВЦЭМ!$A$39:$A$782,$A70,СВЦЭМ!$B$39:$B$782,O$47)+'СЕТ СН'!$G$9+СВЦЭМ!$D$10+'СЕТ СН'!$G$5-'СЕТ СН'!$G$17</f>
        <v>3715.5495596599999</v>
      </c>
      <c r="P70" s="36">
        <f>SUMIFS(СВЦЭМ!$C$39:$C$782,СВЦЭМ!$A$39:$A$782,$A70,СВЦЭМ!$B$39:$B$782,P$47)+'СЕТ СН'!$G$9+СВЦЭМ!$D$10+'СЕТ СН'!$G$5-'СЕТ СН'!$G$17</f>
        <v>3697.0688977499999</v>
      </c>
      <c r="Q70" s="36">
        <f>SUMIFS(СВЦЭМ!$C$39:$C$782,СВЦЭМ!$A$39:$A$782,$A70,СВЦЭМ!$B$39:$B$782,Q$47)+'СЕТ СН'!$G$9+СВЦЭМ!$D$10+'СЕТ СН'!$G$5-'СЕТ СН'!$G$17</f>
        <v>3692.8553060599997</v>
      </c>
      <c r="R70" s="36">
        <f>SUMIFS(СВЦЭМ!$C$39:$C$782,СВЦЭМ!$A$39:$A$782,$A70,СВЦЭМ!$B$39:$B$782,R$47)+'СЕТ СН'!$G$9+СВЦЭМ!$D$10+'СЕТ СН'!$G$5-'СЕТ СН'!$G$17</f>
        <v>3686.1243543700002</v>
      </c>
      <c r="S70" s="36">
        <f>SUMIFS(СВЦЭМ!$C$39:$C$782,СВЦЭМ!$A$39:$A$782,$A70,СВЦЭМ!$B$39:$B$782,S$47)+'СЕТ СН'!$G$9+СВЦЭМ!$D$10+'СЕТ СН'!$G$5-'СЕТ СН'!$G$17</f>
        <v>3673.0591816000001</v>
      </c>
      <c r="T70" s="36">
        <f>SUMIFS(СВЦЭМ!$C$39:$C$782,СВЦЭМ!$A$39:$A$782,$A70,СВЦЭМ!$B$39:$B$782,T$47)+'СЕТ СН'!$G$9+СВЦЭМ!$D$10+'СЕТ СН'!$G$5-'СЕТ СН'!$G$17</f>
        <v>3712.3812574799999</v>
      </c>
      <c r="U70" s="36">
        <f>SUMIFS(СВЦЭМ!$C$39:$C$782,СВЦЭМ!$A$39:$A$782,$A70,СВЦЭМ!$B$39:$B$782,U$47)+'СЕТ СН'!$G$9+СВЦЭМ!$D$10+'СЕТ СН'!$G$5-'СЕТ СН'!$G$17</f>
        <v>3696.2160551100001</v>
      </c>
      <c r="V70" s="36">
        <f>SUMIFS(СВЦЭМ!$C$39:$C$782,СВЦЭМ!$A$39:$A$782,$A70,СВЦЭМ!$B$39:$B$782,V$47)+'СЕТ СН'!$G$9+СВЦЭМ!$D$10+'СЕТ СН'!$G$5-'СЕТ СН'!$G$17</f>
        <v>3691.3321856699999</v>
      </c>
      <c r="W70" s="36">
        <f>SUMIFS(СВЦЭМ!$C$39:$C$782,СВЦЭМ!$A$39:$A$782,$A70,СВЦЭМ!$B$39:$B$782,W$47)+'СЕТ СН'!$G$9+СВЦЭМ!$D$10+'СЕТ СН'!$G$5-'СЕТ СН'!$G$17</f>
        <v>3710.3496983499999</v>
      </c>
      <c r="X70" s="36">
        <f>SUMIFS(СВЦЭМ!$C$39:$C$782,СВЦЭМ!$A$39:$A$782,$A70,СВЦЭМ!$B$39:$B$782,X$47)+'СЕТ СН'!$G$9+СВЦЭМ!$D$10+'СЕТ СН'!$G$5-'СЕТ СН'!$G$17</f>
        <v>3664.5455630599999</v>
      </c>
      <c r="Y70" s="36">
        <f>SUMIFS(СВЦЭМ!$C$39:$C$782,СВЦЭМ!$A$39:$A$782,$A70,СВЦЭМ!$B$39:$B$782,Y$47)+'СЕТ СН'!$G$9+СВЦЭМ!$D$10+'СЕТ СН'!$G$5-'СЕТ СН'!$G$17</f>
        <v>3694.9483744199997</v>
      </c>
    </row>
    <row r="71" spans="1:27" ht="15.75" x14ac:dyDescent="0.2">
      <c r="A71" s="35">
        <f t="shared" si="1"/>
        <v>44432</v>
      </c>
      <c r="B71" s="36">
        <f>SUMIFS(СВЦЭМ!$C$39:$C$782,СВЦЭМ!$A$39:$A$782,$A71,СВЦЭМ!$B$39:$B$782,B$47)+'СЕТ СН'!$G$9+СВЦЭМ!$D$10+'СЕТ СН'!$G$5-'СЕТ СН'!$G$17</f>
        <v>3685.8899969599997</v>
      </c>
      <c r="C71" s="36">
        <f>SUMIFS(СВЦЭМ!$C$39:$C$782,СВЦЭМ!$A$39:$A$782,$A71,СВЦЭМ!$B$39:$B$782,C$47)+'СЕТ СН'!$G$9+СВЦЭМ!$D$10+'СЕТ СН'!$G$5-'СЕТ СН'!$G$17</f>
        <v>3764.12417701</v>
      </c>
      <c r="D71" s="36">
        <f>SUMIFS(СВЦЭМ!$C$39:$C$782,СВЦЭМ!$A$39:$A$782,$A71,СВЦЭМ!$B$39:$B$782,D$47)+'СЕТ СН'!$G$9+СВЦЭМ!$D$10+'СЕТ СН'!$G$5-'СЕТ СН'!$G$17</f>
        <v>3816.37123544</v>
      </c>
      <c r="E71" s="36">
        <f>SUMIFS(СВЦЭМ!$C$39:$C$782,СВЦЭМ!$A$39:$A$782,$A71,СВЦЭМ!$B$39:$B$782,E$47)+'СЕТ СН'!$G$9+СВЦЭМ!$D$10+'СЕТ СН'!$G$5-'СЕТ СН'!$G$17</f>
        <v>3882.3304905099999</v>
      </c>
      <c r="F71" s="36">
        <f>SUMIFS(СВЦЭМ!$C$39:$C$782,СВЦЭМ!$A$39:$A$782,$A71,СВЦЭМ!$B$39:$B$782,F$47)+'СЕТ СН'!$G$9+СВЦЭМ!$D$10+'СЕТ СН'!$G$5-'СЕТ СН'!$G$17</f>
        <v>3881.3699391999999</v>
      </c>
      <c r="G71" s="36">
        <f>SUMIFS(СВЦЭМ!$C$39:$C$782,СВЦЭМ!$A$39:$A$782,$A71,СВЦЭМ!$B$39:$B$782,G$47)+'СЕТ СН'!$G$9+СВЦЭМ!$D$10+'СЕТ СН'!$G$5-'СЕТ СН'!$G$17</f>
        <v>3859.4677477699997</v>
      </c>
      <c r="H71" s="36">
        <f>SUMIFS(СВЦЭМ!$C$39:$C$782,СВЦЭМ!$A$39:$A$782,$A71,СВЦЭМ!$B$39:$B$782,H$47)+'СЕТ СН'!$G$9+СВЦЭМ!$D$10+'СЕТ СН'!$G$5-'СЕТ СН'!$G$17</f>
        <v>3804.90566876</v>
      </c>
      <c r="I71" s="36">
        <f>SUMIFS(СВЦЭМ!$C$39:$C$782,СВЦЭМ!$A$39:$A$782,$A71,СВЦЭМ!$B$39:$B$782,I$47)+'СЕТ СН'!$G$9+СВЦЭМ!$D$10+'СЕТ СН'!$G$5-'СЕТ СН'!$G$17</f>
        <v>3726.40503631</v>
      </c>
      <c r="J71" s="36">
        <f>SUMIFS(СВЦЭМ!$C$39:$C$782,СВЦЭМ!$A$39:$A$782,$A71,СВЦЭМ!$B$39:$B$782,J$47)+'СЕТ СН'!$G$9+СВЦЭМ!$D$10+'СЕТ СН'!$G$5-'СЕТ СН'!$G$17</f>
        <v>3618.4019871</v>
      </c>
      <c r="K71" s="36">
        <f>SUMIFS(СВЦЭМ!$C$39:$C$782,СВЦЭМ!$A$39:$A$782,$A71,СВЦЭМ!$B$39:$B$782,K$47)+'СЕТ СН'!$G$9+СВЦЭМ!$D$10+'СЕТ СН'!$G$5-'СЕТ СН'!$G$17</f>
        <v>3607.2243801099999</v>
      </c>
      <c r="L71" s="36">
        <f>SUMIFS(СВЦЭМ!$C$39:$C$782,СВЦЭМ!$A$39:$A$782,$A71,СВЦЭМ!$B$39:$B$782,L$47)+'СЕТ СН'!$G$9+СВЦЭМ!$D$10+'СЕТ СН'!$G$5-'СЕТ СН'!$G$17</f>
        <v>3613.1977069300001</v>
      </c>
      <c r="M71" s="36">
        <f>SUMIFS(СВЦЭМ!$C$39:$C$782,СВЦЭМ!$A$39:$A$782,$A71,СВЦЭМ!$B$39:$B$782,M$47)+'СЕТ СН'!$G$9+СВЦЭМ!$D$10+'СЕТ СН'!$G$5-'СЕТ СН'!$G$17</f>
        <v>3611.0613952200001</v>
      </c>
      <c r="N71" s="36">
        <f>SUMIFS(СВЦЭМ!$C$39:$C$782,СВЦЭМ!$A$39:$A$782,$A71,СВЦЭМ!$B$39:$B$782,N$47)+'СЕТ СН'!$G$9+СВЦЭМ!$D$10+'СЕТ СН'!$G$5-'СЕТ СН'!$G$17</f>
        <v>3610.8353005999998</v>
      </c>
      <c r="O71" s="36">
        <f>SUMIFS(СВЦЭМ!$C$39:$C$782,СВЦЭМ!$A$39:$A$782,$A71,СВЦЭМ!$B$39:$B$782,O$47)+'СЕТ СН'!$G$9+СВЦЭМ!$D$10+'СЕТ СН'!$G$5-'СЕТ СН'!$G$17</f>
        <v>3595.7824745299999</v>
      </c>
      <c r="P71" s="36">
        <f>SUMIFS(СВЦЭМ!$C$39:$C$782,СВЦЭМ!$A$39:$A$782,$A71,СВЦЭМ!$B$39:$B$782,P$47)+'СЕТ СН'!$G$9+СВЦЭМ!$D$10+'СЕТ СН'!$G$5-'СЕТ СН'!$G$17</f>
        <v>3607.7552574599999</v>
      </c>
      <c r="Q71" s="36">
        <f>SUMIFS(СВЦЭМ!$C$39:$C$782,СВЦЭМ!$A$39:$A$782,$A71,СВЦЭМ!$B$39:$B$782,Q$47)+'СЕТ СН'!$G$9+СВЦЭМ!$D$10+'СЕТ СН'!$G$5-'СЕТ СН'!$G$17</f>
        <v>3618.8840667499999</v>
      </c>
      <c r="R71" s="36">
        <f>SUMIFS(СВЦЭМ!$C$39:$C$782,СВЦЭМ!$A$39:$A$782,$A71,СВЦЭМ!$B$39:$B$782,R$47)+'СЕТ СН'!$G$9+СВЦЭМ!$D$10+'СЕТ СН'!$G$5-'СЕТ СН'!$G$17</f>
        <v>3616.2933828999999</v>
      </c>
      <c r="S71" s="36">
        <f>SUMIFS(СВЦЭМ!$C$39:$C$782,СВЦЭМ!$A$39:$A$782,$A71,СВЦЭМ!$B$39:$B$782,S$47)+'СЕТ СН'!$G$9+СВЦЭМ!$D$10+'СЕТ СН'!$G$5-'СЕТ СН'!$G$17</f>
        <v>3593.2288367900001</v>
      </c>
      <c r="T71" s="36">
        <f>SUMIFS(СВЦЭМ!$C$39:$C$782,СВЦЭМ!$A$39:$A$782,$A71,СВЦЭМ!$B$39:$B$782,T$47)+'СЕТ СН'!$G$9+СВЦЭМ!$D$10+'СЕТ СН'!$G$5-'СЕТ СН'!$G$17</f>
        <v>3636.8631674600001</v>
      </c>
      <c r="U71" s="36">
        <f>SUMIFS(СВЦЭМ!$C$39:$C$782,СВЦЭМ!$A$39:$A$782,$A71,СВЦЭМ!$B$39:$B$782,U$47)+'СЕТ СН'!$G$9+СВЦЭМ!$D$10+'СЕТ СН'!$G$5-'СЕТ СН'!$G$17</f>
        <v>3627.5140613100002</v>
      </c>
      <c r="V71" s="36">
        <f>SUMIFS(СВЦЭМ!$C$39:$C$782,СВЦЭМ!$A$39:$A$782,$A71,СВЦЭМ!$B$39:$B$782,V$47)+'СЕТ СН'!$G$9+СВЦЭМ!$D$10+'СЕТ СН'!$G$5-'СЕТ СН'!$G$17</f>
        <v>3635.0353942399997</v>
      </c>
      <c r="W71" s="36">
        <f>SUMIFS(СВЦЭМ!$C$39:$C$782,СВЦЭМ!$A$39:$A$782,$A71,СВЦЭМ!$B$39:$B$782,W$47)+'СЕТ СН'!$G$9+СВЦЭМ!$D$10+'СЕТ СН'!$G$5-'СЕТ СН'!$G$17</f>
        <v>3664.5796003</v>
      </c>
      <c r="X71" s="36">
        <f>SUMIFS(СВЦЭМ!$C$39:$C$782,СВЦЭМ!$A$39:$A$782,$A71,СВЦЭМ!$B$39:$B$782,X$47)+'СЕТ СН'!$G$9+СВЦЭМ!$D$10+'СЕТ СН'!$G$5-'СЕТ СН'!$G$17</f>
        <v>3604.9838183699999</v>
      </c>
      <c r="Y71" s="36">
        <f>SUMIFS(СВЦЭМ!$C$39:$C$782,СВЦЭМ!$A$39:$A$782,$A71,СВЦЭМ!$B$39:$B$782,Y$47)+'СЕТ СН'!$G$9+СВЦЭМ!$D$10+'СЕТ СН'!$G$5-'СЕТ СН'!$G$17</f>
        <v>3626.66454948</v>
      </c>
    </row>
    <row r="72" spans="1:27" ht="15.75" x14ac:dyDescent="0.2">
      <c r="A72" s="35">
        <f t="shared" si="1"/>
        <v>44433</v>
      </c>
      <c r="B72" s="36">
        <f>SUMIFS(СВЦЭМ!$C$39:$C$782,СВЦЭМ!$A$39:$A$782,$A72,СВЦЭМ!$B$39:$B$782,B$47)+'СЕТ СН'!$G$9+СВЦЭМ!$D$10+'СЕТ СН'!$G$5-'СЕТ СН'!$G$17</f>
        <v>3755.9968152399997</v>
      </c>
      <c r="C72" s="36">
        <f>SUMIFS(СВЦЭМ!$C$39:$C$782,СВЦЭМ!$A$39:$A$782,$A72,СВЦЭМ!$B$39:$B$782,C$47)+'СЕТ СН'!$G$9+СВЦЭМ!$D$10+'СЕТ СН'!$G$5-'СЕТ СН'!$G$17</f>
        <v>3840.34643336</v>
      </c>
      <c r="D72" s="36">
        <f>SUMIFS(СВЦЭМ!$C$39:$C$782,СВЦЭМ!$A$39:$A$782,$A72,СВЦЭМ!$B$39:$B$782,D$47)+'СЕТ СН'!$G$9+СВЦЭМ!$D$10+'СЕТ СН'!$G$5-'СЕТ СН'!$G$17</f>
        <v>3875.66667413</v>
      </c>
      <c r="E72" s="36">
        <f>SUMIFS(СВЦЭМ!$C$39:$C$782,СВЦЭМ!$A$39:$A$782,$A72,СВЦЭМ!$B$39:$B$782,E$47)+'СЕТ СН'!$G$9+СВЦЭМ!$D$10+'СЕТ СН'!$G$5-'СЕТ СН'!$G$17</f>
        <v>3885.5058436099998</v>
      </c>
      <c r="F72" s="36">
        <f>SUMIFS(СВЦЭМ!$C$39:$C$782,СВЦЭМ!$A$39:$A$782,$A72,СВЦЭМ!$B$39:$B$782,F$47)+'СЕТ СН'!$G$9+СВЦЭМ!$D$10+'СЕТ СН'!$G$5-'СЕТ СН'!$G$17</f>
        <v>3876.8722062799998</v>
      </c>
      <c r="G72" s="36">
        <f>SUMIFS(СВЦЭМ!$C$39:$C$782,СВЦЭМ!$A$39:$A$782,$A72,СВЦЭМ!$B$39:$B$782,G$47)+'СЕТ СН'!$G$9+СВЦЭМ!$D$10+'СЕТ СН'!$G$5-'СЕТ СН'!$G$17</f>
        <v>3862.8898591300003</v>
      </c>
      <c r="H72" s="36">
        <f>SUMIFS(СВЦЭМ!$C$39:$C$782,СВЦЭМ!$A$39:$A$782,$A72,СВЦЭМ!$B$39:$B$782,H$47)+'СЕТ СН'!$G$9+СВЦЭМ!$D$10+'СЕТ СН'!$G$5-'СЕТ СН'!$G$17</f>
        <v>3831.5367187800002</v>
      </c>
      <c r="I72" s="36">
        <f>SUMIFS(СВЦЭМ!$C$39:$C$782,СВЦЭМ!$A$39:$A$782,$A72,СВЦЭМ!$B$39:$B$782,I$47)+'СЕТ СН'!$G$9+СВЦЭМ!$D$10+'СЕТ СН'!$G$5-'СЕТ СН'!$G$17</f>
        <v>3744.6714242899998</v>
      </c>
      <c r="J72" s="36">
        <f>SUMIFS(СВЦЭМ!$C$39:$C$782,СВЦЭМ!$A$39:$A$782,$A72,СВЦЭМ!$B$39:$B$782,J$47)+'СЕТ СН'!$G$9+СВЦЭМ!$D$10+'СЕТ СН'!$G$5-'СЕТ СН'!$G$17</f>
        <v>3657.96995036</v>
      </c>
      <c r="K72" s="36">
        <f>SUMIFS(СВЦЭМ!$C$39:$C$782,СВЦЭМ!$A$39:$A$782,$A72,СВЦЭМ!$B$39:$B$782,K$47)+'СЕТ СН'!$G$9+СВЦЭМ!$D$10+'СЕТ СН'!$G$5-'СЕТ СН'!$G$17</f>
        <v>3630.3209925599999</v>
      </c>
      <c r="L72" s="36">
        <f>SUMIFS(СВЦЭМ!$C$39:$C$782,СВЦЭМ!$A$39:$A$782,$A72,СВЦЭМ!$B$39:$B$782,L$47)+'СЕТ СН'!$G$9+СВЦЭМ!$D$10+'СЕТ СН'!$G$5-'СЕТ СН'!$G$17</f>
        <v>3642.27266173</v>
      </c>
      <c r="M72" s="36">
        <f>SUMIFS(СВЦЭМ!$C$39:$C$782,СВЦЭМ!$A$39:$A$782,$A72,СВЦЭМ!$B$39:$B$782,M$47)+'СЕТ СН'!$G$9+СВЦЭМ!$D$10+'СЕТ СН'!$G$5-'СЕТ СН'!$G$17</f>
        <v>3655.72732077</v>
      </c>
      <c r="N72" s="36">
        <f>SUMIFS(СВЦЭМ!$C$39:$C$782,СВЦЭМ!$A$39:$A$782,$A72,СВЦЭМ!$B$39:$B$782,N$47)+'СЕТ СН'!$G$9+СВЦЭМ!$D$10+'СЕТ СН'!$G$5-'СЕТ СН'!$G$17</f>
        <v>3650.1365742799999</v>
      </c>
      <c r="O72" s="36">
        <f>SUMIFS(СВЦЭМ!$C$39:$C$782,СВЦЭМ!$A$39:$A$782,$A72,СВЦЭМ!$B$39:$B$782,O$47)+'СЕТ СН'!$G$9+СВЦЭМ!$D$10+'СЕТ СН'!$G$5-'СЕТ СН'!$G$17</f>
        <v>3652.4667805399999</v>
      </c>
      <c r="P72" s="36">
        <f>SUMIFS(СВЦЭМ!$C$39:$C$782,СВЦЭМ!$A$39:$A$782,$A72,СВЦЭМ!$B$39:$B$782,P$47)+'СЕТ СН'!$G$9+СВЦЭМ!$D$10+'СЕТ СН'!$G$5-'СЕТ СН'!$G$17</f>
        <v>3671.9266747800002</v>
      </c>
      <c r="Q72" s="36">
        <f>SUMIFS(СВЦЭМ!$C$39:$C$782,СВЦЭМ!$A$39:$A$782,$A72,СВЦЭМ!$B$39:$B$782,Q$47)+'СЕТ СН'!$G$9+СВЦЭМ!$D$10+'СЕТ СН'!$G$5-'СЕТ СН'!$G$17</f>
        <v>3675.8830487699997</v>
      </c>
      <c r="R72" s="36">
        <f>SUMIFS(СВЦЭМ!$C$39:$C$782,СВЦЭМ!$A$39:$A$782,$A72,СВЦЭМ!$B$39:$B$782,R$47)+'СЕТ СН'!$G$9+СВЦЭМ!$D$10+'СЕТ СН'!$G$5-'СЕТ СН'!$G$17</f>
        <v>3671.65519395</v>
      </c>
      <c r="S72" s="36">
        <f>SUMIFS(СВЦЭМ!$C$39:$C$782,СВЦЭМ!$A$39:$A$782,$A72,СВЦЭМ!$B$39:$B$782,S$47)+'СЕТ СН'!$G$9+СВЦЭМ!$D$10+'СЕТ СН'!$G$5-'СЕТ СН'!$G$17</f>
        <v>3653.0353339499998</v>
      </c>
      <c r="T72" s="36">
        <f>SUMIFS(СВЦЭМ!$C$39:$C$782,СВЦЭМ!$A$39:$A$782,$A72,СВЦЭМ!$B$39:$B$782,T$47)+'СЕТ СН'!$G$9+СВЦЭМ!$D$10+'СЕТ СН'!$G$5-'СЕТ СН'!$G$17</f>
        <v>3683.28185244</v>
      </c>
      <c r="U72" s="36">
        <f>SUMIFS(СВЦЭМ!$C$39:$C$782,СВЦЭМ!$A$39:$A$782,$A72,СВЦЭМ!$B$39:$B$782,U$47)+'СЕТ СН'!$G$9+СВЦЭМ!$D$10+'СЕТ СН'!$G$5-'СЕТ СН'!$G$17</f>
        <v>3677.4586953399998</v>
      </c>
      <c r="V72" s="36">
        <f>SUMIFS(СВЦЭМ!$C$39:$C$782,СВЦЭМ!$A$39:$A$782,$A72,СВЦЭМ!$B$39:$B$782,V$47)+'СЕТ СН'!$G$9+СВЦЭМ!$D$10+'СЕТ СН'!$G$5-'СЕТ СН'!$G$17</f>
        <v>3695.8324301100001</v>
      </c>
      <c r="W72" s="36">
        <f>SUMIFS(СВЦЭМ!$C$39:$C$782,СВЦЭМ!$A$39:$A$782,$A72,СВЦЭМ!$B$39:$B$782,W$47)+'СЕТ СН'!$G$9+СВЦЭМ!$D$10+'СЕТ СН'!$G$5-'СЕТ СН'!$G$17</f>
        <v>3709.5666683199997</v>
      </c>
      <c r="X72" s="36">
        <f>SUMIFS(СВЦЭМ!$C$39:$C$782,СВЦЭМ!$A$39:$A$782,$A72,СВЦЭМ!$B$39:$B$782,X$47)+'СЕТ СН'!$G$9+СВЦЭМ!$D$10+'СЕТ СН'!$G$5-'СЕТ СН'!$G$17</f>
        <v>3650.45333923</v>
      </c>
      <c r="Y72" s="36">
        <f>SUMIFS(СВЦЭМ!$C$39:$C$782,СВЦЭМ!$A$39:$A$782,$A72,СВЦЭМ!$B$39:$B$782,Y$47)+'СЕТ СН'!$G$9+СВЦЭМ!$D$10+'СЕТ СН'!$G$5-'СЕТ СН'!$G$17</f>
        <v>3665.2232797500001</v>
      </c>
    </row>
    <row r="73" spans="1:27" ht="15.75" x14ac:dyDescent="0.2">
      <c r="A73" s="35">
        <f t="shared" si="1"/>
        <v>44434</v>
      </c>
      <c r="B73" s="36">
        <f>SUMIFS(СВЦЭМ!$C$39:$C$782,СВЦЭМ!$A$39:$A$782,$A73,СВЦЭМ!$B$39:$B$782,B$47)+'СЕТ СН'!$G$9+СВЦЭМ!$D$10+'СЕТ СН'!$G$5-'СЕТ СН'!$G$17</f>
        <v>3764.0303153099999</v>
      </c>
      <c r="C73" s="36">
        <f>SUMIFS(СВЦЭМ!$C$39:$C$782,СВЦЭМ!$A$39:$A$782,$A73,СВЦЭМ!$B$39:$B$782,C$47)+'СЕТ СН'!$G$9+СВЦЭМ!$D$10+'СЕТ СН'!$G$5-'СЕТ СН'!$G$17</f>
        <v>3847.2871564099996</v>
      </c>
      <c r="D73" s="36">
        <f>SUMIFS(СВЦЭМ!$C$39:$C$782,СВЦЭМ!$A$39:$A$782,$A73,СВЦЭМ!$B$39:$B$782,D$47)+'СЕТ СН'!$G$9+СВЦЭМ!$D$10+'СЕТ СН'!$G$5-'СЕТ СН'!$G$17</f>
        <v>3912.4291787699999</v>
      </c>
      <c r="E73" s="36">
        <f>SUMIFS(СВЦЭМ!$C$39:$C$782,СВЦЭМ!$A$39:$A$782,$A73,СВЦЭМ!$B$39:$B$782,E$47)+'СЕТ СН'!$G$9+СВЦЭМ!$D$10+'СЕТ СН'!$G$5-'СЕТ СН'!$G$17</f>
        <v>3930.4342023099998</v>
      </c>
      <c r="F73" s="36">
        <f>SUMIFS(СВЦЭМ!$C$39:$C$782,СВЦЭМ!$A$39:$A$782,$A73,СВЦЭМ!$B$39:$B$782,F$47)+'СЕТ СН'!$G$9+СВЦЭМ!$D$10+'СЕТ СН'!$G$5-'СЕТ СН'!$G$17</f>
        <v>3926.24978405</v>
      </c>
      <c r="G73" s="36">
        <f>SUMIFS(СВЦЭМ!$C$39:$C$782,СВЦЭМ!$A$39:$A$782,$A73,СВЦЭМ!$B$39:$B$782,G$47)+'СЕТ СН'!$G$9+СВЦЭМ!$D$10+'СЕТ СН'!$G$5-'СЕТ СН'!$G$17</f>
        <v>3906.1701456000001</v>
      </c>
      <c r="H73" s="36">
        <f>SUMIFS(СВЦЭМ!$C$39:$C$782,СВЦЭМ!$A$39:$A$782,$A73,СВЦЭМ!$B$39:$B$782,H$47)+'СЕТ СН'!$G$9+СВЦЭМ!$D$10+'СЕТ СН'!$G$5-'СЕТ СН'!$G$17</f>
        <v>3867.68143298</v>
      </c>
      <c r="I73" s="36">
        <f>SUMIFS(СВЦЭМ!$C$39:$C$782,СВЦЭМ!$A$39:$A$782,$A73,СВЦЭМ!$B$39:$B$782,I$47)+'СЕТ СН'!$G$9+СВЦЭМ!$D$10+'СЕТ СН'!$G$5-'СЕТ СН'!$G$17</f>
        <v>3772.1438083499997</v>
      </c>
      <c r="J73" s="36">
        <f>SUMIFS(СВЦЭМ!$C$39:$C$782,СВЦЭМ!$A$39:$A$782,$A73,СВЦЭМ!$B$39:$B$782,J$47)+'СЕТ СН'!$G$9+СВЦЭМ!$D$10+'СЕТ СН'!$G$5-'СЕТ СН'!$G$17</f>
        <v>3679.0438716999997</v>
      </c>
      <c r="K73" s="36">
        <f>SUMIFS(СВЦЭМ!$C$39:$C$782,СВЦЭМ!$A$39:$A$782,$A73,СВЦЭМ!$B$39:$B$782,K$47)+'СЕТ СН'!$G$9+СВЦЭМ!$D$10+'СЕТ СН'!$G$5-'СЕТ СН'!$G$17</f>
        <v>3680.28478288</v>
      </c>
      <c r="L73" s="36">
        <f>SUMIFS(СВЦЭМ!$C$39:$C$782,СВЦЭМ!$A$39:$A$782,$A73,СВЦЭМ!$B$39:$B$782,L$47)+'СЕТ СН'!$G$9+СВЦЭМ!$D$10+'СЕТ СН'!$G$5-'СЕТ СН'!$G$17</f>
        <v>3704.50860917</v>
      </c>
      <c r="M73" s="36">
        <f>SUMIFS(СВЦЭМ!$C$39:$C$782,СВЦЭМ!$A$39:$A$782,$A73,СВЦЭМ!$B$39:$B$782,M$47)+'СЕТ СН'!$G$9+СВЦЭМ!$D$10+'СЕТ СН'!$G$5-'СЕТ СН'!$G$17</f>
        <v>3705.9165553499997</v>
      </c>
      <c r="N73" s="36">
        <f>SUMIFS(СВЦЭМ!$C$39:$C$782,СВЦЭМ!$A$39:$A$782,$A73,СВЦЭМ!$B$39:$B$782,N$47)+'СЕТ СН'!$G$9+СВЦЭМ!$D$10+'СЕТ СН'!$G$5-'СЕТ СН'!$G$17</f>
        <v>3701.8888870599999</v>
      </c>
      <c r="O73" s="36">
        <f>SUMIFS(СВЦЭМ!$C$39:$C$782,СВЦЭМ!$A$39:$A$782,$A73,СВЦЭМ!$B$39:$B$782,O$47)+'СЕТ СН'!$G$9+СВЦЭМ!$D$10+'СЕТ СН'!$G$5-'СЕТ СН'!$G$17</f>
        <v>3675.72719585</v>
      </c>
      <c r="P73" s="36">
        <f>SUMIFS(СВЦЭМ!$C$39:$C$782,СВЦЭМ!$A$39:$A$782,$A73,СВЦЭМ!$B$39:$B$782,P$47)+'СЕТ СН'!$G$9+СВЦЭМ!$D$10+'СЕТ СН'!$G$5-'СЕТ СН'!$G$17</f>
        <v>3680.8248179799998</v>
      </c>
      <c r="Q73" s="36">
        <f>SUMIFS(СВЦЭМ!$C$39:$C$782,СВЦЭМ!$A$39:$A$782,$A73,СВЦЭМ!$B$39:$B$782,Q$47)+'СЕТ СН'!$G$9+СВЦЭМ!$D$10+'СЕТ СН'!$G$5-'СЕТ СН'!$G$17</f>
        <v>3662.78449009</v>
      </c>
      <c r="R73" s="36">
        <f>SUMIFS(СВЦЭМ!$C$39:$C$782,СВЦЭМ!$A$39:$A$782,$A73,СВЦЭМ!$B$39:$B$782,R$47)+'СЕТ СН'!$G$9+СВЦЭМ!$D$10+'СЕТ СН'!$G$5-'СЕТ СН'!$G$17</f>
        <v>3655.4274289800001</v>
      </c>
      <c r="S73" s="36">
        <f>SUMIFS(СВЦЭМ!$C$39:$C$782,СВЦЭМ!$A$39:$A$782,$A73,СВЦЭМ!$B$39:$B$782,S$47)+'СЕТ СН'!$G$9+СВЦЭМ!$D$10+'СЕТ СН'!$G$5-'СЕТ СН'!$G$17</f>
        <v>3674.7677436499998</v>
      </c>
      <c r="T73" s="36">
        <f>SUMIFS(СВЦЭМ!$C$39:$C$782,СВЦЭМ!$A$39:$A$782,$A73,СВЦЭМ!$B$39:$B$782,T$47)+'СЕТ СН'!$G$9+СВЦЭМ!$D$10+'СЕТ СН'!$G$5-'СЕТ СН'!$G$17</f>
        <v>3735.0073514000001</v>
      </c>
      <c r="U73" s="36">
        <f>SUMIFS(СВЦЭМ!$C$39:$C$782,СВЦЭМ!$A$39:$A$782,$A73,СВЦЭМ!$B$39:$B$782,U$47)+'СЕТ СН'!$G$9+СВЦЭМ!$D$10+'СЕТ СН'!$G$5-'СЕТ СН'!$G$17</f>
        <v>3727.4874700700002</v>
      </c>
      <c r="V73" s="36">
        <f>SUMIFS(СВЦЭМ!$C$39:$C$782,СВЦЭМ!$A$39:$A$782,$A73,СВЦЭМ!$B$39:$B$782,V$47)+'СЕТ СН'!$G$9+СВЦЭМ!$D$10+'СЕТ СН'!$G$5-'СЕТ СН'!$G$17</f>
        <v>3751.9659257200001</v>
      </c>
      <c r="W73" s="36">
        <f>SUMIFS(СВЦЭМ!$C$39:$C$782,СВЦЭМ!$A$39:$A$782,$A73,СВЦЭМ!$B$39:$B$782,W$47)+'СЕТ СН'!$G$9+СВЦЭМ!$D$10+'СЕТ СН'!$G$5-'СЕТ СН'!$G$17</f>
        <v>3752.5757128499999</v>
      </c>
      <c r="X73" s="36">
        <f>SUMIFS(СВЦЭМ!$C$39:$C$782,СВЦЭМ!$A$39:$A$782,$A73,СВЦЭМ!$B$39:$B$782,X$47)+'СЕТ СН'!$G$9+СВЦЭМ!$D$10+'СЕТ СН'!$G$5-'СЕТ СН'!$G$17</f>
        <v>3715.9146105599998</v>
      </c>
      <c r="Y73" s="36">
        <f>SUMIFS(СВЦЭМ!$C$39:$C$782,СВЦЭМ!$A$39:$A$782,$A73,СВЦЭМ!$B$39:$B$782,Y$47)+'СЕТ СН'!$G$9+СВЦЭМ!$D$10+'СЕТ СН'!$G$5-'СЕТ СН'!$G$17</f>
        <v>3702.66505336</v>
      </c>
    </row>
    <row r="74" spans="1:27" ht="15.75" x14ac:dyDescent="0.2">
      <c r="A74" s="35">
        <f t="shared" si="1"/>
        <v>44435</v>
      </c>
      <c r="B74" s="36">
        <f>SUMIFS(СВЦЭМ!$C$39:$C$782,СВЦЭМ!$A$39:$A$782,$A74,СВЦЭМ!$B$39:$B$782,B$47)+'СЕТ СН'!$G$9+СВЦЭМ!$D$10+'СЕТ СН'!$G$5-'СЕТ СН'!$G$17</f>
        <v>3867.2657502800002</v>
      </c>
      <c r="C74" s="36">
        <f>SUMIFS(СВЦЭМ!$C$39:$C$782,СВЦЭМ!$A$39:$A$782,$A74,СВЦЭМ!$B$39:$B$782,C$47)+'СЕТ СН'!$G$9+СВЦЭМ!$D$10+'СЕТ СН'!$G$5-'СЕТ СН'!$G$17</f>
        <v>3944.7082639700002</v>
      </c>
      <c r="D74" s="36">
        <f>SUMIFS(СВЦЭМ!$C$39:$C$782,СВЦЭМ!$A$39:$A$782,$A74,СВЦЭМ!$B$39:$B$782,D$47)+'СЕТ СН'!$G$9+СВЦЭМ!$D$10+'СЕТ СН'!$G$5-'СЕТ СН'!$G$17</f>
        <v>4034.84509583</v>
      </c>
      <c r="E74" s="36">
        <f>SUMIFS(СВЦЭМ!$C$39:$C$782,СВЦЭМ!$A$39:$A$782,$A74,СВЦЭМ!$B$39:$B$782,E$47)+'СЕТ СН'!$G$9+СВЦЭМ!$D$10+'СЕТ СН'!$G$5-'СЕТ СН'!$G$17</f>
        <v>4085.6527933099997</v>
      </c>
      <c r="F74" s="36">
        <f>SUMIFS(СВЦЭМ!$C$39:$C$782,СВЦЭМ!$A$39:$A$782,$A74,СВЦЭМ!$B$39:$B$782,F$47)+'СЕТ СН'!$G$9+СВЦЭМ!$D$10+'СЕТ СН'!$G$5-'СЕТ СН'!$G$17</f>
        <v>4095.6852185500002</v>
      </c>
      <c r="G74" s="36">
        <f>SUMIFS(СВЦЭМ!$C$39:$C$782,СВЦЭМ!$A$39:$A$782,$A74,СВЦЭМ!$B$39:$B$782,G$47)+'СЕТ СН'!$G$9+СВЦЭМ!$D$10+'СЕТ СН'!$G$5-'СЕТ СН'!$G$17</f>
        <v>4075.3553593199999</v>
      </c>
      <c r="H74" s="36">
        <f>SUMIFS(СВЦЭМ!$C$39:$C$782,СВЦЭМ!$A$39:$A$782,$A74,СВЦЭМ!$B$39:$B$782,H$47)+'СЕТ СН'!$G$9+СВЦЭМ!$D$10+'СЕТ СН'!$G$5-'СЕТ СН'!$G$17</f>
        <v>3990.2976179699999</v>
      </c>
      <c r="I74" s="36">
        <f>SUMIFS(СВЦЭМ!$C$39:$C$782,СВЦЭМ!$A$39:$A$782,$A74,СВЦЭМ!$B$39:$B$782,I$47)+'СЕТ СН'!$G$9+СВЦЭМ!$D$10+'СЕТ СН'!$G$5-'СЕТ СН'!$G$17</f>
        <v>3859.0075226899999</v>
      </c>
      <c r="J74" s="36">
        <f>SUMIFS(СВЦЭМ!$C$39:$C$782,СВЦЭМ!$A$39:$A$782,$A74,СВЦЭМ!$B$39:$B$782,J$47)+'СЕТ СН'!$G$9+СВЦЭМ!$D$10+'СЕТ СН'!$G$5-'СЕТ СН'!$G$17</f>
        <v>3760.5137594399998</v>
      </c>
      <c r="K74" s="36">
        <f>SUMIFS(СВЦЭМ!$C$39:$C$782,СВЦЭМ!$A$39:$A$782,$A74,СВЦЭМ!$B$39:$B$782,K$47)+'СЕТ СН'!$G$9+СВЦЭМ!$D$10+'СЕТ СН'!$G$5-'СЕТ СН'!$G$17</f>
        <v>3717.3536023799998</v>
      </c>
      <c r="L74" s="36">
        <f>SUMIFS(СВЦЭМ!$C$39:$C$782,СВЦЭМ!$A$39:$A$782,$A74,СВЦЭМ!$B$39:$B$782,L$47)+'СЕТ СН'!$G$9+СВЦЭМ!$D$10+'СЕТ СН'!$G$5-'СЕТ СН'!$G$17</f>
        <v>3723.10468898</v>
      </c>
      <c r="M74" s="36">
        <f>SUMIFS(СВЦЭМ!$C$39:$C$782,СВЦЭМ!$A$39:$A$782,$A74,СВЦЭМ!$B$39:$B$782,M$47)+'СЕТ СН'!$G$9+СВЦЭМ!$D$10+'СЕТ СН'!$G$5-'СЕТ СН'!$G$17</f>
        <v>3726.1376659799998</v>
      </c>
      <c r="N74" s="36">
        <f>SUMIFS(СВЦЭМ!$C$39:$C$782,СВЦЭМ!$A$39:$A$782,$A74,СВЦЭМ!$B$39:$B$782,N$47)+'СЕТ СН'!$G$9+СВЦЭМ!$D$10+'СЕТ СН'!$G$5-'СЕТ СН'!$G$17</f>
        <v>3726.4192196599997</v>
      </c>
      <c r="O74" s="36">
        <f>SUMIFS(СВЦЭМ!$C$39:$C$782,СВЦЭМ!$A$39:$A$782,$A74,СВЦЭМ!$B$39:$B$782,O$47)+'СЕТ СН'!$G$9+СВЦЭМ!$D$10+'СЕТ СН'!$G$5-'СЕТ СН'!$G$17</f>
        <v>3727.1878994499998</v>
      </c>
      <c r="P74" s="36">
        <f>SUMIFS(СВЦЭМ!$C$39:$C$782,СВЦЭМ!$A$39:$A$782,$A74,СВЦЭМ!$B$39:$B$782,P$47)+'СЕТ СН'!$G$9+СВЦЭМ!$D$10+'СЕТ СН'!$G$5-'СЕТ СН'!$G$17</f>
        <v>3753.2048736900001</v>
      </c>
      <c r="Q74" s="36">
        <f>SUMIFS(СВЦЭМ!$C$39:$C$782,СВЦЭМ!$A$39:$A$782,$A74,СВЦЭМ!$B$39:$B$782,Q$47)+'СЕТ СН'!$G$9+СВЦЭМ!$D$10+'СЕТ СН'!$G$5-'СЕТ СН'!$G$17</f>
        <v>3759.59541072</v>
      </c>
      <c r="R74" s="36">
        <f>SUMIFS(СВЦЭМ!$C$39:$C$782,СВЦЭМ!$A$39:$A$782,$A74,СВЦЭМ!$B$39:$B$782,R$47)+'СЕТ СН'!$G$9+СВЦЭМ!$D$10+'СЕТ СН'!$G$5-'СЕТ СН'!$G$17</f>
        <v>3758.74325413</v>
      </c>
      <c r="S74" s="36">
        <f>SUMIFS(СВЦЭМ!$C$39:$C$782,СВЦЭМ!$A$39:$A$782,$A74,СВЦЭМ!$B$39:$B$782,S$47)+'СЕТ СН'!$G$9+СВЦЭМ!$D$10+'СЕТ СН'!$G$5-'СЕТ СН'!$G$17</f>
        <v>3724.2618873800002</v>
      </c>
      <c r="T74" s="36">
        <f>SUMIFS(СВЦЭМ!$C$39:$C$782,СВЦЭМ!$A$39:$A$782,$A74,СВЦЭМ!$B$39:$B$782,T$47)+'СЕТ СН'!$G$9+СВЦЭМ!$D$10+'СЕТ СН'!$G$5-'СЕТ СН'!$G$17</f>
        <v>3706.5913258400001</v>
      </c>
      <c r="U74" s="36">
        <f>SUMIFS(СВЦЭМ!$C$39:$C$782,СВЦЭМ!$A$39:$A$782,$A74,СВЦЭМ!$B$39:$B$782,U$47)+'СЕТ СН'!$G$9+СВЦЭМ!$D$10+'СЕТ СН'!$G$5-'СЕТ СН'!$G$17</f>
        <v>3716.24218144</v>
      </c>
      <c r="V74" s="36">
        <f>SUMIFS(СВЦЭМ!$C$39:$C$782,СВЦЭМ!$A$39:$A$782,$A74,СВЦЭМ!$B$39:$B$782,V$47)+'СЕТ СН'!$G$9+СВЦЭМ!$D$10+'СЕТ СН'!$G$5-'СЕТ СН'!$G$17</f>
        <v>3698.20771608</v>
      </c>
      <c r="W74" s="36">
        <f>SUMIFS(СВЦЭМ!$C$39:$C$782,СВЦЭМ!$A$39:$A$782,$A74,СВЦЭМ!$B$39:$B$782,W$47)+'СЕТ СН'!$G$9+СВЦЭМ!$D$10+'СЕТ СН'!$G$5-'СЕТ СН'!$G$17</f>
        <v>3685.9962444799999</v>
      </c>
      <c r="X74" s="36">
        <f>SUMIFS(СВЦЭМ!$C$39:$C$782,СВЦЭМ!$A$39:$A$782,$A74,СВЦЭМ!$B$39:$B$782,X$47)+'СЕТ СН'!$G$9+СВЦЭМ!$D$10+'СЕТ СН'!$G$5-'СЕТ СН'!$G$17</f>
        <v>3736.7857201900001</v>
      </c>
      <c r="Y74" s="36">
        <f>SUMIFS(СВЦЭМ!$C$39:$C$782,СВЦЭМ!$A$39:$A$782,$A74,СВЦЭМ!$B$39:$B$782,Y$47)+'СЕТ СН'!$G$9+СВЦЭМ!$D$10+'СЕТ СН'!$G$5-'СЕТ СН'!$G$17</f>
        <v>3803.0576843600002</v>
      </c>
    </row>
    <row r="75" spans="1:27" ht="15.75" x14ac:dyDescent="0.2">
      <c r="A75" s="35">
        <f t="shared" si="1"/>
        <v>44436</v>
      </c>
      <c r="B75" s="36">
        <f>SUMIFS(СВЦЭМ!$C$39:$C$782,СВЦЭМ!$A$39:$A$782,$A75,СВЦЭМ!$B$39:$B$782,B$47)+'СЕТ СН'!$G$9+СВЦЭМ!$D$10+'СЕТ СН'!$G$5-'СЕТ СН'!$G$17</f>
        <v>3810.6126248400001</v>
      </c>
      <c r="C75" s="36">
        <f>SUMIFS(СВЦЭМ!$C$39:$C$782,СВЦЭМ!$A$39:$A$782,$A75,СВЦЭМ!$B$39:$B$782,C$47)+'СЕТ СН'!$G$9+СВЦЭМ!$D$10+'СЕТ СН'!$G$5-'СЕТ СН'!$G$17</f>
        <v>3893.9843068299997</v>
      </c>
      <c r="D75" s="36">
        <f>SUMIFS(СВЦЭМ!$C$39:$C$782,СВЦЭМ!$A$39:$A$782,$A75,СВЦЭМ!$B$39:$B$782,D$47)+'СЕТ СН'!$G$9+СВЦЭМ!$D$10+'СЕТ СН'!$G$5-'СЕТ СН'!$G$17</f>
        <v>3955.1768330800001</v>
      </c>
      <c r="E75" s="36">
        <f>SUMIFS(СВЦЭМ!$C$39:$C$782,СВЦЭМ!$A$39:$A$782,$A75,СВЦЭМ!$B$39:$B$782,E$47)+'СЕТ СН'!$G$9+СВЦЭМ!$D$10+'СЕТ СН'!$G$5-'СЕТ СН'!$G$17</f>
        <v>3975.76908959</v>
      </c>
      <c r="F75" s="36">
        <f>SUMIFS(СВЦЭМ!$C$39:$C$782,СВЦЭМ!$A$39:$A$782,$A75,СВЦЭМ!$B$39:$B$782,F$47)+'СЕТ СН'!$G$9+СВЦЭМ!$D$10+'СЕТ СН'!$G$5-'СЕТ СН'!$G$17</f>
        <v>3978.3620268699997</v>
      </c>
      <c r="G75" s="36">
        <f>SUMIFS(СВЦЭМ!$C$39:$C$782,СВЦЭМ!$A$39:$A$782,$A75,СВЦЭМ!$B$39:$B$782,G$47)+'СЕТ СН'!$G$9+СВЦЭМ!$D$10+'СЕТ СН'!$G$5-'СЕТ СН'!$G$17</f>
        <v>3983.6635691000001</v>
      </c>
      <c r="H75" s="36">
        <f>SUMIFS(СВЦЭМ!$C$39:$C$782,СВЦЭМ!$A$39:$A$782,$A75,СВЦЭМ!$B$39:$B$782,H$47)+'СЕТ СН'!$G$9+СВЦЭМ!$D$10+'СЕТ СН'!$G$5-'СЕТ СН'!$G$17</f>
        <v>3951.6517597800002</v>
      </c>
      <c r="I75" s="36">
        <f>SUMIFS(СВЦЭМ!$C$39:$C$782,СВЦЭМ!$A$39:$A$782,$A75,СВЦЭМ!$B$39:$B$782,I$47)+'СЕТ СН'!$G$9+СВЦЭМ!$D$10+'СЕТ СН'!$G$5-'СЕТ СН'!$G$17</f>
        <v>3837.8112144899997</v>
      </c>
      <c r="J75" s="36">
        <f>SUMIFS(СВЦЭМ!$C$39:$C$782,СВЦЭМ!$A$39:$A$782,$A75,СВЦЭМ!$B$39:$B$782,J$47)+'СЕТ СН'!$G$9+СВЦЭМ!$D$10+'СЕТ СН'!$G$5-'СЕТ СН'!$G$17</f>
        <v>3739.4578333899999</v>
      </c>
      <c r="K75" s="36">
        <f>SUMIFS(СВЦЭМ!$C$39:$C$782,СВЦЭМ!$A$39:$A$782,$A75,СВЦЭМ!$B$39:$B$782,K$47)+'СЕТ СН'!$G$9+СВЦЭМ!$D$10+'СЕТ СН'!$G$5-'СЕТ СН'!$G$17</f>
        <v>3664.7705829400002</v>
      </c>
      <c r="L75" s="36">
        <f>SUMIFS(СВЦЭМ!$C$39:$C$782,СВЦЭМ!$A$39:$A$782,$A75,СВЦЭМ!$B$39:$B$782,L$47)+'СЕТ СН'!$G$9+СВЦЭМ!$D$10+'СЕТ СН'!$G$5-'СЕТ СН'!$G$17</f>
        <v>3623.7261764</v>
      </c>
      <c r="M75" s="36">
        <f>SUMIFS(СВЦЭМ!$C$39:$C$782,СВЦЭМ!$A$39:$A$782,$A75,СВЦЭМ!$B$39:$B$782,M$47)+'СЕТ СН'!$G$9+СВЦЭМ!$D$10+'СЕТ СН'!$G$5-'СЕТ СН'!$G$17</f>
        <v>3618.2109692700001</v>
      </c>
      <c r="N75" s="36">
        <f>SUMIFS(СВЦЭМ!$C$39:$C$782,СВЦЭМ!$A$39:$A$782,$A75,СВЦЭМ!$B$39:$B$782,N$47)+'СЕТ СН'!$G$9+СВЦЭМ!$D$10+'СЕТ СН'!$G$5-'СЕТ СН'!$G$17</f>
        <v>3634.4579534200002</v>
      </c>
      <c r="O75" s="36">
        <f>SUMIFS(СВЦЭМ!$C$39:$C$782,СВЦЭМ!$A$39:$A$782,$A75,СВЦЭМ!$B$39:$B$782,O$47)+'СЕТ СН'!$G$9+СВЦЭМ!$D$10+'СЕТ СН'!$G$5-'СЕТ СН'!$G$17</f>
        <v>3655.76897444</v>
      </c>
      <c r="P75" s="36">
        <f>SUMIFS(СВЦЭМ!$C$39:$C$782,СВЦЭМ!$A$39:$A$782,$A75,СВЦЭМ!$B$39:$B$782,P$47)+'СЕТ СН'!$G$9+СВЦЭМ!$D$10+'СЕТ СН'!$G$5-'СЕТ СН'!$G$17</f>
        <v>3678.03332452</v>
      </c>
      <c r="Q75" s="36">
        <f>SUMIFS(СВЦЭМ!$C$39:$C$782,СВЦЭМ!$A$39:$A$782,$A75,СВЦЭМ!$B$39:$B$782,Q$47)+'СЕТ СН'!$G$9+СВЦЭМ!$D$10+'СЕТ СН'!$G$5-'СЕТ СН'!$G$17</f>
        <v>3689.8329530699998</v>
      </c>
      <c r="R75" s="36">
        <f>SUMIFS(СВЦЭМ!$C$39:$C$782,СВЦЭМ!$A$39:$A$782,$A75,СВЦЭМ!$B$39:$B$782,R$47)+'СЕТ СН'!$G$9+СВЦЭМ!$D$10+'СЕТ СН'!$G$5-'СЕТ СН'!$G$17</f>
        <v>3685.3368668499998</v>
      </c>
      <c r="S75" s="36">
        <f>SUMIFS(СВЦЭМ!$C$39:$C$782,СВЦЭМ!$A$39:$A$782,$A75,СВЦЭМ!$B$39:$B$782,S$47)+'СЕТ СН'!$G$9+СВЦЭМ!$D$10+'СЕТ СН'!$G$5-'СЕТ СН'!$G$17</f>
        <v>3654.70957666</v>
      </c>
      <c r="T75" s="36">
        <f>SUMIFS(СВЦЭМ!$C$39:$C$782,СВЦЭМ!$A$39:$A$782,$A75,СВЦЭМ!$B$39:$B$782,T$47)+'СЕТ СН'!$G$9+СВЦЭМ!$D$10+'СЕТ СН'!$G$5-'СЕТ СН'!$G$17</f>
        <v>3631.0216612700001</v>
      </c>
      <c r="U75" s="36">
        <f>SUMIFS(СВЦЭМ!$C$39:$C$782,СВЦЭМ!$A$39:$A$782,$A75,СВЦЭМ!$B$39:$B$782,U$47)+'СЕТ СН'!$G$9+СВЦЭМ!$D$10+'СЕТ СН'!$G$5-'СЕТ СН'!$G$17</f>
        <v>3631.6958298999998</v>
      </c>
      <c r="V75" s="36">
        <f>SUMIFS(СВЦЭМ!$C$39:$C$782,СВЦЭМ!$A$39:$A$782,$A75,СВЦЭМ!$B$39:$B$782,V$47)+'СЕТ СН'!$G$9+СВЦЭМ!$D$10+'СЕТ СН'!$G$5-'СЕТ СН'!$G$17</f>
        <v>3624.97321779</v>
      </c>
      <c r="W75" s="36">
        <f>SUMIFS(СВЦЭМ!$C$39:$C$782,СВЦЭМ!$A$39:$A$782,$A75,СВЦЭМ!$B$39:$B$782,W$47)+'СЕТ СН'!$G$9+СВЦЭМ!$D$10+'СЕТ СН'!$G$5-'СЕТ СН'!$G$17</f>
        <v>3641.6151615899998</v>
      </c>
      <c r="X75" s="36">
        <f>SUMIFS(СВЦЭМ!$C$39:$C$782,СВЦЭМ!$A$39:$A$782,$A75,СВЦЭМ!$B$39:$B$782,X$47)+'СЕТ СН'!$G$9+СВЦЭМ!$D$10+'СЕТ СН'!$G$5-'СЕТ СН'!$G$17</f>
        <v>3669.1164427599997</v>
      </c>
      <c r="Y75" s="36">
        <f>SUMIFS(СВЦЭМ!$C$39:$C$782,СВЦЭМ!$A$39:$A$782,$A75,СВЦЭМ!$B$39:$B$782,Y$47)+'СЕТ СН'!$G$9+СВЦЭМ!$D$10+'СЕТ СН'!$G$5-'СЕТ СН'!$G$17</f>
        <v>3717.3122879299999</v>
      </c>
    </row>
    <row r="76" spans="1:27" ht="15.75" x14ac:dyDescent="0.2">
      <c r="A76" s="35">
        <f t="shared" si="1"/>
        <v>44437</v>
      </c>
      <c r="B76" s="36">
        <f>SUMIFS(СВЦЭМ!$C$39:$C$782,СВЦЭМ!$A$39:$A$782,$A76,СВЦЭМ!$B$39:$B$782,B$47)+'СЕТ СН'!$G$9+СВЦЭМ!$D$10+'СЕТ СН'!$G$5-'СЕТ СН'!$G$17</f>
        <v>3824.3359002500001</v>
      </c>
      <c r="C76" s="36">
        <f>SUMIFS(СВЦЭМ!$C$39:$C$782,СВЦЭМ!$A$39:$A$782,$A76,СВЦЭМ!$B$39:$B$782,C$47)+'СЕТ СН'!$G$9+СВЦЭМ!$D$10+'СЕТ СН'!$G$5-'СЕТ СН'!$G$17</f>
        <v>3897.57028902</v>
      </c>
      <c r="D76" s="36">
        <f>SUMIFS(СВЦЭМ!$C$39:$C$782,СВЦЭМ!$A$39:$A$782,$A76,СВЦЭМ!$B$39:$B$782,D$47)+'СЕТ СН'!$G$9+СВЦЭМ!$D$10+'СЕТ СН'!$G$5-'СЕТ СН'!$G$17</f>
        <v>3965.9354249500002</v>
      </c>
      <c r="E76" s="36">
        <f>SUMIFS(СВЦЭМ!$C$39:$C$782,СВЦЭМ!$A$39:$A$782,$A76,СВЦЭМ!$B$39:$B$782,E$47)+'СЕТ СН'!$G$9+СВЦЭМ!$D$10+'СЕТ СН'!$G$5-'СЕТ СН'!$G$17</f>
        <v>3999.4746916599997</v>
      </c>
      <c r="F76" s="36">
        <f>SUMIFS(СВЦЭМ!$C$39:$C$782,СВЦЭМ!$A$39:$A$782,$A76,СВЦЭМ!$B$39:$B$782,F$47)+'СЕТ СН'!$G$9+СВЦЭМ!$D$10+'СЕТ СН'!$G$5-'СЕТ СН'!$G$17</f>
        <v>4007.1909406899999</v>
      </c>
      <c r="G76" s="36">
        <f>SUMIFS(СВЦЭМ!$C$39:$C$782,СВЦЭМ!$A$39:$A$782,$A76,СВЦЭМ!$B$39:$B$782,G$47)+'СЕТ СН'!$G$9+СВЦЭМ!$D$10+'СЕТ СН'!$G$5-'СЕТ СН'!$G$17</f>
        <v>4000.7465592999997</v>
      </c>
      <c r="H76" s="36">
        <f>SUMIFS(СВЦЭМ!$C$39:$C$782,СВЦЭМ!$A$39:$A$782,$A76,СВЦЭМ!$B$39:$B$782,H$47)+'СЕТ СН'!$G$9+СВЦЭМ!$D$10+'СЕТ СН'!$G$5-'СЕТ СН'!$G$17</f>
        <v>3967.6348711099999</v>
      </c>
      <c r="I76" s="36">
        <f>SUMIFS(СВЦЭМ!$C$39:$C$782,СВЦЭМ!$A$39:$A$782,$A76,СВЦЭМ!$B$39:$B$782,I$47)+'СЕТ СН'!$G$9+СВЦЭМ!$D$10+'СЕТ СН'!$G$5-'СЕТ СН'!$G$17</f>
        <v>3893.4710365700003</v>
      </c>
      <c r="J76" s="36">
        <f>SUMIFS(СВЦЭМ!$C$39:$C$782,СВЦЭМ!$A$39:$A$782,$A76,СВЦЭМ!$B$39:$B$782,J$47)+'СЕТ СН'!$G$9+СВЦЭМ!$D$10+'СЕТ СН'!$G$5-'СЕТ СН'!$G$17</f>
        <v>3783.65231012</v>
      </c>
      <c r="K76" s="36">
        <f>SUMIFS(СВЦЭМ!$C$39:$C$782,СВЦЭМ!$A$39:$A$782,$A76,СВЦЭМ!$B$39:$B$782,K$47)+'СЕТ СН'!$G$9+СВЦЭМ!$D$10+'СЕТ СН'!$G$5-'СЕТ СН'!$G$17</f>
        <v>3710.4776042100002</v>
      </c>
      <c r="L76" s="36">
        <f>SUMIFS(СВЦЭМ!$C$39:$C$782,СВЦЭМ!$A$39:$A$782,$A76,СВЦЭМ!$B$39:$B$782,L$47)+'СЕТ СН'!$G$9+СВЦЭМ!$D$10+'СЕТ СН'!$G$5-'СЕТ СН'!$G$17</f>
        <v>3666.8640499100002</v>
      </c>
      <c r="M76" s="36">
        <f>SUMIFS(СВЦЭМ!$C$39:$C$782,СВЦЭМ!$A$39:$A$782,$A76,СВЦЭМ!$B$39:$B$782,M$47)+'СЕТ СН'!$G$9+СВЦЭМ!$D$10+'СЕТ СН'!$G$5-'СЕТ СН'!$G$17</f>
        <v>3657.3490859499998</v>
      </c>
      <c r="N76" s="36">
        <f>SUMIFS(СВЦЭМ!$C$39:$C$782,СВЦЭМ!$A$39:$A$782,$A76,СВЦЭМ!$B$39:$B$782,N$47)+'СЕТ СН'!$G$9+СВЦЭМ!$D$10+'СЕТ СН'!$G$5-'СЕТ СН'!$G$17</f>
        <v>3657.2399083599998</v>
      </c>
      <c r="O76" s="36">
        <f>SUMIFS(СВЦЭМ!$C$39:$C$782,СВЦЭМ!$A$39:$A$782,$A76,СВЦЭМ!$B$39:$B$782,O$47)+'СЕТ СН'!$G$9+СВЦЭМ!$D$10+'СЕТ СН'!$G$5-'СЕТ СН'!$G$17</f>
        <v>3671.21752216</v>
      </c>
      <c r="P76" s="36">
        <f>SUMIFS(СВЦЭМ!$C$39:$C$782,СВЦЭМ!$A$39:$A$782,$A76,СВЦЭМ!$B$39:$B$782,P$47)+'СЕТ СН'!$G$9+СВЦЭМ!$D$10+'СЕТ СН'!$G$5-'СЕТ СН'!$G$17</f>
        <v>3701.3902064399999</v>
      </c>
      <c r="Q76" s="36">
        <f>SUMIFS(СВЦЭМ!$C$39:$C$782,СВЦЭМ!$A$39:$A$782,$A76,СВЦЭМ!$B$39:$B$782,Q$47)+'СЕТ СН'!$G$9+СВЦЭМ!$D$10+'СЕТ СН'!$G$5-'СЕТ СН'!$G$17</f>
        <v>3710.2812995499999</v>
      </c>
      <c r="R76" s="36">
        <f>SUMIFS(СВЦЭМ!$C$39:$C$782,СВЦЭМ!$A$39:$A$782,$A76,СВЦЭМ!$B$39:$B$782,R$47)+'СЕТ СН'!$G$9+СВЦЭМ!$D$10+'СЕТ СН'!$G$5-'СЕТ СН'!$G$17</f>
        <v>3703.32055008</v>
      </c>
      <c r="S76" s="36">
        <f>SUMIFS(СВЦЭМ!$C$39:$C$782,СВЦЭМ!$A$39:$A$782,$A76,СВЦЭМ!$B$39:$B$782,S$47)+'СЕТ СН'!$G$9+СВЦЭМ!$D$10+'СЕТ СН'!$G$5-'СЕТ СН'!$G$17</f>
        <v>3674.54135099</v>
      </c>
      <c r="T76" s="36">
        <f>SUMIFS(СВЦЭМ!$C$39:$C$782,СВЦЭМ!$A$39:$A$782,$A76,СВЦЭМ!$B$39:$B$782,T$47)+'СЕТ СН'!$G$9+СВЦЭМ!$D$10+'СЕТ СН'!$G$5-'СЕТ СН'!$G$17</f>
        <v>3648.7343303899997</v>
      </c>
      <c r="U76" s="36">
        <f>SUMIFS(СВЦЭМ!$C$39:$C$782,СВЦЭМ!$A$39:$A$782,$A76,СВЦЭМ!$B$39:$B$782,U$47)+'СЕТ СН'!$G$9+СВЦЭМ!$D$10+'СЕТ СН'!$G$5-'СЕТ СН'!$G$17</f>
        <v>3646.7132428999998</v>
      </c>
      <c r="V76" s="36">
        <f>SUMIFS(СВЦЭМ!$C$39:$C$782,СВЦЭМ!$A$39:$A$782,$A76,СВЦЭМ!$B$39:$B$782,V$47)+'СЕТ СН'!$G$9+СВЦЭМ!$D$10+'СЕТ СН'!$G$5-'СЕТ СН'!$G$17</f>
        <v>3633.5135322799997</v>
      </c>
      <c r="W76" s="36">
        <f>SUMIFS(СВЦЭМ!$C$39:$C$782,СВЦЭМ!$A$39:$A$782,$A76,СВЦЭМ!$B$39:$B$782,W$47)+'СЕТ СН'!$G$9+СВЦЭМ!$D$10+'СЕТ СН'!$G$5-'СЕТ СН'!$G$17</f>
        <v>3661.1475469500001</v>
      </c>
      <c r="X76" s="36">
        <f>SUMIFS(СВЦЭМ!$C$39:$C$782,СВЦЭМ!$A$39:$A$782,$A76,СВЦЭМ!$B$39:$B$782,X$47)+'СЕТ СН'!$G$9+СВЦЭМ!$D$10+'СЕТ СН'!$G$5-'СЕТ СН'!$G$17</f>
        <v>3649.6825919100002</v>
      </c>
      <c r="Y76" s="36">
        <f>SUMIFS(СВЦЭМ!$C$39:$C$782,СВЦЭМ!$A$39:$A$782,$A76,СВЦЭМ!$B$39:$B$782,Y$47)+'СЕТ СН'!$G$9+СВЦЭМ!$D$10+'СЕТ СН'!$G$5-'СЕТ СН'!$G$17</f>
        <v>3691.9302825499999</v>
      </c>
    </row>
    <row r="77" spans="1:27" ht="15.75" x14ac:dyDescent="0.2">
      <c r="A77" s="35">
        <f t="shared" si="1"/>
        <v>44438</v>
      </c>
      <c r="B77" s="36">
        <f>SUMIFS(СВЦЭМ!$C$39:$C$782,СВЦЭМ!$A$39:$A$782,$A77,СВЦЭМ!$B$39:$B$782,B$47)+'СЕТ СН'!$G$9+СВЦЭМ!$D$10+'СЕТ СН'!$G$5-'СЕТ СН'!$G$17</f>
        <v>3789.1266956499999</v>
      </c>
      <c r="C77" s="36">
        <f>SUMIFS(СВЦЭМ!$C$39:$C$782,СВЦЭМ!$A$39:$A$782,$A77,СВЦЭМ!$B$39:$B$782,C$47)+'СЕТ СН'!$G$9+СВЦЭМ!$D$10+'СЕТ СН'!$G$5-'СЕТ СН'!$G$17</f>
        <v>3875.46817121</v>
      </c>
      <c r="D77" s="36">
        <f>SUMIFS(СВЦЭМ!$C$39:$C$782,СВЦЭМ!$A$39:$A$782,$A77,СВЦЭМ!$B$39:$B$782,D$47)+'СЕТ СН'!$G$9+СВЦЭМ!$D$10+'СЕТ СН'!$G$5-'СЕТ СН'!$G$17</f>
        <v>3928.3406442</v>
      </c>
      <c r="E77" s="36">
        <f>SUMIFS(СВЦЭМ!$C$39:$C$782,СВЦЭМ!$A$39:$A$782,$A77,СВЦЭМ!$B$39:$B$782,E$47)+'СЕТ СН'!$G$9+СВЦЭМ!$D$10+'СЕТ СН'!$G$5-'СЕТ СН'!$G$17</f>
        <v>3951.7099525599997</v>
      </c>
      <c r="F77" s="36">
        <f>SUMIFS(СВЦЭМ!$C$39:$C$782,СВЦЭМ!$A$39:$A$782,$A77,СВЦЭМ!$B$39:$B$782,F$47)+'СЕТ СН'!$G$9+СВЦЭМ!$D$10+'СЕТ СН'!$G$5-'СЕТ СН'!$G$17</f>
        <v>3959.8779092200002</v>
      </c>
      <c r="G77" s="36">
        <f>SUMIFS(СВЦЭМ!$C$39:$C$782,СВЦЭМ!$A$39:$A$782,$A77,СВЦЭМ!$B$39:$B$782,G$47)+'СЕТ СН'!$G$9+СВЦЭМ!$D$10+'СЕТ СН'!$G$5-'СЕТ СН'!$G$17</f>
        <v>3950.61645168</v>
      </c>
      <c r="H77" s="36">
        <f>SUMIFS(СВЦЭМ!$C$39:$C$782,СВЦЭМ!$A$39:$A$782,$A77,СВЦЭМ!$B$39:$B$782,H$47)+'СЕТ СН'!$G$9+СВЦЭМ!$D$10+'СЕТ СН'!$G$5-'СЕТ СН'!$G$17</f>
        <v>3896.9758957499998</v>
      </c>
      <c r="I77" s="36">
        <f>SUMIFS(СВЦЭМ!$C$39:$C$782,СВЦЭМ!$A$39:$A$782,$A77,СВЦЭМ!$B$39:$B$782,I$47)+'СЕТ СН'!$G$9+СВЦЭМ!$D$10+'СЕТ СН'!$G$5-'СЕТ СН'!$G$17</f>
        <v>3792.4550706999999</v>
      </c>
      <c r="J77" s="36">
        <f>SUMIFS(СВЦЭМ!$C$39:$C$782,СВЦЭМ!$A$39:$A$782,$A77,СВЦЭМ!$B$39:$B$782,J$47)+'СЕТ СН'!$G$9+СВЦЭМ!$D$10+'СЕТ СН'!$G$5-'СЕТ СН'!$G$17</f>
        <v>3724.3278837799999</v>
      </c>
      <c r="K77" s="36">
        <f>SUMIFS(СВЦЭМ!$C$39:$C$782,СВЦЭМ!$A$39:$A$782,$A77,СВЦЭМ!$B$39:$B$782,K$47)+'СЕТ СН'!$G$9+СВЦЭМ!$D$10+'СЕТ СН'!$G$5-'СЕТ СН'!$G$17</f>
        <v>3646.6303158999999</v>
      </c>
      <c r="L77" s="36">
        <f>SUMIFS(СВЦЭМ!$C$39:$C$782,СВЦЭМ!$A$39:$A$782,$A77,СВЦЭМ!$B$39:$B$782,L$47)+'СЕТ СН'!$G$9+СВЦЭМ!$D$10+'СЕТ СН'!$G$5-'СЕТ СН'!$G$17</f>
        <v>3645.47444799</v>
      </c>
      <c r="M77" s="36">
        <f>SUMIFS(СВЦЭМ!$C$39:$C$782,СВЦЭМ!$A$39:$A$782,$A77,СВЦЭМ!$B$39:$B$782,M$47)+'СЕТ СН'!$G$9+СВЦЭМ!$D$10+'СЕТ СН'!$G$5-'СЕТ СН'!$G$17</f>
        <v>3648.1552134899998</v>
      </c>
      <c r="N77" s="36">
        <f>SUMIFS(СВЦЭМ!$C$39:$C$782,СВЦЭМ!$A$39:$A$782,$A77,СВЦЭМ!$B$39:$B$782,N$47)+'СЕТ СН'!$G$9+СВЦЭМ!$D$10+'СЕТ СН'!$G$5-'СЕТ СН'!$G$17</f>
        <v>3643.7134926600002</v>
      </c>
      <c r="O77" s="36">
        <f>SUMIFS(СВЦЭМ!$C$39:$C$782,СВЦЭМ!$A$39:$A$782,$A77,СВЦЭМ!$B$39:$B$782,O$47)+'СЕТ СН'!$G$9+СВЦЭМ!$D$10+'СЕТ СН'!$G$5-'СЕТ СН'!$G$17</f>
        <v>3694.01740819</v>
      </c>
      <c r="P77" s="36">
        <f>SUMIFS(СВЦЭМ!$C$39:$C$782,СВЦЭМ!$A$39:$A$782,$A77,СВЦЭМ!$B$39:$B$782,P$47)+'СЕТ СН'!$G$9+СВЦЭМ!$D$10+'СЕТ СН'!$G$5-'СЕТ СН'!$G$17</f>
        <v>3687.5266342099999</v>
      </c>
      <c r="Q77" s="36">
        <f>SUMIFS(СВЦЭМ!$C$39:$C$782,СВЦЭМ!$A$39:$A$782,$A77,СВЦЭМ!$B$39:$B$782,Q$47)+'СЕТ СН'!$G$9+СВЦЭМ!$D$10+'СЕТ СН'!$G$5-'СЕТ СН'!$G$17</f>
        <v>3679.1697334</v>
      </c>
      <c r="R77" s="36">
        <f>SUMIFS(СВЦЭМ!$C$39:$C$782,СВЦЭМ!$A$39:$A$782,$A77,СВЦЭМ!$B$39:$B$782,R$47)+'СЕТ СН'!$G$9+СВЦЭМ!$D$10+'СЕТ СН'!$G$5-'СЕТ СН'!$G$17</f>
        <v>3683.3255700099999</v>
      </c>
      <c r="S77" s="36">
        <f>SUMIFS(СВЦЭМ!$C$39:$C$782,СВЦЭМ!$A$39:$A$782,$A77,СВЦЭМ!$B$39:$B$782,S$47)+'СЕТ СН'!$G$9+СВЦЭМ!$D$10+'СЕТ СН'!$G$5-'СЕТ СН'!$G$17</f>
        <v>3650.5720796699998</v>
      </c>
      <c r="T77" s="36">
        <f>SUMIFS(СВЦЭМ!$C$39:$C$782,СВЦЭМ!$A$39:$A$782,$A77,СВЦЭМ!$B$39:$B$782,T$47)+'СЕТ СН'!$G$9+СВЦЭМ!$D$10+'СЕТ СН'!$G$5-'СЕТ СН'!$G$17</f>
        <v>3660.1988292199999</v>
      </c>
      <c r="U77" s="36">
        <f>SUMIFS(СВЦЭМ!$C$39:$C$782,СВЦЭМ!$A$39:$A$782,$A77,СВЦЭМ!$B$39:$B$782,U$47)+'СЕТ СН'!$G$9+СВЦЭМ!$D$10+'СЕТ СН'!$G$5-'СЕТ СН'!$G$17</f>
        <v>3660.8253784500002</v>
      </c>
      <c r="V77" s="36">
        <f>SUMIFS(СВЦЭМ!$C$39:$C$782,СВЦЭМ!$A$39:$A$782,$A77,СВЦЭМ!$B$39:$B$782,V$47)+'СЕТ СН'!$G$9+СВЦЭМ!$D$10+'СЕТ СН'!$G$5-'СЕТ СН'!$G$17</f>
        <v>3672.2019128900001</v>
      </c>
      <c r="W77" s="36">
        <f>SUMIFS(СВЦЭМ!$C$39:$C$782,СВЦЭМ!$A$39:$A$782,$A77,СВЦЭМ!$B$39:$B$782,W$47)+'СЕТ СН'!$G$9+СВЦЭМ!$D$10+'СЕТ СН'!$G$5-'СЕТ СН'!$G$17</f>
        <v>3679.3575897400001</v>
      </c>
      <c r="X77" s="36">
        <f>SUMIFS(СВЦЭМ!$C$39:$C$782,СВЦЭМ!$A$39:$A$782,$A77,СВЦЭМ!$B$39:$B$782,X$47)+'СЕТ СН'!$G$9+СВЦЭМ!$D$10+'СЕТ СН'!$G$5-'СЕТ СН'!$G$17</f>
        <v>3655.6798450799997</v>
      </c>
      <c r="Y77" s="36">
        <f>SUMIFS(СВЦЭМ!$C$39:$C$782,СВЦЭМ!$A$39:$A$782,$A77,СВЦЭМ!$B$39:$B$782,Y$47)+'СЕТ СН'!$G$9+СВЦЭМ!$D$10+'СЕТ СН'!$G$5-'СЕТ СН'!$G$17</f>
        <v>3725.4235007100001</v>
      </c>
      <c r="AA77" s="37"/>
    </row>
    <row r="78" spans="1:27" ht="15.75" x14ac:dyDescent="0.2">
      <c r="A78" s="35">
        <f t="shared" si="1"/>
        <v>44439</v>
      </c>
      <c r="B78" s="36">
        <f>SUMIFS(СВЦЭМ!$C$39:$C$782,СВЦЭМ!$A$39:$A$782,$A78,СВЦЭМ!$B$39:$B$782,B$47)+'СЕТ СН'!$G$9+СВЦЭМ!$D$10+'СЕТ СН'!$G$5-'СЕТ СН'!$G$17</f>
        <v>3833.2752244200001</v>
      </c>
      <c r="C78" s="36">
        <f>SUMIFS(СВЦЭМ!$C$39:$C$782,СВЦЭМ!$A$39:$A$782,$A78,СВЦЭМ!$B$39:$B$782,C$47)+'СЕТ СН'!$G$9+СВЦЭМ!$D$10+'СЕТ СН'!$G$5-'СЕТ СН'!$G$17</f>
        <v>3914.3914234499998</v>
      </c>
      <c r="D78" s="36">
        <f>SUMIFS(СВЦЭМ!$C$39:$C$782,СВЦЭМ!$A$39:$A$782,$A78,СВЦЭМ!$B$39:$B$782,D$47)+'СЕТ СН'!$G$9+СВЦЭМ!$D$10+'СЕТ СН'!$G$5-'СЕТ СН'!$G$17</f>
        <v>3970.2516613299999</v>
      </c>
      <c r="E78" s="36">
        <f>SUMIFS(СВЦЭМ!$C$39:$C$782,СВЦЭМ!$A$39:$A$782,$A78,СВЦЭМ!$B$39:$B$782,E$47)+'СЕТ СН'!$G$9+СВЦЭМ!$D$10+'СЕТ СН'!$G$5-'СЕТ СН'!$G$17</f>
        <v>3988.0441637599997</v>
      </c>
      <c r="F78" s="36">
        <f>SUMIFS(СВЦЭМ!$C$39:$C$782,СВЦЭМ!$A$39:$A$782,$A78,СВЦЭМ!$B$39:$B$782,F$47)+'СЕТ СН'!$G$9+СВЦЭМ!$D$10+'СЕТ СН'!$G$5-'СЕТ СН'!$G$17</f>
        <v>3997.3413718699999</v>
      </c>
      <c r="G78" s="36">
        <f>SUMIFS(СВЦЭМ!$C$39:$C$782,СВЦЭМ!$A$39:$A$782,$A78,СВЦЭМ!$B$39:$B$782,G$47)+'СЕТ СН'!$G$9+СВЦЭМ!$D$10+'СЕТ СН'!$G$5-'СЕТ СН'!$G$17</f>
        <v>3995.3757604499997</v>
      </c>
      <c r="H78" s="36">
        <f>SUMIFS(СВЦЭМ!$C$39:$C$782,СВЦЭМ!$A$39:$A$782,$A78,СВЦЭМ!$B$39:$B$782,H$47)+'СЕТ СН'!$G$9+СВЦЭМ!$D$10+'СЕТ СН'!$G$5-'СЕТ СН'!$G$17</f>
        <v>3940.9111876899997</v>
      </c>
      <c r="I78" s="36">
        <f>SUMIFS(СВЦЭМ!$C$39:$C$782,СВЦЭМ!$A$39:$A$782,$A78,СВЦЭМ!$B$39:$B$782,I$47)+'СЕТ СН'!$G$9+СВЦЭМ!$D$10+'СЕТ СН'!$G$5-'СЕТ СН'!$G$17</f>
        <v>3799.22644915</v>
      </c>
      <c r="J78" s="36">
        <f>SUMIFS(СВЦЭМ!$C$39:$C$782,СВЦЭМ!$A$39:$A$782,$A78,СВЦЭМ!$B$39:$B$782,J$47)+'СЕТ СН'!$G$9+СВЦЭМ!$D$10+'СЕТ СН'!$G$5-'СЕТ СН'!$G$17</f>
        <v>3686.34799729</v>
      </c>
      <c r="K78" s="36">
        <f>SUMIFS(СВЦЭМ!$C$39:$C$782,СВЦЭМ!$A$39:$A$782,$A78,СВЦЭМ!$B$39:$B$782,K$47)+'СЕТ СН'!$G$9+СВЦЭМ!$D$10+'СЕТ СН'!$G$5-'СЕТ СН'!$G$17</f>
        <v>3626.6137447699998</v>
      </c>
      <c r="L78" s="36">
        <f>SUMIFS(СВЦЭМ!$C$39:$C$782,СВЦЭМ!$A$39:$A$782,$A78,СВЦЭМ!$B$39:$B$782,L$47)+'СЕТ СН'!$G$9+СВЦЭМ!$D$10+'СЕТ СН'!$G$5-'СЕТ СН'!$G$17</f>
        <v>3617.59372755</v>
      </c>
      <c r="M78" s="36">
        <f>SUMIFS(СВЦЭМ!$C$39:$C$782,СВЦЭМ!$A$39:$A$782,$A78,СВЦЭМ!$B$39:$B$782,M$47)+'СЕТ СН'!$G$9+СВЦЭМ!$D$10+'СЕТ СН'!$G$5-'СЕТ СН'!$G$17</f>
        <v>3611.6482560599998</v>
      </c>
      <c r="N78" s="36">
        <f>SUMIFS(СВЦЭМ!$C$39:$C$782,СВЦЭМ!$A$39:$A$782,$A78,СВЦЭМ!$B$39:$B$782,N$47)+'СЕТ СН'!$G$9+СВЦЭМ!$D$10+'СЕТ СН'!$G$5-'СЕТ СН'!$G$17</f>
        <v>3607.9030620499998</v>
      </c>
      <c r="O78" s="36">
        <f>SUMIFS(СВЦЭМ!$C$39:$C$782,СВЦЭМ!$A$39:$A$782,$A78,СВЦЭМ!$B$39:$B$782,O$47)+'СЕТ СН'!$G$9+СВЦЭМ!$D$10+'СЕТ СН'!$G$5-'СЕТ СН'!$G$17</f>
        <v>3625.24408606</v>
      </c>
      <c r="P78" s="36">
        <f>SUMIFS(СВЦЭМ!$C$39:$C$782,СВЦЭМ!$A$39:$A$782,$A78,СВЦЭМ!$B$39:$B$782,P$47)+'СЕТ СН'!$G$9+СВЦЭМ!$D$10+'СЕТ СН'!$G$5-'СЕТ СН'!$G$17</f>
        <v>3661.7800647899999</v>
      </c>
      <c r="Q78" s="36">
        <f>SUMIFS(СВЦЭМ!$C$39:$C$782,СВЦЭМ!$A$39:$A$782,$A78,СВЦЭМ!$B$39:$B$782,Q$47)+'СЕТ СН'!$G$9+СВЦЭМ!$D$10+'СЕТ СН'!$G$5-'СЕТ СН'!$G$17</f>
        <v>3664.8361933000001</v>
      </c>
      <c r="R78" s="36">
        <f>SUMIFS(СВЦЭМ!$C$39:$C$782,СВЦЭМ!$A$39:$A$782,$A78,СВЦЭМ!$B$39:$B$782,R$47)+'СЕТ СН'!$G$9+СВЦЭМ!$D$10+'СЕТ СН'!$G$5-'СЕТ СН'!$G$17</f>
        <v>3659.1090442899999</v>
      </c>
      <c r="S78" s="36">
        <f>SUMIFS(СВЦЭМ!$C$39:$C$782,СВЦЭМ!$A$39:$A$782,$A78,СВЦЭМ!$B$39:$B$782,S$47)+'СЕТ СН'!$G$9+СВЦЭМ!$D$10+'СЕТ СН'!$G$5-'СЕТ СН'!$G$17</f>
        <v>3638.9779520799998</v>
      </c>
      <c r="T78" s="36">
        <f>SUMIFS(СВЦЭМ!$C$39:$C$782,СВЦЭМ!$A$39:$A$782,$A78,СВЦЭМ!$B$39:$B$782,T$47)+'СЕТ СН'!$G$9+СВЦЭМ!$D$10+'СЕТ СН'!$G$5-'СЕТ СН'!$G$17</f>
        <v>3642.7347176200001</v>
      </c>
      <c r="U78" s="36">
        <f>SUMIFS(СВЦЭМ!$C$39:$C$782,СВЦЭМ!$A$39:$A$782,$A78,СВЦЭМ!$B$39:$B$782,U$47)+'СЕТ СН'!$G$9+СВЦЭМ!$D$10+'СЕТ СН'!$G$5-'СЕТ СН'!$G$17</f>
        <v>3642.0171448199999</v>
      </c>
      <c r="V78" s="36">
        <f>SUMIFS(СВЦЭМ!$C$39:$C$782,СВЦЭМ!$A$39:$A$782,$A78,СВЦЭМ!$B$39:$B$782,V$47)+'СЕТ СН'!$G$9+СВЦЭМ!$D$10+'СЕТ СН'!$G$5-'СЕТ СН'!$G$17</f>
        <v>3662.00945641</v>
      </c>
      <c r="W78" s="36">
        <f>SUMIFS(СВЦЭМ!$C$39:$C$782,СВЦЭМ!$A$39:$A$782,$A78,СВЦЭМ!$B$39:$B$782,W$47)+'СЕТ СН'!$G$9+СВЦЭМ!$D$10+'СЕТ СН'!$G$5-'СЕТ СН'!$G$17</f>
        <v>3667.7719219199998</v>
      </c>
      <c r="X78" s="36">
        <f>SUMIFS(СВЦЭМ!$C$39:$C$782,СВЦЭМ!$A$39:$A$782,$A78,СВЦЭМ!$B$39:$B$782,X$47)+'СЕТ СН'!$G$9+СВЦЭМ!$D$10+'СЕТ СН'!$G$5-'СЕТ СН'!$G$17</f>
        <v>3634.0297765</v>
      </c>
      <c r="Y78" s="36">
        <f>SUMIFS(СВЦЭМ!$C$39:$C$782,СВЦЭМ!$A$39:$A$782,$A78,СВЦЭМ!$B$39:$B$782,Y$47)+'СЕТ СН'!$G$9+СВЦЭМ!$D$10+'СЕТ СН'!$G$5-'СЕТ СН'!$G$17</f>
        <v>3703.2107894199999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01.08.2021</v>
      </c>
      <c r="B84" s="36">
        <f>SUMIFS(СВЦЭМ!$C$39:$C$782,СВЦЭМ!$A$39:$A$782,$A84,СВЦЭМ!$B$39:$B$782,B$83)+'СЕТ СН'!$H$9+СВЦЭМ!$D$10+'СЕТ СН'!$H$5-'СЕТ СН'!$H$17</f>
        <v>3912.1880976499997</v>
      </c>
      <c r="C84" s="36">
        <f>SUMIFS(СВЦЭМ!$C$39:$C$782,СВЦЭМ!$A$39:$A$782,$A84,СВЦЭМ!$B$39:$B$782,C$83)+'СЕТ СН'!$H$9+СВЦЭМ!$D$10+'СЕТ СН'!$H$5-'СЕТ СН'!$H$17</f>
        <v>3998.18169575</v>
      </c>
      <c r="D84" s="36">
        <f>SUMIFS(СВЦЭМ!$C$39:$C$782,СВЦЭМ!$A$39:$A$782,$A84,СВЦЭМ!$B$39:$B$782,D$83)+'СЕТ СН'!$H$9+СВЦЭМ!$D$10+'СЕТ СН'!$H$5-'СЕТ СН'!$H$17</f>
        <v>4068.4336194099997</v>
      </c>
      <c r="E84" s="36">
        <f>SUMIFS(СВЦЭМ!$C$39:$C$782,СВЦЭМ!$A$39:$A$782,$A84,СВЦЭМ!$B$39:$B$782,E$83)+'СЕТ СН'!$H$9+СВЦЭМ!$D$10+'СЕТ СН'!$H$5-'СЕТ СН'!$H$17</f>
        <v>4095.8007325600001</v>
      </c>
      <c r="F84" s="36">
        <f>SUMIFS(СВЦЭМ!$C$39:$C$782,СВЦЭМ!$A$39:$A$782,$A84,СВЦЭМ!$B$39:$B$782,F$83)+'СЕТ СН'!$H$9+СВЦЭМ!$D$10+'СЕТ СН'!$H$5-'СЕТ СН'!$H$17</f>
        <v>4096.1560497600003</v>
      </c>
      <c r="G84" s="36">
        <f>SUMIFS(СВЦЭМ!$C$39:$C$782,СВЦЭМ!$A$39:$A$782,$A84,СВЦЭМ!$B$39:$B$782,G$83)+'СЕТ СН'!$H$9+СВЦЭМ!$D$10+'СЕТ СН'!$H$5-'СЕТ СН'!$H$17</f>
        <v>4089.9745825499999</v>
      </c>
      <c r="H84" s="36">
        <f>SUMIFS(СВЦЭМ!$C$39:$C$782,СВЦЭМ!$A$39:$A$782,$A84,СВЦЭМ!$B$39:$B$782,H$83)+'СЕТ СН'!$H$9+СВЦЭМ!$D$10+'СЕТ СН'!$H$5-'СЕТ СН'!$H$17</f>
        <v>4061.6721583199997</v>
      </c>
      <c r="I84" s="36">
        <f>SUMIFS(СВЦЭМ!$C$39:$C$782,СВЦЭМ!$A$39:$A$782,$A84,СВЦЭМ!$B$39:$B$782,I$83)+'СЕТ СН'!$H$9+СВЦЭМ!$D$10+'СЕТ СН'!$H$5-'СЕТ СН'!$H$17</f>
        <v>3986.56655357</v>
      </c>
      <c r="J84" s="36">
        <f>SUMIFS(СВЦЭМ!$C$39:$C$782,СВЦЭМ!$A$39:$A$782,$A84,СВЦЭМ!$B$39:$B$782,J$83)+'СЕТ СН'!$H$9+СВЦЭМ!$D$10+'СЕТ СН'!$H$5-'СЕТ СН'!$H$17</f>
        <v>3899.2697112200003</v>
      </c>
      <c r="K84" s="36">
        <f>SUMIFS(СВЦЭМ!$C$39:$C$782,СВЦЭМ!$A$39:$A$782,$A84,СВЦЭМ!$B$39:$B$782,K$83)+'СЕТ СН'!$H$9+СВЦЭМ!$D$10+'СЕТ СН'!$H$5-'СЕТ СН'!$H$17</f>
        <v>3838.05228059</v>
      </c>
      <c r="L84" s="36">
        <f>SUMIFS(СВЦЭМ!$C$39:$C$782,СВЦЭМ!$A$39:$A$782,$A84,СВЦЭМ!$B$39:$B$782,L$83)+'СЕТ СН'!$H$9+СВЦЭМ!$D$10+'СЕТ СН'!$H$5-'СЕТ СН'!$H$17</f>
        <v>3861.2839014599999</v>
      </c>
      <c r="M84" s="36">
        <f>SUMIFS(СВЦЭМ!$C$39:$C$782,СВЦЭМ!$A$39:$A$782,$A84,СВЦЭМ!$B$39:$B$782,M$83)+'СЕТ СН'!$H$9+СВЦЭМ!$D$10+'СЕТ СН'!$H$5-'СЕТ СН'!$H$17</f>
        <v>3844.1406401300001</v>
      </c>
      <c r="N84" s="36">
        <f>SUMIFS(СВЦЭМ!$C$39:$C$782,СВЦЭМ!$A$39:$A$782,$A84,СВЦЭМ!$B$39:$B$782,N$83)+'СЕТ СН'!$H$9+СВЦЭМ!$D$10+'СЕТ СН'!$H$5-'СЕТ СН'!$H$17</f>
        <v>3858.3753482100001</v>
      </c>
      <c r="O84" s="36">
        <f>SUMIFS(СВЦЭМ!$C$39:$C$782,СВЦЭМ!$A$39:$A$782,$A84,СВЦЭМ!$B$39:$B$782,O$83)+'СЕТ СН'!$H$9+СВЦЭМ!$D$10+'СЕТ СН'!$H$5-'СЕТ СН'!$H$17</f>
        <v>3869.2367964200002</v>
      </c>
      <c r="P84" s="36">
        <f>SUMIFS(СВЦЭМ!$C$39:$C$782,СВЦЭМ!$A$39:$A$782,$A84,СВЦЭМ!$B$39:$B$782,P$83)+'СЕТ СН'!$H$9+СВЦЭМ!$D$10+'СЕТ СН'!$H$5-'СЕТ СН'!$H$17</f>
        <v>3880.6340867600002</v>
      </c>
      <c r="Q84" s="36">
        <f>SUMIFS(СВЦЭМ!$C$39:$C$782,СВЦЭМ!$A$39:$A$782,$A84,СВЦЭМ!$B$39:$B$782,Q$83)+'СЕТ СН'!$H$9+СВЦЭМ!$D$10+'СЕТ СН'!$H$5-'СЕТ СН'!$H$17</f>
        <v>3890.2476482500001</v>
      </c>
      <c r="R84" s="36">
        <f>SUMIFS(СВЦЭМ!$C$39:$C$782,СВЦЭМ!$A$39:$A$782,$A84,СВЦЭМ!$B$39:$B$782,R$83)+'СЕТ СН'!$H$9+СВЦЭМ!$D$10+'СЕТ СН'!$H$5-'СЕТ СН'!$H$17</f>
        <v>3873.7814665599999</v>
      </c>
      <c r="S84" s="36">
        <f>SUMIFS(СВЦЭМ!$C$39:$C$782,СВЦЭМ!$A$39:$A$782,$A84,СВЦЭМ!$B$39:$B$782,S$83)+'СЕТ СН'!$H$9+СВЦЭМ!$D$10+'СЕТ СН'!$H$5-'СЕТ СН'!$H$17</f>
        <v>3857.6911359800001</v>
      </c>
      <c r="T84" s="36">
        <f>SUMIFS(СВЦЭМ!$C$39:$C$782,СВЦЭМ!$A$39:$A$782,$A84,СВЦЭМ!$B$39:$B$782,T$83)+'СЕТ СН'!$H$9+СВЦЭМ!$D$10+'СЕТ СН'!$H$5-'СЕТ СН'!$H$17</f>
        <v>3843.0012216199998</v>
      </c>
      <c r="U84" s="36">
        <f>SUMIFS(СВЦЭМ!$C$39:$C$782,СВЦЭМ!$A$39:$A$782,$A84,СВЦЭМ!$B$39:$B$782,U$83)+'СЕТ СН'!$H$9+СВЦЭМ!$D$10+'СЕТ СН'!$H$5-'СЕТ СН'!$H$17</f>
        <v>3826.4418540299998</v>
      </c>
      <c r="V84" s="36">
        <f>SUMIFS(СВЦЭМ!$C$39:$C$782,СВЦЭМ!$A$39:$A$782,$A84,СВЦЭМ!$B$39:$B$782,V$83)+'СЕТ СН'!$H$9+СВЦЭМ!$D$10+'СЕТ СН'!$H$5-'СЕТ СН'!$H$17</f>
        <v>3810.7114110699999</v>
      </c>
      <c r="W84" s="36">
        <f>SUMIFS(СВЦЭМ!$C$39:$C$782,СВЦЭМ!$A$39:$A$782,$A84,СВЦЭМ!$B$39:$B$782,W$83)+'СЕТ СН'!$H$9+СВЦЭМ!$D$10+'СЕТ СН'!$H$5-'СЕТ СН'!$H$17</f>
        <v>3822.12121553</v>
      </c>
      <c r="X84" s="36">
        <f>SUMIFS(СВЦЭМ!$C$39:$C$782,СВЦЭМ!$A$39:$A$782,$A84,СВЦЭМ!$B$39:$B$782,X$83)+'СЕТ СН'!$H$9+СВЦЭМ!$D$10+'СЕТ СН'!$H$5-'СЕТ СН'!$H$17</f>
        <v>3802.0803550000001</v>
      </c>
      <c r="Y84" s="36">
        <f>SUMIFS(СВЦЭМ!$C$39:$C$782,СВЦЭМ!$A$39:$A$782,$A84,СВЦЭМ!$B$39:$B$782,Y$83)+'СЕТ СН'!$H$9+СВЦЭМ!$D$10+'СЕТ СН'!$H$5-'СЕТ СН'!$H$17</f>
        <v>3846.1011603900001</v>
      </c>
    </row>
    <row r="85" spans="1:25" ht="15.75" x14ac:dyDescent="0.2">
      <c r="A85" s="35">
        <f>A84+1</f>
        <v>44410</v>
      </c>
      <c r="B85" s="36">
        <f>SUMIFS(СВЦЭМ!$C$39:$C$782,СВЦЭМ!$A$39:$A$782,$A85,СВЦЭМ!$B$39:$B$782,B$83)+'СЕТ СН'!$H$9+СВЦЭМ!$D$10+'СЕТ СН'!$H$5-'СЕТ СН'!$H$17</f>
        <v>3911.06350746</v>
      </c>
      <c r="C85" s="36">
        <f>SUMIFS(СВЦЭМ!$C$39:$C$782,СВЦЭМ!$A$39:$A$782,$A85,СВЦЭМ!$B$39:$B$782,C$83)+'СЕТ СН'!$H$9+СВЦЭМ!$D$10+'СЕТ СН'!$H$5-'СЕТ СН'!$H$17</f>
        <v>3947.7015064699999</v>
      </c>
      <c r="D85" s="36">
        <f>SUMIFS(СВЦЭМ!$C$39:$C$782,СВЦЭМ!$A$39:$A$782,$A85,СВЦЭМ!$B$39:$B$782,D$83)+'СЕТ СН'!$H$9+СВЦЭМ!$D$10+'СЕТ СН'!$H$5-'СЕТ СН'!$H$17</f>
        <v>4002.1243346800002</v>
      </c>
      <c r="E85" s="36">
        <f>SUMIFS(СВЦЭМ!$C$39:$C$782,СВЦЭМ!$A$39:$A$782,$A85,СВЦЭМ!$B$39:$B$782,E$83)+'СЕТ СН'!$H$9+СВЦЭМ!$D$10+'СЕТ СН'!$H$5-'СЕТ СН'!$H$17</f>
        <v>4029.7738900899999</v>
      </c>
      <c r="F85" s="36">
        <f>SUMIFS(СВЦЭМ!$C$39:$C$782,СВЦЭМ!$A$39:$A$782,$A85,СВЦЭМ!$B$39:$B$782,F$83)+'СЕТ СН'!$H$9+СВЦЭМ!$D$10+'СЕТ СН'!$H$5-'СЕТ СН'!$H$17</f>
        <v>4027.6613699</v>
      </c>
      <c r="G85" s="36">
        <f>SUMIFS(СВЦЭМ!$C$39:$C$782,СВЦЭМ!$A$39:$A$782,$A85,СВЦЭМ!$B$39:$B$782,G$83)+'СЕТ СН'!$H$9+СВЦЭМ!$D$10+'СЕТ СН'!$H$5-'СЕТ СН'!$H$17</f>
        <v>4005.5582163300001</v>
      </c>
      <c r="H85" s="36">
        <f>SUMIFS(СВЦЭМ!$C$39:$C$782,СВЦЭМ!$A$39:$A$782,$A85,СВЦЭМ!$B$39:$B$782,H$83)+'СЕТ СН'!$H$9+СВЦЭМ!$D$10+'СЕТ СН'!$H$5-'СЕТ СН'!$H$17</f>
        <v>3966.6601249999999</v>
      </c>
      <c r="I85" s="36">
        <f>SUMIFS(СВЦЭМ!$C$39:$C$782,СВЦЭМ!$A$39:$A$782,$A85,СВЦЭМ!$B$39:$B$782,I$83)+'СЕТ СН'!$H$9+СВЦЭМ!$D$10+'СЕТ СН'!$H$5-'СЕТ СН'!$H$17</f>
        <v>3901.9083124199997</v>
      </c>
      <c r="J85" s="36">
        <f>SUMIFS(СВЦЭМ!$C$39:$C$782,СВЦЭМ!$A$39:$A$782,$A85,СВЦЭМ!$B$39:$B$782,J$83)+'СЕТ СН'!$H$9+СВЦЭМ!$D$10+'СЕТ СН'!$H$5-'СЕТ СН'!$H$17</f>
        <v>3826.7424564900002</v>
      </c>
      <c r="K85" s="36">
        <f>SUMIFS(СВЦЭМ!$C$39:$C$782,СВЦЭМ!$A$39:$A$782,$A85,СВЦЭМ!$B$39:$B$782,K$83)+'СЕТ СН'!$H$9+СВЦЭМ!$D$10+'СЕТ СН'!$H$5-'СЕТ СН'!$H$17</f>
        <v>3786.9201764199997</v>
      </c>
      <c r="L85" s="36">
        <f>SUMIFS(СВЦЭМ!$C$39:$C$782,СВЦЭМ!$A$39:$A$782,$A85,СВЦЭМ!$B$39:$B$782,L$83)+'СЕТ СН'!$H$9+СВЦЭМ!$D$10+'СЕТ СН'!$H$5-'СЕТ СН'!$H$17</f>
        <v>3813.43982018</v>
      </c>
      <c r="M85" s="36">
        <f>SUMIFS(СВЦЭМ!$C$39:$C$782,СВЦЭМ!$A$39:$A$782,$A85,СВЦЭМ!$B$39:$B$782,M$83)+'СЕТ СН'!$H$9+СВЦЭМ!$D$10+'СЕТ СН'!$H$5-'СЕТ СН'!$H$17</f>
        <v>3826.59999896</v>
      </c>
      <c r="N85" s="36">
        <f>SUMIFS(СВЦЭМ!$C$39:$C$782,СВЦЭМ!$A$39:$A$782,$A85,СВЦЭМ!$B$39:$B$782,N$83)+'СЕТ СН'!$H$9+СВЦЭМ!$D$10+'СЕТ СН'!$H$5-'СЕТ СН'!$H$17</f>
        <v>3824.6489641999997</v>
      </c>
      <c r="O85" s="36">
        <f>SUMIFS(СВЦЭМ!$C$39:$C$782,СВЦЭМ!$A$39:$A$782,$A85,СВЦЭМ!$B$39:$B$782,O$83)+'СЕТ СН'!$H$9+СВЦЭМ!$D$10+'СЕТ СН'!$H$5-'СЕТ СН'!$H$17</f>
        <v>3825.6907516199999</v>
      </c>
      <c r="P85" s="36">
        <f>SUMIFS(СВЦЭМ!$C$39:$C$782,СВЦЭМ!$A$39:$A$782,$A85,СВЦЭМ!$B$39:$B$782,P$83)+'СЕТ СН'!$H$9+СВЦЭМ!$D$10+'СЕТ СН'!$H$5-'СЕТ СН'!$H$17</f>
        <v>3828.15918792</v>
      </c>
      <c r="Q85" s="36">
        <f>SUMIFS(СВЦЭМ!$C$39:$C$782,СВЦЭМ!$A$39:$A$782,$A85,СВЦЭМ!$B$39:$B$782,Q$83)+'СЕТ СН'!$H$9+СВЦЭМ!$D$10+'СЕТ СН'!$H$5-'СЕТ СН'!$H$17</f>
        <v>3832.41395263</v>
      </c>
      <c r="R85" s="36">
        <f>SUMIFS(СВЦЭМ!$C$39:$C$782,СВЦЭМ!$A$39:$A$782,$A85,СВЦЭМ!$B$39:$B$782,R$83)+'СЕТ СН'!$H$9+СВЦЭМ!$D$10+'СЕТ СН'!$H$5-'СЕТ СН'!$H$17</f>
        <v>3823.74857729</v>
      </c>
      <c r="S85" s="36">
        <f>SUMIFS(СВЦЭМ!$C$39:$C$782,СВЦЭМ!$A$39:$A$782,$A85,СВЦЭМ!$B$39:$B$782,S$83)+'СЕТ СН'!$H$9+СВЦЭМ!$D$10+'СЕТ СН'!$H$5-'СЕТ СН'!$H$17</f>
        <v>3843.11821117</v>
      </c>
      <c r="T85" s="36">
        <f>SUMIFS(СВЦЭМ!$C$39:$C$782,СВЦЭМ!$A$39:$A$782,$A85,СВЦЭМ!$B$39:$B$782,T$83)+'СЕТ СН'!$H$9+СВЦЭМ!$D$10+'СЕТ СН'!$H$5-'СЕТ СН'!$H$17</f>
        <v>3883.2884238199999</v>
      </c>
      <c r="U85" s="36">
        <f>SUMIFS(СВЦЭМ!$C$39:$C$782,СВЦЭМ!$A$39:$A$782,$A85,СВЦЭМ!$B$39:$B$782,U$83)+'СЕТ СН'!$H$9+СВЦЭМ!$D$10+'СЕТ СН'!$H$5-'СЕТ СН'!$H$17</f>
        <v>3882.63664814</v>
      </c>
      <c r="V85" s="36">
        <f>SUMIFS(СВЦЭМ!$C$39:$C$782,СВЦЭМ!$A$39:$A$782,$A85,СВЦЭМ!$B$39:$B$782,V$83)+'СЕТ СН'!$H$9+СВЦЭМ!$D$10+'СЕТ СН'!$H$5-'СЕТ СН'!$H$17</f>
        <v>3845.7162710799998</v>
      </c>
      <c r="W85" s="36">
        <f>SUMIFS(СВЦЭМ!$C$39:$C$782,СВЦЭМ!$A$39:$A$782,$A85,СВЦЭМ!$B$39:$B$782,W$83)+'СЕТ СН'!$H$9+СВЦЭМ!$D$10+'СЕТ СН'!$H$5-'СЕТ СН'!$H$17</f>
        <v>3854.43023606</v>
      </c>
      <c r="X85" s="36">
        <f>SUMIFS(СВЦЭМ!$C$39:$C$782,СВЦЭМ!$A$39:$A$782,$A85,СВЦЭМ!$B$39:$B$782,X$83)+'СЕТ СН'!$H$9+СВЦЭМ!$D$10+'СЕТ СН'!$H$5-'СЕТ СН'!$H$17</f>
        <v>3859.6668165699998</v>
      </c>
      <c r="Y85" s="36">
        <f>SUMIFS(СВЦЭМ!$C$39:$C$782,СВЦЭМ!$A$39:$A$782,$A85,СВЦЭМ!$B$39:$B$782,Y$83)+'СЕТ СН'!$H$9+СВЦЭМ!$D$10+'СЕТ СН'!$H$5-'СЕТ СН'!$H$17</f>
        <v>3826.9576332699999</v>
      </c>
    </row>
    <row r="86" spans="1:25" ht="15.75" x14ac:dyDescent="0.2">
      <c r="A86" s="35">
        <f t="shared" ref="A86:A114" si="2">A85+1</f>
        <v>44411</v>
      </c>
      <c r="B86" s="36">
        <f>SUMIFS(СВЦЭМ!$C$39:$C$782,СВЦЭМ!$A$39:$A$782,$A86,СВЦЭМ!$B$39:$B$782,B$83)+'СЕТ СН'!$H$9+СВЦЭМ!$D$10+'СЕТ СН'!$H$5-'СЕТ СН'!$H$17</f>
        <v>3994.67168416</v>
      </c>
      <c r="C86" s="36">
        <f>SUMIFS(СВЦЭМ!$C$39:$C$782,СВЦЭМ!$A$39:$A$782,$A86,СВЦЭМ!$B$39:$B$782,C$83)+'СЕТ СН'!$H$9+СВЦЭМ!$D$10+'СЕТ СН'!$H$5-'СЕТ СН'!$H$17</f>
        <v>4076.6578742800002</v>
      </c>
      <c r="D86" s="36">
        <f>SUMIFS(СВЦЭМ!$C$39:$C$782,СВЦЭМ!$A$39:$A$782,$A86,СВЦЭМ!$B$39:$B$782,D$83)+'СЕТ СН'!$H$9+СВЦЭМ!$D$10+'СЕТ СН'!$H$5-'СЕТ СН'!$H$17</f>
        <v>4147.2267978199998</v>
      </c>
      <c r="E86" s="36">
        <f>SUMIFS(СВЦЭМ!$C$39:$C$782,СВЦЭМ!$A$39:$A$782,$A86,СВЦЭМ!$B$39:$B$782,E$83)+'СЕТ СН'!$H$9+СВЦЭМ!$D$10+'СЕТ СН'!$H$5-'СЕТ СН'!$H$17</f>
        <v>4179.6485878900003</v>
      </c>
      <c r="F86" s="36">
        <f>SUMIFS(СВЦЭМ!$C$39:$C$782,СВЦЭМ!$A$39:$A$782,$A86,СВЦЭМ!$B$39:$B$782,F$83)+'СЕТ СН'!$H$9+СВЦЭМ!$D$10+'СЕТ СН'!$H$5-'СЕТ СН'!$H$17</f>
        <v>4180.6464678800003</v>
      </c>
      <c r="G86" s="36">
        <f>SUMIFS(СВЦЭМ!$C$39:$C$782,СВЦЭМ!$A$39:$A$782,$A86,СВЦЭМ!$B$39:$B$782,G$83)+'СЕТ СН'!$H$9+СВЦЭМ!$D$10+'СЕТ СН'!$H$5-'СЕТ СН'!$H$17</f>
        <v>4155.2567331800001</v>
      </c>
      <c r="H86" s="36">
        <f>SUMIFS(СВЦЭМ!$C$39:$C$782,СВЦЭМ!$A$39:$A$782,$A86,СВЦЭМ!$B$39:$B$782,H$83)+'СЕТ СН'!$H$9+СВЦЭМ!$D$10+'СЕТ СН'!$H$5-'СЕТ СН'!$H$17</f>
        <v>4090.9127269299997</v>
      </c>
      <c r="I86" s="36">
        <f>SUMIFS(СВЦЭМ!$C$39:$C$782,СВЦЭМ!$A$39:$A$782,$A86,СВЦЭМ!$B$39:$B$782,I$83)+'СЕТ СН'!$H$9+СВЦЭМ!$D$10+'СЕТ СН'!$H$5-'СЕТ СН'!$H$17</f>
        <v>3979.8239112700003</v>
      </c>
      <c r="J86" s="36">
        <f>SUMIFS(СВЦЭМ!$C$39:$C$782,СВЦЭМ!$A$39:$A$782,$A86,СВЦЭМ!$B$39:$B$782,J$83)+'СЕТ СН'!$H$9+СВЦЭМ!$D$10+'СЕТ СН'!$H$5-'СЕТ СН'!$H$17</f>
        <v>3873.8551724499998</v>
      </c>
      <c r="K86" s="36">
        <f>SUMIFS(СВЦЭМ!$C$39:$C$782,СВЦЭМ!$A$39:$A$782,$A86,СВЦЭМ!$B$39:$B$782,K$83)+'СЕТ СН'!$H$9+СВЦЭМ!$D$10+'СЕТ СН'!$H$5-'СЕТ СН'!$H$17</f>
        <v>3835.4879172299998</v>
      </c>
      <c r="L86" s="36">
        <f>SUMIFS(СВЦЭМ!$C$39:$C$782,СВЦЭМ!$A$39:$A$782,$A86,СВЦЭМ!$B$39:$B$782,L$83)+'СЕТ СН'!$H$9+СВЦЭМ!$D$10+'СЕТ СН'!$H$5-'СЕТ СН'!$H$17</f>
        <v>3848.5414071599998</v>
      </c>
      <c r="M86" s="36">
        <f>SUMIFS(СВЦЭМ!$C$39:$C$782,СВЦЭМ!$A$39:$A$782,$A86,СВЦЭМ!$B$39:$B$782,M$83)+'СЕТ СН'!$H$9+СВЦЭМ!$D$10+'СЕТ СН'!$H$5-'СЕТ СН'!$H$17</f>
        <v>3864.6237613200001</v>
      </c>
      <c r="N86" s="36">
        <f>SUMIFS(СВЦЭМ!$C$39:$C$782,СВЦЭМ!$A$39:$A$782,$A86,СВЦЭМ!$B$39:$B$782,N$83)+'СЕТ СН'!$H$9+СВЦЭМ!$D$10+'СЕТ СН'!$H$5-'СЕТ СН'!$H$17</f>
        <v>3859.5833382000001</v>
      </c>
      <c r="O86" s="36">
        <f>SUMIFS(СВЦЭМ!$C$39:$C$782,СВЦЭМ!$A$39:$A$782,$A86,СВЦЭМ!$B$39:$B$782,O$83)+'СЕТ СН'!$H$9+СВЦЭМ!$D$10+'СЕТ СН'!$H$5-'СЕТ СН'!$H$17</f>
        <v>3895.5371747300001</v>
      </c>
      <c r="P86" s="36">
        <f>SUMIFS(СВЦЭМ!$C$39:$C$782,СВЦЭМ!$A$39:$A$782,$A86,СВЦЭМ!$B$39:$B$782,P$83)+'СЕТ СН'!$H$9+СВЦЭМ!$D$10+'СЕТ СН'!$H$5-'СЕТ СН'!$H$17</f>
        <v>3909.5923838099998</v>
      </c>
      <c r="Q86" s="36">
        <f>SUMIFS(СВЦЭМ!$C$39:$C$782,СВЦЭМ!$A$39:$A$782,$A86,СВЦЭМ!$B$39:$B$782,Q$83)+'СЕТ СН'!$H$9+СВЦЭМ!$D$10+'СЕТ СН'!$H$5-'СЕТ СН'!$H$17</f>
        <v>3943.8049175200003</v>
      </c>
      <c r="R86" s="36">
        <f>SUMIFS(СВЦЭМ!$C$39:$C$782,СВЦЭМ!$A$39:$A$782,$A86,СВЦЭМ!$B$39:$B$782,R$83)+'СЕТ СН'!$H$9+СВЦЭМ!$D$10+'СЕТ СН'!$H$5-'СЕТ СН'!$H$17</f>
        <v>3923.93832423</v>
      </c>
      <c r="S86" s="36">
        <f>SUMIFS(СВЦЭМ!$C$39:$C$782,СВЦЭМ!$A$39:$A$782,$A86,СВЦЭМ!$B$39:$B$782,S$83)+'СЕТ СН'!$H$9+СВЦЭМ!$D$10+'СЕТ СН'!$H$5-'СЕТ СН'!$H$17</f>
        <v>3940.3937281600001</v>
      </c>
      <c r="T86" s="36">
        <f>SUMIFS(СВЦЭМ!$C$39:$C$782,СВЦЭМ!$A$39:$A$782,$A86,СВЦЭМ!$B$39:$B$782,T$83)+'СЕТ СН'!$H$9+СВЦЭМ!$D$10+'СЕТ СН'!$H$5-'СЕТ СН'!$H$17</f>
        <v>3889.4782793899999</v>
      </c>
      <c r="U86" s="36">
        <f>SUMIFS(СВЦЭМ!$C$39:$C$782,СВЦЭМ!$A$39:$A$782,$A86,СВЦЭМ!$B$39:$B$782,U$83)+'СЕТ СН'!$H$9+СВЦЭМ!$D$10+'СЕТ СН'!$H$5-'СЕТ СН'!$H$17</f>
        <v>3880.4611717799999</v>
      </c>
      <c r="V86" s="36">
        <f>SUMIFS(СВЦЭМ!$C$39:$C$782,СВЦЭМ!$A$39:$A$782,$A86,СВЦЭМ!$B$39:$B$782,V$83)+'СЕТ СН'!$H$9+СВЦЭМ!$D$10+'СЕТ СН'!$H$5-'СЕТ СН'!$H$17</f>
        <v>3904.5074046999998</v>
      </c>
      <c r="W86" s="36">
        <f>SUMIFS(СВЦЭМ!$C$39:$C$782,СВЦЭМ!$A$39:$A$782,$A86,СВЦЭМ!$B$39:$B$782,W$83)+'СЕТ СН'!$H$9+СВЦЭМ!$D$10+'СЕТ СН'!$H$5-'СЕТ СН'!$H$17</f>
        <v>3921.9456353200003</v>
      </c>
      <c r="X86" s="36">
        <f>SUMIFS(СВЦЭМ!$C$39:$C$782,СВЦЭМ!$A$39:$A$782,$A86,СВЦЭМ!$B$39:$B$782,X$83)+'СЕТ СН'!$H$9+СВЦЭМ!$D$10+'СЕТ СН'!$H$5-'СЕТ СН'!$H$17</f>
        <v>3886.5554777899997</v>
      </c>
      <c r="Y86" s="36">
        <f>SUMIFS(СВЦЭМ!$C$39:$C$782,СВЦЭМ!$A$39:$A$782,$A86,СВЦЭМ!$B$39:$B$782,Y$83)+'СЕТ СН'!$H$9+СВЦЭМ!$D$10+'СЕТ СН'!$H$5-'СЕТ СН'!$H$17</f>
        <v>3901.9163844200002</v>
      </c>
    </row>
    <row r="87" spans="1:25" ht="15.75" x14ac:dyDescent="0.2">
      <c r="A87" s="35">
        <f t="shared" si="2"/>
        <v>44412</v>
      </c>
      <c r="B87" s="36">
        <f>SUMIFS(СВЦЭМ!$C$39:$C$782,СВЦЭМ!$A$39:$A$782,$A87,СВЦЭМ!$B$39:$B$782,B$83)+'СЕТ СН'!$H$9+СВЦЭМ!$D$10+'СЕТ СН'!$H$5-'СЕТ СН'!$H$17</f>
        <v>3931.9777344499998</v>
      </c>
      <c r="C87" s="36">
        <f>SUMIFS(СВЦЭМ!$C$39:$C$782,СВЦЭМ!$A$39:$A$782,$A87,СВЦЭМ!$B$39:$B$782,C$83)+'СЕТ СН'!$H$9+СВЦЭМ!$D$10+'СЕТ СН'!$H$5-'СЕТ СН'!$H$17</f>
        <v>4025.1989858500001</v>
      </c>
      <c r="D87" s="36">
        <f>SUMIFS(СВЦЭМ!$C$39:$C$782,СВЦЭМ!$A$39:$A$782,$A87,СВЦЭМ!$B$39:$B$782,D$83)+'СЕТ СН'!$H$9+СВЦЭМ!$D$10+'СЕТ СН'!$H$5-'СЕТ СН'!$H$17</f>
        <v>4097.9199119099994</v>
      </c>
      <c r="E87" s="36">
        <f>SUMIFS(СВЦЭМ!$C$39:$C$782,СВЦЭМ!$A$39:$A$782,$A87,СВЦЭМ!$B$39:$B$782,E$83)+'СЕТ СН'!$H$9+СВЦЭМ!$D$10+'СЕТ СН'!$H$5-'СЕТ СН'!$H$17</f>
        <v>4124.6445277499997</v>
      </c>
      <c r="F87" s="36">
        <f>SUMIFS(СВЦЭМ!$C$39:$C$782,СВЦЭМ!$A$39:$A$782,$A87,СВЦЭМ!$B$39:$B$782,F$83)+'СЕТ СН'!$H$9+СВЦЭМ!$D$10+'СЕТ СН'!$H$5-'СЕТ СН'!$H$17</f>
        <v>4126.9719034199998</v>
      </c>
      <c r="G87" s="36">
        <f>SUMIFS(СВЦЭМ!$C$39:$C$782,СВЦЭМ!$A$39:$A$782,$A87,СВЦЭМ!$B$39:$B$782,G$83)+'СЕТ СН'!$H$9+СВЦЭМ!$D$10+'СЕТ СН'!$H$5-'СЕТ СН'!$H$17</f>
        <v>4109.14654754</v>
      </c>
      <c r="H87" s="36">
        <f>SUMIFS(СВЦЭМ!$C$39:$C$782,СВЦЭМ!$A$39:$A$782,$A87,СВЦЭМ!$B$39:$B$782,H$83)+'СЕТ СН'!$H$9+СВЦЭМ!$D$10+'СЕТ СН'!$H$5-'СЕТ СН'!$H$17</f>
        <v>4057.1557157699999</v>
      </c>
      <c r="I87" s="36">
        <f>SUMIFS(СВЦЭМ!$C$39:$C$782,СВЦЭМ!$A$39:$A$782,$A87,СВЦЭМ!$B$39:$B$782,I$83)+'СЕТ СН'!$H$9+СВЦЭМ!$D$10+'СЕТ СН'!$H$5-'СЕТ СН'!$H$17</f>
        <v>3959.8815409999997</v>
      </c>
      <c r="J87" s="36">
        <f>SUMIFS(СВЦЭМ!$C$39:$C$782,СВЦЭМ!$A$39:$A$782,$A87,СВЦЭМ!$B$39:$B$782,J$83)+'СЕТ СН'!$H$9+СВЦЭМ!$D$10+'СЕТ СН'!$H$5-'СЕТ СН'!$H$17</f>
        <v>3872.9266011600002</v>
      </c>
      <c r="K87" s="36">
        <f>SUMIFS(СВЦЭМ!$C$39:$C$782,СВЦЭМ!$A$39:$A$782,$A87,СВЦЭМ!$B$39:$B$782,K$83)+'СЕТ СН'!$H$9+СВЦЭМ!$D$10+'СЕТ СН'!$H$5-'СЕТ СН'!$H$17</f>
        <v>3818.4008918099998</v>
      </c>
      <c r="L87" s="36">
        <f>SUMIFS(СВЦЭМ!$C$39:$C$782,СВЦЭМ!$A$39:$A$782,$A87,СВЦЭМ!$B$39:$B$782,L$83)+'СЕТ СН'!$H$9+СВЦЭМ!$D$10+'СЕТ СН'!$H$5-'СЕТ СН'!$H$17</f>
        <v>3823.4654827899999</v>
      </c>
      <c r="M87" s="36">
        <f>SUMIFS(СВЦЭМ!$C$39:$C$782,СВЦЭМ!$A$39:$A$782,$A87,СВЦЭМ!$B$39:$B$782,M$83)+'СЕТ СН'!$H$9+СВЦЭМ!$D$10+'СЕТ СН'!$H$5-'СЕТ СН'!$H$17</f>
        <v>3830.62179724</v>
      </c>
      <c r="N87" s="36">
        <f>SUMIFS(СВЦЭМ!$C$39:$C$782,СВЦЭМ!$A$39:$A$782,$A87,СВЦЭМ!$B$39:$B$782,N$83)+'СЕТ СН'!$H$9+СВЦЭМ!$D$10+'СЕТ СН'!$H$5-'СЕТ СН'!$H$17</f>
        <v>3831.4395161299999</v>
      </c>
      <c r="O87" s="36">
        <f>SUMIFS(СВЦЭМ!$C$39:$C$782,СВЦЭМ!$A$39:$A$782,$A87,СВЦЭМ!$B$39:$B$782,O$83)+'СЕТ СН'!$H$9+СВЦЭМ!$D$10+'СЕТ СН'!$H$5-'СЕТ СН'!$H$17</f>
        <v>3846.34524784</v>
      </c>
      <c r="P87" s="36">
        <f>SUMIFS(СВЦЭМ!$C$39:$C$782,СВЦЭМ!$A$39:$A$782,$A87,СВЦЭМ!$B$39:$B$782,P$83)+'СЕТ СН'!$H$9+СВЦЭМ!$D$10+'СЕТ СН'!$H$5-'СЕТ СН'!$H$17</f>
        <v>3851.38131815</v>
      </c>
      <c r="Q87" s="36">
        <f>SUMIFS(СВЦЭМ!$C$39:$C$782,СВЦЭМ!$A$39:$A$782,$A87,СВЦЭМ!$B$39:$B$782,Q$83)+'СЕТ СН'!$H$9+СВЦЭМ!$D$10+'СЕТ СН'!$H$5-'СЕТ СН'!$H$17</f>
        <v>3860.7340189900001</v>
      </c>
      <c r="R87" s="36">
        <f>SUMIFS(СВЦЭМ!$C$39:$C$782,СВЦЭМ!$A$39:$A$782,$A87,СВЦЭМ!$B$39:$B$782,R$83)+'СЕТ СН'!$H$9+СВЦЭМ!$D$10+'СЕТ СН'!$H$5-'СЕТ СН'!$H$17</f>
        <v>3858.3376542699998</v>
      </c>
      <c r="S87" s="36">
        <f>SUMIFS(СВЦЭМ!$C$39:$C$782,СВЦЭМ!$A$39:$A$782,$A87,СВЦЭМ!$B$39:$B$782,S$83)+'СЕТ СН'!$H$9+СВЦЭМ!$D$10+'СЕТ СН'!$H$5-'СЕТ СН'!$H$17</f>
        <v>3865.9743540999998</v>
      </c>
      <c r="T87" s="36">
        <f>SUMIFS(СВЦЭМ!$C$39:$C$782,СВЦЭМ!$A$39:$A$782,$A87,СВЦЭМ!$B$39:$B$782,T$83)+'СЕТ СН'!$H$9+СВЦЭМ!$D$10+'СЕТ СН'!$H$5-'СЕТ СН'!$H$17</f>
        <v>3897.1032102700001</v>
      </c>
      <c r="U87" s="36">
        <f>SUMIFS(СВЦЭМ!$C$39:$C$782,СВЦЭМ!$A$39:$A$782,$A87,СВЦЭМ!$B$39:$B$782,U$83)+'СЕТ СН'!$H$9+СВЦЭМ!$D$10+'СЕТ СН'!$H$5-'СЕТ СН'!$H$17</f>
        <v>3881.1723748599998</v>
      </c>
      <c r="V87" s="36">
        <f>SUMIFS(СВЦЭМ!$C$39:$C$782,СВЦЭМ!$A$39:$A$782,$A87,СВЦЭМ!$B$39:$B$782,V$83)+'СЕТ СН'!$H$9+СВЦЭМ!$D$10+'СЕТ СН'!$H$5-'СЕТ СН'!$H$17</f>
        <v>3875.4606188600001</v>
      </c>
      <c r="W87" s="36">
        <f>SUMIFS(СВЦЭМ!$C$39:$C$782,СВЦЭМ!$A$39:$A$782,$A87,СВЦЭМ!$B$39:$B$782,W$83)+'СЕТ СН'!$H$9+СВЦЭМ!$D$10+'СЕТ СН'!$H$5-'СЕТ СН'!$H$17</f>
        <v>3900.9949449200003</v>
      </c>
      <c r="X87" s="36">
        <f>SUMIFS(СВЦЭМ!$C$39:$C$782,СВЦЭМ!$A$39:$A$782,$A87,СВЦЭМ!$B$39:$B$782,X$83)+'СЕТ СН'!$H$9+СВЦЭМ!$D$10+'СЕТ СН'!$H$5-'СЕТ СН'!$H$17</f>
        <v>3858.3334323199997</v>
      </c>
      <c r="Y87" s="36">
        <f>SUMIFS(СВЦЭМ!$C$39:$C$782,СВЦЭМ!$A$39:$A$782,$A87,СВЦЭМ!$B$39:$B$782,Y$83)+'СЕТ СН'!$H$9+СВЦЭМ!$D$10+'СЕТ СН'!$H$5-'СЕТ СН'!$H$17</f>
        <v>3841.4223663499997</v>
      </c>
    </row>
    <row r="88" spans="1:25" ht="15.75" x14ac:dyDescent="0.2">
      <c r="A88" s="35">
        <f t="shared" si="2"/>
        <v>44413</v>
      </c>
      <c r="B88" s="36">
        <f>SUMIFS(СВЦЭМ!$C$39:$C$782,СВЦЭМ!$A$39:$A$782,$A88,СВЦЭМ!$B$39:$B$782,B$83)+'СЕТ СН'!$H$9+СВЦЭМ!$D$10+'СЕТ СН'!$H$5-'СЕТ СН'!$H$17</f>
        <v>4014.7117399500003</v>
      </c>
      <c r="C88" s="36">
        <f>SUMIFS(СВЦЭМ!$C$39:$C$782,СВЦЭМ!$A$39:$A$782,$A88,СВЦЭМ!$B$39:$B$782,C$83)+'СЕТ СН'!$H$9+СВЦЭМ!$D$10+'СЕТ СН'!$H$5-'СЕТ СН'!$H$17</f>
        <v>4096.4656476700002</v>
      </c>
      <c r="D88" s="36">
        <f>SUMIFS(СВЦЭМ!$C$39:$C$782,СВЦЭМ!$A$39:$A$782,$A88,СВЦЭМ!$B$39:$B$782,D$83)+'СЕТ СН'!$H$9+СВЦЭМ!$D$10+'СЕТ СН'!$H$5-'СЕТ СН'!$H$17</f>
        <v>4176.8530245499996</v>
      </c>
      <c r="E88" s="36">
        <f>SUMIFS(СВЦЭМ!$C$39:$C$782,СВЦЭМ!$A$39:$A$782,$A88,СВЦЭМ!$B$39:$B$782,E$83)+'СЕТ СН'!$H$9+СВЦЭМ!$D$10+'СЕТ СН'!$H$5-'СЕТ СН'!$H$17</f>
        <v>4204.0086955699999</v>
      </c>
      <c r="F88" s="36">
        <f>SUMIFS(СВЦЭМ!$C$39:$C$782,СВЦЭМ!$A$39:$A$782,$A88,СВЦЭМ!$B$39:$B$782,F$83)+'СЕТ СН'!$H$9+СВЦЭМ!$D$10+'СЕТ СН'!$H$5-'СЕТ СН'!$H$17</f>
        <v>4202.2572539299999</v>
      </c>
      <c r="G88" s="36">
        <f>SUMIFS(СВЦЭМ!$C$39:$C$782,СВЦЭМ!$A$39:$A$782,$A88,СВЦЭМ!$B$39:$B$782,G$83)+'СЕТ СН'!$H$9+СВЦЭМ!$D$10+'СЕТ СН'!$H$5-'СЕТ СН'!$H$17</f>
        <v>4181.9845843000003</v>
      </c>
      <c r="H88" s="36">
        <f>SUMIFS(СВЦЭМ!$C$39:$C$782,СВЦЭМ!$A$39:$A$782,$A88,СВЦЭМ!$B$39:$B$782,H$83)+'СЕТ СН'!$H$9+СВЦЭМ!$D$10+'СЕТ СН'!$H$5-'СЕТ СН'!$H$17</f>
        <v>4143.1850630899999</v>
      </c>
      <c r="I88" s="36">
        <f>SUMIFS(СВЦЭМ!$C$39:$C$782,СВЦЭМ!$A$39:$A$782,$A88,СВЦЭМ!$B$39:$B$782,I$83)+'СЕТ СН'!$H$9+СВЦЭМ!$D$10+'СЕТ СН'!$H$5-'СЕТ СН'!$H$17</f>
        <v>4044.0000241099997</v>
      </c>
      <c r="J88" s="36">
        <f>SUMIFS(СВЦЭМ!$C$39:$C$782,СВЦЭМ!$A$39:$A$782,$A88,СВЦЭМ!$B$39:$B$782,J$83)+'СЕТ СН'!$H$9+СВЦЭМ!$D$10+'СЕТ СН'!$H$5-'СЕТ СН'!$H$17</f>
        <v>3955.6387158799998</v>
      </c>
      <c r="K88" s="36">
        <f>SUMIFS(СВЦЭМ!$C$39:$C$782,СВЦЭМ!$A$39:$A$782,$A88,СВЦЭМ!$B$39:$B$782,K$83)+'СЕТ СН'!$H$9+СВЦЭМ!$D$10+'СЕТ СН'!$H$5-'СЕТ СН'!$H$17</f>
        <v>3886.1401422099998</v>
      </c>
      <c r="L88" s="36">
        <f>SUMIFS(СВЦЭМ!$C$39:$C$782,СВЦЭМ!$A$39:$A$782,$A88,СВЦЭМ!$B$39:$B$782,L$83)+'СЕТ СН'!$H$9+СВЦЭМ!$D$10+'СЕТ СН'!$H$5-'СЕТ СН'!$H$17</f>
        <v>3893.9893249900001</v>
      </c>
      <c r="M88" s="36">
        <f>SUMIFS(СВЦЭМ!$C$39:$C$782,СВЦЭМ!$A$39:$A$782,$A88,СВЦЭМ!$B$39:$B$782,M$83)+'СЕТ СН'!$H$9+СВЦЭМ!$D$10+'СЕТ СН'!$H$5-'СЕТ СН'!$H$17</f>
        <v>3901.82104338</v>
      </c>
      <c r="N88" s="36">
        <f>SUMIFS(СВЦЭМ!$C$39:$C$782,СВЦЭМ!$A$39:$A$782,$A88,СВЦЭМ!$B$39:$B$782,N$83)+'СЕТ СН'!$H$9+СВЦЭМ!$D$10+'СЕТ СН'!$H$5-'СЕТ СН'!$H$17</f>
        <v>3874.44422695</v>
      </c>
      <c r="O88" s="36">
        <f>SUMIFS(СВЦЭМ!$C$39:$C$782,СВЦЭМ!$A$39:$A$782,$A88,СВЦЭМ!$B$39:$B$782,O$83)+'СЕТ СН'!$H$9+СВЦЭМ!$D$10+'СЕТ СН'!$H$5-'СЕТ СН'!$H$17</f>
        <v>3884.3991559199999</v>
      </c>
      <c r="P88" s="36">
        <f>SUMIFS(СВЦЭМ!$C$39:$C$782,СВЦЭМ!$A$39:$A$782,$A88,СВЦЭМ!$B$39:$B$782,P$83)+'СЕТ СН'!$H$9+СВЦЭМ!$D$10+'СЕТ СН'!$H$5-'СЕТ СН'!$H$17</f>
        <v>3924.6653109600002</v>
      </c>
      <c r="Q88" s="36">
        <f>SUMIFS(СВЦЭМ!$C$39:$C$782,СВЦЭМ!$A$39:$A$782,$A88,СВЦЭМ!$B$39:$B$782,Q$83)+'СЕТ СН'!$H$9+СВЦЭМ!$D$10+'СЕТ СН'!$H$5-'СЕТ СН'!$H$17</f>
        <v>3934.2016931199996</v>
      </c>
      <c r="R88" s="36">
        <f>SUMIFS(СВЦЭМ!$C$39:$C$782,СВЦЭМ!$A$39:$A$782,$A88,СВЦЭМ!$B$39:$B$782,R$83)+'СЕТ СН'!$H$9+СВЦЭМ!$D$10+'СЕТ СН'!$H$5-'СЕТ СН'!$H$17</f>
        <v>3939.7543645899996</v>
      </c>
      <c r="S88" s="36">
        <f>SUMIFS(СВЦЭМ!$C$39:$C$782,СВЦЭМ!$A$39:$A$782,$A88,СВЦЭМ!$B$39:$B$782,S$83)+'СЕТ СН'!$H$9+СВЦЭМ!$D$10+'СЕТ СН'!$H$5-'СЕТ СН'!$H$17</f>
        <v>3897.6988911899998</v>
      </c>
      <c r="T88" s="36">
        <f>SUMIFS(СВЦЭМ!$C$39:$C$782,СВЦЭМ!$A$39:$A$782,$A88,СВЦЭМ!$B$39:$B$782,T$83)+'СЕТ СН'!$H$9+СВЦЭМ!$D$10+'СЕТ СН'!$H$5-'СЕТ СН'!$H$17</f>
        <v>3887.4171555299999</v>
      </c>
      <c r="U88" s="36">
        <f>SUMIFS(СВЦЭМ!$C$39:$C$782,СВЦЭМ!$A$39:$A$782,$A88,СВЦЭМ!$B$39:$B$782,U$83)+'СЕТ СН'!$H$9+СВЦЭМ!$D$10+'СЕТ СН'!$H$5-'СЕТ СН'!$H$17</f>
        <v>3872.7258549799999</v>
      </c>
      <c r="V88" s="36">
        <f>SUMIFS(СВЦЭМ!$C$39:$C$782,СВЦЭМ!$A$39:$A$782,$A88,СВЦЭМ!$B$39:$B$782,V$83)+'СЕТ СН'!$H$9+СВЦЭМ!$D$10+'СЕТ СН'!$H$5-'СЕТ СН'!$H$17</f>
        <v>3874.1638680599999</v>
      </c>
      <c r="W88" s="36">
        <f>SUMIFS(СВЦЭМ!$C$39:$C$782,СВЦЭМ!$A$39:$A$782,$A88,СВЦЭМ!$B$39:$B$782,W$83)+'СЕТ СН'!$H$9+СВЦЭМ!$D$10+'СЕТ СН'!$H$5-'СЕТ СН'!$H$17</f>
        <v>3883.2293043099999</v>
      </c>
      <c r="X88" s="36">
        <f>SUMIFS(СВЦЭМ!$C$39:$C$782,СВЦЭМ!$A$39:$A$782,$A88,СВЦЭМ!$B$39:$B$782,X$83)+'СЕТ СН'!$H$9+СВЦЭМ!$D$10+'СЕТ СН'!$H$5-'СЕТ СН'!$H$17</f>
        <v>3859.2470923000001</v>
      </c>
      <c r="Y88" s="36">
        <f>SUMIFS(СВЦЭМ!$C$39:$C$782,СВЦЭМ!$A$39:$A$782,$A88,СВЦЭМ!$B$39:$B$782,Y$83)+'СЕТ СН'!$H$9+СВЦЭМ!$D$10+'СЕТ СН'!$H$5-'СЕТ СН'!$H$17</f>
        <v>3865.8066380400001</v>
      </c>
    </row>
    <row r="89" spans="1:25" ht="15.75" x14ac:dyDescent="0.2">
      <c r="A89" s="35">
        <f t="shared" si="2"/>
        <v>44414</v>
      </c>
      <c r="B89" s="36">
        <f>SUMIFS(СВЦЭМ!$C$39:$C$782,СВЦЭМ!$A$39:$A$782,$A89,СВЦЭМ!$B$39:$B$782,B$83)+'СЕТ СН'!$H$9+СВЦЭМ!$D$10+'СЕТ СН'!$H$5-'СЕТ СН'!$H$17</f>
        <v>3893.5922660599999</v>
      </c>
      <c r="C89" s="36">
        <f>SUMIFS(СВЦЭМ!$C$39:$C$782,СВЦЭМ!$A$39:$A$782,$A89,СВЦЭМ!$B$39:$B$782,C$83)+'СЕТ СН'!$H$9+СВЦЭМ!$D$10+'СЕТ СН'!$H$5-'СЕТ СН'!$H$17</f>
        <v>3929.0042559499998</v>
      </c>
      <c r="D89" s="36">
        <f>SUMIFS(СВЦЭМ!$C$39:$C$782,СВЦЭМ!$A$39:$A$782,$A89,СВЦЭМ!$B$39:$B$782,D$83)+'СЕТ СН'!$H$9+СВЦЭМ!$D$10+'СЕТ СН'!$H$5-'СЕТ СН'!$H$17</f>
        <v>3958.1746936999998</v>
      </c>
      <c r="E89" s="36">
        <f>SUMIFS(СВЦЭМ!$C$39:$C$782,СВЦЭМ!$A$39:$A$782,$A89,СВЦЭМ!$B$39:$B$782,E$83)+'СЕТ СН'!$H$9+СВЦЭМ!$D$10+'СЕТ СН'!$H$5-'СЕТ СН'!$H$17</f>
        <v>3971.86663705</v>
      </c>
      <c r="F89" s="36">
        <f>SUMIFS(СВЦЭМ!$C$39:$C$782,СВЦЭМ!$A$39:$A$782,$A89,СВЦЭМ!$B$39:$B$782,F$83)+'СЕТ СН'!$H$9+СВЦЭМ!$D$10+'СЕТ СН'!$H$5-'СЕТ СН'!$H$17</f>
        <v>3967.5463245999999</v>
      </c>
      <c r="G89" s="36">
        <f>SUMIFS(СВЦЭМ!$C$39:$C$782,СВЦЭМ!$A$39:$A$782,$A89,СВЦЭМ!$B$39:$B$782,G$83)+'СЕТ СН'!$H$9+СВЦЭМ!$D$10+'СЕТ СН'!$H$5-'СЕТ СН'!$H$17</f>
        <v>3970.20638586</v>
      </c>
      <c r="H89" s="36">
        <f>SUMIFS(СВЦЭМ!$C$39:$C$782,СВЦЭМ!$A$39:$A$782,$A89,СВЦЭМ!$B$39:$B$782,H$83)+'СЕТ СН'!$H$9+СВЦЭМ!$D$10+'СЕТ СН'!$H$5-'СЕТ СН'!$H$17</f>
        <v>3966.32932583</v>
      </c>
      <c r="I89" s="36">
        <f>SUMIFS(СВЦЭМ!$C$39:$C$782,СВЦЭМ!$A$39:$A$782,$A89,СВЦЭМ!$B$39:$B$782,I$83)+'СЕТ СН'!$H$9+СВЦЭМ!$D$10+'СЕТ СН'!$H$5-'СЕТ СН'!$H$17</f>
        <v>3861.7134196899997</v>
      </c>
      <c r="J89" s="36">
        <f>SUMIFS(СВЦЭМ!$C$39:$C$782,СВЦЭМ!$A$39:$A$782,$A89,СВЦЭМ!$B$39:$B$782,J$83)+'СЕТ СН'!$H$9+СВЦЭМ!$D$10+'СЕТ СН'!$H$5-'СЕТ СН'!$H$17</f>
        <v>3797.7085812199998</v>
      </c>
      <c r="K89" s="36">
        <f>SUMIFS(СВЦЭМ!$C$39:$C$782,СВЦЭМ!$A$39:$A$782,$A89,СВЦЭМ!$B$39:$B$782,K$83)+'СЕТ СН'!$H$9+СВЦЭМ!$D$10+'СЕТ СН'!$H$5-'СЕТ СН'!$H$17</f>
        <v>3787.4404584899999</v>
      </c>
      <c r="L89" s="36">
        <f>SUMIFS(СВЦЭМ!$C$39:$C$782,СВЦЭМ!$A$39:$A$782,$A89,СВЦЭМ!$B$39:$B$782,L$83)+'СЕТ СН'!$H$9+СВЦЭМ!$D$10+'СЕТ СН'!$H$5-'СЕТ СН'!$H$17</f>
        <v>3787.5291020999998</v>
      </c>
      <c r="M89" s="36">
        <f>SUMIFS(СВЦЭМ!$C$39:$C$782,СВЦЭМ!$A$39:$A$782,$A89,СВЦЭМ!$B$39:$B$782,M$83)+'СЕТ СН'!$H$9+СВЦЭМ!$D$10+'СЕТ СН'!$H$5-'СЕТ СН'!$H$17</f>
        <v>3794.9471137199998</v>
      </c>
      <c r="N89" s="36">
        <f>SUMIFS(СВЦЭМ!$C$39:$C$782,СВЦЭМ!$A$39:$A$782,$A89,СВЦЭМ!$B$39:$B$782,N$83)+'СЕТ СН'!$H$9+СВЦЭМ!$D$10+'СЕТ СН'!$H$5-'СЕТ СН'!$H$17</f>
        <v>3800.4452971599999</v>
      </c>
      <c r="O89" s="36">
        <f>SUMIFS(СВЦЭМ!$C$39:$C$782,СВЦЭМ!$A$39:$A$782,$A89,СВЦЭМ!$B$39:$B$782,O$83)+'СЕТ СН'!$H$9+СВЦЭМ!$D$10+'СЕТ СН'!$H$5-'СЕТ СН'!$H$17</f>
        <v>3795.7431644500002</v>
      </c>
      <c r="P89" s="36">
        <f>SUMIFS(СВЦЭМ!$C$39:$C$782,СВЦЭМ!$A$39:$A$782,$A89,СВЦЭМ!$B$39:$B$782,P$83)+'СЕТ СН'!$H$9+СВЦЭМ!$D$10+'СЕТ СН'!$H$5-'СЕТ СН'!$H$17</f>
        <v>3775.0615949200001</v>
      </c>
      <c r="Q89" s="36">
        <f>SUMIFS(СВЦЭМ!$C$39:$C$782,СВЦЭМ!$A$39:$A$782,$A89,СВЦЭМ!$B$39:$B$782,Q$83)+'СЕТ СН'!$H$9+СВЦЭМ!$D$10+'СЕТ СН'!$H$5-'СЕТ СН'!$H$17</f>
        <v>3770.7584225599999</v>
      </c>
      <c r="R89" s="36">
        <f>SUMIFS(СВЦЭМ!$C$39:$C$782,СВЦЭМ!$A$39:$A$782,$A89,СВЦЭМ!$B$39:$B$782,R$83)+'СЕТ СН'!$H$9+СВЦЭМ!$D$10+'СЕТ СН'!$H$5-'СЕТ СН'!$H$17</f>
        <v>3773.4947956999999</v>
      </c>
      <c r="S89" s="36">
        <f>SUMIFS(СВЦЭМ!$C$39:$C$782,СВЦЭМ!$A$39:$A$782,$A89,СВЦЭМ!$B$39:$B$782,S$83)+'СЕТ СН'!$H$9+СВЦЭМ!$D$10+'СЕТ СН'!$H$5-'СЕТ СН'!$H$17</f>
        <v>3796.2282812899998</v>
      </c>
      <c r="T89" s="36">
        <f>SUMIFS(СВЦЭМ!$C$39:$C$782,СВЦЭМ!$A$39:$A$782,$A89,СВЦЭМ!$B$39:$B$782,T$83)+'СЕТ СН'!$H$9+СВЦЭМ!$D$10+'СЕТ СН'!$H$5-'СЕТ СН'!$H$17</f>
        <v>3832.5474994199999</v>
      </c>
      <c r="U89" s="36">
        <f>SUMIFS(СВЦЭМ!$C$39:$C$782,СВЦЭМ!$A$39:$A$782,$A89,СВЦЭМ!$B$39:$B$782,U$83)+'СЕТ СН'!$H$9+СВЦЭМ!$D$10+'СЕТ СН'!$H$5-'СЕТ СН'!$H$17</f>
        <v>3816.08462947</v>
      </c>
      <c r="V89" s="36">
        <f>SUMIFS(СВЦЭМ!$C$39:$C$782,СВЦЭМ!$A$39:$A$782,$A89,СВЦЭМ!$B$39:$B$782,V$83)+'СЕТ СН'!$H$9+СВЦЭМ!$D$10+'СЕТ СН'!$H$5-'СЕТ СН'!$H$17</f>
        <v>3817.2115217</v>
      </c>
      <c r="W89" s="36">
        <f>SUMIFS(СВЦЭМ!$C$39:$C$782,СВЦЭМ!$A$39:$A$782,$A89,СВЦЭМ!$B$39:$B$782,W$83)+'СЕТ СН'!$H$9+СВЦЭМ!$D$10+'СЕТ СН'!$H$5-'СЕТ СН'!$H$17</f>
        <v>3838.6788382699997</v>
      </c>
      <c r="X89" s="36">
        <f>SUMIFS(СВЦЭМ!$C$39:$C$782,СВЦЭМ!$A$39:$A$782,$A89,СВЦЭМ!$B$39:$B$782,X$83)+'СЕТ СН'!$H$9+СВЦЭМ!$D$10+'СЕТ СН'!$H$5-'СЕТ СН'!$H$17</f>
        <v>3805.5648852899999</v>
      </c>
      <c r="Y89" s="36">
        <f>SUMIFS(СВЦЭМ!$C$39:$C$782,СВЦЭМ!$A$39:$A$782,$A89,СВЦЭМ!$B$39:$B$782,Y$83)+'СЕТ СН'!$H$9+СВЦЭМ!$D$10+'СЕТ СН'!$H$5-'СЕТ СН'!$H$17</f>
        <v>3859.4587838899997</v>
      </c>
    </row>
    <row r="90" spans="1:25" ht="15.75" x14ac:dyDescent="0.2">
      <c r="A90" s="35">
        <f t="shared" si="2"/>
        <v>44415</v>
      </c>
      <c r="B90" s="36">
        <f>SUMIFS(СВЦЭМ!$C$39:$C$782,СВЦЭМ!$A$39:$A$782,$A90,СВЦЭМ!$B$39:$B$782,B$83)+'СЕТ СН'!$H$9+СВЦЭМ!$D$10+'СЕТ СН'!$H$5-'СЕТ СН'!$H$17</f>
        <v>3848.9479548999998</v>
      </c>
      <c r="C90" s="36">
        <f>SUMIFS(СВЦЭМ!$C$39:$C$782,СВЦЭМ!$A$39:$A$782,$A90,СВЦЭМ!$B$39:$B$782,C$83)+'СЕТ СН'!$H$9+СВЦЭМ!$D$10+'СЕТ СН'!$H$5-'СЕТ СН'!$H$17</f>
        <v>3897.1823543800001</v>
      </c>
      <c r="D90" s="36">
        <f>SUMIFS(СВЦЭМ!$C$39:$C$782,СВЦЭМ!$A$39:$A$782,$A90,СВЦЭМ!$B$39:$B$782,D$83)+'СЕТ СН'!$H$9+СВЦЭМ!$D$10+'СЕТ СН'!$H$5-'СЕТ СН'!$H$17</f>
        <v>3978.4541069100001</v>
      </c>
      <c r="E90" s="36">
        <f>SUMIFS(СВЦЭМ!$C$39:$C$782,СВЦЭМ!$A$39:$A$782,$A90,СВЦЭМ!$B$39:$B$782,E$83)+'СЕТ СН'!$H$9+СВЦЭМ!$D$10+'СЕТ СН'!$H$5-'СЕТ СН'!$H$17</f>
        <v>3992.4600355600001</v>
      </c>
      <c r="F90" s="36">
        <f>SUMIFS(СВЦЭМ!$C$39:$C$782,СВЦЭМ!$A$39:$A$782,$A90,СВЦЭМ!$B$39:$B$782,F$83)+'СЕТ СН'!$H$9+СВЦЭМ!$D$10+'СЕТ СН'!$H$5-'СЕТ СН'!$H$17</f>
        <v>3993.5429876999997</v>
      </c>
      <c r="G90" s="36">
        <f>SUMIFS(СВЦЭМ!$C$39:$C$782,СВЦЭМ!$A$39:$A$782,$A90,СВЦЭМ!$B$39:$B$782,G$83)+'СЕТ СН'!$H$9+СВЦЭМ!$D$10+'СЕТ СН'!$H$5-'СЕТ СН'!$H$17</f>
        <v>4002.0489591200003</v>
      </c>
      <c r="H90" s="36">
        <f>SUMIFS(СВЦЭМ!$C$39:$C$782,СВЦЭМ!$A$39:$A$782,$A90,СВЦЭМ!$B$39:$B$782,H$83)+'СЕТ СН'!$H$9+СВЦЭМ!$D$10+'СЕТ СН'!$H$5-'СЕТ СН'!$H$17</f>
        <v>3984.8741447000002</v>
      </c>
      <c r="I90" s="36">
        <f>SUMIFS(СВЦЭМ!$C$39:$C$782,СВЦЭМ!$A$39:$A$782,$A90,СВЦЭМ!$B$39:$B$782,I$83)+'СЕТ СН'!$H$9+СВЦЭМ!$D$10+'СЕТ СН'!$H$5-'СЕТ СН'!$H$17</f>
        <v>3950.9090760300001</v>
      </c>
      <c r="J90" s="36">
        <f>SUMIFS(СВЦЭМ!$C$39:$C$782,СВЦЭМ!$A$39:$A$782,$A90,СВЦЭМ!$B$39:$B$782,J$83)+'СЕТ СН'!$H$9+СВЦЭМ!$D$10+'СЕТ СН'!$H$5-'СЕТ СН'!$H$17</f>
        <v>3848.46185646</v>
      </c>
      <c r="K90" s="36">
        <f>SUMIFS(СВЦЭМ!$C$39:$C$782,СВЦЭМ!$A$39:$A$782,$A90,СВЦЭМ!$B$39:$B$782,K$83)+'СЕТ СН'!$H$9+СВЦЭМ!$D$10+'СЕТ СН'!$H$5-'СЕТ СН'!$H$17</f>
        <v>3778.0970611000002</v>
      </c>
      <c r="L90" s="36">
        <f>SUMIFS(СВЦЭМ!$C$39:$C$782,СВЦЭМ!$A$39:$A$782,$A90,СВЦЭМ!$B$39:$B$782,L$83)+'СЕТ СН'!$H$9+СВЦЭМ!$D$10+'СЕТ СН'!$H$5-'СЕТ СН'!$H$17</f>
        <v>3744.8631085100001</v>
      </c>
      <c r="M90" s="36">
        <f>SUMIFS(СВЦЭМ!$C$39:$C$782,СВЦЭМ!$A$39:$A$782,$A90,СВЦЭМ!$B$39:$B$782,M$83)+'СЕТ СН'!$H$9+СВЦЭМ!$D$10+'СЕТ СН'!$H$5-'СЕТ СН'!$H$17</f>
        <v>3743.6514899700001</v>
      </c>
      <c r="N90" s="36">
        <f>SUMIFS(СВЦЭМ!$C$39:$C$782,СВЦЭМ!$A$39:$A$782,$A90,СВЦЭМ!$B$39:$B$782,N$83)+'СЕТ СН'!$H$9+СВЦЭМ!$D$10+'СЕТ СН'!$H$5-'СЕТ СН'!$H$17</f>
        <v>3743.34737675</v>
      </c>
      <c r="O90" s="36">
        <f>SUMIFS(СВЦЭМ!$C$39:$C$782,СВЦЭМ!$A$39:$A$782,$A90,СВЦЭМ!$B$39:$B$782,O$83)+'СЕТ СН'!$H$9+СВЦЭМ!$D$10+'СЕТ СН'!$H$5-'СЕТ СН'!$H$17</f>
        <v>3767.4949287499999</v>
      </c>
      <c r="P90" s="36">
        <f>SUMIFS(СВЦЭМ!$C$39:$C$782,СВЦЭМ!$A$39:$A$782,$A90,СВЦЭМ!$B$39:$B$782,P$83)+'СЕТ СН'!$H$9+СВЦЭМ!$D$10+'СЕТ СН'!$H$5-'СЕТ СН'!$H$17</f>
        <v>3770.0110825000002</v>
      </c>
      <c r="Q90" s="36">
        <f>SUMIFS(СВЦЭМ!$C$39:$C$782,СВЦЭМ!$A$39:$A$782,$A90,СВЦЭМ!$B$39:$B$782,Q$83)+'СЕТ СН'!$H$9+СВЦЭМ!$D$10+'СЕТ СН'!$H$5-'СЕТ СН'!$H$17</f>
        <v>3781.5052615</v>
      </c>
      <c r="R90" s="36">
        <f>SUMIFS(СВЦЭМ!$C$39:$C$782,СВЦЭМ!$A$39:$A$782,$A90,СВЦЭМ!$B$39:$B$782,R$83)+'СЕТ СН'!$H$9+СВЦЭМ!$D$10+'СЕТ СН'!$H$5-'СЕТ СН'!$H$17</f>
        <v>3773.8119371900002</v>
      </c>
      <c r="S90" s="36">
        <f>SUMIFS(СВЦЭМ!$C$39:$C$782,СВЦЭМ!$A$39:$A$782,$A90,СВЦЭМ!$B$39:$B$782,S$83)+'СЕТ СН'!$H$9+СВЦЭМ!$D$10+'СЕТ СН'!$H$5-'СЕТ СН'!$H$17</f>
        <v>3770.7119119499998</v>
      </c>
      <c r="T90" s="36">
        <f>SUMIFS(СВЦЭМ!$C$39:$C$782,СВЦЭМ!$A$39:$A$782,$A90,СВЦЭМ!$B$39:$B$782,T$83)+'СЕТ СН'!$H$9+СВЦЭМ!$D$10+'СЕТ СН'!$H$5-'СЕТ СН'!$H$17</f>
        <v>3748.94530979</v>
      </c>
      <c r="U90" s="36">
        <f>SUMIFS(СВЦЭМ!$C$39:$C$782,СВЦЭМ!$A$39:$A$782,$A90,СВЦЭМ!$B$39:$B$782,U$83)+'СЕТ СН'!$H$9+СВЦЭМ!$D$10+'СЕТ СН'!$H$5-'СЕТ СН'!$H$17</f>
        <v>3747.7611335800002</v>
      </c>
      <c r="V90" s="36">
        <f>SUMIFS(СВЦЭМ!$C$39:$C$782,СВЦЭМ!$A$39:$A$782,$A90,СВЦЭМ!$B$39:$B$782,V$83)+'СЕТ СН'!$H$9+СВЦЭМ!$D$10+'СЕТ СН'!$H$5-'СЕТ СН'!$H$17</f>
        <v>3744.6072319</v>
      </c>
      <c r="W90" s="36">
        <f>SUMIFS(СВЦЭМ!$C$39:$C$782,СВЦЭМ!$A$39:$A$782,$A90,СВЦЭМ!$B$39:$B$782,W$83)+'СЕТ СН'!$H$9+СВЦЭМ!$D$10+'СЕТ СН'!$H$5-'СЕТ СН'!$H$17</f>
        <v>3765.5665311299999</v>
      </c>
      <c r="X90" s="36">
        <f>SUMIFS(СВЦЭМ!$C$39:$C$782,СВЦЭМ!$A$39:$A$782,$A90,СВЦЭМ!$B$39:$B$782,X$83)+'СЕТ СН'!$H$9+СВЦЭМ!$D$10+'СЕТ СН'!$H$5-'СЕТ СН'!$H$17</f>
        <v>3771.3101032200002</v>
      </c>
      <c r="Y90" s="36">
        <f>SUMIFS(СВЦЭМ!$C$39:$C$782,СВЦЭМ!$A$39:$A$782,$A90,СВЦЭМ!$B$39:$B$782,Y$83)+'СЕТ СН'!$H$9+СВЦЭМ!$D$10+'СЕТ СН'!$H$5-'СЕТ СН'!$H$17</f>
        <v>3812.69317482</v>
      </c>
    </row>
    <row r="91" spans="1:25" ht="15.75" x14ac:dyDescent="0.2">
      <c r="A91" s="35">
        <f t="shared" si="2"/>
        <v>44416</v>
      </c>
      <c r="B91" s="36">
        <f>SUMIFS(СВЦЭМ!$C$39:$C$782,СВЦЭМ!$A$39:$A$782,$A91,СВЦЭМ!$B$39:$B$782,B$83)+'СЕТ СН'!$H$9+СВЦЭМ!$D$10+'СЕТ СН'!$H$5-'СЕТ СН'!$H$17</f>
        <v>3904.60051062</v>
      </c>
      <c r="C91" s="36">
        <f>SUMIFS(СВЦЭМ!$C$39:$C$782,СВЦЭМ!$A$39:$A$782,$A91,СВЦЭМ!$B$39:$B$782,C$83)+'СЕТ СН'!$H$9+СВЦЭМ!$D$10+'СЕТ СН'!$H$5-'СЕТ СН'!$H$17</f>
        <v>3987.7653314700001</v>
      </c>
      <c r="D91" s="36">
        <f>SUMIFS(СВЦЭМ!$C$39:$C$782,СВЦЭМ!$A$39:$A$782,$A91,СВЦЭМ!$B$39:$B$782,D$83)+'СЕТ СН'!$H$9+СВЦЭМ!$D$10+'СЕТ СН'!$H$5-'СЕТ СН'!$H$17</f>
        <v>4038.2860061399997</v>
      </c>
      <c r="E91" s="36">
        <f>SUMIFS(СВЦЭМ!$C$39:$C$782,СВЦЭМ!$A$39:$A$782,$A91,СВЦЭМ!$B$39:$B$782,E$83)+'СЕТ СН'!$H$9+СВЦЭМ!$D$10+'СЕТ СН'!$H$5-'СЕТ СН'!$H$17</f>
        <v>4073.48072955</v>
      </c>
      <c r="F91" s="36">
        <f>SUMIFS(СВЦЭМ!$C$39:$C$782,СВЦЭМ!$A$39:$A$782,$A91,СВЦЭМ!$B$39:$B$782,F$83)+'СЕТ СН'!$H$9+СВЦЭМ!$D$10+'СЕТ СН'!$H$5-'СЕТ СН'!$H$17</f>
        <v>4075.8501338300002</v>
      </c>
      <c r="G91" s="36">
        <f>SUMIFS(СВЦЭМ!$C$39:$C$782,СВЦЭМ!$A$39:$A$782,$A91,СВЦЭМ!$B$39:$B$782,G$83)+'СЕТ СН'!$H$9+СВЦЭМ!$D$10+'СЕТ СН'!$H$5-'СЕТ СН'!$H$17</f>
        <v>4056.8449398100001</v>
      </c>
      <c r="H91" s="36">
        <f>SUMIFS(СВЦЭМ!$C$39:$C$782,СВЦЭМ!$A$39:$A$782,$A91,СВЦЭМ!$B$39:$B$782,H$83)+'СЕТ СН'!$H$9+СВЦЭМ!$D$10+'СЕТ СН'!$H$5-'СЕТ СН'!$H$17</f>
        <v>4030.03712984</v>
      </c>
      <c r="I91" s="36">
        <f>SUMIFS(СВЦЭМ!$C$39:$C$782,СВЦЭМ!$A$39:$A$782,$A91,СВЦЭМ!$B$39:$B$782,I$83)+'СЕТ СН'!$H$9+СВЦЭМ!$D$10+'СЕТ СН'!$H$5-'СЕТ СН'!$H$17</f>
        <v>3967.7485292800002</v>
      </c>
      <c r="J91" s="36">
        <f>SUMIFS(СВЦЭМ!$C$39:$C$782,СВЦЭМ!$A$39:$A$782,$A91,СВЦЭМ!$B$39:$B$782,J$83)+'СЕТ СН'!$H$9+СВЦЭМ!$D$10+'СЕТ СН'!$H$5-'СЕТ СН'!$H$17</f>
        <v>3852.3377938499998</v>
      </c>
      <c r="K91" s="36">
        <f>SUMIFS(СВЦЭМ!$C$39:$C$782,СВЦЭМ!$A$39:$A$782,$A91,СВЦЭМ!$B$39:$B$782,K$83)+'СЕТ СН'!$H$9+СВЦЭМ!$D$10+'СЕТ СН'!$H$5-'СЕТ СН'!$H$17</f>
        <v>3798.4327770999998</v>
      </c>
      <c r="L91" s="36">
        <f>SUMIFS(СВЦЭМ!$C$39:$C$782,СВЦЭМ!$A$39:$A$782,$A91,СВЦЭМ!$B$39:$B$782,L$83)+'СЕТ СН'!$H$9+СВЦЭМ!$D$10+'СЕТ СН'!$H$5-'СЕТ СН'!$H$17</f>
        <v>3820.2793848199999</v>
      </c>
      <c r="M91" s="36">
        <f>SUMIFS(СВЦЭМ!$C$39:$C$782,СВЦЭМ!$A$39:$A$782,$A91,СВЦЭМ!$B$39:$B$782,M$83)+'СЕТ СН'!$H$9+СВЦЭМ!$D$10+'СЕТ СН'!$H$5-'СЕТ СН'!$H$17</f>
        <v>3753.5450350599999</v>
      </c>
      <c r="N91" s="36">
        <f>SUMIFS(СВЦЭМ!$C$39:$C$782,СВЦЭМ!$A$39:$A$782,$A91,СВЦЭМ!$B$39:$B$782,N$83)+'СЕТ СН'!$H$9+СВЦЭМ!$D$10+'СЕТ СН'!$H$5-'СЕТ СН'!$H$17</f>
        <v>3771.52403538</v>
      </c>
      <c r="O91" s="36">
        <f>SUMIFS(СВЦЭМ!$C$39:$C$782,СВЦЭМ!$A$39:$A$782,$A91,СВЦЭМ!$B$39:$B$782,O$83)+'СЕТ СН'!$H$9+СВЦЭМ!$D$10+'СЕТ СН'!$H$5-'СЕТ СН'!$H$17</f>
        <v>3816.52161647</v>
      </c>
      <c r="P91" s="36">
        <f>SUMIFS(СВЦЭМ!$C$39:$C$782,СВЦЭМ!$A$39:$A$782,$A91,СВЦЭМ!$B$39:$B$782,P$83)+'СЕТ СН'!$H$9+СВЦЭМ!$D$10+'СЕТ СН'!$H$5-'СЕТ СН'!$H$17</f>
        <v>3796.86985972</v>
      </c>
      <c r="Q91" s="36">
        <f>SUMIFS(СВЦЭМ!$C$39:$C$782,СВЦЭМ!$A$39:$A$782,$A91,СВЦЭМ!$B$39:$B$782,Q$83)+'СЕТ СН'!$H$9+СВЦЭМ!$D$10+'СЕТ СН'!$H$5-'СЕТ СН'!$H$17</f>
        <v>3823.5706233999999</v>
      </c>
      <c r="R91" s="36">
        <f>SUMIFS(СВЦЭМ!$C$39:$C$782,СВЦЭМ!$A$39:$A$782,$A91,СВЦЭМ!$B$39:$B$782,R$83)+'СЕТ СН'!$H$9+СВЦЭМ!$D$10+'СЕТ СН'!$H$5-'СЕТ СН'!$H$17</f>
        <v>3809.7042429600001</v>
      </c>
      <c r="S91" s="36">
        <f>SUMIFS(СВЦЭМ!$C$39:$C$782,СВЦЭМ!$A$39:$A$782,$A91,СВЦЭМ!$B$39:$B$782,S$83)+'СЕТ СН'!$H$9+СВЦЭМ!$D$10+'СЕТ СН'!$H$5-'СЕТ СН'!$H$17</f>
        <v>3800.3310301299998</v>
      </c>
      <c r="T91" s="36">
        <f>SUMIFS(СВЦЭМ!$C$39:$C$782,СВЦЭМ!$A$39:$A$782,$A91,СВЦЭМ!$B$39:$B$782,T$83)+'СЕТ СН'!$H$9+СВЦЭМ!$D$10+'СЕТ СН'!$H$5-'СЕТ СН'!$H$17</f>
        <v>3747.9468256599998</v>
      </c>
      <c r="U91" s="36">
        <f>SUMIFS(СВЦЭМ!$C$39:$C$782,СВЦЭМ!$A$39:$A$782,$A91,СВЦЭМ!$B$39:$B$782,U$83)+'СЕТ СН'!$H$9+СВЦЭМ!$D$10+'СЕТ СН'!$H$5-'СЕТ СН'!$H$17</f>
        <v>3753.1949561900001</v>
      </c>
      <c r="V91" s="36">
        <f>SUMIFS(СВЦЭМ!$C$39:$C$782,СВЦЭМ!$A$39:$A$782,$A91,СВЦЭМ!$B$39:$B$782,V$83)+'СЕТ СН'!$H$9+СВЦЭМ!$D$10+'СЕТ СН'!$H$5-'СЕТ СН'!$H$17</f>
        <v>3747.0373470700001</v>
      </c>
      <c r="W91" s="36">
        <f>SUMIFS(СВЦЭМ!$C$39:$C$782,СВЦЭМ!$A$39:$A$782,$A91,СВЦЭМ!$B$39:$B$782,W$83)+'СЕТ СН'!$H$9+СВЦЭМ!$D$10+'СЕТ СН'!$H$5-'СЕТ СН'!$H$17</f>
        <v>3755.00980364</v>
      </c>
      <c r="X91" s="36">
        <f>SUMIFS(СВЦЭМ!$C$39:$C$782,СВЦЭМ!$A$39:$A$782,$A91,СВЦЭМ!$B$39:$B$782,X$83)+'СЕТ СН'!$H$9+СВЦЭМ!$D$10+'СЕТ СН'!$H$5-'СЕТ СН'!$H$17</f>
        <v>3807.2325736399998</v>
      </c>
      <c r="Y91" s="36">
        <f>SUMIFS(СВЦЭМ!$C$39:$C$782,СВЦЭМ!$A$39:$A$782,$A91,СВЦЭМ!$B$39:$B$782,Y$83)+'СЕТ СН'!$H$9+СВЦЭМ!$D$10+'СЕТ СН'!$H$5-'СЕТ СН'!$H$17</f>
        <v>3835.3531726299998</v>
      </c>
    </row>
    <row r="92" spans="1:25" ht="15.75" x14ac:dyDescent="0.2">
      <c r="A92" s="35">
        <f t="shared" si="2"/>
        <v>44417</v>
      </c>
      <c r="B92" s="36">
        <f>SUMIFS(СВЦЭМ!$C$39:$C$782,СВЦЭМ!$A$39:$A$782,$A92,СВЦЭМ!$B$39:$B$782,B$83)+'СЕТ СН'!$H$9+СВЦЭМ!$D$10+'СЕТ СН'!$H$5-'СЕТ СН'!$H$17</f>
        <v>3899.2787431500001</v>
      </c>
      <c r="C92" s="36">
        <f>SUMIFS(СВЦЭМ!$C$39:$C$782,СВЦЭМ!$A$39:$A$782,$A92,СВЦЭМ!$B$39:$B$782,C$83)+'СЕТ СН'!$H$9+СВЦЭМ!$D$10+'СЕТ СН'!$H$5-'СЕТ СН'!$H$17</f>
        <v>3980.04938434</v>
      </c>
      <c r="D92" s="36">
        <f>SUMIFS(СВЦЭМ!$C$39:$C$782,СВЦЭМ!$A$39:$A$782,$A92,СВЦЭМ!$B$39:$B$782,D$83)+'СЕТ СН'!$H$9+СВЦЭМ!$D$10+'СЕТ СН'!$H$5-'СЕТ СН'!$H$17</f>
        <v>4047.4380132699998</v>
      </c>
      <c r="E92" s="36">
        <f>SUMIFS(СВЦЭМ!$C$39:$C$782,СВЦЭМ!$A$39:$A$782,$A92,СВЦЭМ!$B$39:$B$782,E$83)+'СЕТ СН'!$H$9+СВЦЭМ!$D$10+'СЕТ СН'!$H$5-'СЕТ СН'!$H$17</f>
        <v>4063.57975769</v>
      </c>
      <c r="F92" s="36">
        <f>SUMIFS(СВЦЭМ!$C$39:$C$782,СВЦЭМ!$A$39:$A$782,$A92,СВЦЭМ!$B$39:$B$782,F$83)+'СЕТ СН'!$H$9+СВЦЭМ!$D$10+'СЕТ СН'!$H$5-'СЕТ СН'!$H$17</f>
        <v>4064.3565299900001</v>
      </c>
      <c r="G92" s="36">
        <f>SUMIFS(СВЦЭМ!$C$39:$C$782,СВЦЭМ!$A$39:$A$782,$A92,СВЦЭМ!$B$39:$B$782,G$83)+'СЕТ СН'!$H$9+СВЦЭМ!$D$10+'СЕТ СН'!$H$5-'СЕТ СН'!$H$17</f>
        <v>4057.7692585200002</v>
      </c>
      <c r="H92" s="36">
        <f>SUMIFS(СВЦЭМ!$C$39:$C$782,СВЦЭМ!$A$39:$A$782,$A92,СВЦЭМ!$B$39:$B$782,H$83)+'СЕТ СН'!$H$9+СВЦЭМ!$D$10+'СЕТ СН'!$H$5-'СЕТ СН'!$H$17</f>
        <v>4013.6609981699999</v>
      </c>
      <c r="I92" s="36">
        <f>SUMIFS(СВЦЭМ!$C$39:$C$782,СВЦЭМ!$A$39:$A$782,$A92,СВЦЭМ!$B$39:$B$782,I$83)+'СЕТ СН'!$H$9+СВЦЭМ!$D$10+'СЕТ СН'!$H$5-'СЕТ СН'!$H$17</f>
        <v>3961.7619654</v>
      </c>
      <c r="J92" s="36">
        <f>SUMIFS(СВЦЭМ!$C$39:$C$782,СВЦЭМ!$A$39:$A$782,$A92,СВЦЭМ!$B$39:$B$782,J$83)+'СЕТ СН'!$H$9+СВЦЭМ!$D$10+'СЕТ СН'!$H$5-'СЕТ СН'!$H$17</f>
        <v>3855.98051596</v>
      </c>
      <c r="K92" s="36">
        <f>SUMIFS(СВЦЭМ!$C$39:$C$782,СВЦЭМ!$A$39:$A$782,$A92,СВЦЭМ!$B$39:$B$782,K$83)+'СЕТ СН'!$H$9+СВЦЭМ!$D$10+'СЕТ СН'!$H$5-'СЕТ СН'!$H$17</f>
        <v>3801.84770488</v>
      </c>
      <c r="L92" s="36">
        <f>SUMIFS(СВЦЭМ!$C$39:$C$782,СВЦЭМ!$A$39:$A$782,$A92,СВЦЭМ!$B$39:$B$782,L$83)+'СЕТ СН'!$H$9+СВЦЭМ!$D$10+'СЕТ СН'!$H$5-'СЕТ СН'!$H$17</f>
        <v>3778.60417353</v>
      </c>
      <c r="M92" s="36">
        <f>SUMIFS(СВЦЭМ!$C$39:$C$782,СВЦЭМ!$A$39:$A$782,$A92,СВЦЭМ!$B$39:$B$782,M$83)+'СЕТ СН'!$H$9+СВЦЭМ!$D$10+'СЕТ СН'!$H$5-'СЕТ СН'!$H$17</f>
        <v>3787.4586537199998</v>
      </c>
      <c r="N92" s="36">
        <f>SUMIFS(СВЦЭМ!$C$39:$C$782,СВЦЭМ!$A$39:$A$782,$A92,СВЦЭМ!$B$39:$B$782,N$83)+'СЕТ СН'!$H$9+СВЦЭМ!$D$10+'СЕТ СН'!$H$5-'СЕТ СН'!$H$17</f>
        <v>3801.4023069099999</v>
      </c>
      <c r="O92" s="36">
        <f>SUMIFS(СВЦЭМ!$C$39:$C$782,СВЦЭМ!$A$39:$A$782,$A92,СВЦЭМ!$B$39:$B$782,O$83)+'СЕТ СН'!$H$9+СВЦЭМ!$D$10+'СЕТ СН'!$H$5-'СЕТ СН'!$H$17</f>
        <v>3840.7896760799999</v>
      </c>
      <c r="P92" s="36">
        <f>SUMIFS(СВЦЭМ!$C$39:$C$782,СВЦЭМ!$A$39:$A$782,$A92,СВЦЭМ!$B$39:$B$782,P$83)+'СЕТ СН'!$H$9+СВЦЭМ!$D$10+'СЕТ СН'!$H$5-'СЕТ СН'!$H$17</f>
        <v>3851.5516123100001</v>
      </c>
      <c r="Q92" s="36">
        <f>SUMIFS(СВЦЭМ!$C$39:$C$782,СВЦЭМ!$A$39:$A$782,$A92,СВЦЭМ!$B$39:$B$782,Q$83)+'СЕТ СН'!$H$9+СВЦЭМ!$D$10+'СЕТ СН'!$H$5-'СЕТ СН'!$H$17</f>
        <v>3879.0039609599999</v>
      </c>
      <c r="R92" s="36">
        <f>SUMIFS(СВЦЭМ!$C$39:$C$782,СВЦЭМ!$A$39:$A$782,$A92,СВЦЭМ!$B$39:$B$782,R$83)+'СЕТ СН'!$H$9+СВЦЭМ!$D$10+'СЕТ СН'!$H$5-'СЕТ СН'!$H$17</f>
        <v>3851.2918422799999</v>
      </c>
      <c r="S92" s="36">
        <f>SUMIFS(СВЦЭМ!$C$39:$C$782,СВЦЭМ!$A$39:$A$782,$A92,СВЦЭМ!$B$39:$B$782,S$83)+'СЕТ СН'!$H$9+СВЦЭМ!$D$10+'СЕТ СН'!$H$5-'СЕТ СН'!$H$17</f>
        <v>3834.2357061900002</v>
      </c>
      <c r="T92" s="36">
        <f>SUMIFS(СВЦЭМ!$C$39:$C$782,СВЦЭМ!$A$39:$A$782,$A92,СВЦЭМ!$B$39:$B$782,T$83)+'СЕТ СН'!$H$9+СВЦЭМ!$D$10+'СЕТ СН'!$H$5-'СЕТ СН'!$H$17</f>
        <v>3877.1587486399999</v>
      </c>
      <c r="U92" s="36">
        <f>SUMIFS(СВЦЭМ!$C$39:$C$782,СВЦЭМ!$A$39:$A$782,$A92,СВЦЭМ!$B$39:$B$782,U$83)+'СЕТ СН'!$H$9+СВЦЭМ!$D$10+'СЕТ СН'!$H$5-'СЕТ СН'!$H$17</f>
        <v>3867.9053772699999</v>
      </c>
      <c r="V92" s="36">
        <f>SUMIFS(СВЦЭМ!$C$39:$C$782,СВЦЭМ!$A$39:$A$782,$A92,СВЦЭМ!$B$39:$B$782,V$83)+'СЕТ СН'!$H$9+СВЦЭМ!$D$10+'СЕТ СН'!$H$5-'СЕТ СН'!$H$17</f>
        <v>3819.7667895300001</v>
      </c>
      <c r="W92" s="36">
        <f>SUMIFS(СВЦЭМ!$C$39:$C$782,СВЦЭМ!$A$39:$A$782,$A92,СВЦЭМ!$B$39:$B$782,W$83)+'СЕТ СН'!$H$9+СВЦЭМ!$D$10+'СЕТ СН'!$H$5-'СЕТ СН'!$H$17</f>
        <v>3834.3556190600002</v>
      </c>
      <c r="X92" s="36">
        <f>SUMIFS(СВЦЭМ!$C$39:$C$782,СВЦЭМ!$A$39:$A$782,$A92,СВЦЭМ!$B$39:$B$782,X$83)+'СЕТ СН'!$H$9+СВЦЭМ!$D$10+'СЕТ СН'!$H$5-'СЕТ СН'!$H$17</f>
        <v>3843.5254934599998</v>
      </c>
      <c r="Y92" s="36">
        <f>SUMIFS(СВЦЭМ!$C$39:$C$782,СВЦЭМ!$A$39:$A$782,$A92,СВЦЭМ!$B$39:$B$782,Y$83)+'СЕТ СН'!$H$9+СВЦЭМ!$D$10+'СЕТ СН'!$H$5-'СЕТ СН'!$H$17</f>
        <v>3878.3272944</v>
      </c>
    </row>
    <row r="93" spans="1:25" ht="15.75" x14ac:dyDescent="0.2">
      <c r="A93" s="35">
        <f t="shared" si="2"/>
        <v>44418</v>
      </c>
      <c r="B93" s="36">
        <f>SUMIFS(СВЦЭМ!$C$39:$C$782,СВЦЭМ!$A$39:$A$782,$A93,СВЦЭМ!$B$39:$B$782,B$83)+'СЕТ СН'!$H$9+СВЦЭМ!$D$10+'СЕТ СН'!$H$5-'СЕТ СН'!$H$17</f>
        <v>3935.0565335399997</v>
      </c>
      <c r="C93" s="36">
        <f>SUMIFS(СВЦЭМ!$C$39:$C$782,СВЦЭМ!$A$39:$A$782,$A93,СВЦЭМ!$B$39:$B$782,C$83)+'СЕТ СН'!$H$9+СВЦЭМ!$D$10+'СЕТ СН'!$H$5-'СЕТ СН'!$H$17</f>
        <v>4009.8259882100001</v>
      </c>
      <c r="D93" s="36">
        <f>SUMIFS(СВЦЭМ!$C$39:$C$782,СВЦЭМ!$A$39:$A$782,$A93,СВЦЭМ!$B$39:$B$782,D$83)+'СЕТ СН'!$H$9+СВЦЭМ!$D$10+'СЕТ СН'!$H$5-'СЕТ СН'!$H$17</f>
        <v>4060.6441619899997</v>
      </c>
      <c r="E93" s="36">
        <f>SUMIFS(СВЦЭМ!$C$39:$C$782,СВЦЭМ!$A$39:$A$782,$A93,СВЦЭМ!$B$39:$B$782,E$83)+'СЕТ СН'!$H$9+СВЦЭМ!$D$10+'СЕТ СН'!$H$5-'СЕТ СН'!$H$17</f>
        <v>4082.3008502900002</v>
      </c>
      <c r="F93" s="36">
        <f>SUMIFS(СВЦЭМ!$C$39:$C$782,СВЦЭМ!$A$39:$A$782,$A93,СВЦЭМ!$B$39:$B$782,F$83)+'СЕТ СН'!$H$9+СВЦЭМ!$D$10+'СЕТ СН'!$H$5-'СЕТ СН'!$H$17</f>
        <v>4081.31232525</v>
      </c>
      <c r="G93" s="36">
        <f>SUMIFS(СВЦЭМ!$C$39:$C$782,СВЦЭМ!$A$39:$A$782,$A93,СВЦЭМ!$B$39:$B$782,G$83)+'СЕТ СН'!$H$9+СВЦЭМ!$D$10+'СЕТ СН'!$H$5-'СЕТ СН'!$H$17</f>
        <v>4062.1187380299998</v>
      </c>
      <c r="H93" s="36">
        <f>SUMIFS(СВЦЭМ!$C$39:$C$782,СВЦЭМ!$A$39:$A$782,$A93,СВЦЭМ!$B$39:$B$782,H$83)+'СЕТ СН'!$H$9+СВЦЭМ!$D$10+'СЕТ СН'!$H$5-'СЕТ СН'!$H$17</f>
        <v>4020.3654164899999</v>
      </c>
      <c r="I93" s="36">
        <f>SUMIFS(СВЦЭМ!$C$39:$C$782,СВЦЭМ!$A$39:$A$782,$A93,СВЦЭМ!$B$39:$B$782,I$83)+'СЕТ СН'!$H$9+СВЦЭМ!$D$10+'СЕТ СН'!$H$5-'СЕТ СН'!$H$17</f>
        <v>3957.16045626</v>
      </c>
      <c r="J93" s="36">
        <f>SUMIFS(СВЦЭМ!$C$39:$C$782,СВЦЭМ!$A$39:$A$782,$A93,СВЦЭМ!$B$39:$B$782,J$83)+'СЕТ СН'!$H$9+СВЦЭМ!$D$10+'СЕТ СН'!$H$5-'СЕТ СН'!$H$17</f>
        <v>3878.13661572</v>
      </c>
      <c r="K93" s="36">
        <f>SUMIFS(СВЦЭМ!$C$39:$C$782,СВЦЭМ!$A$39:$A$782,$A93,СВЦЭМ!$B$39:$B$782,K$83)+'СЕТ СН'!$H$9+СВЦЭМ!$D$10+'СЕТ СН'!$H$5-'СЕТ СН'!$H$17</f>
        <v>3826.2477581499998</v>
      </c>
      <c r="L93" s="36">
        <f>SUMIFS(СВЦЭМ!$C$39:$C$782,СВЦЭМ!$A$39:$A$782,$A93,СВЦЭМ!$B$39:$B$782,L$83)+'СЕТ СН'!$H$9+СВЦЭМ!$D$10+'СЕТ СН'!$H$5-'СЕТ СН'!$H$17</f>
        <v>3827.6386619800001</v>
      </c>
      <c r="M93" s="36">
        <f>SUMIFS(СВЦЭМ!$C$39:$C$782,СВЦЭМ!$A$39:$A$782,$A93,СВЦЭМ!$B$39:$B$782,M$83)+'СЕТ СН'!$H$9+СВЦЭМ!$D$10+'СЕТ СН'!$H$5-'СЕТ СН'!$H$17</f>
        <v>3839.6475953099998</v>
      </c>
      <c r="N93" s="36">
        <f>SUMIFS(СВЦЭМ!$C$39:$C$782,СВЦЭМ!$A$39:$A$782,$A93,СВЦЭМ!$B$39:$B$782,N$83)+'СЕТ СН'!$H$9+СВЦЭМ!$D$10+'СЕТ СН'!$H$5-'СЕТ СН'!$H$17</f>
        <v>3841.77946406</v>
      </c>
      <c r="O93" s="36">
        <f>SUMIFS(СВЦЭМ!$C$39:$C$782,СВЦЭМ!$A$39:$A$782,$A93,СВЦЭМ!$B$39:$B$782,O$83)+'СЕТ СН'!$H$9+СВЦЭМ!$D$10+'СЕТ СН'!$H$5-'СЕТ СН'!$H$17</f>
        <v>3825.8372672800001</v>
      </c>
      <c r="P93" s="36">
        <f>SUMIFS(СВЦЭМ!$C$39:$C$782,СВЦЭМ!$A$39:$A$782,$A93,СВЦЭМ!$B$39:$B$782,P$83)+'СЕТ СН'!$H$9+СВЦЭМ!$D$10+'СЕТ СН'!$H$5-'СЕТ СН'!$H$17</f>
        <v>3840.6800138999997</v>
      </c>
      <c r="Q93" s="36">
        <f>SUMIFS(СВЦЭМ!$C$39:$C$782,СВЦЭМ!$A$39:$A$782,$A93,СВЦЭМ!$B$39:$B$782,Q$83)+'СЕТ СН'!$H$9+СВЦЭМ!$D$10+'СЕТ СН'!$H$5-'СЕТ СН'!$H$17</f>
        <v>3867.5799987999999</v>
      </c>
      <c r="R93" s="36">
        <f>SUMIFS(СВЦЭМ!$C$39:$C$782,СВЦЭМ!$A$39:$A$782,$A93,СВЦЭМ!$B$39:$B$782,R$83)+'СЕТ СН'!$H$9+СВЦЭМ!$D$10+'СЕТ СН'!$H$5-'СЕТ СН'!$H$17</f>
        <v>3896.0568034400003</v>
      </c>
      <c r="S93" s="36">
        <f>SUMIFS(СВЦЭМ!$C$39:$C$782,СВЦЭМ!$A$39:$A$782,$A93,СВЦЭМ!$B$39:$B$782,S$83)+'СЕТ СН'!$H$9+СВЦЭМ!$D$10+'СЕТ СН'!$H$5-'СЕТ СН'!$H$17</f>
        <v>3861.6402012899998</v>
      </c>
      <c r="T93" s="36">
        <f>SUMIFS(СВЦЭМ!$C$39:$C$782,СВЦЭМ!$A$39:$A$782,$A93,СВЦЭМ!$B$39:$B$782,T$83)+'СЕТ СН'!$H$9+СВЦЭМ!$D$10+'СЕТ СН'!$H$5-'СЕТ СН'!$H$17</f>
        <v>3808.7377523599998</v>
      </c>
      <c r="U93" s="36">
        <f>SUMIFS(СВЦЭМ!$C$39:$C$782,СВЦЭМ!$A$39:$A$782,$A93,СВЦЭМ!$B$39:$B$782,U$83)+'СЕТ СН'!$H$9+СВЦЭМ!$D$10+'СЕТ СН'!$H$5-'СЕТ СН'!$H$17</f>
        <v>3801.2781999600002</v>
      </c>
      <c r="V93" s="36">
        <f>SUMIFS(СВЦЭМ!$C$39:$C$782,СВЦЭМ!$A$39:$A$782,$A93,СВЦЭМ!$B$39:$B$782,V$83)+'СЕТ СН'!$H$9+СВЦЭМ!$D$10+'СЕТ СН'!$H$5-'СЕТ СН'!$H$17</f>
        <v>3806.8052736199998</v>
      </c>
      <c r="W93" s="36">
        <f>SUMIFS(СВЦЭМ!$C$39:$C$782,СВЦЭМ!$A$39:$A$782,$A93,СВЦЭМ!$B$39:$B$782,W$83)+'СЕТ СН'!$H$9+СВЦЭМ!$D$10+'СЕТ СН'!$H$5-'СЕТ СН'!$H$17</f>
        <v>3823.0204226400001</v>
      </c>
      <c r="X93" s="36">
        <f>SUMIFS(СВЦЭМ!$C$39:$C$782,СВЦЭМ!$A$39:$A$782,$A93,СВЦЭМ!$B$39:$B$782,X$83)+'СЕТ СН'!$H$9+СВЦЭМ!$D$10+'СЕТ СН'!$H$5-'СЕТ СН'!$H$17</f>
        <v>3771.8051616799999</v>
      </c>
      <c r="Y93" s="36">
        <f>SUMIFS(СВЦЭМ!$C$39:$C$782,СВЦЭМ!$A$39:$A$782,$A93,СВЦЭМ!$B$39:$B$782,Y$83)+'СЕТ СН'!$H$9+СВЦЭМ!$D$10+'СЕТ СН'!$H$5-'СЕТ СН'!$H$17</f>
        <v>3776.8097593299999</v>
      </c>
    </row>
    <row r="94" spans="1:25" ht="15.75" x14ac:dyDescent="0.2">
      <c r="A94" s="35">
        <f t="shared" si="2"/>
        <v>44419</v>
      </c>
      <c r="B94" s="36">
        <f>SUMIFS(СВЦЭМ!$C$39:$C$782,СВЦЭМ!$A$39:$A$782,$A94,СВЦЭМ!$B$39:$B$782,B$83)+'СЕТ СН'!$H$9+СВЦЭМ!$D$10+'СЕТ СН'!$H$5-'СЕТ СН'!$H$17</f>
        <v>3834.2336110400001</v>
      </c>
      <c r="C94" s="36">
        <f>SUMIFS(СВЦЭМ!$C$39:$C$782,СВЦЭМ!$A$39:$A$782,$A94,СВЦЭМ!$B$39:$B$782,C$83)+'СЕТ СН'!$H$9+СВЦЭМ!$D$10+'СЕТ СН'!$H$5-'СЕТ СН'!$H$17</f>
        <v>3901.73661085</v>
      </c>
      <c r="D94" s="36">
        <f>SUMIFS(СВЦЭМ!$C$39:$C$782,СВЦЭМ!$A$39:$A$782,$A94,СВЦЭМ!$B$39:$B$782,D$83)+'СЕТ СН'!$H$9+СВЦЭМ!$D$10+'СЕТ СН'!$H$5-'СЕТ СН'!$H$17</f>
        <v>3967.5196425399999</v>
      </c>
      <c r="E94" s="36">
        <f>SUMIFS(СВЦЭМ!$C$39:$C$782,СВЦЭМ!$A$39:$A$782,$A94,СВЦЭМ!$B$39:$B$782,E$83)+'СЕТ СН'!$H$9+СВЦЭМ!$D$10+'СЕТ СН'!$H$5-'СЕТ СН'!$H$17</f>
        <v>3989.4057402999997</v>
      </c>
      <c r="F94" s="36">
        <f>SUMIFS(СВЦЭМ!$C$39:$C$782,СВЦЭМ!$A$39:$A$782,$A94,СВЦЭМ!$B$39:$B$782,F$83)+'СЕТ СН'!$H$9+СВЦЭМ!$D$10+'СЕТ СН'!$H$5-'СЕТ СН'!$H$17</f>
        <v>3998.9598237299997</v>
      </c>
      <c r="G94" s="36">
        <f>SUMIFS(СВЦЭМ!$C$39:$C$782,СВЦЭМ!$A$39:$A$782,$A94,СВЦЭМ!$B$39:$B$782,G$83)+'СЕТ СН'!$H$9+СВЦЭМ!$D$10+'СЕТ СН'!$H$5-'СЕТ СН'!$H$17</f>
        <v>3990.5233270399999</v>
      </c>
      <c r="H94" s="36">
        <f>SUMIFS(СВЦЭМ!$C$39:$C$782,СВЦЭМ!$A$39:$A$782,$A94,СВЦЭМ!$B$39:$B$782,H$83)+'СЕТ СН'!$H$9+СВЦЭМ!$D$10+'СЕТ СН'!$H$5-'СЕТ СН'!$H$17</f>
        <v>3951.3098965500003</v>
      </c>
      <c r="I94" s="36">
        <f>SUMIFS(СВЦЭМ!$C$39:$C$782,СВЦЭМ!$A$39:$A$782,$A94,СВЦЭМ!$B$39:$B$782,I$83)+'СЕТ СН'!$H$9+СВЦЭМ!$D$10+'СЕТ СН'!$H$5-'СЕТ СН'!$H$17</f>
        <v>3917.50100458</v>
      </c>
      <c r="J94" s="36">
        <f>SUMIFS(СВЦЭМ!$C$39:$C$782,СВЦЭМ!$A$39:$A$782,$A94,СВЦЭМ!$B$39:$B$782,J$83)+'СЕТ СН'!$H$9+СВЦЭМ!$D$10+'СЕТ СН'!$H$5-'СЕТ СН'!$H$17</f>
        <v>3859.4164921800002</v>
      </c>
      <c r="K94" s="36">
        <f>SUMIFS(СВЦЭМ!$C$39:$C$782,СВЦЭМ!$A$39:$A$782,$A94,СВЦЭМ!$B$39:$B$782,K$83)+'СЕТ СН'!$H$9+СВЦЭМ!$D$10+'СЕТ СН'!$H$5-'СЕТ СН'!$H$17</f>
        <v>3827.0134816499999</v>
      </c>
      <c r="L94" s="36">
        <f>SUMIFS(СВЦЭМ!$C$39:$C$782,СВЦЭМ!$A$39:$A$782,$A94,СВЦЭМ!$B$39:$B$782,L$83)+'СЕТ СН'!$H$9+СВЦЭМ!$D$10+'СЕТ СН'!$H$5-'СЕТ СН'!$H$17</f>
        <v>3801.0863358799998</v>
      </c>
      <c r="M94" s="36">
        <f>SUMIFS(СВЦЭМ!$C$39:$C$782,СВЦЭМ!$A$39:$A$782,$A94,СВЦЭМ!$B$39:$B$782,M$83)+'СЕТ СН'!$H$9+СВЦЭМ!$D$10+'СЕТ СН'!$H$5-'СЕТ СН'!$H$17</f>
        <v>3805.2186854199999</v>
      </c>
      <c r="N94" s="36">
        <f>SUMIFS(СВЦЭМ!$C$39:$C$782,СВЦЭМ!$A$39:$A$782,$A94,СВЦЭМ!$B$39:$B$782,N$83)+'СЕТ СН'!$H$9+СВЦЭМ!$D$10+'СЕТ СН'!$H$5-'СЕТ СН'!$H$17</f>
        <v>3830.1723133999999</v>
      </c>
      <c r="O94" s="36">
        <f>SUMIFS(СВЦЭМ!$C$39:$C$782,СВЦЭМ!$A$39:$A$782,$A94,СВЦЭМ!$B$39:$B$782,O$83)+'СЕТ СН'!$H$9+СВЦЭМ!$D$10+'СЕТ СН'!$H$5-'СЕТ СН'!$H$17</f>
        <v>3844.37868996</v>
      </c>
      <c r="P94" s="36">
        <f>SUMIFS(СВЦЭМ!$C$39:$C$782,СВЦЭМ!$A$39:$A$782,$A94,СВЦЭМ!$B$39:$B$782,P$83)+'СЕТ СН'!$H$9+СВЦЭМ!$D$10+'СЕТ СН'!$H$5-'СЕТ СН'!$H$17</f>
        <v>3887.1078318499999</v>
      </c>
      <c r="Q94" s="36">
        <f>SUMIFS(СВЦЭМ!$C$39:$C$782,СВЦЭМ!$A$39:$A$782,$A94,СВЦЭМ!$B$39:$B$782,Q$83)+'СЕТ СН'!$H$9+СВЦЭМ!$D$10+'СЕТ СН'!$H$5-'СЕТ СН'!$H$17</f>
        <v>3902.5252269800003</v>
      </c>
      <c r="R94" s="36">
        <f>SUMIFS(СВЦЭМ!$C$39:$C$782,СВЦЭМ!$A$39:$A$782,$A94,СВЦЭМ!$B$39:$B$782,R$83)+'СЕТ СН'!$H$9+СВЦЭМ!$D$10+'СЕТ СН'!$H$5-'СЕТ СН'!$H$17</f>
        <v>3894.3730392100001</v>
      </c>
      <c r="S94" s="36">
        <f>SUMIFS(СВЦЭМ!$C$39:$C$782,СВЦЭМ!$A$39:$A$782,$A94,СВЦЭМ!$B$39:$B$782,S$83)+'СЕТ СН'!$H$9+СВЦЭМ!$D$10+'СЕТ СН'!$H$5-'СЕТ СН'!$H$17</f>
        <v>3861.48720938</v>
      </c>
      <c r="T94" s="36">
        <f>SUMIFS(СВЦЭМ!$C$39:$C$782,СВЦЭМ!$A$39:$A$782,$A94,СВЦЭМ!$B$39:$B$782,T$83)+'СЕТ СН'!$H$9+СВЦЭМ!$D$10+'СЕТ СН'!$H$5-'СЕТ СН'!$H$17</f>
        <v>3836.9737797600001</v>
      </c>
      <c r="U94" s="36">
        <f>SUMIFS(СВЦЭМ!$C$39:$C$782,СВЦЭМ!$A$39:$A$782,$A94,СВЦЭМ!$B$39:$B$782,U$83)+'СЕТ СН'!$H$9+СВЦЭМ!$D$10+'СЕТ СН'!$H$5-'СЕТ СН'!$H$17</f>
        <v>3821.01249551</v>
      </c>
      <c r="V94" s="36">
        <f>SUMIFS(СВЦЭМ!$C$39:$C$782,СВЦЭМ!$A$39:$A$782,$A94,СВЦЭМ!$B$39:$B$782,V$83)+'СЕТ СН'!$H$9+СВЦЭМ!$D$10+'СЕТ СН'!$H$5-'СЕТ СН'!$H$17</f>
        <v>3827.1231536800001</v>
      </c>
      <c r="W94" s="36">
        <f>SUMIFS(СВЦЭМ!$C$39:$C$782,СВЦЭМ!$A$39:$A$782,$A94,СВЦЭМ!$B$39:$B$782,W$83)+'СЕТ СН'!$H$9+СВЦЭМ!$D$10+'СЕТ СН'!$H$5-'СЕТ СН'!$H$17</f>
        <v>3847.8134354100002</v>
      </c>
      <c r="X94" s="36">
        <f>SUMIFS(СВЦЭМ!$C$39:$C$782,СВЦЭМ!$A$39:$A$782,$A94,СВЦЭМ!$B$39:$B$782,X$83)+'СЕТ СН'!$H$9+СВЦЭМ!$D$10+'СЕТ СН'!$H$5-'СЕТ СН'!$H$17</f>
        <v>3826.9127336199999</v>
      </c>
      <c r="Y94" s="36">
        <f>SUMIFS(СВЦЭМ!$C$39:$C$782,СВЦЭМ!$A$39:$A$782,$A94,СВЦЭМ!$B$39:$B$782,Y$83)+'СЕТ СН'!$H$9+СВЦЭМ!$D$10+'СЕТ СН'!$H$5-'СЕТ СН'!$H$17</f>
        <v>3865.9720328600001</v>
      </c>
    </row>
    <row r="95" spans="1:25" ht="15.75" x14ac:dyDescent="0.2">
      <c r="A95" s="35">
        <f t="shared" si="2"/>
        <v>44420</v>
      </c>
      <c r="B95" s="36">
        <f>SUMIFS(СВЦЭМ!$C$39:$C$782,СВЦЭМ!$A$39:$A$782,$A95,СВЦЭМ!$B$39:$B$782,B$83)+'СЕТ СН'!$H$9+СВЦЭМ!$D$10+'СЕТ СН'!$H$5-'СЕТ СН'!$H$17</f>
        <v>3964.5186288800001</v>
      </c>
      <c r="C95" s="36">
        <f>SUMIFS(СВЦЭМ!$C$39:$C$782,СВЦЭМ!$A$39:$A$782,$A95,СВЦЭМ!$B$39:$B$782,C$83)+'СЕТ СН'!$H$9+СВЦЭМ!$D$10+'СЕТ СН'!$H$5-'СЕТ СН'!$H$17</f>
        <v>4036.32370485</v>
      </c>
      <c r="D95" s="36">
        <f>SUMIFS(СВЦЭМ!$C$39:$C$782,СВЦЭМ!$A$39:$A$782,$A95,СВЦЭМ!$B$39:$B$782,D$83)+'СЕТ СН'!$H$9+СВЦЭМ!$D$10+'СЕТ СН'!$H$5-'СЕТ СН'!$H$17</f>
        <v>4092.50093169</v>
      </c>
      <c r="E95" s="36">
        <f>SUMIFS(СВЦЭМ!$C$39:$C$782,СВЦЭМ!$A$39:$A$782,$A95,СВЦЭМ!$B$39:$B$782,E$83)+'СЕТ СН'!$H$9+СВЦЭМ!$D$10+'СЕТ СН'!$H$5-'СЕТ СН'!$H$17</f>
        <v>4108.8869773599999</v>
      </c>
      <c r="F95" s="36">
        <f>SUMIFS(СВЦЭМ!$C$39:$C$782,СВЦЭМ!$A$39:$A$782,$A95,СВЦЭМ!$B$39:$B$782,F$83)+'СЕТ СН'!$H$9+СВЦЭМ!$D$10+'СЕТ СН'!$H$5-'СЕТ СН'!$H$17</f>
        <v>4114.6250602500004</v>
      </c>
      <c r="G95" s="36">
        <f>SUMIFS(СВЦЭМ!$C$39:$C$782,СВЦЭМ!$A$39:$A$782,$A95,СВЦЭМ!$B$39:$B$782,G$83)+'СЕТ СН'!$H$9+СВЦЭМ!$D$10+'СЕТ СН'!$H$5-'СЕТ СН'!$H$17</f>
        <v>4111.1238339800002</v>
      </c>
      <c r="H95" s="36">
        <f>SUMIFS(СВЦЭМ!$C$39:$C$782,СВЦЭМ!$A$39:$A$782,$A95,СВЦЭМ!$B$39:$B$782,H$83)+'СЕТ СН'!$H$9+СВЦЭМ!$D$10+'СЕТ СН'!$H$5-'СЕТ СН'!$H$17</f>
        <v>4056.94547053</v>
      </c>
      <c r="I95" s="36">
        <f>SUMIFS(СВЦЭМ!$C$39:$C$782,СВЦЭМ!$A$39:$A$782,$A95,СВЦЭМ!$B$39:$B$782,I$83)+'СЕТ СН'!$H$9+СВЦЭМ!$D$10+'СЕТ СН'!$H$5-'СЕТ СН'!$H$17</f>
        <v>3969.26080955</v>
      </c>
      <c r="J95" s="36">
        <f>SUMIFS(СВЦЭМ!$C$39:$C$782,СВЦЭМ!$A$39:$A$782,$A95,СВЦЭМ!$B$39:$B$782,J$83)+'СЕТ СН'!$H$9+СВЦЭМ!$D$10+'СЕТ СН'!$H$5-'СЕТ СН'!$H$17</f>
        <v>3876.15578658</v>
      </c>
      <c r="K95" s="36">
        <f>SUMIFS(СВЦЭМ!$C$39:$C$782,СВЦЭМ!$A$39:$A$782,$A95,СВЦЭМ!$B$39:$B$782,K$83)+'СЕТ СН'!$H$9+СВЦЭМ!$D$10+'СЕТ СН'!$H$5-'СЕТ СН'!$H$17</f>
        <v>3852.8918867799998</v>
      </c>
      <c r="L95" s="36">
        <f>SUMIFS(СВЦЭМ!$C$39:$C$782,СВЦЭМ!$A$39:$A$782,$A95,СВЦЭМ!$B$39:$B$782,L$83)+'СЕТ СН'!$H$9+СВЦЭМ!$D$10+'СЕТ СН'!$H$5-'СЕТ СН'!$H$17</f>
        <v>3830.8786255999999</v>
      </c>
      <c r="M95" s="36">
        <f>SUMIFS(СВЦЭМ!$C$39:$C$782,СВЦЭМ!$A$39:$A$782,$A95,СВЦЭМ!$B$39:$B$782,M$83)+'СЕТ СН'!$H$9+СВЦЭМ!$D$10+'СЕТ СН'!$H$5-'СЕТ СН'!$H$17</f>
        <v>3822.5334540899999</v>
      </c>
      <c r="N95" s="36">
        <f>SUMIFS(СВЦЭМ!$C$39:$C$782,СВЦЭМ!$A$39:$A$782,$A95,СВЦЭМ!$B$39:$B$782,N$83)+'СЕТ СН'!$H$9+СВЦЭМ!$D$10+'СЕТ СН'!$H$5-'СЕТ СН'!$H$17</f>
        <v>3827.9691547399998</v>
      </c>
      <c r="O95" s="36">
        <f>SUMIFS(СВЦЭМ!$C$39:$C$782,СВЦЭМ!$A$39:$A$782,$A95,СВЦЭМ!$B$39:$B$782,O$83)+'СЕТ СН'!$H$9+СВЦЭМ!$D$10+'СЕТ СН'!$H$5-'СЕТ СН'!$H$17</f>
        <v>3840.23260476</v>
      </c>
      <c r="P95" s="36">
        <f>SUMIFS(СВЦЭМ!$C$39:$C$782,СВЦЭМ!$A$39:$A$782,$A95,СВЦЭМ!$B$39:$B$782,P$83)+'СЕТ СН'!$H$9+СВЦЭМ!$D$10+'СЕТ СН'!$H$5-'СЕТ СН'!$H$17</f>
        <v>3868.75994786</v>
      </c>
      <c r="Q95" s="36">
        <f>SUMIFS(СВЦЭМ!$C$39:$C$782,СВЦЭМ!$A$39:$A$782,$A95,СВЦЭМ!$B$39:$B$782,Q$83)+'СЕТ СН'!$H$9+СВЦЭМ!$D$10+'СЕТ СН'!$H$5-'СЕТ СН'!$H$17</f>
        <v>3876.96433097</v>
      </c>
      <c r="R95" s="36">
        <f>SUMIFS(СВЦЭМ!$C$39:$C$782,СВЦЭМ!$A$39:$A$782,$A95,СВЦЭМ!$B$39:$B$782,R$83)+'СЕТ СН'!$H$9+СВЦЭМ!$D$10+'СЕТ СН'!$H$5-'СЕТ СН'!$H$17</f>
        <v>3873.26373526</v>
      </c>
      <c r="S95" s="36">
        <f>SUMIFS(СВЦЭМ!$C$39:$C$782,СВЦЭМ!$A$39:$A$782,$A95,СВЦЭМ!$B$39:$B$782,S$83)+'СЕТ СН'!$H$9+СВЦЭМ!$D$10+'СЕТ СН'!$H$5-'СЕТ СН'!$H$17</f>
        <v>3831.1432543800001</v>
      </c>
      <c r="T95" s="36">
        <f>SUMIFS(СВЦЭМ!$C$39:$C$782,СВЦЭМ!$A$39:$A$782,$A95,СВЦЭМ!$B$39:$B$782,T$83)+'СЕТ СН'!$H$9+СВЦЭМ!$D$10+'СЕТ СН'!$H$5-'СЕТ СН'!$H$17</f>
        <v>3820.9642287400002</v>
      </c>
      <c r="U95" s="36">
        <f>SUMIFS(СВЦЭМ!$C$39:$C$782,СВЦЭМ!$A$39:$A$782,$A95,СВЦЭМ!$B$39:$B$782,U$83)+'СЕТ СН'!$H$9+СВЦЭМ!$D$10+'СЕТ СН'!$H$5-'СЕТ СН'!$H$17</f>
        <v>3820.81604105</v>
      </c>
      <c r="V95" s="36">
        <f>SUMIFS(СВЦЭМ!$C$39:$C$782,СВЦЭМ!$A$39:$A$782,$A95,СВЦЭМ!$B$39:$B$782,V$83)+'СЕТ СН'!$H$9+СВЦЭМ!$D$10+'СЕТ СН'!$H$5-'СЕТ СН'!$H$17</f>
        <v>3829.11783926</v>
      </c>
      <c r="W95" s="36">
        <f>SUMIFS(СВЦЭМ!$C$39:$C$782,СВЦЭМ!$A$39:$A$782,$A95,СВЦЭМ!$B$39:$B$782,W$83)+'СЕТ СН'!$H$9+СВЦЭМ!$D$10+'СЕТ СН'!$H$5-'СЕТ СН'!$H$17</f>
        <v>3837.1897627099997</v>
      </c>
      <c r="X95" s="36">
        <f>SUMIFS(СВЦЭМ!$C$39:$C$782,СВЦЭМ!$A$39:$A$782,$A95,СВЦЭМ!$B$39:$B$782,X$83)+'СЕТ СН'!$H$9+СВЦЭМ!$D$10+'СЕТ СН'!$H$5-'СЕТ СН'!$H$17</f>
        <v>3835.12774786</v>
      </c>
      <c r="Y95" s="36">
        <f>SUMIFS(СВЦЭМ!$C$39:$C$782,СВЦЭМ!$A$39:$A$782,$A95,СВЦЭМ!$B$39:$B$782,Y$83)+'СЕТ СН'!$H$9+СВЦЭМ!$D$10+'СЕТ СН'!$H$5-'СЕТ СН'!$H$17</f>
        <v>3903.1583427200003</v>
      </c>
    </row>
    <row r="96" spans="1:25" ht="15.75" x14ac:dyDescent="0.2">
      <c r="A96" s="35">
        <f t="shared" si="2"/>
        <v>44421</v>
      </c>
      <c r="B96" s="36">
        <f>SUMIFS(СВЦЭМ!$C$39:$C$782,СВЦЭМ!$A$39:$A$782,$A96,СВЦЭМ!$B$39:$B$782,B$83)+'СЕТ СН'!$H$9+СВЦЭМ!$D$10+'СЕТ СН'!$H$5-'СЕТ СН'!$H$17</f>
        <v>3978.14091839</v>
      </c>
      <c r="C96" s="36">
        <f>SUMIFS(СВЦЭМ!$C$39:$C$782,СВЦЭМ!$A$39:$A$782,$A96,СВЦЭМ!$B$39:$B$782,C$83)+'СЕТ СН'!$H$9+СВЦЭМ!$D$10+'СЕТ СН'!$H$5-'СЕТ СН'!$H$17</f>
        <v>4054.8421507399999</v>
      </c>
      <c r="D96" s="36">
        <f>SUMIFS(СВЦЭМ!$C$39:$C$782,СВЦЭМ!$A$39:$A$782,$A96,СВЦЭМ!$B$39:$B$782,D$83)+'СЕТ СН'!$H$9+СВЦЭМ!$D$10+'СЕТ СН'!$H$5-'СЕТ СН'!$H$17</f>
        <v>4107.3651143899997</v>
      </c>
      <c r="E96" s="36">
        <f>SUMIFS(СВЦЭМ!$C$39:$C$782,СВЦЭМ!$A$39:$A$782,$A96,СВЦЭМ!$B$39:$B$782,E$83)+'СЕТ СН'!$H$9+СВЦЭМ!$D$10+'СЕТ СН'!$H$5-'СЕТ СН'!$H$17</f>
        <v>4119.2036826499998</v>
      </c>
      <c r="F96" s="36">
        <f>SUMIFS(СВЦЭМ!$C$39:$C$782,СВЦЭМ!$A$39:$A$782,$A96,СВЦЭМ!$B$39:$B$782,F$83)+'СЕТ СН'!$H$9+СВЦЭМ!$D$10+'СЕТ СН'!$H$5-'СЕТ СН'!$H$17</f>
        <v>4128.7428361299999</v>
      </c>
      <c r="G96" s="36">
        <f>SUMIFS(СВЦЭМ!$C$39:$C$782,СВЦЭМ!$A$39:$A$782,$A96,СВЦЭМ!$B$39:$B$782,G$83)+'СЕТ СН'!$H$9+СВЦЭМ!$D$10+'СЕТ СН'!$H$5-'СЕТ СН'!$H$17</f>
        <v>4112.3243701199999</v>
      </c>
      <c r="H96" s="36">
        <f>SUMIFS(СВЦЭМ!$C$39:$C$782,СВЦЭМ!$A$39:$A$782,$A96,СВЦЭМ!$B$39:$B$782,H$83)+'СЕТ СН'!$H$9+СВЦЭМ!$D$10+'СЕТ СН'!$H$5-'СЕТ СН'!$H$17</f>
        <v>4059.96783413</v>
      </c>
      <c r="I96" s="36">
        <f>SUMIFS(СВЦЭМ!$C$39:$C$782,СВЦЭМ!$A$39:$A$782,$A96,СВЦЭМ!$B$39:$B$782,I$83)+'СЕТ СН'!$H$9+СВЦЭМ!$D$10+'СЕТ СН'!$H$5-'СЕТ СН'!$H$17</f>
        <v>3961.3850016599999</v>
      </c>
      <c r="J96" s="36">
        <f>SUMIFS(СВЦЭМ!$C$39:$C$782,СВЦЭМ!$A$39:$A$782,$A96,СВЦЭМ!$B$39:$B$782,J$83)+'СЕТ СН'!$H$9+СВЦЭМ!$D$10+'СЕТ СН'!$H$5-'СЕТ СН'!$H$17</f>
        <v>3884.34517074</v>
      </c>
      <c r="K96" s="36">
        <f>SUMIFS(СВЦЭМ!$C$39:$C$782,СВЦЭМ!$A$39:$A$782,$A96,СВЦЭМ!$B$39:$B$782,K$83)+'СЕТ СН'!$H$9+СВЦЭМ!$D$10+'СЕТ СН'!$H$5-'СЕТ СН'!$H$17</f>
        <v>3843.1963432100001</v>
      </c>
      <c r="L96" s="36">
        <f>SUMIFS(СВЦЭМ!$C$39:$C$782,СВЦЭМ!$A$39:$A$782,$A96,СВЦЭМ!$B$39:$B$782,L$83)+'СЕТ СН'!$H$9+СВЦЭМ!$D$10+'СЕТ СН'!$H$5-'СЕТ СН'!$H$17</f>
        <v>3816.6001405400002</v>
      </c>
      <c r="M96" s="36">
        <f>SUMIFS(СВЦЭМ!$C$39:$C$782,СВЦЭМ!$A$39:$A$782,$A96,СВЦЭМ!$B$39:$B$782,M$83)+'СЕТ СН'!$H$9+СВЦЭМ!$D$10+'СЕТ СН'!$H$5-'СЕТ СН'!$H$17</f>
        <v>3812.3522976499999</v>
      </c>
      <c r="N96" s="36">
        <f>SUMIFS(СВЦЭМ!$C$39:$C$782,СВЦЭМ!$A$39:$A$782,$A96,СВЦЭМ!$B$39:$B$782,N$83)+'СЕТ СН'!$H$9+СВЦЭМ!$D$10+'СЕТ СН'!$H$5-'СЕТ СН'!$H$17</f>
        <v>3803.0076372499998</v>
      </c>
      <c r="O96" s="36">
        <f>SUMIFS(СВЦЭМ!$C$39:$C$782,СВЦЭМ!$A$39:$A$782,$A96,СВЦЭМ!$B$39:$B$782,O$83)+'СЕТ СН'!$H$9+СВЦЭМ!$D$10+'СЕТ СН'!$H$5-'СЕТ СН'!$H$17</f>
        <v>3820.35204157</v>
      </c>
      <c r="P96" s="36">
        <f>SUMIFS(СВЦЭМ!$C$39:$C$782,СВЦЭМ!$A$39:$A$782,$A96,СВЦЭМ!$B$39:$B$782,P$83)+'СЕТ СН'!$H$9+СВЦЭМ!$D$10+'СЕТ СН'!$H$5-'СЕТ СН'!$H$17</f>
        <v>3850.1559475499998</v>
      </c>
      <c r="Q96" s="36">
        <f>SUMIFS(СВЦЭМ!$C$39:$C$782,СВЦЭМ!$A$39:$A$782,$A96,СВЦЭМ!$B$39:$B$782,Q$83)+'СЕТ СН'!$H$9+СВЦЭМ!$D$10+'СЕТ СН'!$H$5-'СЕТ СН'!$H$17</f>
        <v>3857.6788323599999</v>
      </c>
      <c r="R96" s="36">
        <f>SUMIFS(СВЦЭМ!$C$39:$C$782,СВЦЭМ!$A$39:$A$782,$A96,СВЦЭМ!$B$39:$B$782,R$83)+'СЕТ СН'!$H$9+СВЦЭМ!$D$10+'СЕТ СН'!$H$5-'СЕТ СН'!$H$17</f>
        <v>3884.2328954099999</v>
      </c>
      <c r="S96" s="36">
        <f>SUMIFS(СВЦЭМ!$C$39:$C$782,СВЦЭМ!$A$39:$A$782,$A96,СВЦЭМ!$B$39:$B$782,S$83)+'СЕТ СН'!$H$9+СВЦЭМ!$D$10+'СЕТ СН'!$H$5-'СЕТ СН'!$H$17</f>
        <v>3843.4141768300001</v>
      </c>
      <c r="T96" s="36">
        <f>SUMIFS(СВЦЭМ!$C$39:$C$782,СВЦЭМ!$A$39:$A$782,$A96,СВЦЭМ!$B$39:$B$782,T$83)+'СЕТ СН'!$H$9+СВЦЭМ!$D$10+'СЕТ СН'!$H$5-'СЕТ СН'!$H$17</f>
        <v>3818.45797055</v>
      </c>
      <c r="U96" s="36">
        <f>SUMIFS(СВЦЭМ!$C$39:$C$782,СВЦЭМ!$A$39:$A$782,$A96,СВЦЭМ!$B$39:$B$782,U$83)+'СЕТ СН'!$H$9+СВЦЭМ!$D$10+'СЕТ СН'!$H$5-'СЕТ СН'!$H$17</f>
        <v>3830.9417858900001</v>
      </c>
      <c r="V96" s="36">
        <f>SUMIFS(СВЦЭМ!$C$39:$C$782,СВЦЭМ!$A$39:$A$782,$A96,СВЦЭМ!$B$39:$B$782,V$83)+'СЕТ СН'!$H$9+СВЦЭМ!$D$10+'СЕТ СН'!$H$5-'СЕТ СН'!$H$17</f>
        <v>3795.4038067800002</v>
      </c>
      <c r="W96" s="36">
        <f>SUMIFS(СВЦЭМ!$C$39:$C$782,СВЦЭМ!$A$39:$A$782,$A96,СВЦЭМ!$B$39:$B$782,W$83)+'СЕТ СН'!$H$9+СВЦЭМ!$D$10+'СЕТ СН'!$H$5-'СЕТ СН'!$H$17</f>
        <v>3767.9247620199999</v>
      </c>
      <c r="X96" s="36">
        <f>SUMIFS(СВЦЭМ!$C$39:$C$782,СВЦЭМ!$A$39:$A$782,$A96,СВЦЭМ!$B$39:$B$782,X$83)+'СЕТ СН'!$H$9+СВЦЭМ!$D$10+'СЕТ СН'!$H$5-'СЕТ СН'!$H$17</f>
        <v>3796.1696181699999</v>
      </c>
      <c r="Y96" s="36">
        <f>SUMIFS(СВЦЭМ!$C$39:$C$782,СВЦЭМ!$A$39:$A$782,$A96,СВЦЭМ!$B$39:$B$782,Y$83)+'СЕТ СН'!$H$9+СВЦЭМ!$D$10+'СЕТ СН'!$H$5-'СЕТ СН'!$H$17</f>
        <v>3806.7598199899999</v>
      </c>
    </row>
    <row r="97" spans="1:25" ht="15.75" x14ac:dyDescent="0.2">
      <c r="A97" s="35">
        <f t="shared" si="2"/>
        <v>44422</v>
      </c>
      <c r="B97" s="36">
        <f>SUMIFS(СВЦЭМ!$C$39:$C$782,СВЦЭМ!$A$39:$A$782,$A97,СВЦЭМ!$B$39:$B$782,B$83)+'СЕТ СН'!$H$9+СВЦЭМ!$D$10+'СЕТ СН'!$H$5-'СЕТ СН'!$H$17</f>
        <v>3683.42180383</v>
      </c>
      <c r="C97" s="36">
        <f>SUMIFS(СВЦЭМ!$C$39:$C$782,СВЦЭМ!$A$39:$A$782,$A97,СВЦЭМ!$B$39:$B$782,C$83)+'СЕТ СН'!$H$9+СВЦЭМ!$D$10+'СЕТ СН'!$H$5-'СЕТ СН'!$H$17</f>
        <v>3752.1797427699998</v>
      </c>
      <c r="D97" s="36">
        <f>SUMIFS(СВЦЭМ!$C$39:$C$782,СВЦЭМ!$A$39:$A$782,$A97,СВЦЭМ!$B$39:$B$782,D$83)+'СЕТ СН'!$H$9+СВЦЭМ!$D$10+'СЕТ СН'!$H$5-'СЕТ СН'!$H$17</f>
        <v>3819.0328272900001</v>
      </c>
      <c r="E97" s="36">
        <f>SUMIFS(СВЦЭМ!$C$39:$C$782,СВЦЭМ!$A$39:$A$782,$A97,СВЦЭМ!$B$39:$B$782,E$83)+'СЕТ СН'!$H$9+СВЦЭМ!$D$10+'СЕТ СН'!$H$5-'СЕТ СН'!$H$17</f>
        <v>3820.48475297</v>
      </c>
      <c r="F97" s="36">
        <f>SUMIFS(СВЦЭМ!$C$39:$C$782,СВЦЭМ!$A$39:$A$782,$A97,СВЦЭМ!$B$39:$B$782,F$83)+'СЕТ СН'!$H$9+СВЦЭМ!$D$10+'СЕТ СН'!$H$5-'СЕТ СН'!$H$17</f>
        <v>3826.5759390100002</v>
      </c>
      <c r="G97" s="36">
        <f>SUMIFS(СВЦЭМ!$C$39:$C$782,СВЦЭМ!$A$39:$A$782,$A97,СВЦЭМ!$B$39:$B$782,G$83)+'СЕТ СН'!$H$9+СВЦЭМ!$D$10+'СЕТ СН'!$H$5-'СЕТ СН'!$H$17</f>
        <v>3886.97325654</v>
      </c>
      <c r="H97" s="36">
        <f>SUMIFS(СВЦЭМ!$C$39:$C$782,СВЦЭМ!$A$39:$A$782,$A97,СВЦЭМ!$B$39:$B$782,H$83)+'СЕТ СН'!$H$9+СВЦЭМ!$D$10+'СЕТ СН'!$H$5-'СЕТ СН'!$H$17</f>
        <v>3837.4113257999998</v>
      </c>
      <c r="I97" s="36">
        <f>SUMIFS(СВЦЭМ!$C$39:$C$782,СВЦЭМ!$A$39:$A$782,$A97,СВЦЭМ!$B$39:$B$782,I$83)+'СЕТ СН'!$H$9+СВЦЭМ!$D$10+'СЕТ СН'!$H$5-'СЕТ СН'!$H$17</f>
        <v>3747.2102183400002</v>
      </c>
      <c r="J97" s="36">
        <f>SUMIFS(СВЦЭМ!$C$39:$C$782,СВЦЭМ!$A$39:$A$782,$A97,СВЦЭМ!$B$39:$B$782,J$83)+'СЕТ СН'!$H$9+СВЦЭМ!$D$10+'СЕТ СН'!$H$5-'СЕТ СН'!$H$17</f>
        <v>3648.6604743600001</v>
      </c>
      <c r="K97" s="36">
        <f>SUMIFS(СВЦЭМ!$C$39:$C$782,СВЦЭМ!$A$39:$A$782,$A97,СВЦЭМ!$B$39:$B$782,K$83)+'СЕТ СН'!$H$9+СВЦЭМ!$D$10+'СЕТ СН'!$H$5-'СЕТ СН'!$H$17</f>
        <v>3618.9736040500002</v>
      </c>
      <c r="L97" s="36">
        <f>SUMIFS(СВЦЭМ!$C$39:$C$782,СВЦЭМ!$A$39:$A$782,$A97,СВЦЭМ!$B$39:$B$782,L$83)+'СЕТ СН'!$H$9+СВЦЭМ!$D$10+'СЕТ СН'!$H$5-'СЕТ СН'!$H$17</f>
        <v>3591.2600704299998</v>
      </c>
      <c r="M97" s="36">
        <f>SUMIFS(СВЦЭМ!$C$39:$C$782,СВЦЭМ!$A$39:$A$782,$A97,СВЦЭМ!$B$39:$B$782,M$83)+'СЕТ СН'!$H$9+СВЦЭМ!$D$10+'СЕТ СН'!$H$5-'СЕТ СН'!$H$17</f>
        <v>3587.6550792799999</v>
      </c>
      <c r="N97" s="36">
        <f>SUMIFS(СВЦЭМ!$C$39:$C$782,СВЦЭМ!$A$39:$A$782,$A97,СВЦЭМ!$B$39:$B$782,N$83)+'СЕТ СН'!$H$9+СВЦЭМ!$D$10+'СЕТ СН'!$H$5-'СЕТ СН'!$H$17</f>
        <v>3596.7535572900001</v>
      </c>
      <c r="O97" s="36">
        <f>SUMIFS(СВЦЭМ!$C$39:$C$782,СВЦЭМ!$A$39:$A$782,$A97,СВЦЭМ!$B$39:$B$782,O$83)+'СЕТ СН'!$H$9+СВЦЭМ!$D$10+'СЕТ СН'!$H$5-'СЕТ СН'!$H$17</f>
        <v>3623.6097666000001</v>
      </c>
      <c r="P97" s="36">
        <f>SUMIFS(СВЦЭМ!$C$39:$C$782,СВЦЭМ!$A$39:$A$782,$A97,СВЦЭМ!$B$39:$B$782,P$83)+'СЕТ СН'!$H$9+СВЦЭМ!$D$10+'СЕТ СН'!$H$5-'СЕТ СН'!$H$17</f>
        <v>3660.0928781299999</v>
      </c>
      <c r="Q97" s="36">
        <f>SUMIFS(СВЦЭМ!$C$39:$C$782,СВЦЭМ!$A$39:$A$782,$A97,СВЦЭМ!$B$39:$B$782,Q$83)+'СЕТ СН'!$H$9+СВЦЭМ!$D$10+'СЕТ СН'!$H$5-'СЕТ СН'!$H$17</f>
        <v>3671.68090291</v>
      </c>
      <c r="R97" s="36">
        <f>SUMIFS(СВЦЭМ!$C$39:$C$782,СВЦЭМ!$A$39:$A$782,$A97,СВЦЭМ!$B$39:$B$782,R$83)+'СЕТ СН'!$H$9+СВЦЭМ!$D$10+'СЕТ СН'!$H$5-'СЕТ СН'!$H$17</f>
        <v>3667.4555141999999</v>
      </c>
      <c r="S97" s="36">
        <f>SUMIFS(СВЦЭМ!$C$39:$C$782,СВЦЭМ!$A$39:$A$782,$A97,СВЦЭМ!$B$39:$B$782,S$83)+'СЕТ СН'!$H$9+СВЦЭМ!$D$10+'СЕТ СН'!$H$5-'СЕТ СН'!$H$17</f>
        <v>3628.34495053</v>
      </c>
      <c r="T97" s="36">
        <f>SUMIFS(СВЦЭМ!$C$39:$C$782,СВЦЭМ!$A$39:$A$782,$A97,СВЦЭМ!$B$39:$B$782,T$83)+'СЕТ СН'!$H$9+СВЦЭМ!$D$10+'СЕТ СН'!$H$5-'СЕТ СН'!$H$17</f>
        <v>3605.6372621</v>
      </c>
      <c r="U97" s="36">
        <f>SUMIFS(СВЦЭМ!$C$39:$C$782,СВЦЭМ!$A$39:$A$782,$A97,СВЦЭМ!$B$39:$B$782,U$83)+'СЕТ СН'!$H$9+СВЦЭМ!$D$10+'СЕТ СН'!$H$5-'СЕТ СН'!$H$17</f>
        <v>3604.8297546200001</v>
      </c>
      <c r="V97" s="36">
        <f>SUMIFS(СВЦЭМ!$C$39:$C$782,СВЦЭМ!$A$39:$A$782,$A97,СВЦЭМ!$B$39:$B$782,V$83)+'СЕТ СН'!$H$9+СВЦЭМ!$D$10+'СЕТ СН'!$H$5-'СЕТ СН'!$H$17</f>
        <v>3603.4935261199998</v>
      </c>
      <c r="W97" s="36">
        <f>SUMIFS(СВЦЭМ!$C$39:$C$782,СВЦЭМ!$A$39:$A$782,$A97,СВЦЭМ!$B$39:$B$782,W$83)+'СЕТ СН'!$H$9+СВЦЭМ!$D$10+'СЕТ СН'!$H$5-'СЕТ СН'!$H$17</f>
        <v>3611.9804034499998</v>
      </c>
      <c r="X97" s="36">
        <f>SUMIFS(СВЦЭМ!$C$39:$C$782,СВЦЭМ!$A$39:$A$782,$A97,СВЦЭМ!$B$39:$B$782,X$83)+'СЕТ СН'!$H$9+СВЦЭМ!$D$10+'СЕТ СН'!$H$5-'СЕТ СН'!$H$17</f>
        <v>3647.5837563699997</v>
      </c>
      <c r="Y97" s="36">
        <f>SUMIFS(СВЦЭМ!$C$39:$C$782,СВЦЭМ!$A$39:$A$782,$A97,СВЦЭМ!$B$39:$B$782,Y$83)+'СЕТ СН'!$H$9+СВЦЭМ!$D$10+'СЕТ СН'!$H$5-'СЕТ СН'!$H$17</f>
        <v>3692.7232528499999</v>
      </c>
    </row>
    <row r="98" spans="1:25" ht="15.75" x14ac:dyDescent="0.2">
      <c r="A98" s="35">
        <f t="shared" si="2"/>
        <v>44423</v>
      </c>
      <c r="B98" s="36">
        <f>SUMIFS(СВЦЭМ!$C$39:$C$782,СВЦЭМ!$A$39:$A$782,$A98,СВЦЭМ!$B$39:$B$782,B$83)+'СЕТ СН'!$H$9+СВЦЭМ!$D$10+'СЕТ СН'!$H$5-'СЕТ СН'!$H$17</f>
        <v>3741.1010006299998</v>
      </c>
      <c r="C98" s="36">
        <f>SUMIFS(СВЦЭМ!$C$39:$C$782,СВЦЭМ!$A$39:$A$782,$A98,СВЦЭМ!$B$39:$B$782,C$83)+'СЕТ СН'!$H$9+СВЦЭМ!$D$10+'СЕТ СН'!$H$5-'СЕТ СН'!$H$17</f>
        <v>3795.74730301</v>
      </c>
      <c r="D98" s="36">
        <f>SUMIFS(СВЦЭМ!$C$39:$C$782,СВЦЭМ!$A$39:$A$782,$A98,СВЦЭМ!$B$39:$B$782,D$83)+'СЕТ СН'!$H$9+СВЦЭМ!$D$10+'СЕТ СН'!$H$5-'СЕТ СН'!$H$17</f>
        <v>3857.8486732299998</v>
      </c>
      <c r="E98" s="36">
        <f>SUMIFS(СВЦЭМ!$C$39:$C$782,СВЦЭМ!$A$39:$A$782,$A98,СВЦЭМ!$B$39:$B$782,E$83)+'СЕТ СН'!$H$9+СВЦЭМ!$D$10+'СЕТ СН'!$H$5-'СЕТ СН'!$H$17</f>
        <v>3863.69142792</v>
      </c>
      <c r="F98" s="36">
        <f>SUMIFS(СВЦЭМ!$C$39:$C$782,СВЦЭМ!$A$39:$A$782,$A98,СВЦЭМ!$B$39:$B$782,F$83)+'СЕТ СН'!$H$9+СВЦЭМ!$D$10+'СЕТ СН'!$H$5-'СЕТ СН'!$H$17</f>
        <v>3869.9845946599999</v>
      </c>
      <c r="G98" s="36">
        <f>SUMIFS(СВЦЭМ!$C$39:$C$782,СВЦЭМ!$A$39:$A$782,$A98,СВЦЭМ!$B$39:$B$782,G$83)+'СЕТ СН'!$H$9+СВЦЭМ!$D$10+'СЕТ СН'!$H$5-'СЕТ СН'!$H$17</f>
        <v>3873.7219943499999</v>
      </c>
      <c r="H98" s="36">
        <f>SUMIFS(СВЦЭМ!$C$39:$C$782,СВЦЭМ!$A$39:$A$782,$A98,СВЦЭМ!$B$39:$B$782,H$83)+'СЕТ СН'!$H$9+СВЦЭМ!$D$10+'СЕТ СН'!$H$5-'СЕТ СН'!$H$17</f>
        <v>3839.6905778700002</v>
      </c>
      <c r="I98" s="36">
        <f>SUMIFS(СВЦЭМ!$C$39:$C$782,СВЦЭМ!$A$39:$A$782,$A98,СВЦЭМ!$B$39:$B$782,I$83)+'СЕТ СН'!$H$9+СВЦЭМ!$D$10+'СЕТ СН'!$H$5-'СЕТ СН'!$H$17</f>
        <v>3778.22050601</v>
      </c>
      <c r="J98" s="36">
        <f>SUMIFS(СВЦЭМ!$C$39:$C$782,СВЦЭМ!$A$39:$A$782,$A98,СВЦЭМ!$B$39:$B$782,J$83)+'СЕТ СН'!$H$9+СВЦЭМ!$D$10+'СЕТ СН'!$H$5-'СЕТ СН'!$H$17</f>
        <v>3695.5451834999999</v>
      </c>
      <c r="K98" s="36">
        <f>SUMIFS(СВЦЭМ!$C$39:$C$782,СВЦЭМ!$A$39:$A$782,$A98,СВЦЭМ!$B$39:$B$782,K$83)+'СЕТ СН'!$H$9+СВЦЭМ!$D$10+'СЕТ СН'!$H$5-'СЕТ СН'!$H$17</f>
        <v>3654.5158568299998</v>
      </c>
      <c r="L98" s="36">
        <f>SUMIFS(СВЦЭМ!$C$39:$C$782,СВЦЭМ!$A$39:$A$782,$A98,СВЦЭМ!$B$39:$B$782,L$83)+'СЕТ СН'!$H$9+СВЦЭМ!$D$10+'СЕТ СН'!$H$5-'СЕТ СН'!$H$17</f>
        <v>3621.2670850999998</v>
      </c>
      <c r="M98" s="36">
        <f>SUMIFS(СВЦЭМ!$C$39:$C$782,СВЦЭМ!$A$39:$A$782,$A98,СВЦЭМ!$B$39:$B$782,M$83)+'СЕТ СН'!$H$9+СВЦЭМ!$D$10+'СЕТ СН'!$H$5-'СЕТ СН'!$H$17</f>
        <v>3617.5208083299999</v>
      </c>
      <c r="N98" s="36">
        <f>SUMIFS(СВЦЭМ!$C$39:$C$782,СВЦЭМ!$A$39:$A$782,$A98,СВЦЭМ!$B$39:$B$782,N$83)+'СЕТ СН'!$H$9+СВЦЭМ!$D$10+'СЕТ СН'!$H$5-'СЕТ СН'!$H$17</f>
        <v>3625.3623722399998</v>
      </c>
      <c r="O98" s="36">
        <f>SUMIFS(СВЦЭМ!$C$39:$C$782,СВЦЭМ!$A$39:$A$782,$A98,СВЦЭМ!$B$39:$B$782,O$83)+'СЕТ СН'!$H$9+СВЦЭМ!$D$10+'СЕТ СН'!$H$5-'СЕТ СН'!$H$17</f>
        <v>3621.5485558299997</v>
      </c>
      <c r="P98" s="36">
        <f>SUMIFS(СВЦЭМ!$C$39:$C$782,СВЦЭМ!$A$39:$A$782,$A98,СВЦЭМ!$B$39:$B$782,P$83)+'СЕТ СН'!$H$9+СВЦЭМ!$D$10+'СЕТ СН'!$H$5-'СЕТ СН'!$H$17</f>
        <v>3637.98505703</v>
      </c>
      <c r="Q98" s="36">
        <f>SUMIFS(СВЦЭМ!$C$39:$C$782,СВЦЭМ!$A$39:$A$782,$A98,СВЦЭМ!$B$39:$B$782,Q$83)+'СЕТ СН'!$H$9+СВЦЭМ!$D$10+'СЕТ СН'!$H$5-'СЕТ СН'!$H$17</f>
        <v>3643.62558997</v>
      </c>
      <c r="R98" s="36">
        <f>SUMIFS(СВЦЭМ!$C$39:$C$782,СВЦЭМ!$A$39:$A$782,$A98,СВЦЭМ!$B$39:$B$782,R$83)+'СЕТ СН'!$H$9+СВЦЭМ!$D$10+'СЕТ СН'!$H$5-'СЕТ СН'!$H$17</f>
        <v>3640.87768951</v>
      </c>
      <c r="S98" s="36">
        <f>SUMIFS(СВЦЭМ!$C$39:$C$782,СВЦЭМ!$A$39:$A$782,$A98,СВЦЭМ!$B$39:$B$782,S$83)+'СЕТ СН'!$H$9+СВЦЭМ!$D$10+'СЕТ СН'!$H$5-'СЕТ СН'!$H$17</f>
        <v>3640.4794502999998</v>
      </c>
      <c r="T98" s="36">
        <f>SUMIFS(СВЦЭМ!$C$39:$C$782,СВЦЭМ!$A$39:$A$782,$A98,СВЦЭМ!$B$39:$B$782,T$83)+'СЕТ СН'!$H$9+СВЦЭМ!$D$10+'СЕТ СН'!$H$5-'СЕТ СН'!$H$17</f>
        <v>3601.67468181</v>
      </c>
      <c r="U98" s="36">
        <f>SUMIFS(СВЦЭМ!$C$39:$C$782,СВЦЭМ!$A$39:$A$782,$A98,СВЦЭМ!$B$39:$B$782,U$83)+'СЕТ СН'!$H$9+СВЦЭМ!$D$10+'СЕТ СН'!$H$5-'СЕТ СН'!$H$17</f>
        <v>3614.00016405</v>
      </c>
      <c r="V98" s="36">
        <f>SUMIFS(СВЦЭМ!$C$39:$C$782,СВЦЭМ!$A$39:$A$782,$A98,СВЦЭМ!$B$39:$B$782,V$83)+'СЕТ СН'!$H$9+СВЦЭМ!$D$10+'СЕТ СН'!$H$5-'СЕТ СН'!$H$17</f>
        <v>3609.39300005</v>
      </c>
      <c r="W98" s="36">
        <f>SUMIFS(СВЦЭМ!$C$39:$C$782,СВЦЭМ!$A$39:$A$782,$A98,СВЦЭМ!$B$39:$B$782,W$83)+'СЕТ СН'!$H$9+СВЦЭМ!$D$10+'СЕТ СН'!$H$5-'СЕТ СН'!$H$17</f>
        <v>3606.8337870400001</v>
      </c>
      <c r="X98" s="36">
        <f>SUMIFS(СВЦЭМ!$C$39:$C$782,СВЦЭМ!$A$39:$A$782,$A98,СВЦЭМ!$B$39:$B$782,X$83)+'СЕТ СН'!$H$9+СВЦЭМ!$D$10+'СЕТ СН'!$H$5-'СЕТ СН'!$H$17</f>
        <v>3575.2531850400001</v>
      </c>
      <c r="Y98" s="36">
        <f>SUMIFS(СВЦЭМ!$C$39:$C$782,СВЦЭМ!$A$39:$A$782,$A98,СВЦЭМ!$B$39:$B$782,Y$83)+'СЕТ СН'!$H$9+СВЦЭМ!$D$10+'СЕТ СН'!$H$5-'СЕТ СН'!$H$17</f>
        <v>3568.8040523899999</v>
      </c>
    </row>
    <row r="99" spans="1:25" ht="15.75" x14ac:dyDescent="0.2">
      <c r="A99" s="35">
        <f t="shared" si="2"/>
        <v>44424</v>
      </c>
      <c r="B99" s="36">
        <f>SUMIFS(СВЦЭМ!$C$39:$C$782,СВЦЭМ!$A$39:$A$782,$A99,СВЦЭМ!$B$39:$B$782,B$83)+'СЕТ СН'!$H$9+СВЦЭМ!$D$10+'СЕТ СН'!$H$5-'СЕТ СН'!$H$17</f>
        <v>3702.1413570200002</v>
      </c>
      <c r="C99" s="36">
        <f>SUMIFS(СВЦЭМ!$C$39:$C$782,СВЦЭМ!$A$39:$A$782,$A99,СВЦЭМ!$B$39:$B$782,C$83)+'СЕТ СН'!$H$9+СВЦЭМ!$D$10+'СЕТ СН'!$H$5-'СЕТ СН'!$H$17</f>
        <v>3768.2899541500001</v>
      </c>
      <c r="D99" s="36">
        <f>SUMIFS(СВЦЭМ!$C$39:$C$782,СВЦЭМ!$A$39:$A$782,$A99,СВЦЭМ!$B$39:$B$782,D$83)+'СЕТ СН'!$H$9+СВЦЭМ!$D$10+'СЕТ СН'!$H$5-'СЕТ СН'!$H$17</f>
        <v>3823.6713950899998</v>
      </c>
      <c r="E99" s="36">
        <f>SUMIFS(СВЦЭМ!$C$39:$C$782,СВЦЭМ!$A$39:$A$782,$A99,СВЦЭМ!$B$39:$B$782,E$83)+'СЕТ СН'!$H$9+СВЦЭМ!$D$10+'СЕТ СН'!$H$5-'СЕТ СН'!$H$17</f>
        <v>3870.4456954799998</v>
      </c>
      <c r="F99" s="36">
        <f>SUMIFS(СВЦЭМ!$C$39:$C$782,СВЦЭМ!$A$39:$A$782,$A99,СВЦЭМ!$B$39:$B$782,F$83)+'СЕТ СН'!$H$9+СВЦЭМ!$D$10+'СЕТ СН'!$H$5-'СЕТ СН'!$H$17</f>
        <v>3873.6138373799999</v>
      </c>
      <c r="G99" s="36">
        <f>SUMIFS(СВЦЭМ!$C$39:$C$782,СВЦЭМ!$A$39:$A$782,$A99,СВЦЭМ!$B$39:$B$782,G$83)+'СЕТ СН'!$H$9+СВЦЭМ!$D$10+'СЕТ СН'!$H$5-'СЕТ СН'!$H$17</f>
        <v>3871.5196283599998</v>
      </c>
      <c r="H99" s="36">
        <f>SUMIFS(СВЦЭМ!$C$39:$C$782,СВЦЭМ!$A$39:$A$782,$A99,СВЦЭМ!$B$39:$B$782,H$83)+'СЕТ СН'!$H$9+СВЦЭМ!$D$10+'СЕТ СН'!$H$5-'СЕТ СН'!$H$17</f>
        <v>3887.9362526699997</v>
      </c>
      <c r="I99" s="36">
        <f>SUMIFS(СВЦЭМ!$C$39:$C$782,СВЦЭМ!$A$39:$A$782,$A99,СВЦЭМ!$B$39:$B$782,I$83)+'СЕТ СН'!$H$9+СВЦЭМ!$D$10+'СЕТ СН'!$H$5-'СЕТ СН'!$H$17</f>
        <v>3939.7402359600001</v>
      </c>
      <c r="J99" s="36">
        <f>SUMIFS(СВЦЭМ!$C$39:$C$782,СВЦЭМ!$A$39:$A$782,$A99,СВЦЭМ!$B$39:$B$782,J$83)+'СЕТ СН'!$H$9+СВЦЭМ!$D$10+'СЕТ СН'!$H$5-'СЕТ СН'!$H$17</f>
        <v>3921.1474565899998</v>
      </c>
      <c r="K99" s="36">
        <f>SUMIFS(СВЦЭМ!$C$39:$C$782,СВЦЭМ!$A$39:$A$782,$A99,СВЦЭМ!$B$39:$B$782,K$83)+'СЕТ СН'!$H$9+СВЦЭМ!$D$10+'СЕТ СН'!$H$5-'СЕТ СН'!$H$17</f>
        <v>3831.6730024999997</v>
      </c>
      <c r="L99" s="36">
        <f>SUMIFS(СВЦЭМ!$C$39:$C$782,СВЦЭМ!$A$39:$A$782,$A99,СВЦЭМ!$B$39:$B$782,L$83)+'СЕТ СН'!$H$9+СВЦЭМ!$D$10+'СЕТ СН'!$H$5-'СЕТ СН'!$H$17</f>
        <v>3764.9517940999999</v>
      </c>
      <c r="M99" s="36">
        <f>SUMIFS(СВЦЭМ!$C$39:$C$782,СВЦЭМ!$A$39:$A$782,$A99,СВЦЭМ!$B$39:$B$782,M$83)+'СЕТ СН'!$H$9+СВЦЭМ!$D$10+'СЕТ СН'!$H$5-'СЕТ СН'!$H$17</f>
        <v>3765.7241965799999</v>
      </c>
      <c r="N99" s="36">
        <f>SUMIFS(СВЦЭМ!$C$39:$C$782,СВЦЭМ!$A$39:$A$782,$A99,СВЦЭМ!$B$39:$B$782,N$83)+'СЕТ СН'!$H$9+СВЦЭМ!$D$10+'СЕТ СН'!$H$5-'СЕТ СН'!$H$17</f>
        <v>3764.2184500600001</v>
      </c>
      <c r="O99" s="36">
        <f>SUMIFS(СВЦЭМ!$C$39:$C$782,СВЦЭМ!$A$39:$A$782,$A99,СВЦЭМ!$B$39:$B$782,O$83)+'СЕТ СН'!$H$9+СВЦЭМ!$D$10+'СЕТ СН'!$H$5-'СЕТ СН'!$H$17</f>
        <v>3757.9822399099999</v>
      </c>
      <c r="P99" s="36">
        <f>SUMIFS(СВЦЭМ!$C$39:$C$782,СВЦЭМ!$A$39:$A$782,$A99,СВЦЭМ!$B$39:$B$782,P$83)+'СЕТ СН'!$H$9+СВЦЭМ!$D$10+'СЕТ СН'!$H$5-'СЕТ СН'!$H$17</f>
        <v>3808.4846702599998</v>
      </c>
      <c r="Q99" s="36">
        <f>SUMIFS(СВЦЭМ!$C$39:$C$782,СВЦЭМ!$A$39:$A$782,$A99,СВЦЭМ!$B$39:$B$782,Q$83)+'СЕТ СН'!$H$9+СВЦЭМ!$D$10+'СЕТ СН'!$H$5-'СЕТ СН'!$H$17</f>
        <v>3797.0554797300001</v>
      </c>
      <c r="R99" s="36">
        <f>SUMIFS(СВЦЭМ!$C$39:$C$782,СВЦЭМ!$A$39:$A$782,$A99,СВЦЭМ!$B$39:$B$782,R$83)+'СЕТ СН'!$H$9+СВЦЭМ!$D$10+'СЕТ СН'!$H$5-'СЕТ СН'!$H$17</f>
        <v>3786.10699075</v>
      </c>
      <c r="S99" s="36">
        <f>SUMIFS(СВЦЭМ!$C$39:$C$782,СВЦЭМ!$A$39:$A$782,$A99,СВЦЭМ!$B$39:$B$782,S$83)+'СЕТ СН'!$H$9+СВЦЭМ!$D$10+'СЕТ СН'!$H$5-'СЕТ СН'!$H$17</f>
        <v>3761.0965445500001</v>
      </c>
      <c r="T99" s="36">
        <f>SUMIFS(СВЦЭМ!$C$39:$C$782,СВЦЭМ!$A$39:$A$782,$A99,СВЦЭМ!$B$39:$B$782,T$83)+'СЕТ СН'!$H$9+СВЦЭМ!$D$10+'СЕТ СН'!$H$5-'СЕТ СН'!$H$17</f>
        <v>3760.03895182</v>
      </c>
      <c r="U99" s="36">
        <f>SUMIFS(СВЦЭМ!$C$39:$C$782,СВЦЭМ!$A$39:$A$782,$A99,СВЦЭМ!$B$39:$B$782,U$83)+'СЕТ СН'!$H$9+СВЦЭМ!$D$10+'СЕТ СН'!$H$5-'СЕТ СН'!$H$17</f>
        <v>3763.57594419</v>
      </c>
      <c r="V99" s="36">
        <f>SUMIFS(СВЦЭМ!$C$39:$C$782,СВЦЭМ!$A$39:$A$782,$A99,СВЦЭМ!$B$39:$B$782,V$83)+'СЕТ СН'!$H$9+СВЦЭМ!$D$10+'СЕТ СН'!$H$5-'СЕТ СН'!$H$17</f>
        <v>3780.7201918400001</v>
      </c>
      <c r="W99" s="36">
        <f>SUMIFS(СВЦЭМ!$C$39:$C$782,СВЦЭМ!$A$39:$A$782,$A99,СВЦЭМ!$B$39:$B$782,W$83)+'СЕТ СН'!$H$9+СВЦЭМ!$D$10+'СЕТ СН'!$H$5-'СЕТ СН'!$H$17</f>
        <v>3779.4052799900001</v>
      </c>
      <c r="X99" s="36">
        <f>SUMIFS(СВЦЭМ!$C$39:$C$782,СВЦЭМ!$A$39:$A$782,$A99,СВЦЭМ!$B$39:$B$782,X$83)+'СЕТ СН'!$H$9+СВЦЭМ!$D$10+'СЕТ СН'!$H$5-'СЕТ СН'!$H$17</f>
        <v>3720.13349358</v>
      </c>
      <c r="Y99" s="36">
        <f>SUMIFS(СВЦЭМ!$C$39:$C$782,СВЦЭМ!$A$39:$A$782,$A99,СВЦЭМ!$B$39:$B$782,Y$83)+'СЕТ СН'!$H$9+СВЦЭМ!$D$10+'СЕТ СН'!$H$5-'СЕТ СН'!$H$17</f>
        <v>3687.6529015000001</v>
      </c>
    </row>
    <row r="100" spans="1:25" ht="15.75" x14ac:dyDescent="0.2">
      <c r="A100" s="35">
        <f t="shared" si="2"/>
        <v>44425</v>
      </c>
      <c r="B100" s="36">
        <f>SUMIFS(СВЦЭМ!$C$39:$C$782,СВЦЭМ!$A$39:$A$782,$A100,СВЦЭМ!$B$39:$B$782,B$83)+'СЕТ СН'!$H$9+СВЦЭМ!$D$10+'СЕТ СН'!$H$5-'СЕТ СН'!$H$17</f>
        <v>3844.0954449800001</v>
      </c>
      <c r="C100" s="36">
        <f>SUMIFS(СВЦЭМ!$C$39:$C$782,СВЦЭМ!$A$39:$A$782,$A100,СВЦЭМ!$B$39:$B$782,C$83)+'СЕТ СН'!$H$9+СВЦЭМ!$D$10+'СЕТ СН'!$H$5-'СЕТ СН'!$H$17</f>
        <v>3919.8467319800002</v>
      </c>
      <c r="D100" s="36">
        <f>SUMIFS(СВЦЭМ!$C$39:$C$782,СВЦЭМ!$A$39:$A$782,$A100,СВЦЭМ!$B$39:$B$782,D$83)+'СЕТ СН'!$H$9+СВЦЭМ!$D$10+'СЕТ СН'!$H$5-'СЕТ СН'!$H$17</f>
        <v>3976.3876944599997</v>
      </c>
      <c r="E100" s="36">
        <f>SUMIFS(СВЦЭМ!$C$39:$C$782,СВЦЭМ!$A$39:$A$782,$A100,СВЦЭМ!$B$39:$B$782,E$83)+'СЕТ СН'!$H$9+СВЦЭМ!$D$10+'СЕТ СН'!$H$5-'СЕТ СН'!$H$17</f>
        <v>4001.2022524399999</v>
      </c>
      <c r="F100" s="36">
        <f>SUMIFS(СВЦЭМ!$C$39:$C$782,СВЦЭМ!$A$39:$A$782,$A100,СВЦЭМ!$B$39:$B$782,F$83)+'СЕТ СН'!$H$9+СВЦЭМ!$D$10+'СЕТ СН'!$H$5-'СЕТ СН'!$H$17</f>
        <v>3998.7999394999997</v>
      </c>
      <c r="G100" s="36">
        <f>SUMIFS(СВЦЭМ!$C$39:$C$782,СВЦЭМ!$A$39:$A$782,$A100,СВЦЭМ!$B$39:$B$782,G$83)+'СЕТ СН'!$H$9+СВЦЭМ!$D$10+'СЕТ СН'!$H$5-'СЕТ СН'!$H$17</f>
        <v>3977.2598876800002</v>
      </c>
      <c r="H100" s="36">
        <f>SUMIFS(СВЦЭМ!$C$39:$C$782,СВЦЭМ!$A$39:$A$782,$A100,СВЦЭМ!$B$39:$B$782,H$83)+'СЕТ СН'!$H$9+СВЦЭМ!$D$10+'СЕТ СН'!$H$5-'СЕТ СН'!$H$17</f>
        <v>3903.82247186</v>
      </c>
      <c r="I100" s="36">
        <f>SUMIFS(СВЦЭМ!$C$39:$C$782,СВЦЭМ!$A$39:$A$782,$A100,СВЦЭМ!$B$39:$B$782,I$83)+'СЕТ СН'!$H$9+СВЦЭМ!$D$10+'СЕТ СН'!$H$5-'СЕТ СН'!$H$17</f>
        <v>3828.9368126700001</v>
      </c>
      <c r="J100" s="36">
        <f>SUMIFS(СВЦЭМ!$C$39:$C$782,СВЦЭМ!$A$39:$A$782,$A100,СВЦЭМ!$B$39:$B$782,J$83)+'СЕТ СН'!$H$9+СВЦЭМ!$D$10+'СЕТ СН'!$H$5-'СЕТ СН'!$H$17</f>
        <v>3740.8591207899999</v>
      </c>
      <c r="K100" s="36">
        <f>SUMIFS(СВЦЭМ!$C$39:$C$782,СВЦЭМ!$A$39:$A$782,$A100,СВЦЭМ!$B$39:$B$782,K$83)+'СЕТ СН'!$H$9+СВЦЭМ!$D$10+'СЕТ СН'!$H$5-'СЕТ СН'!$H$17</f>
        <v>3737.0777724199997</v>
      </c>
      <c r="L100" s="36">
        <f>SUMIFS(СВЦЭМ!$C$39:$C$782,СВЦЭМ!$A$39:$A$782,$A100,СВЦЭМ!$B$39:$B$782,L$83)+'СЕТ СН'!$H$9+СВЦЭМ!$D$10+'СЕТ СН'!$H$5-'СЕТ СН'!$H$17</f>
        <v>3768.3259963400001</v>
      </c>
      <c r="M100" s="36">
        <f>SUMIFS(СВЦЭМ!$C$39:$C$782,СВЦЭМ!$A$39:$A$782,$A100,СВЦЭМ!$B$39:$B$782,M$83)+'СЕТ СН'!$H$9+СВЦЭМ!$D$10+'СЕТ СН'!$H$5-'СЕТ СН'!$H$17</f>
        <v>3777.6494307200001</v>
      </c>
      <c r="N100" s="36">
        <f>SUMIFS(СВЦЭМ!$C$39:$C$782,СВЦЭМ!$A$39:$A$782,$A100,СВЦЭМ!$B$39:$B$782,N$83)+'СЕТ СН'!$H$9+СВЦЭМ!$D$10+'СЕТ СН'!$H$5-'СЕТ СН'!$H$17</f>
        <v>3775.13196432</v>
      </c>
      <c r="O100" s="36">
        <f>SUMIFS(СВЦЭМ!$C$39:$C$782,СВЦЭМ!$A$39:$A$782,$A100,СВЦЭМ!$B$39:$B$782,O$83)+'СЕТ СН'!$H$9+СВЦЭМ!$D$10+'СЕТ СН'!$H$5-'СЕТ СН'!$H$17</f>
        <v>3747.6073831200001</v>
      </c>
      <c r="P100" s="36">
        <f>SUMIFS(СВЦЭМ!$C$39:$C$782,СВЦЭМ!$A$39:$A$782,$A100,СВЦЭМ!$B$39:$B$782,P$83)+'СЕТ СН'!$H$9+СВЦЭМ!$D$10+'СЕТ СН'!$H$5-'СЕТ СН'!$H$17</f>
        <v>3759.4476673600002</v>
      </c>
      <c r="Q100" s="36">
        <f>SUMIFS(СВЦЭМ!$C$39:$C$782,СВЦЭМ!$A$39:$A$782,$A100,СВЦЭМ!$B$39:$B$782,Q$83)+'СЕТ СН'!$H$9+СВЦЭМ!$D$10+'СЕТ СН'!$H$5-'СЕТ СН'!$H$17</f>
        <v>3764.3149458899998</v>
      </c>
      <c r="R100" s="36">
        <f>SUMIFS(СВЦЭМ!$C$39:$C$782,СВЦЭМ!$A$39:$A$782,$A100,СВЦЭМ!$B$39:$B$782,R$83)+'СЕТ СН'!$H$9+СВЦЭМ!$D$10+'СЕТ СН'!$H$5-'СЕТ СН'!$H$17</f>
        <v>3768.5690049999998</v>
      </c>
      <c r="S100" s="36">
        <f>SUMIFS(СВЦЭМ!$C$39:$C$782,СВЦЭМ!$A$39:$A$782,$A100,СВЦЭМ!$B$39:$B$782,S$83)+'СЕТ СН'!$H$9+СВЦЭМ!$D$10+'СЕТ СН'!$H$5-'СЕТ СН'!$H$17</f>
        <v>3741.1775983399998</v>
      </c>
      <c r="T100" s="36">
        <f>SUMIFS(СВЦЭМ!$C$39:$C$782,СВЦЭМ!$A$39:$A$782,$A100,СВЦЭМ!$B$39:$B$782,T$83)+'СЕТ СН'!$H$9+СВЦЭМ!$D$10+'СЕТ СН'!$H$5-'СЕТ СН'!$H$17</f>
        <v>3721.29054417</v>
      </c>
      <c r="U100" s="36">
        <f>SUMIFS(СВЦЭМ!$C$39:$C$782,СВЦЭМ!$A$39:$A$782,$A100,СВЦЭМ!$B$39:$B$782,U$83)+'СЕТ СН'!$H$9+СВЦЭМ!$D$10+'СЕТ СН'!$H$5-'СЕТ СН'!$H$17</f>
        <v>3719.1898645699998</v>
      </c>
      <c r="V100" s="36">
        <f>SUMIFS(СВЦЭМ!$C$39:$C$782,СВЦЭМ!$A$39:$A$782,$A100,СВЦЭМ!$B$39:$B$782,V$83)+'СЕТ СН'!$H$9+СВЦЭМ!$D$10+'СЕТ СН'!$H$5-'СЕТ СН'!$H$17</f>
        <v>3731.2422562199999</v>
      </c>
      <c r="W100" s="36">
        <f>SUMIFS(СВЦЭМ!$C$39:$C$782,СВЦЭМ!$A$39:$A$782,$A100,СВЦЭМ!$B$39:$B$782,W$83)+'СЕТ СН'!$H$9+СВЦЭМ!$D$10+'СЕТ СН'!$H$5-'СЕТ СН'!$H$17</f>
        <v>3755.2298551599997</v>
      </c>
      <c r="X100" s="36">
        <f>SUMIFS(СВЦЭМ!$C$39:$C$782,СВЦЭМ!$A$39:$A$782,$A100,СВЦЭМ!$B$39:$B$782,X$83)+'СЕТ СН'!$H$9+СВЦЭМ!$D$10+'СЕТ СН'!$H$5-'СЕТ СН'!$H$17</f>
        <v>3720.31432245</v>
      </c>
      <c r="Y100" s="36">
        <f>SUMIFS(СВЦЭМ!$C$39:$C$782,СВЦЭМ!$A$39:$A$782,$A100,СВЦЭМ!$B$39:$B$782,Y$83)+'СЕТ СН'!$H$9+СВЦЭМ!$D$10+'СЕТ СН'!$H$5-'СЕТ СН'!$H$17</f>
        <v>3748.3897388599999</v>
      </c>
    </row>
    <row r="101" spans="1:25" ht="15.75" x14ac:dyDescent="0.2">
      <c r="A101" s="35">
        <f t="shared" si="2"/>
        <v>44426</v>
      </c>
      <c r="B101" s="36">
        <f>SUMIFS(СВЦЭМ!$C$39:$C$782,СВЦЭМ!$A$39:$A$782,$A101,СВЦЭМ!$B$39:$B$782,B$83)+'СЕТ СН'!$H$9+СВЦЭМ!$D$10+'СЕТ СН'!$H$5-'СЕТ СН'!$H$17</f>
        <v>3830.0256997900001</v>
      </c>
      <c r="C101" s="36">
        <f>SUMIFS(СВЦЭМ!$C$39:$C$782,СВЦЭМ!$A$39:$A$782,$A101,СВЦЭМ!$B$39:$B$782,C$83)+'СЕТ СН'!$H$9+СВЦЭМ!$D$10+'СЕТ СН'!$H$5-'СЕТ СН'!$H$17</f>
        <v>3906.6974268599997</v>
      </c>
      <c r="D101" s="36">
        <f>SUMIFS(СВЦЭМ!$C$39:$C$782,СВЦЭМ!$A$39:$A$782,$A101,СВЦЭМ!$B$39:$B$782,D$83)+'СЕТ СН'!$H$9+СВЦЭМ!$D$10+'СЕТ СН'!$H$5-'СЕТ СН'!$H$17</f>
        <v>3962.50005182</v>
      </c>
      <c r="E101" s="36">
        <f>SUMIFS(СВЦЭМ!$C$39:$C$782,СВЦЭМ!$A$39:$A$782,$A101,СВЦЭМ!$B$39:$B$782,E$83)+'СЕТ СН'!$H$9+СВЦЭМ!$D$10+'СЕТ СН'!$H$5-'СЕТ СН'!$H$17</f>
        <v>3973.4478093799999</v>
      </c>
      <c r="F101" s="36">
        <f>SUMIFS(СВЦЭМ!$C$39:$C$782,СВЦЭМ!$A$39:$A$782,$A101,СВЦЭМ!$B$39:$B$782,F$83)+'СЕТ СН'!$H$9+СВЦЭМ!$D$10+'СЕТ СН'!$H$5-'СЕТ СН'!$H$17</f>
        <v>3974.46528726</v>
      </c>
      <c r="G101" s="36">
        <f>SUMIFS(СВЦЭМ!$C$39:$C$782,СВЦЭМ!$A$39:$A$782,$A101,СВЦЭМ!$B$39:$B$782,G$83)+'СЕТ СН'!$H$9+СВЦЭМ!$D$10+'СЕТ СН'!$H$5-'СЕТ СН'!$H$17</f>
        <v>3956.6205353</v>
      </c>
      <c r="H101" s="36">
        <f>SUMIFS(СВЦЭМ!$C$39:$C$782,СВЦЭМ!$A$39:$A$782,$A101,СВЦЭМ!$B$39:$B$782,H$83)+'СЕТ СН'!$H$9+СВЦЭМ!$D$10+'СЕТ СН'!$H$5-'СЕТ СН'!$H$17</f>
        <v>3924.4213424199997</v>
      </c>
      <c r="I101" s="36">
        <f>SUMIFS(СВЦЭМ!$C$39:$C$782,СВЦЭМ!$A$39:$A$782,$A101,СВЦЭМ!$B$39:$B$782,I$83)+'СЕТ СН'!$H$9+СВЦЭМ!$D$10+'СЕТ СН'!$H$5-'СЕТ СН'!$H$17</f>
        <v>3869.220965</v>
      </c>
      <c r="J101" s="36">
        <f>SUMIFS(СВЦЭМ!$C$39:$C$782,СВЦЭМ!$A$39:$A$782,$A101,СВЦЭМ!$B$39:$B$782,J$83)+'СЕТ СН'!$H$9+СВЦЭМ!$D$10+'СЕТ СН'!$H$5-'СЕТ СН'!$H$17</f>
        <v>3810.3666446799998</v>
      </c>
      <c r="K101" s="36">
        <f>SUMIFS(СВЦЭМ!$C$39:$C$782,СВЦЭМ!$A$39:$A$782,$A101,СВЦЭМ!$B$39:$B$782,K$83)+'СЕТ СН'!$H$9+СВЦЭМ!$D$10+'СЕТ СН'!$H$5-'СЕТ СН'!$H$17</f>
        <v>3843.28200242</v>
      </c>
      <c r="L101" s="36">
        <f>SUMIFS(СВЦЭМ!$C$39:$C$782,СВЦЭМ!$A$39:$A$782,$A101,СВЦЭМ!$B$39:$B$782,L$83)+'СЕТ СН'!$H$9+СВЦЭМ!$D$10+'СЕТ СН'!$H$5-'СЕТ СН'!$H$17</f>
        <v>3865.4751059199998</v>
      </c>
      <c r="M101" s="36">
        <f>SUMIFS(СВЦЭМ!$C$39:$C$782,СВЦЭМ!$A$39:$A$782,$A101,СВЦЭМ!$B$39:$B$782,M$83)+'СЕТ СН'!$H$9+СВЦЭМ!$D$10+'СЕТ СН'!$H$5-'СЕТ СН'!$H$17</f>
        <v>3870.8180146200002</v>
      </c>
      <c r="N101" s="36">
        <f>SUMIFS(СВЦЭМ!$C$39:$C$782,СВЦЭМ!$A$39:$A$782,$A101,СВЦЭМ!$B$39:$B$782,N$83)+'СЕТ СН'!$H$9+СВЦЭМ!$D$10+'СЕТ СН'!$H$5-'СЕТ СН'!$H$17</f>
        <v>3863.9998728299997</v>
      </c>
      <c r="O101" s="36">
        <f>SUMIFS(СВЦЭМ!$C$39:$C$782,СВЦЭМ!$A$39:$A$782,$A101,СВЦЭМ!$B$39:$B$782,O$83)+'СЕТ СН'!$H$9+СВЦЭМ!$D$10+'СЕТ СН'!$H$5-'СЕТ СН'!$H$17</f>
        <v>3843.7764516100001</v>
      </c>
      <c r="P101" s="36">
        <f>SUMIFS(СВЦЭМ!$C$39:$C$782,СВЦЭМ!$A$39:$A$782,$A101,СВЦЭМ!$B$39:$B$782,P$83)+'СЕТ СН'!$H$9+СВЦЭМ!$D$10+'СЕТ СН'!$H$5-'СЕТ СН'!$H$17</f>
        <v>3790.7927379499997</v>
      </c>
      <c r="Q101" s="36">
        <f>SUMIFS(СВЦЭМ!$C$39:$C$782,СВЦЭМ!$A$39:$A$782,$A101,СВЦЭМ!$B$39:$B$782,Q$83)+'СЕТ СН'!$H$9+СВЦЭМ!$D$10+'СЕТ СН'!$H$5-'СЕТ СН'!$H$17</f>
        <v>3789.2118127200001</v>
      </c>
      <c r="R101" s="36">
        <f>SUMIFS(СВЦЭМ!$C$39:$C$782,СВЦЭМ!$A$39:$A$782,$A101,СВЦЭМ!$B$39:$B$782,R$83)+'СЕТ СН'!$H$9+СВЦЭМ!$D$10+'СЕТ СН'!$H$5-'СЕТ СН'!$H$17</f>
        <v>3786.3412865199998</v>
      </c>
      <c r="S101" s="36">
        <f>SUMIFS(СВЦЭМ!$C$39:$C$782,СВЦЭМ!$A$39:$A$782,$A101,СВЦЭМ!$B$39:$B$782,S$83)+'СЕТ СН'!$H$9+СВЦЭМ!$D$10+'СЕТ СН'!$H$5-'СЕТ СН'!$H$17</f>
        <v>3743.1467857500002</v>
      </c>
      <c r="T101" s="36">
        <f>SUMIFS(СВЦЭМ!$C$39:$C$782,СВЦЭМ!$A$39:$A$782,$A101,СВЦЭМ!$B$39:$B$782,T$83)+'СЕТ СН'!$H$9+СВЦЭМ!$D$10+'СЕТ СН'!$H$5-'СЕТ СН'!$H$17</f>
        <v>3719.4389546799998</v>
      </c>
      <c r="U101" s="36">
        <f>SUMIFS(СВЦЭМ!$C$39:$C$782,СВЦЭМ!$A$39:$A$782,$A101,СВЦЭМ!$B$39:$B$782,U$83)+'СЕТ СН'!$H$9+СВЦЭМ!$D$10+'СЕТ СН'!$H$5-'СЕТ СН'!$H$17</f>
        <v>3704.62212241</v>
      </c>
      <c r="V101" s="36">
        <f>SUMIFS(СВЦЭМ!$C$39:$C$782,СВЦЭМ!$A$39:$A$782,$A101,СВЦЭМ!$B$39:$B$782,V$83)+'СЕТ СН'!$H$9+СВЦЭМ!$D$10+'СЕТ СН'!$H$5-'СЕТ СН'!$H$17</f>
        <v>3719.01689489</v>
      </c>
      <c r="W101" s="36">
        <f>SUMIFS(СВЦЭМ!$C$39:$C$782,СВЦЭМ!$A$39:$A$782,$A101,СВЦЭМ!$B$39:$B$782,W$83)+'СЕТ СН'!$H$9+СВЦЭМ!$D$10+'СЕТ СН'!$H$5-'СЕТ СН'!$H$17</f>
        <v>3780.4091679399999</v>
      </c>
      <c r="X101" s="36">
        <f>SUMIFS(СВЦЭМ!$C$39:$C$782,СВЦЭМ!$A$39:$A$782,$A101,СВЦЭМ!$B$39:$B$782,X$83)+'СЕТ СН'!$H$9+СВЦЭМ!$D$10+'СЕТ СН'!$H$5-'СЕТ СН'!$H$17</f>
        <v>3724.6958301899999</v>
      </c>
      <c r="Y101" s="36">
        <f>SUMIFS(СВЦЭМ!$C$39:$C$782,СВЦЭМ!$A$39:$A$782,$A101,СВЦЭМ!$B$39:$B$782,Y$83)+'СЕТ СН'!$H$9+СВЦЭМ!$D$10+'СЕТ СН'!$H$5-'СЕТ СН'!$H$17</f>
        <v>3709.7794661099997</v>
      </c>
    </row>
    <row r="102" spans="1:25" ht="15.75" x14ac:dyDescent="0.2">
      <c r="A102" s="35">
        <f t="shared" si="2"/>
        <v>44427</v>
      </c>
      <c r="B102" s="36">
        <f>SUMIFS(СВЦЭМ!$C$39:$C$782,СВЦЭМ!$A$39:$A$782,$A102,СВЦЭМ!$B$39:$B$782,B$83)+'СЕТ СН'!$H$9+СВЦЭМ!$D$10+'СЕТ СН'!$H$5-'СЕТ СН'!$H$17</f>
        <v>3785.01041717</v>
      </c>
      <c r="C102" s="36">
        <f>SUMIFS(СВЦЭМ!$C$39:$C$782,СВЦЭМ!$A$39:$A$782,$A102,СВЦЭМ!$B$39:$B$782,C$83)+'СЕТ СН'!$H$9+СВЦЭМ!$D$10+'СЕТ СН'!$H$5-'СЕТ СН'!$H$17</f>
        <v>3871.50738361</v>
      </c>
      <c r="D102" s="36">
        <f>SUMIFS(СВЦЭМ!$C$39:$C$782,СВЦЭМ!$A$39:$A$782,$A102,СВЦЭМ!$B$39:$B$782,D$83)+'СЕТ СН'!$H$9+СВЦЭМ!$D$10+'СЕТ СН'!$H$5-'СЕТ СН'!$H$17</f>
        <v>3927.6960193799996</v>
      </c>
      <c r="E102" s="36">
        <f>SUMIFS(СВЦЭМ!$C$39:$C$782,СВЦЭМ!$A$39:$A$782,$A102,СВЦЭМ!$B$39:$B$782,E$83)+'СЕТ СН'!$H$9+СВЦЭМ!$D$10+'СЕТ СН'!$H$5-'СЕТ СН'!$H$17</f>
        <v>3950.4497047300001</v>
      </c>
      <c r="F102" s="36">
        <f>SUMIFS(СВЦЭМ!$C$39:$C$782,СВЦЭМ!$A$39:$A$782,$A102,СВЦЭМ!$B$39:$B$782,F$83)+'СЕТ СН'!$H$9+СВЦЭМ!$D$10+'СЕТ СН'!$H$5-'СЕТ СН'!$H$17</f>
        <v>3936.6810022199998</v>
      </c>
      <c r="G102" s="36">
        <f>SUMIFS(СВЦЭМ!$C$39:$C$782,СВЦЭМ!$A$39:$A$782,$A102,СВЦЭМ!$B$39:$B$782,G$83)+'СЕТ СН'!$H$9+СВЦЭМ!$D$10+'СЕТ СН'!$H$5-'СЕТ СН'!$H$17</f>
        <v>3921.4058500000001</v>
      </c>
      <c r="H102" s="36">
        <f>SUMIFS(СВЦЭМ!$C$39:$C$782,СВЦЭМ!$A$39:$A$782,$A102,СВЦЭМ!$B$39:$B$782,H$83)+'СЕТ СН'!$H$9+СВЦЭМ!$D$10+'СЕТ СН'!$H$5-'СЕТ СН'!$H$17</f>
        <v>3862.6265972699998</v>
      </c>
      <c r="I102" s="36">
        <f>SUMIFS(СВЦЭМ!$C$39:$C$782,СВЦЭМ!$A$39:$A$782,$A102,СВЦЭМ!$B$39:$B$782,I$83)+'СЕТ СН'!$H$9+СВЦЭМ!$D$10+'СЕТ СН'!$H$5-'СЕТ СН'!$H$17</f>
        <v>3808.3227713000001</v>
      </c>
      <c r="J102" s="36">
        <f>SUMIFS(СВЦЭМ!$C$39:$C$782,СВЦЭМ!$A$39:$A$782,$A102,СВЦЭМ!$B$39:$B$782,J$83)+'СЕТ СН'!$H$9+СВЦЭМ!$D$10+'СЕТ СН'!$H$5-'СЕТ СН'!$H$17</f>
        <v>3721.94522594</v>
      </c>
      <c r="K102" s="36">
        <f>SUMIFS(СВЦЭМ!$C$39:$C$782,СВЦЭМ!$A$39:$A$782,$A102,СВЦЭМ!$B$39:$B$782,K$83)+'СЕТ СН'!$H$9+СВЦЭМ!$D$10+'СЕТ СН'!$H$5-'СЕТ СН'!$H$17</f>
        <v>3723.4615345900002</v>
      </c>
      <c r="L102" s="36">
        <f>SUMIFS(СВЦЭМ!$C$39:$C$782,СВЦЭМ!$A$39:$A$782,$A102,СВЦЭМ!$B$39:$B$782,L$83)+'СЕТ СН'!$H$9+СВЦЭМ!$D$10+'СЕТ СН'!$H$5-'СЕТ СН'!$H$17</f>
        <v>3722.7388935700001</v>
      </c>
      <c r="M102" s="36">
        <f>SUMIFS(СВЦЭМ!$C$39:$C$782,СВЦЭМ!$A$39:$A$782,$A102,СВЦЭМ!$B$39:$B$782,M$83)+'СЕТ СН'!$H$9+СВЦЭМ!$D$10+'СЕТ СН'!$H$5-'СЕТ СН'!$H$17</f>
        <v>3733.4253374999998</v>
      </c>
      <c r="N102" s="36">
        <f>SUMIFS(СВЦЭМ!$C$39:$C$782,СВЦЭМ!$A$39:$A$782,$A102,СВЦЭМ!$B$39:$B$782,N$83)+'СЕТ СН'!$H$9+СВЦЭМ!$D$10+'СЕТ СН'!$H$5-'СЕТ СН'!$H$17</f>
        <v>3729.6573259900001</v>
      </c>
      <c r="O102" s="36">
        <f>SUMIFS(СВЦЭМ!$C$39:$C$782,СВЦЭМ!$A$39:$A$782,$A102,СВЦЭМ!$B$39:$B$782,O$83)+'СЕТ СН'!$H$9+СВЦЭМ!$D$10+'СЕТ СН'!$H$5-'СЕТ СН'!$H$17</f>
        <v>3729.4603173199998</v>
      </c>
      <c r="P102" s="36">
        <f>SUMIFS(СВЦЭМ!$C$39:$C$782,СВЦЭМ!$A$39:$A$782,$A102,СВЦЭМ!$B$39:$B$782,P$83)+'СЕТ СН'!$H$9+СВЦЭМ!$D$10+'СЕТ СН'!$H$5-'СЕТ СН'!$H$17</f>
        <v>3792.4777292099998</v>
      </c>
      <c r="Q102" s="36">
        <f>SUMIFS(СВЦЭМ!$C$39:$C$782,СВЦЭМ!$A$39:$A$782,$A102,СВЦЭМ!$B$39:$B$782,Q$83)+'СЕТ СН'!$H$9+СВЦЭМ!$D$10+'СЕТ СН'!$H$5-'СЕТ СН'!$H$17</f>
        <v>3790.3917807399998</v>
      </c>
      <c r="R102" s="36">
        <f>SUMIFS(СВЦЭМ!$C$39:$C$782,СВЦЭМ!$A$39:$A$782,$A102,СВЦЭМ!$B$39:$B$782,R$83)+'СЕТ СН'!$H$9+СВЦЭМ!$D$10+'СЕТ СН'!$H$5-'СЕТ СН'!$H$17</f>
        <v>3785.9034098000002</v>
      </c>
      <c r="S102" s="36">
        <f>SUMIFS(СВЦЭМ!$C$39:$C$782,СВЦЭМ!$A$39:$A$782,$A102,СВЦЭМ!$B$39:$B$782,S$83)+'СЕТ СН'!$H$9+СВЦЭМ!$D$10+'СЕТ СН'!$H$5-'СЕТ СН'!$H$17</f>
        <v>3807.4227843399999</v>
      </c>
      <c r="T102" s="36">
        <f>SUMIFS(СВЦЭМ!$C$39:$C$782,СВЦЭМ!$A$39:$A$782,$A102,СВЦЭМ!$B$39:$B$782,T$83)+'СЕТ СН'!$H$9+СВЦЭМ!$D$10+'СЕТ СН'!$H$5-'СЕТ СН'!$H$17</f>
        <v>3764.99808209</v>
      </c>
      <c r="U102" s="36">
        <f>SUMIFS(СВЦЭМ!$C$39:$C$782,СВЦЭМ!$A$39:$A$782,$A102,СВЦЭМ!$B$39:$B$782,U$83)+'СЕТ СН'!$H$9+СВЦЭМ!$D$10+'СЕТ СН'!$H$5-'СЕТ СН'!$H$17</f>
        <v>3735.9596456099998</v>
      </c>
      <c r="V102" s="36">
        <f>SUMIFS(СВЦЭМ!$C$39:$C$782,СВЦЭМ!$A$39:$A$782,$A102,СВЦЭМ!$B$39:$B$782,V$83)+'СЕТ СН'!$H$9+СВЦЭМ!$D$10+'СЕТ СН'!$H$5-'СЕТ СН'!$H$17</f>
        <v>3749.0987806200001</v>
      </c>
      <c r="W102" s="36">
        <f>SUMIFS(СВЦЭМ!$C$39:$C$782,СВЦЭМ!$A$39:$A$782,$A102,СВЦЭМ!$B$39:$B$782,W$83)+'СЕТ СН'!$H$9+СВЦЭМ!$D$10+'СЕТ СН'!$H$5-'СЕТ СН'!$H$17</f>
        <v>3764.0379208300001</v>
      </c>
      <c r="X102" s="36">
        <f>SUMIFS(СВЦЭМ!$C$39:$C$782,СВЦЭМ!$A$39:$A$782,$A102,СВЦЭМ!$B$39:$B$782,X$83)+'СЕТ СН'!$H$9+СВЦЭМ!$D$10+'СЕТ СН'!$H$5-'СЕТ СН'!$H$17</f>
        <v>3722.7604759300002</v>
      </c>
      <c r="Y102" s="36">
        <f>SUMIFS(СВЦЭМ!$C$39:$C$782,СВЦЭМ!$A$39:$A$782,$A102,СВЦЭМ!$B$39:$B$782,Y$83)+'СЕТ СН'!$H$9+СВЦЭМ!$D$10+'СЕТ СН'!$H$5-'СЕТ СН'!$H$17</f>
        <v>3695.85025606</v>
      </c>
    </row>
    <row r="103" spans="1:25" ht="15.75" x14ac:dyDescent="0.2">
      <c r="A103" s="35">
        <f t="shared" si="2"/>
        <v>44428</v>
      </c>
      <c r="B103" s="36">
        <f>SUMIFS(СВЦЭМ!$C$39:$C$782,СВЦЭМ!$A$39:$A$782,$A103,СВЦЭМ!$B$39:$B$782,B$83)+'СЕТ СН'!$H$9+СВЦЭМ!$D$10+'СЕТ СН'!$H$5-'СЕТ СН'!$H$17</f>
        <v>3792.2761001899999</v>
      </c>
      <c r="C103" s="36">
        <f>SUMIFS(СВЦЭМ!$C$39:$C$782,СВЦЭМ!$A$39:$A$782,$A103,СВЦЭМ!$B$39:$B$782,C$83)+'СЕТ СН'!$H$9+СВЦЭМ!$D$10+'СЕТ СН'!$H$5-'СЕТ СН'!$H$17</f>
        <v>3849.8150622499998</v>
      </c>
      <c r="D103" s="36">
        <f>SUMIFS(СВЦЭМ!$C$39:$C$782,СВЦЭМ!$A$39:$A$782,$A103,СВЦЭМ!$B$39:$B$782,D$83)+'СЕТ СН'!$H$9+СВЦЭМ!$D$10+'СЕТ СН'!$H$5-'СЕТ СН'!$H$17</f>
        <v>3917.9395553900004</v>
      </c>
      <c r="E103" s="36">
        <f>SUMIFS(СВЦЭМ!$C$39:$C$782,СВЦЭМ!$A$39:$A$782,$A103,СВЦЭМ!$B$39:$B$782,E$83)+'СЕТ СН'!$H$9+СВЦЭМ!$D$10+'СЕТ СН'!$H$5-'СЕТ СН'!$H$17</f>
        <v>3926.53359744</v>
      </c>
      <c r="F103" s="36">
        <f>SUMIFS(СВЦЭМ!$C$39:$C$782,СВЦЭМ!$A$39:$A$782,$A103,СВЦЭМ!$B$39:$B$782,F$83)+'СЕТ СН'!$H$9+СВЦЭМ!$D$10+'СЕТ СН'!$H$5-'СЕТ СН'!$H$17</f>
        <v>3935.3170327400003</v>
      </c>
      <c r="G103" s="36">
        <f>SUMIFS(СВЦЭМ!$C$39:$C$782,СВЦЭМ!$A$39:$A$782,$A103,СВЦЭМ!$B$39:$B$782,G$83)+'СЕТ СН'!$H$9+СВЦЭМ!$D$10+'СЕТ СН'!$H$5-'СЕТ СН'!$H$17</f>
        <v>3913.9305830599997</v>
      </c>
      <c r="H103" s="36">
        <f>SUMIFS(СВЦЭМ!$C$39:$C$782,СВЦЭМ!$A$39:$A$782,$A103,СВЦЭМ!$B$39:$B$782,H$83)+'СЕТ СН'!$H$9+СВЦЭМ!$D$10+'СЕТ СН'!$H$5-'СЕТ СН'!$H$17</f>
        <v>3851.9522197199999</v>
      </c>
      <c r="I103" s="36">
        <f>SUMIFS(СВЦЭМ!$C$39:$C$782,СВЦЭМ!$A$39:$A$782,$A103,СВЦЭМ!$B$39:$B$782,I$83)+'СЕТ СН'!$H$9+СВЦЭМ!$D$10+'СЕТ СН'!$H$5-'СЕТ СН'!$H$17</f>
        <v>3766.5217333700002</v>
      </c>
      <c r="J103" s="36">
        <f>SUMIFS(СВЦЭМ!$C$39:$C$782,СВЦЭМ!$A$39:$A$782,$A103,СВЦЭМ!$B$39:$B$782,J$83)+'СЕТ СН'!$H$9+СВЦЭМ!$D$10+'СЕТ СН'!$H$5-'СЕТ СН'!$H$17</f>
        <v>3696.7632778400002</v>
      </c>
      <c r="K103" s="36">
        <f>SUMIFS(СВЦЭМ!$C$39:$C$782,СВЦЭМ!$A$39:$A$782,$A103,СВЦЭМ!$B$39:$B$782,K$83)+'СЕТ СН'!$H$9+СВЦЭМ!$D$10+'СЕТ СН'!$H$5-'СЕТ СН'!$H$17</f>
        <v>3686.6060423600002</v>
      </c>
      <c r="L103" s="36">
        <f>SUMIFS(СВЦЭМ!$C$39:$C$782,СВЦЭМ!$A$39:$A$782,$A103,СВЦЭМ!$B$39:$B$782,L$83)+'СЕТ СН'!$H$9+СВЦЭМ!$D$10+'СЕТ СН'!$H$5-'СЕТ СН'!$H$17</f>
        <v>3690.40185436</v>
      </c>
      <c r="M103" s="36">
        <f>SUMIFS(СВЦЭМ!$C$39:$C$782,СВЦЭМ!$A$39:$A$782,$A103,СВЦЭМ!$B$39:$B$782,M$83)+'СЕТ СН'!$H$9+СВЦЭМ!$D$10+'СЕТ СН'!$H$5-'СЕТ СН'!$H$17</f>
        <v>3674.8814447899999</v>
      </c>
      <c r="N103" s="36">
        <f>SUMIFS(СВЦЭМ!$C$39:$C$782,СВЦЭМ!$A$39:$A$782,$A103,СВЦЭМ!$B$39:$B$782,N$83)+'СЕТ СН'!$H$9+СВЦЭМ!$D$10+'СЕТ СН'!$H$5-'СЕТ СН'!$H$17</f>
        <v>3676.1672894600001</v>
      </c>
      <c r="O103" s="36">
        <f>SUMIFS(СВЦЭМ!$C$39:$C$782,СВЦЭМ!$A$39:$A$782,$A103,СВЦЭМ!$B$39:$B$782,O$83)+'СЕТ СН'!$H$9+СВЦЭМ!$D$10+'СЕТ СН'!$H$5-'СЕТ СН'!$H$17</f>
        <v>3684.2394518999999</v>
      </c>
      <c r="P103" s="36">
        <f>SUMIFS(СВЦЭМ!$C$39:$C$782,СВЦЭМ!$A$39:$A$782,$A103,СВЦЭМ!$B$39:$B$782,P$83)+'СЕТ СН'!$H$9+СВЦЭМ!$D$10+'СЕТ СН'!$H$5-'СЕТ СН'!$H$17</f>
        <v>3728.2697197799998</v>
      </c>
      <c r="Q103" s="36">
        <f>SUMIFS(СВЦЭМ!$C$39:$C$782,СВЦЭМ!$A$39:$A$782,$A103,СВЦЭМ!$B$39:$B$782,Q$83)+'СЕТ СН'!$H$9+СВЦЭМ!$D$10+'СЕТ СН'!$H$5-'СЕТ СН'!$H$17</f>
        <v>3726.72810119</v>
      </c>
      <c r="R103" s="36">
        <f>SUMIFS(СВЦЭМ!$C$39:$C$782,СВЦЭМ!$A$39:$A$782,$A103,СВЦЭМ!$B$39:$B$782,R$83)+'СЕТ СН'!$H$9+СВЦЭМ!$D$10+'СЕТ СН'!$H$5-'СЕТ СН'!$H$17</f>
        <v>3722.3327017699999</v>
      </c>
      <c r="S103" s="36">
        <f>SUMIFS(СВЦЭМ!$C$39:$C$782,СВЦЭМ!$A$39:$A$782,$A103,СВЦЭМ!$B$39:$B$782,S$83)+'СЕТ СН'!$H$9+СВЦЭМ!$D$10+'СЕТ СН'!$H$5-'СЕТ СН'!$H$17</f>
        <v>3717.1445985099999</v>
      </c>
      <c r="T103" s="36">
        <f>SUMIFS(СВЦЭМ!$C$39:$C$782,СВЦЭМ!$A$39:$A$782,$A103,СВЦЭМ!$B$39:$B$782,T$83)+'СЕТ СН'!$H$9+СВЦЭМ!$D$10+'СЕТ СН'!$H$5-'СЕТ СН'!$H$17</f>
        <v>3696.1464021900001</v>
      </c>
      <c r="U103" s="36">
        <f>SUMIFS(СВЦЭМ!$C$39:$C$782,СВЦЭМ!$A$39:$A$782,$A103,СВЦЭМ!$B$39:$B$782,U$83)+'СЕТ СН'!$H$9+СВЦЭМ!$D$10+'СЕТ СН'!$H$5-'СЕТ СН'!$H$17</f>
        <v>3683.5010643800001</v>
      </c>
      <c r="V103" s="36">
        <f>SUMIFS(СВЦЭМ!$C$39:$C$782,СВЦЭМ!$A$39:$A$782,$A103,СВЦЭМ!$B$39:$B$782,V$83)+'СЕТ СН'!$H$9+СВЦЭМ!$D$10+'СЕТ СН'!$H$5-'СЕТ СН'!$H$17</f>
        <v>3721.040352</v>
      </c>
      <c r="W103" s="36">
        <f>SUMIFS(СВЦЭМ!$C$39:$C$782,СВЦЭМ!$A$39:$A$782,$A103,СВЦЭМ!$B$39:$B$782,W$83)+'СЕТ СН'!$H$9+СВЦЭМ!$D$10+'СЕТ СН'!$H$5-'СЕТ СН'!$H$17</f>
        <v>3738.3132266600001</v>
      </c>
      <c r="X103" s="36">
        <f>SUMIFS(СВЦЭМ!$C$39:$C$782,СВЦЭМ!$A$39:$A$782,$A103,СВЦЭМ!$B$39:$B$782,X$83)+'СЕТ СН'!$H$9+СВЦЭМ!$D$10+'СЕТ СН'!$H$5-'СЕТ СН'!$H$17</f>
        <v>3680.9162879699998</v>
      </c>
      <c r="Y103" s="36">
        <f>SUMIFS(СВЦЭМ!$C$39:$C$782,СВЦЭМ!$A$39:$A$782,$A103,СВЦЭМ!$B$39:$B$782,Y$83)+'СЕТ СН'!$H$9+СВЦЭМ!$D$10+'СЕТ СН'!$H$5-'СЕТ СН'!$H$17</f>
        <v>3689.47767183</v>
      </c>
    </row>
    <row r="104" spans="1:25" ht="15.75" x14ac:dyDescent="0.2">
      <c r="A104" s="35">
        <f t="shared" si="2"/>
        <v>44429</v>
      </c>
      <c r="B104" s="36">
        <f>SUMIFS(СВЦЭМ!$C$39:$C$782,СВЦЭМ!$A$39:$A$782,$A104,СВЦЭМ!$B$39:$B$782,B$83)+'СЕТ СН'!$H$9+СВЦЭМ!$D$10+'СЕТ СН'!$H$5-'СЕТ СН'!$H$17</f>
        <v>3749.2859603500001</v>
      </c>
      <c r="C104" s="36">
        <f>SUMIFS(СВЦЭМ!$C$39:$C$782,СВЦЭМ!$A$39:$A$782,$A104,СВЦЭМ!$B$39:$B$782,C$83)+'СЕТ СН'!$H$9+СВЦЭМ!$D$10+'СЕТ СН'!$H$5-'СЕТ СН'!$H$17</f>
        <v>3814.0860156499998</v>
      </c>
      <c r="D104" s="36">
        <f>SUMIFS(СВЦЭМ!$C$39:$C$782,СВЦЭМ!$A$39:$A$782,$A104,СВЦЭМ!$B$39:$B$782,D$83)+'СЕТ СН'!$H$9+СВЦЭМ!$D$10+'СЕТ СН'!$H$5-'СЕТ СН'!$H$17</f>
        <v>3867.83822693</v>
      </c>
      <c r="E104" s="36">
        <f>SUMIFS(СВЦЭМ!$C$39:$C$782,СВЦЭМ!$A$39:$A$782,$A104,СВЦЭМ!$B$39:$B$782,E$83)+'СЕТ СН'!$H$9+СВЦЭМ!$D$10+'СЕТ СН'!$H$5-'СЕТ СН'!$H$17</f>
        <v>3896.94202374</v>
      </c>
      <c r="F104" s="36">
        <f>SUMIFS(СВЦЭМ!$C$39:$C$782,СВЦЭМ!$A$39:$A$782,$A104,СВЦЭМ!$B$39:$B$782,F$83)+'СЕТ СН'!$H$9+СВЦЭМ!$D$10+'СЕТ СН'!$H$5-'СЕТ СН'!$H$17</f>
        <v>3902.6615266500003</v>
      </c>
      <c r="G104" s="36">
        <f>SUMIFS(СВЦЭМ!$C$39:$C$782,СВЦЭМ!$A$39:$A$782,$A104,СВЦЭМ!$B$39:$B$782,G$83)+'СЕТ СН'!$H$9+СВЦЭМ!$D$10+'СЕТ СН'!$H$5-'СЕТ СН'!$H$17</f>
        <v>3889.1153027400001</v>
      </c>
      <c r="H104" s="36">
        <f>SUMIFS(СВЦЭМ!$C$39:$C$782,СВЦЭМ!$A$39:$A$782,$A104,СВЦЭМ!$B$39:$B$782,H$83)+'СЕТ СН'!$H$9+СВЦЭМ!$D$10+'СЕТ СН'!$H$5-'СЕТ СН'!$H$17</f>
        <v>3849.7154795000001</v>
      </c>
      <c r="I104" s="36">
        <f>SUMIFS(СВЦЭМ!$C$39:$C$782,СВЦЭМ!$A$39:$A$782,$A104,СВЦЭМ!$B$39:$B$782,I$83)+'СЕТ СН'!$H$9+СВЦЭМ!$D$10+'СЕТ СН'!$H$5-'СЕТ СН'!$H$17</f>
        <v>3776.9591686899998</v>
      </c>
      <c r="J104" s="36">
        <f>SUMIFS(СВЦЭМ!$C$39:$C$782,СВЦЭМ!$A$39:$A$782,$A104,СВЦЭМ!$B$39:$B$782,J$83)+'СЕТ СН'!$H$9+СВЦЭМ!$D$10+'СЕТ СН'!$H$5-'СЕТ СН'!$H$17</f>
        <v>3730.8234312599998</v>
      </c>
      <c r="K104" s="36">
        <f>SUMIFS(СВЦЭМ!$C$39:$C$782,СВЦЭМ!$A$39:$A$782,$A104,СВЦЭМ!$B$39:$B$782,K$83)+'СЕТ СН'!$H$9+СВЦЭМ!$D$10+'СЕТ СН'!$H$5-'СЕТ СН'!$H$17</f>
        <v>3695.2484509000001</v>
      </c>
      <c r="L104" s="36">
        <f>SUMIFS(СВЦЭМ!$C$39:$C$782,СВЦЭМ!$A$39:$A$782,$A104,СВЦЭМ!$B$39:$B$782,L$83)+'СЕТ СН'!$H$9+СВЦЭМ!$D$10+'СЕТ СН'!$H$5-'СЕТ СН'!$H$17</f>
        <v>3692.6901097300001</v>
      </c>
      <c r="M104" s="36">
        <f>SUMIFS(СВЦЭМ!$C$39:$C$782,СВЦЭМ!$A$39:$A$782,$A104,СВЦЭМ!$B$39:$B$782,M$83)+'СЕТ СН'!$H$9+СВЦЭМ!$D$10+'СЕТ СН'!$H$5-'СЕТ СН'!$H$17</f>
        <v>3700.08943675</v>
      </c>
      <c r="N104" s="36">
        <f>SUMIFS(СВЦЭМ!$C$39:$C$782,СВЦЭМ!$A$39:$A$782,$A104,СВЦЭМ!$B$39:$B$782,N$83)+'СЕТ СН'!$H$9+СВЦЭМ!$D$10+'СЕТ СН'!$H$5-'СЕТ СН'!$H$17</f>
        <v>3698.2949107999998</v>
      </c>
      <c r="O104" s="36">
        <f>SUMIFS(СВЦЭМ!$C$39:$C$782,СВЦЭМ!$A$39:$A$782,$A104,СВЦЭМ!$B$39:$B$782,O$83)+'СЕТ СН'!$H$9+СВЦЭМ!$D$10+'СЕТ СН'!$H$5-'СЕТ СН'!$H$17</f>
        <v>3695.7338093399999</v>
      </c>
      <c r="P104" s="36">
        <f>SUMIFS(СВЦЭМ!$C$39:$C$782,СВЦЭМ!$A$39:$A$782,$A104,СВЦЭМ!$B$39:$B$782,P$83)+'СЕТ СН'!$H$9+СВЦЭМ!$D$10+'СЕТ СН'!$H$5-'СЕТ СН'!$H$17</f>
        <v>3702.8495982099998</v>
      </c>
      <c r="Q104" s="36">
        <f>SUMIFS(СВЦЭМ!$C$39:$C$782,СВЦЭМ!$A$39:$A$782,$A104,СВЦЭМ!$B$39:$B$782,Q$83)+'СЕТ СН'!$H$9+СВЦЭМ!$D$10+'СЕТ СН'!$H$5-'СЕТ СН'!$H$17</f>
        <v>3706.5693097799999</v>
      </c>
      <c r="R104" s="36">
        <f>SUMIFS(СВЦЭМ!$C$39:$C$782,СВЦЭМ!$A$39:$A$782,$A104,СВЦЭМ!$B$39:$B$782,R$83)+'СЕТ СН'!$H$9+СВЦЭМ!$D$10+'СЕТ СН'!$H$5-'СЕТ СН'!$H$17</f>
        <v>3700.49202367</v>
      </c>
      <c r="S104" s="36">
        <f>SUMIFS(СВЦЭМ!$C$39:$C$782,СВЦЭМ!$A$39:$A$782,$A104,СВЦЭМ!$B$39:$B$782,S$83)+'СЕТ СН'!$H$9+СВЦЭМ!$D$10+'СЕТ СН'!$H$5-'СЕТ СН'!$H$17</f>
        <v>3678.66813976</v>
      </c>
      <c r="T104" s="36">
        <f>SUMIFS(СВЦЭМ!$C$39:$C$782,СВЦЭМ!$A$39:$A$782,$A104,СВЦЭМ!$B$39:$B$782,T$83)+'СЕТ СН'!$H$9+СВЦЭМ!$D$10+'СЕТ СН'!$H$5-'СЕТ СН'!$H$17</f>
        <v>3707.8690338199999</v>
      </c>
      <c r="U104" s="36">
        <f>SUMIFS(СВЦЭМ!$C$39:$C$782,СВЦЭМ!$A$39:$A$782,$A104,СВЦЭМ!$B$39:$B$782,U$83)+'СЕТ СН'!$H$9+СВЦЭМ!$D$10+'СЕТ СН'!$H$5-'СЕТ СН'!$H$17</f>
        <v>3706.9459164099999</v>
      </c>
      <c r="V104" s="36">
        <f>SUMIFS(СВЦЭМ!$C$39:$C$782,СВЦЭМ!$A$39:$A$782,$A104,СВЦЭМ!$B$39:$B$782,V$83)+'СЕТ СН'!$H$9+СВЦЭМ!$D$10+'СЕТ СН'!$H$5-'СЕТ СН'!$H$17</f>
        <v>3710.4278888700001</v>
      </c>
      <c r="W104" s="36">
        <f>SUMIFS(СВЦЭМ!$C$39:$C$782,СВЦЭМ!$A$39:$A$782,$A104,СВЦЭМ!$B$39:$B$782,W$83)+'СЕТ СН'!$H$9+СВЦЭМ!$D$10+'СЕТ СН'!$H$5-'СЕТ СН'!$H$17</f>
        <v>3737.2338362800001</v>
      </c>
      <c r="X104" s="36">
        <f>SUMIFS(СВЦЭМ!$C$39:$C$782,СВЦЭМ!$A$39:$A$782,$A104,СВЦЭМ!$B$39:$B$782,X$83)+'СЕТ СН'!$H$9+СВЦЭМ!$D$10+'СЕТ СН'!$H$5-'СЕТ СН'!$H$17</f>
        <v>3695.2567530400001</v>
      </c>
      <c r="Y104" s="36">
        <f>SUMIFS(СВЦЭМ!$C$39:$C$782,СВЦЭМ!$A$39:$A$782,$A104,СВЦЭМ!$B$39:$B$782,Y$83)+'СЕТ СН'!$H$9+СВЦЭМ!$D$10+'СЕТ СН'!$H$5-'СЕТ СН'!$H$17</f>
        <v>3731.5248681600001</v>
      </c>
    </row>
    <row r="105" spans="1:25" ht="15.75" x14ac:dyDescent="0.2">
      <c r="A105" s="35">
        <f t="shared" si="2"/>
        <v>44430</v>
      </c>
      <c r="B105" s="36">
        <f>SUMIFS(СВЦЭМ!$C$39:$C$782,СВЦЭМ!$A$39:$A$782,$A105,СВЦЭМ!$B$39:$B$782,B$83)+'СЕТ СН'!$H$9+СВЦЭМ!$D$10+'СЕТ СН'!$H$5-'СЕТ СН'!$H$17</f>
        <v>3780.4603937299999</v>
      </c>
      <c r="C105" s="36">
        <f>SUMIFS(СВЦЭМ!$C$39:$C$782,СВЦЭМ!$A$39:$A$782,$A105,СВЦЭМ!$B$39:$B$782,C$83)+'СЕТ СН'!$H$9+СВЦЭМ!$D$10+'СЕТ СН'!$H$5-'СЕТ СН'!$H$17</f>
        <v>3861.5280310799999</v>
      </c>
      <c r="D105" s="36">
        <f>SUMIFS(СВЦЭМ!$C$39:$C$782,СВЦЭМ!$A$39:$A$782,$A105,СВЦЭМ!$B$39:$B$782,D$83)+'СЕТ СН'!$H$9+СВЦЭМ!$D$10+'СЕТ СН'!$H$5-'СЕТ СН'!$H$17</f>
        <v>3965.0494542300003</v>
      </c>
      <c r="E105" s="36">
        <f>SUMIFS(СВЦЭМ!$C$39:$C$782,СВЦЭМ!$A$39:$A$782,$A105,СВЦЭМ!$B$39:$B$782,E$83)+'СЕТ СН'!$H$9+СВЦЭМ!$D$10+'СЕТ СН'!$H$5-'СЕТ СН'!$H$17</f>
        <v>4041.41316826</v>
      </c>
      <c r="F105" s="36">
        <f>SUMIFS(СВЦЭМ!$C$39:$C$782,СВЦЭМ!$A$39:$A$782,$A105,СВЦЭМ!$B$39:$B$782,F$83)+'СЕТ СН'!$H$9+СВЦЭМ!$D$10+'СЕТ СН'!$H$5-'СЕТ СН'!$H$17</f>
        <v>4056.6685612700003</v>
      </c>
      <c r="G105" s="36">
        <f>SUMIFS(СВЦЭМ!$C$39:$C$782,СВЦЭМ!$A$39:$A$782,$A105,СВЦЭМ!$B$39:$B$782,G$83)+'СЕТ СН'!$H$9+СВЦЭМ!$D$10+'СЕТ СН'!$H$5-'СЕТ СН'!$H$17</f>
        <v>4051.0136821300002</v>
      </c>
      <c r="H105" s="36">
        <f>SUMIFS(СВЦЭМ!$C$39:$C$782,СВЦЭМ!$A$39:$A$782,$A105,СВЦЭМ!$B$39:$B$782,H$83)+'СЕТ СН'!$H$9+СВЦЭМ!$D$10+'СЕТ СН'!$H$5-'СЕТ СН'!$H$17</f>
        <v>4002.03259867</v>
      </c>
      <c r="I105" s="36">
        <f>SUMIFS(СВЦЭМ!$C$39:$C$782,СВЦЭМ!$A$39:$A$782,$A105,СВЦЭМ!$B$39:$B$782,I$83)+'СЕТ СН'!$H$9+СВЦЭМ!$D$10+'СЕТ СН'!$H$5-'СЕТ СН'!$H$17</f>
        <v>3821.9362956200002</v>
      </c>
      <c r="J105" s="36">
        <f>SUMIFS(СВЦЭМ!$C$39:$C$782,СВЦЭМ!$A$39:$A$782,$A105,СВЦЭМ!$B$39:$B$782,J$83)+'СЕТ СН'!$H$9+СВЦЭМ!$D$10+'СЕТ СН'!$H$5-'СЕТ СН'!$H$17</f>
        <v>3735.99725463</v>
      </c>
      <c r="K105" s="36">
        <f>SUMIFS(СВЦЭМ!$C$39:$C$782,СВЦЭМ!$A$39:$A$782,$A105,СВЦЭМ!$B$39:$B$782,K$83)+'СЕТ СН'!$H$9+СВЦЭМ!$D$10+'СЕТ СН'!$H$5-'СЕТ СН'!$H$17</f>
        <v>3663.5106442000001</v>
      </c>
      <c r="L105" s="36">
        <f>SUMIFS(СВЦЭМ!$C$39:$C$782,СВЦЭМ!$A$39:$A$782,$A105,СВЦЭМ!$B$39:$B$782,L$83)+'СЕТ СН'!$H$9+СВЦЭМ!$D$10+'СЕТ СН'!$H$5-'СЕТ СН'!$H$17</f>
        <v>3644.4285732399999</v>
      </c>
      <c r="M105" s="36">
        <f>SUMIFS(СВЦЭМ!$C$39:$C$782,СВЦЭМ!$A$39:$A$782,$A105,СВЦЭМ!$B$39:$B$782,M$83)+'СЕТ СН'!$H$9+СВЦЭМ!$D$10+'СЕТ СН'!$H$5-'СЕТ СН'!$H$17</f>
        <v>3634.0979375100001</v>
      </c>
      <c r="N105" s="36">
        <f>SUMIFS(СВЦЭМ!$C$39:$C$782,СВЦЭМ!$A$39:$A$782,$A105,СВЦЭМ!$B$39:$B$782,N$83)+'СЕТ СН'!$H$9+СВЦЭМ!$D$10+'СЕТ СН'!$H$5-'СЕТ СН'!$H$17</f>
        <v>3631.0627900700001</v>
      </c>
      <c r="O105" s="36">
        <f>SUMIFS(СВЦЭМ!$C$39:$C$782,СВЦЭМ!$A$39:$A$782,$A105,СВЦЭМ!$B$39:$B$782,O$83)+'СЕТ СН'!$H$9+СВЦЭМ!$D$10+'СЕТ СН'!$H$5-'СЕТ СН'!$H$17</f>
        <v>3639.3613597499998</v>
      </c>
      <c r="P105" s="36">
        <f>SUMIFS(СВЦЭМ!$C$39:$C$782,СВЦЭМ!$A$39:$A$782,$A105,СВЦЭМ!$B$39:$B$782,P$83)+'СЕТ СН'!$H$9+СВЦЭМ!$D$10+'СЕТ СН'!$H$5-'СЕТ СН'!$H$17</f>
        <v>3673.8929337099999</v>
      </c>
      <c r="Q105" s="36">
        <f>SUMIFS(СВЦЭМ!$C$39:$C$782,СВЦЭМ!$A$39:$A$782,$A105,СВЦЭМ!$B$39:$B$782,Q$83)+'СЕТ СН'!$H$9+СВЦЭМ!$D$10+'СЕТ СН'!$H$5-'СЕТ СН'!$H$17</f>
        <v>3686.4073511199999</v>
      </c>
      <c r="R105" s="36">
        <f>SUMIFS(СВЦЭМ!$C$39:$C$782,СВЦЭМ!$A$39:$A$782,$A105,СВЦЭМ!$B$39:$B$782,R$83)+'СЕТ СН'!$H$9+СВЦЭМ!$D$10+'СЕТ СН'!$H$5-'СЕТ СН'!$H$17</f>
        <v>3681.56771346</v>
      </c>
      <c r="S105" s="36">
        <f>SUMIFS(СВЦЭМ!$C$39:$C$782,СВЦЭМ!$A$39:$A$782,$A105,СВЦЭМ!$B$39:$B$782,S$83)+'СЕТ СН'!$H$9+СВЦЭМ!$D$10+'СЕТ СН'!$H$5-'СЕТ СН'!$H$17</f>
        <v>3646.6216684599999</v>
      </c>
      <c r="T105" s="36">
        <f>SUMIFS(СВЦЭМ!$C$39:$C$782,СВЦЭМ!$A$39:$A$782,$A105,СВЦЭМ!$B$39:$B$782,T$83)+'СЕТ СН'!$H$9+СВЦЭМ!$D$10+'СЕТ СН'!$H$5-'СЕТ СН'!$H$17</f>
        <v>3617.3780506600001</v>
      </c>
      <c r="U105" s="36">
        <f>SUMIFS(СВЦЭМ!$C$39:$C$782,СВЦЭМ!$A$39:$A$782,$A105,СВЦЭМ!$B$39:$B$782,U$83)+'СЕТ СН'!$H$9+СВЦЭМ!$D$10+'СЕТ СН'!$H$5-'СЕТ СН'!$H$17</f>
        <v>3614.1197363900001</v>
      </c>
      <c r="V105" s="36">
        <f>SUMIFS(СВЦЭМ!$C$39:$C$782,СВЦЭМ!$A$39:$A$782,$A105,СВЦЭМ!$B$39:$B$782,V$83)+'СЕТ СН'!$H$9+СВЦЭМ!$D$10+'СЕТ СН'!$H$5-'СЕТ СН'!$H$17</f>
        <v>3611.3273008900001</v>
      </c>
      <c r="W105" s="36">
        <f>SUMIFS(СВЦЭМ!$C$39:$C$782,СВЦЭМ!$A$39:$A$782,$A105,СВЦЭМ!$B$39:$B$782,W$83)+'СЕТ СН'!$H$9+СВЦЭМ!$D$10+'СЕТ СН'!$H$5-'СЕТ СН'!$H$17</f>
        <v>3621.2128158300002</v>
      </c>
      <c r="X105" s="36">
        <f>SUMIFS(СВЦЭМ!$C$39:$C$782,СВЦЭМ!$A$39:$A$782,$A105,СВЦЭМ!$B$39:$B$782,X$83)+'СЕТ СН'!$H$9+СВЦЭМ!$D$10+'СЕТ СН'!$H$5-'СЕТ СН'!$H$17</f>
        <v>3632.63845171</v>
      </c>
      <c r="Y105" s="36">
        <f>SUMIFS(СВЦЭМ!$C$39:$C$782,СВЦЭМ!$A$39:$A$782,$A105,СВЦЭМ!$B$39:$B$782,Y$83)+'СЕТ СН'!$H$9+СВЦЭМ!$D$10+'СЕТ СН'!$H$5-'СЕТ СН'!$H$17</f>
        <v>3696.4453245899999</v>
      </c>
    </row>
    <row r="106" spans="1:25" ht="15.75" x14ac:dyDescent="0.2">
      <c r="A106" s="35">
        <f t="shared" si="2"/>
        <v>44431</v>
      </c>
      <c r="B106" s="36">
        <f>SUMIFS(СВЦЭМ!$C$39:$C$782,СВЦЭМ!$A$39:$A$782,$A106,СВЦЭМ!$B$39:$B$782,B$83)+'СЕТ СН'!$H$9+СВЦЭМ!$D$10+'СЕТ СН'!$H$5-'СЕТ СН'!$H$17</f>
        <v>3804.0923300200002</v>
      </c>
      <c r="C106" s="36">
        <f>SUMIFS(СВЦЭМ!$C$39:$C$782,СВЦЭМ!$A$39:$A$782,$A106,СВЦЭМ!$B$39:$B$782,C$83)+'СЕТ СН'!$H$9+СВЦЭМ!$D$10+'СЕТ СН'!$H$5-'СЕТ СН'!$H$17</f>
        <v>3820.4437364199998</v>
      </c>
      <c r="D106" s="36">
        <f>SUMIFS(СВЦЭМ!$C$39:$C$782,СВЦЭМ!$A$39:$A$782,$A106,СВЦЭМ!$B$39:$B$782,D$83)+'СЕТ СН'!$H$9+СВЦЭМ!$D$10+'СЕТ СН'!$H$5-'СЕТ СН'!$H$17</f>
        <v>3864.46632477</v>
      </c>
      <c r="E106" s="36">
        <f>SUMIFS(СВЦЭМ!$C$39:$C$782,СВЦЭМ!$A$39:$A$782,$A106,СВЦЭМ!$B$39:$B$782,E$83)+'СЕТ СН'!$H$9+СВЦЭМ!$D$10+'СЕТ СН'!$H$5-'СЕТ СН'!$H$17</f>
        <v>3892.1290929699999</v>
      </c>
      <c r="F106" s="36">
        <f>SUMIFS(СВЦЭМ!$C$39:$C$782,СВЦЭМ!$A$39:$A$782,$A106,СВЦЭМ!$B$39:$B$782,F$83)+'СЕТ СН'!$H$9+СВЦЭМ!$D$10+'СЕТ СН'!$H$5-'СЕТ СН'!$H$17</f>
        <v>3893.8322472300001</v>
      </c>
      <c r="G106" s="36">
        <f>SUMIFS(СВЦЭМ!$C$39:$C$782,СВЦЭМ!$A$39:$A$782,$A106,СВЦЭМ!$B$39:$B$782,G$83)+'СЕТ СН'!$H$9+СВЦЭМ!$D$10+'СЕТ СН'!$H$5-'СЕТ СН'!$H$17</f>
        <v>3882.0571703000001</v>
      </c>
      <c r="H106" s="36">
        <f>SUMIFS(СВЦЭМ!$C$39:$C$782,СВЦЭМ!$A$39:$A$782,$A106,СВЦЭМ!$B$39:$B$782,H$83)+'СЕТ СН'!$H$9+СВЦЭМ!$D$10+'СЕТ СН'!$H$5-'СЕТ СН'!$H$17</f>
        <v>3847.77049455</v>
      </c>
      <c r="I106" s="36">
        <f>SUMIFS(СВЦЭМ!$C$39:$C$782,СВЦЭМ!$A$39:$A$782,$A106,СВЦЭМ!$B$39:$B$782,I$83)+'СЕТ СН'!$H$9+СВЦЭМ!$D$10+'СЕТ СН'!$H$5-'СЕТ СН'!$H$17</f>
        <v>3794.51252875</v>
      </c>
      <c r="J106" s="36">
        <f>SUMIFS(СВЦЭМ!$C$39:$C$782,СВЦЭМ!$A$39:$A$782,$A106,СВЦЭМ!$B$39:$B$782,J$83)+'СЕТ СН'!$H$9+СВЦЭМ!$D$10+'СЕТ СН'!$H$5-'СЕТ СН'!$H$17</f>
        <v>3734.3539119500001</v>
      </c>
      <c r="K106" s="36">
        <f>SUMIFS(СВЦЭМ!$C$39:$C$782,СВЦЭМ!$A$39:$A$782,$A106,СВЦЭМ!$B$39:$B$782,K$83)+'СЕТ СН'!$H$9+СВЦЭМ!$D$10+'СЕТ СН'!$H$5-'СЕТ СН'!$H$17</f>
        <v>3735.86292989</v>
      </c>
      <c r="L106" s="36">
        <f>SUMIFS(СВЦЭМ!$C$39:$C$782,СВЦЭМ!$A$39:$A$782,$A106,СВЦЭМ!$B$39:$B$782,L$83)+'СЕТ СН'!$H$9+СВЦЭМ!$D$10+'СЕТ СН'!$H$5-'СЕТ СН'!$H$17</f>
        <v>3766.2935793500001</v>
      </c>
      <c r="M106" s="36">
        <f>SUMIFS(СВЦЭМ!$C$39:$C$782,СВЦЭМ!$A$39:$A$782,$A106,СВЦЭМ!$B$39:$B$782,M$83)+'СЕТ СН'!$H$9+СВЦЭМ!$D$10+'СЕТ СН'!$H$5-'СЕТ СН'!$H$17</f>
        <v>3769.9926943700002</v>
      </c>
      <c r="N106" s="36">
        <f>SUMIFS(СВЦЭМ!$C$39:$C$782,СВЦЭМ!$A$39:$A$782,$A106,СВЦЭМ!$B$39:$B$782,N$83)+'СЕТ СН'!$H$9+СВЦЭМ!$D$10+'СЕТ СН'!$H$5-'СЕТ СН'!$H$17</f>
        <v>3766.0389380900001</v>
      </c>
      <c r="O106" s="36">
        <f>SUMIFS(СВЦЭМ!$C$39:$C$782,СВЦЭМ!$A$39:$A$782,$A106,СВЦЭМ!$B$39:$B$782,O$83)+'СЕТ СН'!$H$9+СВЦЭМ!$D$10+'СЕТ СН'!$H$5-'СЕТ СН'!$H$17</f>
        <v>3789.0495596599999</v>
      </c>
      <c r="P106" s="36">
        <f>SUMIFS(СВЦЭМ!$C$39:$C$782,СВЦЭМ!$A$39:$A$782,$A106,СВЦЭМ!$B$39:$B$782,P$83)+'СЕТ СН'!$H$9+СВЦЭМ!$D$10+'СЕТ СН'!$H$5-'СЕТ СН'!$H$17</f>
        <v>3770.5688977499999</v>
      </c>
      <c r="Q106" s="36">
        <f>SUMIFS(СВЦЭМ!$C$39:$C$782,СВЦЭМ!$A$39:$A$782,$A106,СВЦЭМ!$B$39:$B$782,Q$83)+'СЕТ СН'!$H$9+СВЦЭМ!$D$10+'СЕТ СН'!$H$5-'СЕТ СН'!$H$17</f>
        <v>3766.3553060599997</v>
      </c>
      <c r="R106" s="36">
        <f>SUMIFS(СВЦЭМ!$C$39:$C$782,СВЦЭМ!$A$39:$A$782,$A106,СВЦЭМ!$B$39:$B$782,R$83)+'СЕТ СН'!$H$9+СВЦЭМ!$D$10+'СЕТ СН'!$H$5-'СЕТ СН'!$H$17</f>
        <v>3759.6243543700002</v>
      </c>
      <c r="S106" s="36">
        <f>SUMIFS(СВЦЭМ!$C$39:$C$782,СВЦЭМ!$A$39:$A$782,$A106,СВЦЭМ!$B$39:$B$782,S$83)+'СЕТ СН'!$H$9+СВЦЭМ!$D$10+'СЕТ СН'!$H$5-'СЕТ СН'!$H$17</f>
        <v>3746.5591816000001</v>
      </c>
      <c r="T106" s="36">
        <f>SUMIFS(СВЦЭМ!$C$39:$C$782,СВЦЭМ!$A$39:$A$782,$A106,СВЦЭМ!$B$39:$B$782,T$83)+'СЕТ СН'!$H$9+СВЦЭМ!$D$10+'СЕТ СН'!$H$5-'СЕТ СН'!$H$17</f>
        <v>3785.8812574799999</v>
      </c>
      <c r="U106" s="36">
        <f>SUMIFS(СВЦЭМ!$C$39:$C$782,СВЦЭМ!$A$39:$A$782,$A106,СВЦЭМ!$B$39:$B$782,U$83)+'СЕТ СН'!$H$9+СВЦЭМ!$D$10+'СЕТ СН'!$H$5-'СЕТ СН'!$H$17</f>
        <v>3769.7160551100001</v>
      </c>
      <c r="V106" s="36">
        <f>SUMIFS(СВЦЭМ!$C$39:$C$782,СВЦЭМ!$A$39:$A$782,$A106,СВЦЭМ!$B$39:$B$782,V$83)+'СЕТ СН'!$H$9+СВЦЭМ!$D$10+'СЕТ СН'!$H$5-'СЕТ СН'!$H$17</f>
        <v>3764.8321856699999</v>
      </c>
      <c r="W106" s="36">
        <f>SUMIFS(СВЦЭМ!$C$39:$C$782,СВЦЭМ!$A$39:$A$782,$A106,СВЦЭМ!$B$39:$B$782,W$83)+'СЕТ СН'!$H$9+СВЦЭМ!$D$10+'СЕТ СН'!$H$5-'СЕТ СН'!$H$17</f>
        <v>3783.8496983499999</v>
      </c>
      <c r="X106" s="36">
        <f>SUMIFS(СВЦЭМ!$C$39:$C$782,СВЦЭМ!$A$39:$A$782,$A106,СВЦЭМ!$B$39:$B$782,X$83)+'СЕТ СН'!$H$9+СВЦЭМ!$D$10+'СЕТ СН'!$H$5-'СЕТ СН'!$H$17</f>
        <v>3738.0455630599999</v>
      </c>
      <c r="Y106" s="36">
        <f>SUMIFS(СВЦЭМ!$C$39:$C$782,СВЦЭМ!$A$39:$A$782,$A106,СВЦЭМ!$B$39:$B$782,Y$83)+'СЕТ СН'!$H$9+СВЦЭМ!$D$10+'СЕТ СН'!$H$5-'СЕТ СН'!$H$17</f>
        <v>3768.4483744199997</v>
      </c>
    </row>
    <row r="107" spans="1:25" ht="15.75" x14ac:dyDescent="0.2">
      <c r="A107" s="35">
        <f t="shared" si="2"/>
        <v>44432</v>
      </c>
      <c r="B107" s="36">
        <f>SUMIFS(СВЦЭМ!$C$39:$C$782,СВЦЭМ!$A$39:$A$782,$A107,СВЦЭМ!$B$39:$B$782,B$83)+'СЕТ СН'!$H$9+СВЦЭМ!$D$10+'СЕТ СН'!$H$5-'СЕТ СН'!$H$17</f>
        <v>3759.3899969599997</v>
      </c>
      <c r="C107" s="36">
        <f>SUMIFS(СВЦЭМ!$C$39:$C$782,СВЦЭМ!$A$39:$A$782,$A107,СВЦЭМ!$B$39:$B$782,C$83)+'СЕТ СН'!$H$9+СВЦЭМ!$D$10+'СЕТ СН'!$H$5-'СЕТ СН'!$H$17</f>
        <v>3837.62417701</v>
      </c>
      <c r="D107" s="36">
        <f>SUMIFS(СВЦЭМ!$C$39:$C$782,СВЦЭМ!$A$39:$A$782,$A107,СВЦЭМ!$B$39:$B$782,D$83)+'СЕТ СН'!$H$9+СВЦЭМ!$D$10+'СЕТ СН'!$H$5-'СЕТ СН'!$H$17</f>
        <v>3889.87123544</v>
      </c>
      <c r="E107" s="36">
        <f>SUMIFS(СВЦЭМ!$C$39:$C$782,СВЦЭМ!$A$39:$A$782,$A107,СВЦЭМ!$B$39:$B$782,E$83)+'СЕТ СН'!$H$9+СВЦЭМ!$D$10+'СЕТ СН'!$H$5-'СЕТ СН'!$H$17</f>
        <v>3955.8304905099999</v>
      </c>
      <c r="F107" s="36">
        <f>SUMIFS(СВЦЭМ!$C$39:$C$782,СВЦЭМ!$A$39:$A$782,$A107,СВЦЭМ!$B$39:$B$782,F$83)+'СЕТ СН'!$H$9+СВЦЭМ!$D$10+'СЕТ СН'!$H$5-'СЕТ СН'!$H$17</f>
        <v>3954.8699391999999</v>
      </c>
      <c r="G107" s="36">
        <f>SUMIFS(СВЦЭМ!$C$39:$C$782,СВЦЭМ!$A$39:$A$782,$A107,СВЦЭМ!$B$39:$B$782,G$83)+'СЕТ СН'!$H$9+СВЦЭМ!$D$10+'СЕТ СН'!$H$5-'СЕТ СН'!$H$17</f>
        <v>3932.9677477699997</v>
      </c>
      <c r="H107" s="36">
        <f>SUMIFS(СВЦЭМ!$C$39:$C$782,СВЦЭМ!$A$39:$A$782,$A107,СВЦЭМ!$B$39:$B$782,H$83)+'СЕТ СН'!$H$9+СВЦЭМ!$D$10+'СЕТ СН'!$H$5-'СЕТ СН'!$H$17</f>
        <v>3878.40566876</v>
      </c>
      <c r="I107" s="36">
        <f>SUMIFS(СВЦЭМ!$C$39:$C$782,СВЦЭМ!$A$39:$A$782,$A107,СВЦЭМ!$B$39:$B$782,I$83)+'СЕТ СН'!$H$9+СВЦЭМ!$D$10+'СЕТ СН'!$H$5-'СЕТ СН'!$H$17</f>
        <v>3799.90503631</v>
      </c>
      <c r="J107" s="36">
        <f>SUMIFS(СВЦЭМ!$C$39:$C$782,СВЦЭМ!$A$39:$A$782,$A107,СВЦЭМ!$B$39:$B$782,J$83)+'СЕТ СН'!$H$9+СВЦЭМ!$D$10+'СЕТ СН'!$H$5-'СЕТ СН'!$H$17</f>
        <v>3691.9019871</v>
      </c>
      <c r="K107" s="36">
        <f>SUMIFS(СВЦЭМ!$C$39:$C$782,СВЦЭМ!$A$39:$A$782,$A107,СВЦЭМ!$B$39:$B$782,K$83)+'СЕТ СН'!$H$9+СВЦЭМ!$D$10+'СЕТ СН'!$H$5-'СЕТ СН'!$H$17</f>
        <v>3680.7243801099999</v>
      </c>
      <c r="L107" s="36">
        <f>SUMIFS(СВЦЭМ!$C$39:$C$782,СВЦЭМ!$A$39:$A$782,$A107,СВЦЭМ!$B$39:$B$782,L$83)+'СЕТ СН'!$H$9+СВЦЭМ!$D$10+'СЕТ СН'!$H$5-'СЕТ СН'!$H$17</f>
        <v>3686.6977069300001</v>
      </c>
      <c r="M107" s="36">
        <f>SUMIFS(СВЦЭМ!$C$39:$C$782,СВЦЭМ!$A$39:$A$782,$A107,СВЦЭМ!$B$39:$B$782,M$83)+'СЕТ СН'!$H$9+СВЦЭМ!$D$10+'СЕТ СН'!$H$5-'СЕТ СН'!$H$17</f>
        <v>3684.5613952200001</v>
      </c>
      <c r="N107" s="36">
        <f>SUMIFS(СВЦЭМ!$C$39:$C$782,СВЦЭМ!$A$39:$A$782,$A107,СВЦЭМ!$B$39:$B$782,N$83)+'СЕТ СН'!$H$9+СВЦЭМ!$D$10+'СЕТ СН'!$H$5-'СЕТ СН'!$H$17</f>
        <v>3684.3353005999998</v>
      </c>
      <c r="O107" s="36">
        <f>SUMIFS(СВЦЭМ!$C$39:$C$782,СВЦЭМ!$A$39:$A$782,$A107,СВЦЭМ!$B$39:$B$782,O$83)+'СЕТ СН'!$H$9+СВЦЭМ!$D$10+'СЕТ СН'!$H$5-'СЕТ СН'!$H$17</f>
        <v>3669.2824745299999</v>
      </c>
      <c r="P107" s="36">
        <f>SUMIFS(СВЦЭМ!$C$39:$C$782,СВЦЭМ!$A$39:$A$782,$A107,СВЦЭМ!$B$39:$B$782,P$83)+'СЕТ СН'!$H$9+СВЦЭМ!$D$10+'СЕТ СН'!$H$5-'СЕТ СН'!$H$17</f>
        <v>3681.2552574599999</v>
      </c>
      <c r="Q107" s="36">
        <f>SUMIFS(СВЦЭМ!$C$39:$C$782,СВЦЭМ!$A$39:$A$782,$A107,СВЦЭМ!$B$39:$B$782,Q$83)+'СЕТ СН'!$H$9+СВЦЭМ!$D$10+'СЕТ СН'!$H$5-'СЕТ СН'!$H$17</f>
        <v>3692.3840667499999</v>
      </c>
      <c r="R107" s="36">
        <f>SUMIFS(СВЦЭМ!$C$39:$C$782,СВЦЭМ!$A$39:$A$782,$A107,СВЦЭМ!$B$39:$B$782,R$83)+'СЕТ СН'!$H$9+СВЦЭМ!$D$10+'СЕТ СН'!$H$5-'СЕТ СН'!$H$17</f>
        <v>3689.7933828999999</v>
      </c>
      <c r="S107" s="36">
        <f>SUMIFS(СВЦЭМ!$C$39:$C$782,СВЦЭМ!$A$39:$A$782,$A107,СВЦЭМ!$B$39:$B$782,S$83)+'СЕТ СН'!$H$9+СВЦЭМ!$D$10+'СЕТ СН'!$H$5-'СЕТ СН'!$H$17</f>
        <v>3666.7288367900001</v>
      </c>
      <c r="T107" s="36">
        <f>SUMIFS(СВЦЭМ!$C$39:$C$782,СВЦЭМ!$A$39:$A$782,$A107,СВЦЭМ!$B$39:$B$782,T$83)+'СЕТ СН'!$H$9+СВЦЭМ!$D$10+'СЕТ СН'!$H$5-'СЕТ СН'!$H$17</f>
        <v>3710.3631674600001</v>
      </c>
      <c r="U107" s="36">
        <f>SUMIFS(СВЦЭМ!$C$39:$C$782,СВЦЭМ!$A$39:$A$782,$A107,СВЦЭМ!$B$39:$B$782,U$83)+'СЕТ СН'!$H$9+СВЦЭМ!$D$10+'СЕТ СН'!$H$5-'СЕТ СН'!$H$17</f>
        <v>3701.0140613100002</v>
      </c>
      <c r="V107" s="36">
        <f>SUMIFS(СВЦЭМ!$C$39:$C$782,СВЦЭМ!$A$39:$A$782,$A107,СВЦЭМ!$B$39:$B$782,V$83)+'СЕТ СН'!$H$9+СВЦЭМ!$D$10+'СЕТ СН'!$H$5-'СЕТ СН'!$H$17</f>
        <v>3708.5353942399997</v>
      </c>
      <c r="W107" s="36">
        <f>SUMIFS(СВЦЭМ!$C$39:$C$782,СВЦЭМ!$A$39:$A$782,$A107,СВЦЭМ!$B$39:$B$782,W$83)+'СЕТ СН'!$H$9+СВЦЭМ!$D$10+'СЕТ СН'!$H$5-'СЕТ СН'!$H$17</f>
        <v>3738.0796003</v>
      </c>
      <c r="X107" s="36">
        <f>SUMIFS(СВЦЭМ!$C$39:$C$782,СВЦЭМ!$A$39:$A$782,$A107,СВЦЭМ!$B$39:$B$782,X$83)+'СЕТ СН'!$H$9+СВЦЭМ!$D$10+'СЕТ СН'!$H$5-'СЕТ СН'!$H$17</f>
        <v>3678.4838183699999</v>
      </c>
      <c r="Y107" s="36">
        <f>SUMIFS(СВЦЭМ!$C$39:$C$782,СВЦЭМ!$A$39:$A$782,$A107,СВЦЭМ!$B$39:$B$782,Y$83)+'СЕТ СН'!$H$9+СВЦЭМ!$D$10+'СЕТ СН'!$H$5-'СЕТ СН'!$H$17</f>
        <v>3700.16454948</v>
      </c>
    </row>
    <row r="108" spans="1:25" ht="15.75" x14ac:dyDescent="0.2">
      <c r="A108" s="35">
        <f t="shared" si="2"/>
        <v>44433</v>
      </c>
      <c r="B108" s="36">
        <f>SUMIFS(СВЦЭМ!$C$39:$C$782,СВЦЭМ!$A$39:$A$782,$A108,СВЦЭМ!$B$39:$B$782,B$83)+'СЕТ СН'!$H$9+СВЦЭМ!$D$10+'СЕТ СН'!$H$5-'СЕТ СН'!$H$17</f>
        <v>3829.4968152399997</v>
      </c>
      <c r="C108" s="36">
        <f>SUMIFS(СВЦЭМ!$C$39:$C$782,СВЦЭМ!$A$39:$A$782,$A108,СВЦЭМ!$B$39:$B$782,C$83)+'СЕТ СН'!$H$9+СВЦЭМ!$D$10+'СЕТ СН'!$H$5-'СЕТ СН'!$H$17</f>
        <v>3913.84643336</v>
      </c>
      <c r="D108" s="36">
        <f>SUMIFS(СВЦЭМ!$C$39:$C$782,СВЦЭМ!$A$39:$A$782,$A108,СВЦЭМ!$B$39:$B$782,D$83)+'СЕТ СН'!$H$9+СВЦЭМ!$D$10+'СЕТ СН'!$H$5-'СЕТ СН'!$H$17</f>
        <v>3949.16667413</v>
      </c>
      <c r="E108" s="36">
        <f>SUMIFS(СВЦЭМ!$C$39:$C$782,СВЦЭМ!$A$39:$A$782,$A108,СВЦЭМ!$B$39:$B$782,E$83)+'СЕТ СН'!$H$9+СВЦЭМ!$D$10+'СЕТ СН'!$H$5-'СЕТ СН'!$H$17</f>
        <v>3959.0058436099998</v>
      </c>
      <c r="F108" s="36">
        <f>SUMIFS(СВЦЭМ!$C$39:$C$782,СВЦЭМ!$A$39:$A$782,$A108,СВЦЭМ!$B$39:$B$782,F$83)+'СЕТ СН'!$H$9+СВЦЭМ!$D$10+'СЕТ СН'!$H$5-'СЕТ СН'!$H$17</f>
        <v>3950.3722062799998</v>
      </c>
      <c r="G108" s="36">
        <f>SUMIFS(СВЦЭМ!$C$39:$C$782,СВЦЭМ!$A$39:$A$782,$A108,СВЦЭМ!$B$39:$B$782,G$83)+'СЕТ СН'!$H$9+СВЦЭМ!$D$10+'СЕТ СН'!$H$5-'СЕТ СН'!$H$17</f>
        <v>3936.3898591300003</v>
      </c>
      <c r="H108" s="36">
        <f>SUMIFS(СВЦЭМ!$C$39:$C$782,СВЦЭМ!$A$39:$A$782,$A108,СВЦЭМ!$B$39:$B$782,H$83)+'СЕТ СН'!$H$9+СВЦЭМ!$D$10+'СЕТ СН'!$H$5-'СЕТ СН'!$H$17</f>
        <v>3905.0367187800002</v>
      </c>
      <c r="I108" s="36">
        <f>SUMIFS(СВЦЭМ!$C$39:$C$782,СВЦЭМ!$A$39:$A$782,$A108,СВЦЭМ!$B$39:$B$782,I$83)+'СЕТ СН'!$H$9+СВЦЭМ!$D$10+'СЕТ СН'!$H$5-'СЕТ СН'!$H$17</f>
        <v>3818.1714242899998</v>
      </c>
      <c r="J108" s="36">
        <f>SUMIFS(СВЦЭМ!$C$39:$C$782,СВЦЭМ!$A$39:$A$782,$A108,СВЦЭМ!$B$39:$B$782,J$83)+'СЕТ СН'!$H$9+СВЦЭМ!$D$10+'СЕТ СН'!$H$5-'СЕТ СН'!$H$17</f>
        <v>3731.46995036</v>
      </c>
      <c r="K108" s="36">
        <f>SUMIFS(СВЦЭМ!$C$39:$C$782,СВЦЭМ!$A$39:$A$782,$A108,СВЦЭМ!$B$39:$B$782,K$83)+'СЕТ СН'!$H$9+СВЦЭМ!$D$10+'СЕТ СН'!$H$5-'СЕТ СН'!$H$17</f>
        <v>3703.8209925599999</v>
      </c>
      <c r="L108" s="36">
        <f>SUMIFS(СВЦЭМ!$C$39:$C$782,СВЦЭМ!$A$39:$A$782,$A108,СВЦЭМ!$B$39:$B$782,L$83)+'СЕТ СН'!$H$9+СВЦЭМ!$D$10+'СЕТ СН'!$H$5-'СЕТ СН'!$H$17</f>
        <v>3715.77266173</v>
      </c>
      <c r="M108" s="36">
        <f>SUMIFS(СВЦЭМ!$C$39:$C$782,СВЦЭМ!$A$39:$A$782,$A108,СВЦЭМ!$B$39:$B$782,M$83)+'СЕТ СН'!$H$9+СВЦЭМ!$D$10+'СЕТ СН'!$H$5-'СЕТ СН'!$H$17</f>
        <v>3729.22732077</v>
      </c>
      <c r="N108" s="36">
        <f>SUMIFS(СВЦЭМ!$C$39:$C$782,СВЦЭМ!$A$39:$A$782,$A108,СВЦЭМ!$B$39:$B$782,N$83)+'СЕТ СН'!$H$9+СВЦЭМ!$D$10+'СЕТ СН'!$H$5-'СЕТ СН'!$H$17</f>
        <v>3723.6365742799999</v>
      </c>
      <c r="O108" s="36">
        <f>SUMIFS(СВЦЭМ!$C$39:$C$782,СВЦЭМ!$A$39:$A$782,$A108,СВЦЭМ!$B$39:$B$782,O$83)+'СЕТ СН'!$H$9+СВЦЭМ!$D$10+'СЕТ СН'!$H$5-'СЕТ СН'!$H$17</f>
        <v>3725.9667805399999</v>
      </c>
      <c r="P108" s="36">
        <f>SUMIFS(СВЦЭМ!$C$39:$C$782,СВЦЭМ!$A$39:$A$782,$A108,СВЦЭМ!$B$39:$B$782,P$83)+'СЕТ СН'!$H$9+СВЦЭМ!$D$10+'СЕТ СН'!$H$5-'СЕТ СН'!$H$17</f>
        <v>3745.4266747800002</v>
      </c>
      <c r="Q108" s="36">
        <f>SUMIFS(СВЦЭМ!$C$39:$C$782,СВЦЭМ!$A$39:$A$782,$A108,СВЦЭМ!$B$39:$B$782,Q$83)+'СЕТ СН'!$H$9+СВЦЭМ!$D$10+'СЕТ СН'!$H$5-'СЕТ СН'!$H$17</f>
        <v>3749.3830487699997</v>
      </c>
      <c r="R108" s="36">
        <f>SUMIFS(СВЦЭМ!$C$39:$C$782,СВЦЭМ!$A$39:$A$782,$A108,СВЦЭМ!$B$39:$B$782,R$83)+'СЕТ СН'!$H$9+СВЦЭМ!$D$10+'СЕТ СН'!$H$5-'СЕТ СН'!$H$17</f>
        <v>3745.15519395</v>
      </c>
      <c r="S108" s="36">
        <f>SUMIFS(СВЦЭМ!$C$39:$C$782,СВЦЭМ!$A$39:$A$782,$A108,СВЦЭМ!$B$39:$B$782,S$83)+'СЕТ СН'!$H$9+СВЦЭМ!$D$10+'СЕТ СН'!$H$5-'СЕТ СН'!$H$17</f>
        <v>3726.5353339499998</v>
      </c>
      <c r="T108" s="36">
        <f>SUMIFS(СВЦЭМ!$C$39:$C$782,СВЦЭМ!$A$39:$A$782,$A108,СВЦЭМ!$B$39:$B$782,T$83)+'СЕТ СН'!$H$9+СВЦЭМ!$D$10+'СЕТ СН'!$H$5-'СЕТ СН'!$H$17</f>
        <v>3756.78185244</v>
      </c>
      <c r="U108" s="36">
        <f>SUMIFS(СВЦЭМ!$C$39:$C$782,СВЦЭМ!$A$39:$A$782,$A108,СВЦЭМ!$B$39:$B$782,U$83)+'СЕТ СН'!$H$9+СВЦЭМ!$D$10+'СЕТ СН'!$H$5-'СЕТ СН'!$H$17</f>
        <v>3750.9586953399998</v>
      </c>
      <c r="V108" s="36">
        <f>SUMIFS(СВЦЭМ!$C$39:$C$782,СВЦЭМ!$A$39:$A$782,$A108,СВЦЭМ!$B$39:$B$782,V$83)+'СЕТ СН'!$H$9+СВЦЭМ!$D$10+'СЕТ СН'!$H$5-'СЕТ СН'!$H$17</f>
        <v>3769.3324301100001</v>
      </c>
      <c r="W108" s="36">
        <f>SUMIFS(СВЦЭМ!$C$39:$C$782,СВЦЭМ!$A$39:$A$782,$A108,СВЦЭМ!$B$39:$B$782,W$83)+'СЕТ СН'!$H$9+СВЦЭМ!$D$10+'СЕТ СН'!$H$5-'СЕТ СН'!$H$17</f>
        <v>3783.0666683199997</v>
      </c>
      <c r="X108" s="36">
        <f>SUMIFS(СВЦЭМ!$C$39:$C$782,СВЦЭМ!$A$39:$A$782,$A108,СВЦЭМ!$B$39:$B$782,X$83)+'СЕТ СН'!$H$9+СВЦЭМ!$D$10+'СЕТ СН'!$H$5-'СЕТ СН'!$H$17</f>
        <v>3723.95333923</v>
      </c>
      <c r="Y108" s="36">
        <f>SUMIFS(СВЦЭМ!$C$39:$C$782,СВЦЭМ!$A$39:$A$782,$A108,СВЦЭМ!$B$39:$B$782,Y$83)+'СЕТ СН'!$H$9+СВЦЭМ!$D$10+'СЕТ СН'!$H$5-'СЕТ СН'!$H$17</f>
        <v>3738.7232797500001</v>
      </c>
    </row>
    <row r="109" spans="1:25" ht="15.75" x14ac:dyDescent="0.2">
      <c r="A109" s="35">
        <f t="shared" si="2"/>
        <v>44434</v>
      </c>
      <c r="B109" s="36">
        <f>SUMIFS(СВЦЭМ!$C$39:$C$782,СВЦЭМ!$A$39:$A$782,$A109,СВЦЭМ!$B$39:$B$782,B$83)+'СЕТ СН'!$H$9+СВЦЭМ!$D$10+'СЕТ СН'!$H$5-'СЕТ СН'!$H$17</f>
        <v>3837.5303153099999</v>
      </c>
      <c r="C109" s="36">
        <f>SUMIFS(СВЦЭМ!$C$39:$C$782,СВЦЭМ!$A$39:$A$782,$A109,СВЦЭМ!$B$39:$B$782,C$83)+'СЕТ СН'!$H$9+СВЦЭМ!$D$10+'СЕТ СН'!$H$5-'СЕТ СН'!$H$17</f>
        <v>3920.7871564099996</v>
      </c>
      <c r="D109" s="36">
        <f>SUMIFS(СВЦЭМ!$C$39:$C$782,СВЦЭМ!$A$39:$A$782,$A109,СВЦЭМ!$B$39:$B$782,D$83)+'СЕТ СН'!$H$9+СВЦЭМ!$D$10+'СЕТ СН'!$H$5-'СЕТ СН'!$H$17</f>
        <v>3985.9291787699999</v>
      </c>
      <c r="E109" s="36">
        <f>SUMIFS(СВЦЭМ!$C$39:$C$782,СВЦЭМ!$A$39:$A$782,$A109,СВЦЭМ!$B$39:$B$782,E$83)+'СЕТ СН'!$H$9+СВЦЭМ!$D$10+'СЕТ СН'!$H$5-'СЕТ СН'!$H$17</f>
        <v>4003.9342023099998</v>
      </c>
      <c r="F109" s="36">
        <f>SUMIFS(СВЦЭМ!$C$39:$C$782,СВЦЭМ!$A$39:$A$782,$A109,СВЦЭМ!$B$39:$B$782,F$83)+'СЕТ СН'!$H$9+СВЦЭМ!$D$10+'СЕТ СН'!$H$5-'СЕТ СН'!$H$17</f>
        <v>3999.74978405</v>
      </c>
      <c r="G109" s="36">
        <f>SUMIFS(СВЦЭМ!$C$39:$C$782,СВЦЭМ!$A$39:$A$782,$A109,СВЦЭМ!$B$39:$B$782,G$83)+'СЕТ СН'!$H$9+СВЦЭМ!$D$10+'СЕТ СН'!$H$5-'СЕТ СН'!$H$17</f>
        <v>3979.6701456000001</v>
      </c>
      <c r="H109" s="36">
        <f>SUMIFS(СВЦЭМ!$C$39:$C$782,СВЦЭМ!$A$39:$A$782,$A109,СВЦЭМ!$B$39:$B$782,H$83)+'СЕТ СН'!$H$9+СВЦЭМ!$D$10+'СЕТ СН'!$H$5-'СЕТ СН'!$H$17</f>
        <v>3941.18143298</v>
      </c>
      <c r="I109" s="36">
        <f>SUMIFS(СВЦЭМ!$C$39:$C$782,СВЦЭМ!$A$39:$A$782,$A109,СВЦЭМ!$B$39:$B$782,I$83)+'СЕТ СН'!$H$9+СВЦЭМ!$D$10+'СЕТ СН'!$H$5-'СЕТ СН'!$H$17</f>
        <v>3845.6438083499997</v>
      </c>
      <c r="J109" s="36">
        <f>SUMIFS(СВЦЭМ!$C$39:$C$782,СВЦЭМ!$A$39:$A$782,$A109,СВЦЭМ!$B$39:$B$782,J$83)+'СЕТ СН'!$H$9+СВЦЭМ!$D$10+'СЕТ СН'!$H$5-'СЕТ СН'!$H$17</f>
        <v>3752.5438716999997</v>
      </c>
      <c r="K109" s="36">
        <f>SUMIFS(СВЦЭМ!$C$39:$C$782,СВЦЭМ!$A$39:$A$782,$A109,СВЦЭМ!$B$39:$B$782,K$83)+'СЕТ СН'!$H$9+СВЦЭМ!$D$10+'СЕТ СН'!$H$5-'СЕТ СН'!$H$17</f>
        <v>3753.78478288</v>
      </c>
      <c r="L109" s="36">
        <f>SUMIFS(СВЦЭМ!$C$39:$C$782,СВЦЭМ!$A$39:$A$782,$A109,СВЦЭМ!$B$39:$B$782,L$83)+'СЕТ СН'!$H$9+СВЦЭМ!$D$10+'СЕТ СН'!$H$5-'СЕТ СН'!$H$17</f>
        <v>3778.00860917</v>
      </c>
      <c r="M109" s="36">
        <f>SUMIFS(СВЦЭМ!$C$39:$C$782,СВЦЭМ!$A$39:$A$782,$A109,СВЦЭМ!$B$39:$B$782,M$83)+'СЕТ СН'!$H$9+СВЦЭМ!$D$10+'СЕТ СН'!$H$5-'СЕТ СН'!$H$17</f>
        <v>3779.4165553499997</v>
      </c>
      <c r="N109" s="36">
        <f>SUMIFS(СВЦЭМ!$C$39:$C$782,СВЦЭМ!$A$39:$A$782,$A109,СВЦЭМ!$B$39:$B$782,N$83)+'СЕТ СН'!$H$9+СВЦЭМ!$D$10+'СЕТ СН'!$H$5-'СЕТ СН'!$H$17</f>
        <v>3775.3888870599999</v>
      </c>
      <c r="O109" s="36">
        <f>SUMIFS(СВЦЭМ!$C$39:$C$782,СВЦЭМ!$A$39:$A$782,$A109,СВЦЭМ!$B$39:$B$782,O$83)+'СЕТ СН'!$H$9+СВЦЭМ!$D$10+'СЕТ СН'!$H$5-'СЕТ СН'!$H$17</f>
        <v>3749.22719585</v>
      </c>
      <c r="P109" s="36">
        <f>SUMIFS(СВЦЭМ!$C$39:$C$782,СВЦЭМ!$A$39:$A$782,$A109,СВЦЭМ!$B$39:$B$782,P$83)+'СЕТ СН'!$H$9+СВЦЭМ!$D$10+'СЕТ СН'!$H$5-'СЕТ СН'!$H$17</f>
        <v>3754.3248179799998</v>
      </c>
      <c r="Q109" s="36">
        <f>SUMIFS(СВЦЭМ!$C$39:$C$782,СВЦЭМ!$A$39:$A$782,$A109,СВЦЭМ!$B$39:$B$782,Q$83)+'СЕТ СН'!$H$9+СВЦЭМ!$D$10+'СЕТ СН'!$H$5-'СЕТ СН'!$H$17</f>
        <v>3736.28449009</v>
      </c>
      <c r="R109" s="36">
        <f>SUMIFS(СВЦЭМ!$C$39:$C$782,СВЦЭМ!$A$39:$A$782,$A109,СВЦЭМ!$B$39:$B$782,R$83)+'СЕТ СН'!$H$9+СВЦЭМ!$D$10+'СЕТ СН'!$H$5-'СЕТ СН'!$H$17</f>
        <v>3728.9274289800001</v>
      </c>
      <c r="S109" s="36">
        <f>SUMIFS(СВЦЭМ!$C$39:$C$782,СВЦЭМ!$A$39:$A$782,$A109,СВЦЭМ!$B$39:$B$782,S$83)+'СЕТ СН'!$H$9+СВЦЭМ!$D$10+'СЕТ СН'!$H$5-'СЕТ СН'!$H$17</f>
        <v>3748.2677436499998</v>
      </c>
      <c r="T109" s="36">
        <f>SUMIFS(СВЦЭМ!$C$39:$C$782,СВЦЭМ!$A$39:$A$782,$A109,СВЦЭМ!$B$39:$B$782,T$83)+'СЕТ СН'!$H$9+СВЦЭМ!$D$10+'СЕТ СН'!$H$5-'СЕТ СН'!$H$17</f>
        <v>3808.5073514000001</v>
      </c>
      <c r="U109" s="36">
        <f>SUMIFS(СВЦЭМ!$C$39:$C$782,СВЦЭМ!$A$39:$A$782,$A109,СВЦЭМ!$B$39:$B$782,U$83)+'СЕТ СН'!$H$9+СВЦЭМ!$D$10+'СЕТ СН'!$H$5-'СЕТ СН'!$H$17</f>
        <v>3800.9874700700002</v>
      </c>
      <c r="V109" s="36">
        <f>SUMIFS(СВЦЭМ!$C$39:$C$782,СВЦЭМ!$A$39:$A$782,$A109,СВЦЭМ!$B$39:$B$782,V$83)+'СЕТ СН'!$H$9+СВЦЭМ!$D$10+'СЕТ СН'!$H$5-'СЕТ СН'!$H$17</f>
        <v>3825.4659257200001</v>
      </c>
      <c r="W109" s="36">
        <f>SUMIFS(СВЦЭМ!$C$39:$C$782,СВЦЭМ!$A$39:$A$782,$A109,СВЦЭМ!$B$39:$B$782,W$83)+'СЕТ СН'!$H$9+СВЦЭМ!$D$10+'СЕТ СН'!$H$5-'СЕТ СН'!$H$17</f>
        <v>3826.0757128499999</v>
      </c>
      <c r="X109" s="36">
        <f>SUMIFS(СВЦЭМ!$C$39:$C$782,СВЦЭМ!$A$39:$A$782,$A109,СВЦЭМ!$B$39:$B$782,X$83)+'СЕТ СН'!$H$9+СВЦЭМ!$D$10+'СЕТ СН'!$H$5-'СЕТ СН'!$H$17</f>
        <v>3789.4146105599998</v>
      </c>
      <c r="Y109" s="36">
        <f>SUMIFS(СВЦЭМ!$C$39:$C$782,СВЦЭМ!$A$39:$A$782,$A109,СВЦЭМ!$B$39:$B$782,Y$83)+'СЕТ СН'!$H$9+СВЦЭМ!$D$10+'СЕТ СН'!$H$5-'СЕТ СН'!$H$17</f>
        <v>3776.16505336</v>
      </c>
    </row>
    <row r="110" spans="1:25" ht="15.75" x14ac:dyDescent="0.2">
      <c r="A110" s="35">
        <f t="shared" si="2"/>
        <v>44435</v>
      </c>
      <c r="B110" s="36">
        <f>SUMIFS(СВЦЭМ!$C$39:$C$782,СВЦЭМ!$A$39:$A$782,$A110,СВЦЭМ!$B$39:$B$782,B$83)+'СЕТ СН'!$H$9+СВЦЭМ!$D$10+'СЕТ СН'!$H$5-'СЕТ СН'!$H$17</f>
        <v>3940.7657502800002</v>
      </c>
      <c r="C110" s="36">
        <f>SUMIFS(СВЦЭМ!$C$39:$C$782,СВЦЭМ!$A$39:$A$782,$A110,СВЦЭМ!$B$39:$B$782,C$83)+'СЕТ СН'!$H$9+СВЦЭМ!$D$10+'СЕТ СН'!$H$5-'СЕТ СН'!$H$17</f>
        <v>4018.2082639700002</v>
      </c>
      <c r="D110" s="36">
        <f>SUMIFS(СВЦЭМ!$C$39:$C$782,СВЦЭМ!$A$39:$A$782,$A110,СВЦЭМ!$B$39:$B$782,D$83)+'СЕТ СН'!$H$9+СВЦЭМ!$D$10+'СЕТ СН'!$H$5-'СЕТ СН'!$H$17</f>
        <v>4108.34509583</v>
      </c>
      <c r="E110" s="36">
        <f>SUMIFS(СВЦЭМ!$C$39:$C$782,СВЦЭМ!$A$39:$A$782,$A110,СВЦЭМ!$B$39:$B$782,E$83)+'СЕТ СН'!$H$9+СВЦЭМ!$D$10+'СЕТ СН'!$H$5-'СЕТ СН'!$H$17</f>
        <v>4159.1527933099997</v>
      </c>
      <c r="F110" s="36">
        <f>SUMIFS(СВЦЭМ!$C$39:$C$782,СВЦЭМ!$A$39:$A$782,$A110,СВЦЭМ!$B$39:$B$782,F$83)+'СЕТ СН'!$H$9+СВЦЭМ!$D$10+'СЕТ СН'!$H$5-'СЕТ СН'!$H$17</f>
        <v>4169.1852185500002</v>
      </c>
      <c r="G110" s="36">
        <f>SUMIFS(СВЦЭМ!$C$39:$C$782,СВЦЭМ!$A$39:$A$782,$A110,СВЦЭМ!$B$39:$B$782,G$83)+'СЕТ СН'!$H$9+СВЦЭМ!$D$10+'СЕТ СН'!$H$5-'СЕТ СН'!$H$17</f>
        <v>4148.8553593199995</v>
      </c>
      <c r="H110" s="36">
        <f>SUMIFS(СВЦЭМ!$C$39:$C$782,СВЦЭМ!$A$39:$A$782,$A110,СВЦЭМ!$B$39:$B$782,H$83)+'СЕТ СН'!$H$9+СВЦЭМ!$D$10+'СЕТ СН'!$H$5-'СЕТ СН'!$H$17</f>
        <v>4063.7976179699999</v>
      </c>
      <c r="I110" s="36">
        <f>SUMIFS(СВЦЭМ!$C$39:$C$782,СВЦЭМ!$A$39:$A$782,$A110,СВЦЭМ!$B$39:$B$782,I$83)+'СЕТ СН'!$H$9+СВЦЭМ!$D$10+'СЕТ СН'!$H$5-'СЕТ СН'!$H$17</f>
        <v>3932.5075226899999</v>
      </c>
      <c r="J110" s="36">
        <f>SUMIFS(СВЦЭМ!$C$39:$C$782,СВЦЭМ!$A$39:$A$782,$A110,СВЦЭМ!$B$39:$B$782,J$83)+'СЕТ СН'!$H$9+СВЦЭМ!$D$10+'СЕТ СН'!$H$5-'СЕТ СН'!$H$17</f>
        <v>3834.0137594399998</v>
      </c>
      <c r="K110" s="36">
        <f>SUMIFS(СВЦЭМ!$C$39:$C$782,СВЦЭМ!$A$39:$A$782,$A110,СВЦЭМ!$B$39:$B$782,K$83)+'СЕТ СН'!$H$9+СВЦЭМ!$D$10+'СЕТ СН'!$H$5-'СЕТ СН'!$H$17</f>
        <v>3790.8536023799998</v>
      </c>
      <c r="L110" s="36">
        <f>SUMIFS(СВЦЭМ!$C$39:$C$782,СВЦЭМ!$A$39:$A$782,$A110,СВЦЭМ!$B$39:$B$782,L$83)+'СЕТ СН'!$H$9+СВЦЭМ!$D$10+'СЕТ СН'!$H$5-'СЕТ СН'!$H$17</f>
        <v>3796.60468898</v>
      </c>
      <c r="M110" s="36">
        <f>SUMIFS(СВЦЭМ!$C$39:$C$782,СВЦЭМ!$A$39:$A$782,$A110,СВЦЭМ!$B$39:$B$782,M$83)+'СЕТ СН'!$H$9+СВЦЭМ!$D$10+'СЕТ СН'!$H$5-'СЕТ СН'!$H$17</f>
        <v>3799.6376659799998</v>
      </c>
      <c r="N110" s="36">
        <f>SUMIFS(СВЦЭМ!$C$39:$C$782,СВЦЭМ!$A$39:$A$782,$A110,СВЦЭМ!$B$39:$B$782,N$83)+'СЕТ СН'!$H$9+СВЦЭМ!$D$10+'СЕТ СН'!$H$5-'СЕТ СН'!$H$17</f>
        <v>3799.9192196599997</v>
      </c>
      <c r="O110" s="36">
        <f>SUMIFS(СВЦЭМ!$C$39:$C$782,СВЦЭМ!$A$39:$A$782,$A110,СВЦЭМ!$B$39:$B$782,O$83)+'СЕТ СН'!$H$9+СВЦЭМ!$D$10+'СЕТ СН'!$H$5-'СЕТ СН'!$H$17</f>
        <v>3800.6878994499998</v>
      </c>
      <c r="P110" s="36">
        <f>SUMIFS(СВЦЭМ!$C$39:$C$782,СВЦЭМ!$A$39:$A$782,$A110,СВЦЭМ!$B$39:$B$782,P$83)+'СЕТ СН'!$H$9+СВЦЭМ!$D$10+'СЕТ СН'!$H$5-'СЕТ СН'!$H$17</f>
        <v>3826.7048736900001</v>
      </c>
      <c r="Q110" s="36">
        <f>SUMIFS(СВЦЭМ!$C$39:$C$782,СВЦЭМ!$A$39:$A$782,$A110,СВЦЭМ!$B$39:$B$782,Q$83)+'СЕТ СН'!$H$9+СВЦЭМ!$D$10+'СЕТ СН'!$H$5-'СЕТ СН'!$H$17</f>
        <v>3833.09541072</v>
      </c>
      <c r="R110" s="36">
        <f>SUMIFS(СВЦЭМ!$C$39:$C$782,СВЦЭМ!$A$39:$A$782,$A110,СВЦЭМ!$B$39:$B$782,R$83)+'СЕТ СН'!$H$9+СВЦЭМ!$D$10+'СЕТ СН'!$H$5-'СЕТ СН'!$H$17</f>
        <v>3832.24325413</v>
      </c>
      <c r="S110" s="36">
        <f>SUMIFS(СВЦЭМ!$C$39:$C$782,СВЦЭМ!$A$39:$A$782,$A110,СВЦЭМ!$B$39:$B$782,S$83)+'СЕТ СН'!$H$9+СВЦЭМ!$D$10+'СЕТ СН'!$H$5-'СЕТ СН'!$H$17</f>
        <v>3797.7618873800002</v>
      </c>
      <c r="T110" s="36">
        <f>SUMIFS(СВЦЭМ!$C$39:$C$782,СВЦЭМ!$A$39:$A$782,$A110,СВЦЭМ!$B$39:$B$782,T$83)+'СЕТ СН'!$H$9+СВЦЭМ!$D$10+'СЕТ СН'!$H$5-'СЕТ СН'!$H$17</f>
        <v>3780.0913258400001</v>
      </c>
      <c r="U110" s="36">
        <f>SUMIFS(СВЦЭМ!$C$39:$C$782,СВЦЭМ!$A$39:$A$782,$A110,СВЦЭМ!$B$39:$B$782,U$83)+'СЕТ СН'!$H$9+СВЦЭМ!$D$10+'СЕТ СН'!$H$5-'СЕТ СН'!$H$17</f>
        <v>3789.74218144</v>
      </c>
      <c r="V110" s="36">
        <f>SUMIFS(СВЦЭМ!$C$39:$C$782,СВЦЭМ!$A$39:$A$782,$A110,СВЦЭМ!$B$39:$B$782,V$83)+'СЕТ СН'!$H$9+СВЦЭМ!$D$10+'СЕТ СН'!$H$5-'СЕТ СН'!$H$17</f>
        <v>3771.70771608</v>
      </c>
      <c r="W110" s="36">
        <f>SUMIFS(СВЦЭМ!$C$39:$C$782,СВЦЭМ!$A$39:$A$782,$A110,СВЦЭМ!$B$39:$B$782,W$83)+'СЕТ СН'!$H$9+СВЦЭМ!$D$10+'СЕТ СН'!$H$5-'СЕТ СН'!$H$17</f>
        <v>3759.4962444799999</v>
      </c>
      <c r="X110" s="36">
        <f>SUMIFS(СВЦЭМ!$C$39:$C$782,СВЦЭМ!$A$39:$A$782,$A110,СВЦЭМ!$B$39:$B$782,X$83)+'СЕТ СН'!$H$9+СВЦЭМ!$D$10+'СЕТ СН'!$H$5-'СЕТ СН'!$H$17</f>
        <v>3810.2857201900001</v>
      </c>
      <c r="Y110" s="36">
        <f>SUMIFS(СВЦЭМ!$C$39:$C$782,СВЦЭМ!$A$39:$A$782,$A110,СВЦЭМ!$B$39:$B$782,Y$83)+'СЕТ СН'!$H$9+СВЦЭМ!$D$10+'СЕТ СН'!$H$5-'СЕТ СН'!$H$17</f>
        <v>3876.5576843600002</v>
      </c>
    </row>
    <row r="111" spans="1:25" ht="15.75" x14ac:dyDescent="0.2">
      <c r="A111" s="35">
        <f t="shared" si="2"/>
        <v>44436</v>
      </c>
      <c r="B111" s="36">
        <f>SUMIFS(СВЦЭМ!$C$39:$C$782,СВЦЭМ!$A$39:$A$782,$A111,СВЦЭМ!$B$39:$B$782,B$83)+'СЕТ СН'!$H$9+СВЦЭМ!$D$10+'СЕТ СН'!$H$5-'СЕТ СН'!$H$17</f>
        <v>3884.1126248400001</v>
      </c>
      <c r="C111" s="36">
        <f>SUMIFS(СВЦЭМ!$C$39:$C$782,СВЦЭМ!$A$39:$A$782,$A111,СВЦЭМ!$B$39:$B$782,C$83)+'СЕТ СН'!$H$9+СВЦЭМ!$D$10+'СЕТ СН'!$H$5-'СЕТ СН'!$H$17</f>
        <v>3967.4843068299997</v>
      </c>
      <c r="D111" s="36">
        <f>SUMIFS(СВЦЭМ!$C$39:$C$782,СВЦЭМ!$A$39:$A$782,$A111,СВЦЭМ!$B$39:$B$782,D$83)+'СЕТ СН'!$H$9+СВЦЭМ!$D$10+'СЕТ СН'!$H$5-'СЕТ СН'!$H$17</f>
        <v>4028.6768330800001</v>
      </c>
      <c r="E111" s="36">
        <f>SUMIFS(СВЦЭМ!$C$39:$C$782,СВЦЭМ!$A$39:$A$782,$A111,СВЦЭМ!$B$39:$B$782,E$83)+'СЕТ СН'!$H$9+СВЦЭМ!$D$10+'СЕТ СН'!$H$5-'СЕТ СН'!$H$17</f>
        <v>4049.26908959</v>
      </c>
      <c r="F111" s="36">
        <f>SUMIFS(СВЦЭМ!$C$39:$C$782,СВЦЭМ!$A$39:$A$782,$A111,СВЦЭМ!$B$39:$B$782,F$83)+'СЕТ СН'!$H$9+СВЦЭМ!$D$10+'СЕТ СН'!$H$5-'СЕТ СН'!$H$17</f>
        <v>4051.8620268699997</v>
      </c>
      <c r="G111" s="36">
        <f>SUMIFS(СВЦЭМ!$C$39:$C$782,СВЦЭМ!$A$39:$A$782,$A111,СВЦЭМ!$B$39:$B$782,G$83)+'СЕТ СН'!$H$9+СВЦЭМ!$D$10+'СЕТ СН'!$H$5-'СЕТ СН'!$H$17</f>
        <v>4057.1635691000001</v>
      </c>
      <c r="H111" s="36">
        <f>SUMIFS(СВЦЭМ!$C$39:$C$782,СВЦЭМ!$A$39:$A$782,$A111,СВЦЭМ!$B$39:$B$782,H$83)+'СЕТ СН'!$H$9+СВЦЭМ!$D$10+'СЕТ СН'!$H$5-'СЕТ СН'!$H$17</f>
        <v>4025.1517597800002</v>
      </c>
      <c r="I111" s="36">
        <f>SUMIFS(СВЦЭМ!$C$39:$C$782,СВЦЭМ!$A$39:$A$782,$A111,СВЦЭМ!$B$39:$B$782,I$83)+'СЕТ СН'!$H$9+СВЦЭМ!$D$10+'СЕТ СН'!$H$5-'СЕТ СН'!$H$17</f>
        <v>3911.3112144899997</v>
      </c>
      <c r="J111" s="36">
        <f>SUMIFS(СВЦЭМ!$C$39:$C$782,СВЦЭМ!$A$39:$A$782,$A111,СВЦЭМ!$B$39:$B$782,J$83)+'СЕТ СН'!$H$9+СВЦЭМ!$D$10+'СЕТ СН'!$H$5-'СЕТ СН'!$H$17</f>
        <v>3812.9578333899999</v>
      </c>
      <c r="K111" s="36">
        <f>SUMIFS(СВЦЭМ!$C$39:$C$782,СВЦЭМ!$A$39:$A$782,$A111,СВЦЭМ!$B$39:$B$782,K$83)+'СЕТ СН'!$H$9+СВЦЭМ!$D$10+'СЕТ СН'!$H$5-'СЕТ СН'!$H$17</f>
        <v>3738.2705829400002</v>
      </c>
      <c r="L111" s="36">
        <f>SUMIFS(СВЦЭМ!$C$39:$C$782,СВЦЭМ!$A$39:$A$782,$A111,СВЦЭМ!$B$39:$B$782,L$83)+'СЕТ СН'!$H$9+СВЦЭМ!$D$10+'СЕТ СН'!$H$5-'СЕТ СН'!$H$17</f>
        <v>3697.2261764</v>
      </c>
      <c r="M111" s="36">
        <f>SUMIFS(СВЦЭМ!$C$39:$C$782,СВЦЭМ!$A$39:$A$782,$A111,СВЦЭМ!$B$39:$B$782,M$83)+'СЕТ СН'!$H$9+СВЦЭМ!$D$10+'СЕТ СН'!$H$5-'СЕТ СН'!$H$17</f>
        <v>3691.7109692700001</v>
      </c>
      <c r="N111" s="36">
        <f>SUMIFS(СВЦЭМ!$C$39:$C$782,СВЦЭМ!$A$39:$A$782,$A111,СВЦЭМ!$B$39:$B$782,N$83)+'СЕТ СН'!$H$9+СВЦЭМ!$D$10+'СЕТ СН'!$H$5-'СЕТ СН'!$H$17</f>
        <v>3707.9579534200002</v>
      </c>
      <c r="O111" s="36">
        <f>SUMIFS(СВЦЭМ!$C$39:$C$782,СВЦЭМ!$A$39:$A$782,$A111,СВЦЭМ!$B$39:$B$782,O$83)+'СЕТ СН'!$H$9+СВЦЭМ!$D$10+'СЕТ СН'!$H$5-'СЕТ СН'!$H$17</f>
        <v>3729.26897444</v>
      </c>
      <c r="P111" s="36">
        <f>SUMIFS(СВЦЭМ!$C$39:$C$782,СВЦЭМ!$A$39:$A$782,$A111,СВЦЭМ!$B$39:$B$782,P$83)+'СЕТ СН'!$H$9+СВЦЭМ!$D$10+'СЕТ СН'!$H$5-'СЕТ СН'!$H$17</f>
        <v>3751.53332452</v>
      </c>
      <c r="Q111" s="36">
        <f>SUMIFS(СВЦЭМ!$C$39:$C$782,СВЦЭМ!$A$39:$A$782,$A111,СВЦЭМ!$B$39:$B$782,Q$83)+'СЕТ СН'!$H$9+СВЦЭМ!$D$10+'СЕТ СН'!$H$5-'СЕТ СН'!$H$17</f>
        <v>3763.3329530699998</v>
      </c>
      <c r="R111" s="36">
        <f>SUMIFS(СВЦЭМ!$C$39:$C$782,СВЦЭМ!$A$39:$A$782,$A111,СВЦЭМ!$B$39:$B$782,R$83)+'СЕТ СН'!$H$9+СВЦЭМ!$D$10+'СЕТ СН'!$H$5-'СЕТ СН'!$H$17</f>
        <v>3758.8368668499998</v>
      </c>
      <c r="S111" s="36">
        <f>SUMIFS(СВЦЭМ!$C$39:$C$782,СВЦЭМ!$A$39:$A$782,$A111,СВЦЭМ!$B$39:$B$782,S$83)+'СЕТ СН'!$H$9+СВЦЭМ!$D$10+'СЕТ СН'!$H$5-'СЕТ СН'!$H$17</f>
        <v>3728.20957666</v>
      </c>
      <c r="T111" s="36">
        <f>SUMIFS(СВЦЭМ!$C$39:$C$782,СВЦЭМ!$A$39:$A$782,$A111,СВЦЭМ!$B$39:$B$782,T$83)+'СЕТ СН'!$H$9+СВЦЭМ!$D$10+'СЕТ СН'!$H$5-'СЕТ СН'!$H$17</f>
        <v>3704.5216612700001</v>
      </c>
      <c r="U111" s="36">
        <f>SUMIFS(СВЦЭМ!$C$39:$C$782,СВЦЭМ!$A$39:$A$782,$A111,СВЦЭМ!$B$39:$B$782,U$83)+'СЕТ СН'!$H$9+СВЦЭМ!$D$10+'СЕТ СН'!$H$5-'СЕТ СН'!$H$17</f>
        <v>3705.1958298999998</v>
      </c>
      <c r="V111" s="36">
        <f>SUMIFS(СВЦЭМ!$C$39:$C$782,СВЦЭМ!$A$39:$A$782,$A111,СВЦЭМ!$B$39:$B$782,V$83)+'СЕТ СН'!$H$9+СВЦЭМ!$D$10+'СЕТ СН'!$H$5-'СЕТ СН'!$H$17</f>
        <v>3698.47321779</v>
      </c>
      <c r="W111" s="36">
        <f>SUMIFS(СВЦЭМ!$C$39:$C$782,СВЦЭМ!$A$39:$A$782,$A111,СВЦЭМ!$B$39:$B$782,W$83)+'СЕТ СН'!$H$9+СВЦЭМ!$D$10+'СЕТ СН'!$H$5-'СЕТ СН'!$H$17</f>
        <v>3715.1151615899998</v>
      </c>
      <c r="X111" s="36">
        <f>SUMIFS(СВЦЭМ!$C$39:$C$782,СВЦЭМ!$A$39:$A$782,$A111,СВЦЭМ!$B$39:$B$782,X$83)+'СЕТ СН'!$H$9+СВЦЭМ!$D$10+'СЕТ СН'!$H$5-'СЕТ СН'!$H$17</f>
        <v>3742.6164427599997</v>
      </c>
      <c r="Y111" s="36">
        <f>SUMIFS(СВЦЭМ!$C$39:$C$782,СВЦЭМ!$A$39:$A$782,$A111,СВЦЭМ!$B$39:$B$782,Y$83)+'СЕТ СН'!$H$9+СВЦЭМ!$D$10+'СЕТ СН'!$H$5-'СЕТ СН'!$H$17</f>
        <v>3790.8122879299999</v>
      </c>
    </row>
    <row r="112" spans="1:25" ht="15.75" x14ac:dyDescent="0.2">
      <c r="A112" s="35">
        <f t="shared" si="2"/>
        <v>44437</v>
      </c>
      <c r="B112" s="36">
        <f>SUMIFS(СВЦЭМ!$C$39:$C$782,СВЦЭМ!$A$39:$A$782,$A112,СВЦЭМ!$B$39:$B$782,B$83)+'СЕТ СН'!$H$9+СВЦЭМ!$D$10+'СЕТ СН'!$H$5-'СЕТ СН'!$H$17</f>
        <v>3897.8359002500001</v>
      </c>
      <c r="C112" s="36">
        <f>SUMIFS(СВЦЭМ!$C$39:$C$782,СВЦЭМ!$A$39:$A$782,$A112,СВЦЭМ!$B$39:$B$782,C$83)+'СЕТ СН'!$H$9+СВЦЭМ!$D$10+'СЕТ СН'!$H$5-'СЕТ СН'!$H$17</f>
        <v>3971.07028902</v>
      </c>
      <c r="D112" s="36">
        <f>SUMIFS(СВЦЭМ!$C$39:$C$782,СВЦЭМ!$A$39:$A$782,$A112,СВЦЭМ!$B$39:$B$782,D$83)+'СЕТ СН'!$H$9+СВЦЭМ!$D$10+'СЕТ СН'!$H$5-'СЕТ СН'!$H$17</f>
        <v>4039.4354249500002</v>
      </c>
      <c r="E112" s="36">
        <f>SUMIFS(СВЦЭМ!$C$39:$C$782,СВЦЭМ!$A$39:$A$782,$A112,СВЦЭМ!$B$39:$B$782,E$83)+'СЕТ СН'!$H$9+СВЦЭМ!$D$10+'СЕТ СН'!$H$5-'СЕТ СН'!$H$17</f>
        <v>4072.9746916599997</v>
      </c>
      <c r="F112" s="36">
        <f>SUMIFS(СВЦЭМ!$C$39:$C$782,СВЦЭМ!$A$39:$A$782,$A112,СВЦЭМ!$B$39:$B$782,F$83)+'СЕТ СН'!$H$9+СВЦЭМ!$D$10+'СЕТ СН'!$H$5-'СЕТ СН'!$H$17</f>
        <v>4080.6909406899999</v>
      </c>
      <c r="G112" s="36">
        <f>SUMIFS(СВЦЭМ!$C$39:$C$782,СВЦЭМ!$A$39:$A$782,$A112,СВЦЭМ!$B$39:$B$782,G$83)+'СЕТ СН'!$H$9+СВЦЭМ!$D$10+'СЕТ СН'!$H$5-'СЕТ СН'!$H$17</f>
        <v>4074.2465592999997</v>
      </c>
      <c r="H112" s="36">
        <f>SUMIFS(СВЦЭМ!$C$39:$C$782,СВЦЭМ!$A$39:$A$782,$A112,СВЦЭМ!$B$39:$B$782,H$83)+'СЕТ СН'!$H$9+СВЦЭМ!$D$10+'СЕТ СН'!$H$5-'СЕТ СН'!$H$17</f>
        <v>4041.1348711099999</v>
      </c>
      <c r="I112" s="36">
        <f>SUMIFS(СВЦЭМ!$C$39:$C$782,СВЦЭМ!$A$39:$A$782,$A112,СВЦЭМ!$B$39:$B$782,I$83)+'СЕТ СН'!$H$9+СВЦЭМ!$D$10+'СЕТ СН'!$H$5-'СЕТ СН'!$H$17</f>
        <v>3966.9710365700003</v>
      </c>
      <c r="J112" s="36">
        <f>SUMIFS(СВЦЭМ!$C$39:$C$782,СВЦЭМ!$A$39:$A$782,$A112,СВЦЭМ!$B$39:$B$782,J$83)+'СЕТ СН'!$H$9+СВЦЭМ!$D$10+'СЕТ СН'!$H$5-'СЕТ СН'!$H$17</f>
        <v>3857.15231012</v>
      </c>
      <c r="K112" s="36">
        <f>SUMIFS(СВЦЭМ!$C$39:$C$782,СВЦЭМ!$A$39:$A$782,$A112,СВЦЭМ!$B$39:$B$782,K$83)+'СЕТ СН'!$H$9+СВЦЭМ!$D$10+'СЕТ СН'!$H$5-'СЕТ СН'!$H$17</f>
        <v>3783.9776042100002</v>
      </c>
      <c r="L112" s="36">
        <f>SUMIFS(СВЦЭМ!$C$39:$C$782,СВЦЭМ!$A$39:$A$782,$A112,СВЦЭМ!$B$39:$B$782,L$83)+'СЕТ СН'!$H$9+СВЦЭМ!$D$10+'СЕТ СН'!$H$5-'СЕТ СН'!$H$17</f>
        <v>3740.3640499100002</v>
      </c>
      <c r="M112" s="36">
        <f>SUMIFS(СВЦЭМ!$C$39:$C$782,СВЦЭМ!$A$39:$A$782,$A112,СВЦЭМ!$B$39:$B$782,M$83)+'СЕТ СН'!$H$9+СВЦЭМ!$D$10+'СЕТ СН'!$H$5-'СЕТ СН'!$H$17</f>
        <v>3730.8490859499998</v>
      </c>
      <c r="N112" s="36">
        <f>SUMIFS(СВЦЭМ!$C$39:$C$782,СВЦЭМ!$A$39:$A$782,$A112,СВЦЭМ!$B$39:$B$782,N$83)+'СЕТ СН'!$H$9+СВЦЭМ!$D$10+'СЕТ СН'!$H$5-'СЕТ СН'!$H$17</f>
        <v>3730.7399083599998</v>
      </c>
      <c r="O112" s="36">
        <f>SUMIFS(СВЦЭМ!$C$39:$C$782,СВЦЭМ!$A$39:$A$782,$A112,СВЦЭМ!$B$39:$B$782,O$83)+'СЕТ СН'!$H$9+СВЦЭМ!$D$10+'СЕТ СН'!$H$5-'СЕТ СН'!$H$17</f>
        <v>3744.71752216</v>
      </c>
      <c r="P112" s="36">
        <f>SUMIFS(СВЦЭМ!$C$39:$C$782,СВЦЭМ!$A$39:$A$782,$A112,СВЦЭМ!$B$39:$B$782,P$83)+'СЕТ СН'!$H$9+СВЦЭМ!$D$10+'СЕТ СН'!$H$5-'СЕТ СН'!$H$17</f>
        <v>3774.8902064399999</v>
      </c>
      <c r="Q112" s="36">
        <f>SUMIFS(СВЦЭМ!$C$39:$C$782,СВЦЭМ!$A$39:$A$782,$A112,СВЦЭМ!$B$39:$B$782,Q$83)+'СЕТ СН'!$H$9+СВЦЭМ!$D$10+'СЕТ СН'!$H$5-'СЕТ СН'!$H$17</f>
        <v>3783.7812995499999</v>
      </c>
      <c r="R112" s="36">
        <f>SUMIFS(СВЦЭМ!$C$39:$C$782,СВЦЭМ!$A$39:$A$782,$A112,СВЦЭМ!$B$39:$B$782,R$83)+'СЕТ СН'!$H$9+СВЦЭМ!$D$10+'СЕТ СН'!$H$5-'СЕТ СН'!$H$17</f>
        <v>3776.82055008</v>
      </c>
      <c r="S112" s="36">
        <f>SUMIFS(СВЦЭМ!$C$39:$C$782,СВЦЭМ!$A$39:$A$782,$A112,СВЦЭМ!$B$39:$B$782,S$83)+'СЕТ СН'!$H$9+СВЦЭМ!$D$10+'СЕТ СН'!$H$5-'СЕТ СН'!$H$17</f>
        <v>3748.04135099</v>
      </c>
      <c r="T112" s="36">
        <f>SUMIFS(СВЦЭМ!$C$39:$C$782,СВЦЭМ!$A$39:$A$782,$A112,СВЦЭМ!$B$39:$B$782,T$83)+'СЕТ СН'!$H$9+СВЦЭМ!$D$10+'СЕТ СН'!$H$5-'СЕТ СН'!$H$17</f>
        <v>3722.2343303899997</v>
      </c>
      <c r="U112" s="36">
        <f>SUMIFS(СВЦЭМ!$C$39:$C$782,СВЦЭМ!$A$39:$A$782,$A112,СВЦЭМ!$B$39:$B$782,U$83)+'СЕТ СН'!$H$9+СВЦЭМ!$D$10+'СЕТ СН'!$H$5-'СЕТ СН'!$H$17</f>
        <v>3720.2132428999998</v>
      </c>
      <c r="V112" s="36">
        <f>SUMIFS(СВЦЭМ!$C$39:$C$782,СВЦЭМ!$A$39:$A$782,$A112,СВЦЭМ!$B$39:$B$782,V$83)+'СЕТ СН'!$H$9+СВЦЭМ!$D$10+'СЕТ СН'!$H$5-'СЕТ СН'!$H$17</f>
        <v>3707.0135322799997</v>
      </c>
      <c r="W112" s="36">
        <f>SUMIFS(СВЦЭМ!$C$39:$C$782,СВЦЭМ!$A$39:$A$782,$A112,СВЦЭМ!$B$39:$B$782,W$83)+'СЕТ СН'!$H$9+СВЦЭМ!$D$10+'СЕТ СН'!$H$5-'СЕТ СН'!$H$17</f>
        <v>3734.6475469500001</v>
      </c>
      <c r="X112" s="36">
        <f>SUMIFS(СВЦЭМ!$C$39:$C$782,СВЦЭМ!$A$39:$A$782,$A112,СВЦЭМ!$B$39:$B$782,X$83)+'СЕТ СН'!$H$9+СВЦЭМ!$D$10+'СЕТ СН'!$H$5-'СЕТ СН'!$H$17</f>
        <v>3723.1825919100002</v>
      </c>
      <c r="Y112" s="36">
        <f>SUMIFS(СВЦЭМ!$C$39:$C$782,СВЦЭМ!$A$39:$A$782,$A112,СВЦЭМ!$B$39:$B$782,Y$83)+'СЕТ СН'!$H$9+СВЦЭМ!$D$10+'СЕТ СН'!$H$5-'СЕТ СН'!$H$17</f>
        <v>3765.4302825499999</v>
      </c>
    </row>
    <row r="113" spans="1:27" ht="15.75" x14ac:dyDescent="0.2">
      <c r="A113" s="35">
        <f t="shared" si="2"/>
        <v>44438</v>
      </c>
      <c r="B113" s="36">
        <f>SUMIFS(СВЦЭМ!$C$39:$C$782,СВЦЭМ!$A$39:$A$782,$A113,СВЦЭМ!$B$39:$B$782,B$83)+'СЕТ СН'!$H$9+СВЦЭМ!$D$10+'СЕТ СН'!$H$5-'СЕТ СН'!$H$17</f>
        <v>3862.6266956499999</v>
      </c>
      <c r="C113" s="36">
        <f>SUMIFS(СВЦЭМ!$C$39:$C$782,СВЦЭМ!$A$39:$A$782,$A113,СВЦЭМ!$B$39:$B$782,C$83)+'СЕТ СН'!$H$9+СВЦЭМ!$D$10+'СЕТ СН'!$H$5-'СЕТ СН'!$H$17</f>
        <v>3948.96817121</v>
      </c>
      <c r="D113" s="36">
        <f>SUMIFS(СВЦЭМ!$C$39:$C$782,СВЦЭМ!$A$39:$A$782,$A113,СВЦЭМ!$B$39:$B$782,D$83)+'СЕТ СН'!$H$9+СВЦЭМ!$D$10+'СЕТ СН'!$H$5-'СЕТ СН'!$H$17</f>
        <v>4001.8406442</v>
      </c>
      <c r="E113" s="36">
        <f>SUMIFS(СВЦЭМ!$C$39:$C$782,СВЦЭМ!$A$39:$A$782,$A113,СВЦЭМ!$B$39:$B$782,E$83)+'СЕТ СН'!$H$9+СВЦЭМ!$D$10+'СЕТ СН'!$H$5-'СЕТ СН'!$H$17</f>
        <v>4025.2099525599997</v>
      </c>
      <c r="F113" s="36">
        <f>SUMIFS(СВЦЭМ!$C$39:$C$782,СВЦЭМ!$A$39:$A$782,$A113,СВЦЭМ!$B$39:$B$782,F$83)+'СЕТ СН'!$H$9+СВЦЭМ!$D$10+'СЕТ СН'!$H$5-'СЕТ СН'!$H$17</f>
        <v>4033.3779092200002</v>
      </c>
      <c r="G113" s="36">
        <f>SUMIFS(СВЦЭМ!$C$39:$C$782,СВЦЭМ!$A$39:$A$782,$A113,СВЦЭМ!$B$39:$B$782,G$83)+'СЕТ СН'!$H$9+СВЦЭМ!$D$10+'СЕТ СН'!$H$5-'СЕТ СН'!$H$17</f>
        <v>4024.11645168</v>
      </c>
      <c r="H113" s="36">
        <f>SUMIFS(СВЦЭМ!$C$39:$C$782,СВЦЭМ!$A$39:$A$782,$A113,СВЦЭМ!$B$39:$B$782,H$83)+'СЕТ СН'!$H$9+СВЦЭМ!$D$10+'СЕТ СН'!$H$5-'СЕТ СН'!$H$17</f>
        <v>3970.4758957499998</v>
      </c>
      <c r="I113" s="36">
        <f>SUMIFS(СВЦЭМ!$C$39:$C$782,СВЦЭМ!$A$39:$A$782,$A113,СВЦЭМ!$B$39:$B$782,I$83)+'СЕТ СН'!$H$9+СВЦЭМ!$D$10+'СЕТ СН'!$H$5-'СЕТ СН'!$H$17</f>
        <v>3865.9550706999999</v>
      </c>
      <c r="J113" s="36">
        <f>SUMIFS(СВЦЭМ!$C$39:$C$782,СВЦЭМ!$A$39:$A$782,$A113,СВЦЭМ!$B$39:$B$782,J$83)+'СЕТ СН'!$H$9+СВЦЭМ!$D$10+'СЕТ СН'!$H$5-'СЕТ СН'!$H$17</f>
        <v>3797.8278837799999</v>
      </c>
      <c r="K113" s="36">
        <f>SUMIFS(СВЦЭМ!$C$39:$C$782,СВЦЭМ!$A$39:$A$782,$A113,СВЦЭМ!$B$39:$B$782,K$83)+'СЕТ СН'!$H$9+СВЦЭМ!$D$10+'СЕТ СН'!$H$5-'СЕТ СН'!$H$17</f>
        <v>3720.1303158999999</v>
      </c>
      <c r="L113" s="36">
        <f>SUMIFS(СВЦЭМ!$C$39:$C$782,СВЦЭМ!$A$39:$A$782,$A113,СВЦЭМ!$B$39:$B$782,L$83)+'СЕТ СН'!$H$9+СВЦЭМ!$D$10+'СЕТ СН'!$H$5-'СЕТ СН'!$H$17</f>
        <v>3718.97444799</v>
      </c>
      <c r="M113" s="36">
        <f>SUMIFS(СВЦЭМ!$C$39:$C$782,СВЦЭМ!$A$39:$A$782,$A113,СВЦЭМ!$B$39:$B$782,M$83)+'СЕТ СН'!$H$9+СВЦЭМ!$D$10+'СЕТ СН'!$H$5-'СЕТ СН'!$H$17</f>
        <v>3721.6552134899998</v>
      </c>
      <c r="N113" s="36">
        <f>SUMIFS(СВЦЭМ!$C$39:$C$782,СВЦЭМ!$A$39:$A$782,$A113,СВЦЭМ!$B$39:$B$782,N$83)+'СЕТ СН'!$H$9+СВЦЭМ!$D$10+'СЕТ СН'!$H$5-'СЕТ СН'!$H$17</f>
        <v>3717.2134926600002</v>
      </c>
      <c r="O113" s="36">
        <f>SUMIFS(СВЦЭМ!$C$39:$C$782,СВЦЭМ!$A$39:$A$782,$A113,СВЦЭМ!$B$39:$B$782,O$83)+'СЕТ СН'!$H$9+СВЦЭМ!$D$10+'СЕТ СН'!$H$5-'СЕТ СН'!$H$17</f>
        <v>3767.51740819</v>
      </c>
      <c r="P113" s="36">
        <f>SUMIFS(СВЦЭМ!$C$39:$C$782,СВЦЭМ!$A$39:$A$782,$A113,СВЦЭМ!$B$39:$B$782,P$83)+'СЕТ СН'!$H$9+СВЦЭМ!$D$10+'СЕТ СН'!$H$5-'СЕТ СН'!$H$17</f>
        <v>3761.0266342099999</v>
      </c>
      <c r="Q113" s="36">
        <f>SUMIFS(СВЦЭМ!$C$39:$C$782,СВЦЭМ!$A$39:$A$782,$A113,СВЦЭМ!$B$39:$B$782,Q$83)+'СЕТ СН'!$H$9+СВЦЭМ!$D$10+'СЕТ СН'!$H$5-'СЕТ СН'!$H$17</f>
        <v>3752.6697334</v>
      </c>
      <c r="R113" s="36">
        <f>SUMIFS(СВЦЭМ!$C$39:$C$782,СВЦЭМ!$A$39:$A$782,$A113,СВЦЭМ!$B$39:$B$782,R$83)+'СЕТ СН'!$H$9+СВЦЭМ!$D$10+'СЕТ СН'!$H$5-'СЕТ СН'!$H$17</f>
        <v>3756.8255700099999</v>
      </c>
      <c r="S113" s="36">
        <f>SUMIFS(СВЦЭМ!$C$39:$C$782,СВЦЭМ!$A$39:$A$782,$A113,СВЦЭМ!$B$39:$B$782,S$83)+'СЕТ СН'!$H$9+СВЦЭМ!$D$10+'СЕТ СН'!$H$5-'СЕТ СН'!$H$17</f>
        <v>3724.0720796699998</v>
      </c>
      <c r="T113" s="36">
        <f>SUMIFS(СВЦЭМ!$C$39:$C$782,СВЦЭМ!$A$39:$A$782,$A113,СВЦЭМ!$B$39:$B$782,T$83)+'СЕТ СН'!$H$9+СВЦЭМ!$D$10+'СЕТ СН'!$H$5-'СЕТ СН'!$H$17</f>
        <v>3733.6988292199999</v>
      </c>
      <c r="U113" s="36">
        <f>SUMIFS(СВЦЭМ!$C$39:$C$782,СВЦЭМ!$A$39:$A$782,$A113,СВЦЭМ!$B$39:$B$782,U$83)+'СЕТ СН'!$H$9+СВЦЭМ!$D$10+'СЕТ СН'!$H$5-'СЕТ СН'!$H$17</f>
        <v>3734.3253784500002</v>
      </c>
      <c r="V113" s="36">
        <f>SUMIFS(СВЦЭМ!$C$39:$C$782,СВЦЭМ!$A$39:$A$782,$A113,СВЦЭМ!$B$39:$B$782,V$83)+'СЕТ СН'!$H$9+СВЦЭМ!$D$10+'СЕТ СН'!$H$5-'СЕТ СН'!$H$17</f>
        <v>3745.7019128900001</v>
      </c>
      <c r="W113" s="36">
        <f>SUMIFS(СВЦЭМ!$C$39:$C$782,СВЦЭМ!$A$39:$A$782,$A113,СВЦЭМ!$B$39:$B$782,W$83)+'СЕТ СН'!$H$9+СВЦЭМ!$D$10+'СЕТ СН'!$H$5-'СЕТ СН'!$H$17</f>
        <v>3752.8575897400001</v>
      </c>
      <c r="X113" s="36">
        <f>SUMIFS(СВЦЭМ!$C$39:$C$782,СВЦЭМ!$A$39:$A$782,$A113,СВЦЭМ!$B$39:$B$782,X$83)+'СЕТ СН'!$H$9+СВЦЭМ!$D$10+'СЕТ СН'!$H$5-'СЕТ СН'!$H$17</f>
        <v>3729.1798450799997</v>
      </c>
      <c r="Y113" s="36">
        <f>SUMIFS(СВЦЭМ!$C$39:$C$782,СВЦЭМ!$A$39:$A$782,$A113,СВЦЭМ!$B$39:$B$782,Y$83)+'СЕТ СН'!$H$9+СВЦЭМ!$D$10+'СЕТ СН'!$H$5-'СЕТ СН'!$H$17</f>
        <v>3798.9235007100001</v>
      </c>
      <c r="AA113" s="37"/>
    </row>
    <row r="114" spans="1:27" ht="15.75" x14ac:dyDescent="0.2">
      <c r="A114" s="35">
        <f t="shared" si="2"/>
        <v>44439</v>
      </c>
      <c r="B114" s="36">
        <f>SUMIFS(СВЦЭМ!$C$39:$C$782,СВЦЭМ!$A$39:$A$782,$A114,СВЦЭМ!$B$39:$B$782,B$83)+'СЕТ СН'!$H$9+СВЦЭМ!$D$10+'СЕТ СН'!$H$5-'СЕТ СН'!$H$17</f>
        <v>3906.7752244200001</v>
      </c>
      <c r="C114" s="36">
        <f>SUMIFS(СВЦЭМ!$C$39:$C$782,СВЦЭМ!$A$39:$A$782,$A114,СВЦЭМ!$B$39:$B$782,C$83)+'СЕТ СН'!$H$9+СВЦЭМ!$D$10+'СЕТ СН'!$H$5-'СЕТ СН'!$H$17</f>
        <v>3987.8914234499998</v>
      </c>
      <c r="D114" s="36">
        <f>SUMIFS(СВЦЭМ!$C$39:$C$782,СВЦЭМ!$A$39:$A$782,$A114,СВЦЭМ!$B$39:$B$782,D$83)+'СЕТ СН'!$H$9+СВЦЭМ!$D$10+'СЕТ СН'!$H$5-'СЕТ СН'!$H$17</f>
        <v>4043.7516613299999</v>
      </c>
      <c r="E114" s="36">
        <f>SUMIFS(СВЦЭМ!$C$39:$C$782,СВЦЭМ!$A$39:$A$782,$A114,СВЦЭМ!$B$39:$B$782,E$83)+'СЕТ СН'!$H$9+СВЦЭМ!$D$10+'СЕТ СН'!$H$5-'СЕТ СН'!$H$17</f>
        <v>4061.5441637599997</v>
      </c>
      <c r="F114" s="36">
        <f>SUMIFS(СВЦЭМ!$C$39:$C$782,СВЦЭМ!$A$39:$A$782,$A114,СВЦЭМ!$B$39:$B$782,F$83)+'СЕТ СН'!$H$9+СВЦЭМ!$D$10+'СЕТ СН'!$H$5-'СЕТ СН'!$H$17</f>
        <v>4070.8413718699999</v>
      </c>
      <c r="G114" s="36">
        <f>SUMIFS(СВЦЭМ!$C$39:$C$782,СВЦЭМ!$A$39:$A$782,$A114,СВЦЭМ!$B$39:$B$782,G$83)+'СЕТ СН'!$H$9+СВЦЭМ!$D$10+'СЕТ СН'!$H$5-'СЕТ СН'!$H$17</f>
        <v>4068.8757604499997</v>
      </c>
      <c r="H114" s="36">
        <f>SUMIFS(СВЦЭМ!$C$39:$C$782,СВЦЭМ!$A$39:$A$782,$A114,СВЦЭМ!$B$39:$B$782,H$83)+'СЕТ СН'!$H$9+СВЦЭМ!$D$10+'СЕТ СН'!$H$5-'СЕТ СН'!$H$17</f>
        <v>4014.4111876899997</v>
      </c>
      <c r="I114" s="36">
        <f>SUMIFS(СВЦЭМ!$C$39:$C$782,СВЦЭМ!$A$39:$A$782,$A114,СВЦЭМ!$B$39:$B$782,I$83)+'СЕТ СН'!$H$9+СВЦЭМ!$D$10+'СЕТ СН'!$H$5-'СЕТ СН'!$H$17</f>
        <v>3872.72644915</v>
      </c>
      <c r="J114" s="36">
        <f>SUMIFS(СВЦЭМ!$C$39:$C$782,СВЦЭМ!$A$39:$A$782,$A114,СВЦЭМ!$B$39:$B$782,J$83)+'СЕТ СН'!$H$9+СВЦЭМ!$D$10+'СЕТ СН'!$H$5-'СЕТ СН'!$H$17</f>
        <v>3759.84799729</v>
      </c>
      <c r="K114" s="36">
        <f>SUMIFS(СВЦЭМ!$C$39:$C$782,СВЦЭМ!$A$39:$A$782,$A114,СВЦЭМ!$B$39:$B$782,K$83)+'СЕТ СН'!$H$9+СВЦЭМ!$D$10+'СЕТ СН'!$H$5-'СЕТ СН'!$H$17</f>
        <v>3700.1137447699998</v>
      </c>
      <c r="L114" s="36">
        <f>SUMIFS(СВЦЭМ!$C$39:$C$782,СВЦЭМ!$A$39:$A$782,$A114,СВЦЭМ!$B$39:$B$782,L$83)+'СЕТ СН'!$H$9+СВЦЭМ!$D$10+'СЕТ СН'!$H$5-'СЕТ СН'!$H$17</f>
        <v>3691.09372755</v>
      </c>
      <c r="M114" s="36">
        <f>SUMIFS(СВЦЭМ!$C$39:$C$782,СВЦЭМ!$A$39:$A$782,$A114,СВЦЭМ!$B$39:$B$782,M$83)+'СЕТ СН'!$H$9+СВЦЭМ!$D$10+'СЕТ СН'!$H$5-'СЕТ СН'!$H$17</f>
        <v>3685.1482560599998</v>
      </c>
      <c r="N114" s="36">
        <f>SUMIFS(СВЦЭМ!$C$39:$C$782,СВЦЭМ!$A$39:$A$782,$A114,СВЦЭМ!$B$39:$B$782,N$83)+'СЕТ СН'!$H$9+СВЦЭМ!$D$10+'СЕТ СН'!$H$5-'СЕТ СН'!$H$17</f>
        <v>3681.4030620499998</v>
      </c>
      <c r="O114" s="36">
        <f>SUMIFS(СВЦЭМ!$C$39:$C$782,СВЦЭМ!$A$39:$A$782,$A114,СВЦЭМ!$B$39:$B$782,O$83)+'СЕТ СН'!$H$9+СВЦЭМ!$D$10+'СЕТ СН'!$H$5-'СЕТ СН'!$H$17</f>
        <v>3698.74408606</v>
      </c>
      <c r="P114" s="36">
        <f>SUMIFS(СВЦЭМ!$C$39:$C$782,СВЦЭМ!$A$39:$A$782,$A114,СВЦЭМ!$B$39:$B$782,P$83)+'СЕТ СН'!$H$9+СВЦЭМ!$D$10+'СЕТ СН'!$H$5-'СЕТ СН'!$H$17</f>
        <v>3735.2800647899999</v>
      </c>
      <c r="Q114" s="36">
        <f>SUMIFS(СВЦЭМ!$C$39:$C$782,СВЦЭМ!$A$39:$A$782,$A114,СВЦЭМ!$B$39:$B$782,Q$83)+'СЕТ СН'!$H$9+СВЦЭМ!$D$10+'СЕТ СН'!$H$5-'СЕТ СН'!$H$17</f>
        <v>3738.3361933000001</v>
      </c>
      <c r="R114" s="36">
        <f>SUMIFS(СВЦЭМ!$C$39:$C$782,СВЦЭМ!$A$39:$A$782,$A114,СВЦЭМ!$B$39:$B$782,R$83)+'СЕТ СН'!$H$9+СВЦЭМ!$D$10+'СЕТ СН'!$H$5-'СЕТ СН'!$H$17</f>
        <v>3732.6090442899999</v>
      </c>
      <c r="S114" s="36">
        <f>SUMIFS(СВЦЭМ!$C$39:$C$782,СВЦЭМ!$A$39:$A$782,$A114,СВЦЭМ!$B$39:$B$782,S$83)+'СЕТ СН'!$H$9+СВЦЭМ!$D$10+'СЕТ СН'!$H$5-'СЕТ СН'!$H$17</f>
        <v>3712.4779520799998</v>
      </c>
      <c r="T114" s="36">
        <f>SUMIFS(СВЦЭМ!$C$39:$C$782,СВЦЭМ!$A$39:$A$782,$A114,СВЦЭМ!$B$39:$B$782,T$83)+'СЕТ СН'!$H$9+СВЦЭМ!$D$10+'СЕТ СН'!$H$5-'СЕТ СН'!$H$17</f>
        <v>3716.2347176200001</v>
      </c>
      <c r="U114" s="36">
        <f>SUMIFS(СВЦЭМ!$C$39:$C$782,СВЦЭМ!$A$39:$A$782,$A114,СВЦЭМ!$B$39:$B$782,U$83)+'СЕТ СН'!$H$9+СВЦЭМ!$D$10+'СЕТ СН'!$H$5-'СЕТ СН'!$H$17</f>
        <v>3715.5171448199999</v>
      </c>
      <c r="V114" s="36">
        <f>SUMIFS(СВЦЭМ!$C$39:$C$782,СВЦЭМ!$A$39:$A$782,$A114,СВЦЭМ!$B$39:$B$782,V$83)+'СЕТ СН'!$H$9+СВЦЭМ!$D$10+'СЕТ СН'!$H$5-'СЕТ СН'!$H$17</f>
        <v>3735.50945641</v>
      </c>
      <c r="W114" s="36">
        <f>SUMIFS(СВЦЭМ!$C$39:$C$782,СВЦЭМ!$A$39:$A$782,$A114,СВЦЭМ!$B$39:$B$782,W$83)+'СЕТ СН'!$H$9+СВЦЭМ!$D$10+'СЕТ СН'!$H$5-'СЕТ СН'!$H$17</f>
        <v>3741.2719219199998</v>
      </c>
      <c r="X114" s="36">
        <f>SUMIFS(СВЦЭМ!$C$39:$C$782,СВЦЭМ!$A$39:$A$782,$A114,СВЦЭМ!$B$39:$B$782,X$83)+'СЕТ СН'!$H$9+СВЦЭМ!$D$10+'СЕТ СН'!$H$5-'СЕТ СН'!$H$17</f>
        <v>3707.5297765</v>
      </c>
      <c r="Y114" s="36">
        <f>SUMIFS(СВЦЭМ!$C$39:$C$782,СВЦЭМ!$A$39:$A$782,$A114,СВЦЭМ!$B$39:$B$782,Y$83)+'СЕТ СН'!$H$9+СВЦЭМ!$D$10+'СЕТ СН'!$H$5-'СЕТ СН'!$H$17</f>
        <v>3776.7107894199999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01.08.2021</v>
      </c>
      <c r="B120" s="36">
        <f>SUMIFS(СВЦЭМ!$C$39:$C$782,СВЦЭМ!$A$39:$A$782,$A120,СВЦЭМ!$B$39:$B$782,B$119)+'СЕТ СН'!$I$9+СВЦЭМ!$D$10+'СЕТ СН'!$I$5-'СЕТ СН'!$I$17</f>
        <v>3912.1880976499997</v>
      </c>
      <c r="C120" s="36">
        <f>SUMIFS(СВЦЭМ!$C$39:$C$782,СВЦЭМ!$A$39:$A$782,$A120,СВЦЭМ!$B$39:$B$782,C$119)+'СЕТ СН'!$I$9+СВЦЭМ!$D$10+'СЕТ СН'!$I$5-'СЕТ СН'!$I$17</f>
        <v>3998.18169575</v>
      </c>
      <c r="D120" s="36">
        <f>SUMIFS(СВЦЭМ!$C$39:$C$782,СВЦЭМ!$A$39:$A$782,$A120,СВЦЭМ!$B$39:$B$782,D$119)+'СЕТ СН'!$I$9+СВЦЭМ!$D$10+'СЕТ СН'!$I$5-'СЕТ СН'!$I$17</f>
        <v>4068.4336194099997</v>
      </c>
      <c r="E120" s="36">
        <f>SUMIFS(СВЦЭМ!$C$39:$C$782,СВЦЭМ!$A$39:$A$782,$A120,СВЦЭМ!$B$39:$B$782,E$119)+'СЕТ СН'!$I$9+СВЦЭМ!$D$10+'СЕТ СН'!$I$5-'СЕТ СН'!$I$17</f>
        <v>4095.8007325600001</v>
      </c>
      <c r="F120" s="36">
        <f>SUMIFS(СВЦЭМ!$C$39:$C$782,СВЦЭМ!$A$39:$A$782,$A120,СВЦЭМ!$B$39:$B$782,F$119)+'СЕТ СН'!$I$9+СВЦЭМ!$D$10+'СЕТ СН'!$I$5-'СЕТ СН'!$I$17</f>
        <v>4096.1560497600003</v>
      </c>
      <c r="G120" s="36">
        <f>SUMIFS(СВЦЭМ!$C$39:$C$782,СВЦЭМ!$A$39:$A$782,$A120,СВЦЭМ!$B$39:$B$782,G$119)+'СЕТ СН'!$I$9+СВЦЭМ!$D$10+'СЕТ СН'!$I$5-'СЕТ СН'!$I$17</f>
        <v>4089.9745825499999</v>
      </c>
      <c r="H120" s="36">
        <f>SUMIFS(СВЦЭМ!$C$39:$C$782,СВЦЭМ!$A$39:$A$782,$A120,СВЦЭМ!$B$39:$B$782,H$119)+'СЕТ СН'!$I$9+СВЦЭМ!$D$10+'СЕТ СН'!$I$5-'СЕТ СН'!$I$17</f>
        <v>4061.6721583199997</v>
      </c>
      <c r="I120" s="36">
        <f>SUMIFS(СВЦЭМ!$C$39:$C$782,СВЦЭМ!$A$39:$A$782,$A120,СВЦЭМ!$B$39:$B$782,I$119)+'СЕТ СН'!$I$9+СВЦЭМ!$D$10+'СЕТ СН'!$I$5-'СЕТ СН'!$I$17</f>
        <v>3986.56655357</v>
      </c>
      <c r="J120" s="36">
        <f>SUMIFS(СВЦЭМ!$C$39:$C$782,СВЦЭМ!$A$39:$A$782,$A120,СВЦЭМ!$B$39:$B$782,J$119)+'СЕТ СН'!$I$9+СВЦЭМ!$D$10+'СЕТ СН'!$I$5-'СЕТ СН'!$I$17</f>
        <v>3899.2697112200003</v>
      </c>
      <c r="K120" s="36">
        <f>SUMIFS(СВЦЭМ!$C$39:$C$782,СВЦЭМ!$A$39:$A$782,$A120,СВЦЭМ!$B$39:$B$782,K$119)+'СЕТ СН'!$I$9+СВЦЭМ!$D$10+'СЕТ СН'!$I$5-'СЕТ СН'!$I$17</f>
        <v>3838.05228059</v>
      </c>
      <c r="L120" s="36">
        <f>SUMIFS(СВЦЭМ!$C$39:$C$782,СВЦЭМ!$A$39:$A$782,$A120,СВЦЭМ!$B$39:$B$782,L$119)+'СЕТ СН'!$I$9+СВЦЭМ!$D$10+'СЕТ СН'!$I$5-'СЕТ СН'!$I$17</f>
        <v>3861.2839014599999</v>
      </c>
      <c r="M120" s="36">
        <f>SUMIFS(СВЦЭМ!$C$39:$C$782,СВЦЭМ!$A$39:$A$782,$A120,СВЦЭМ!$B$39:$B$782,M$119)+'СЕТ СН'!$I$9+СВЦЭМ!$D$10+'СЕТ СН'!$I$5-'СЕТ СН'!$I$17</f>
        <v>3844.1406401300001</v>
      </c>
      <c r="N120" s="36">
        <f>SUMIFS(СВЦЭМ!$C$39:$C$782,СВЦЭМ!$A$39:$A$782,$A120,СВЦЭМ!$B$39:$B$782,N$119)+'СЕТ СН'!$I$9+СВЦЭМ!$D$10+'СЕТ СН'!$I$5-'СЕТ СН'!$I$17</f>
        <v>3858.3753482100001</v>
      </c>
      <c r="O120" s="36">
        <f>SUMIFS(СВЦЭМ!$C$39:$C$782,СВЦЭМ!$A$39:$A$782,$A120,СВЦЭМ!$B$39:$B$782,O$119)+'СЕТ СН'!$I$9+СВЦЭМ!$D$10+'СЕТ СН'!$I$5-'СЕТ СН'!$I$17</f>
        <v>3869.2367964200002</v>
      </c>
      <c r="P120" s="36">
        <f>SUMIFS(СВЦЭМ!$C$39:$C$782,СВЦЭМ!$A$39:$A$782,$A120,СВЦЭМ!$B$39:$B$782,P$119)+'СЕТ СН'!$I$9+СВЦЭМ!$D$10+'СЕТ СН'!$I$5-'СЕТ СН'!$I$17</f>
        <v>3880.6340867600002</v>
      </c>
      <c r="Q120" s="36">
        <f>SUMIFS(СВЦЭМ!$C$39:$C$782,СВЦЭМ!$A$39:$A$782,$A120,СВЦЭМ!$B$39:$B$782,Q$119)+'СЕТ СН'!$I$9+СВЦЭМ!$D$10+'СЕТ СН'!$I$5-'СЕТ СН'!$I$17</f>
        <v>3890.2476482500001</v>
      </c>
      <c r="R120" s="36">
        <f>SUMIFS(СВЦЭМ!$C$39:$C$782,СВЦЭМ!$A$39:$A$782,$A120,СВЦЭМ!$B$39:$B$782,R$119)+'СЕТ СН'!$I$9+СВЦЭМ!$D$10+'СЕТ СН'!$I$5-'СЕТ СН'!$I$17</f>
        <v>3873.7814665599999</v>
      </c>
      <c r="S120" s="36">
        <f>SUMIFS(СВЦЭМ!$C$39:$C$782,СВЦЭМ!$A$39:$A$782,$A120,СВЦЭМ!$B$39:$B$782,S$119)+'СЕТ СН'!$I$9+СВЦЭМ!$D$10+'СЕТ СН'!$I$5-'СЕТ СН'!$I$17</f>
        <v>3857.6911359800001</v>
      </c>
      <c r="T120" s="36">
        <f>SUMIFS(СВЦЭМ!$C$39:$C$782,СВЦЭМ!$A$39:$A$782,$A120,СВЦЭМ!$B$39:$B$782,T$119)+'СЕТ СН'!$I$9+СВЦЭМ!$D$10+'СЕТ СН'!$I$5-'СЕТ СН'!$I$17</f>
        <v>3843.0012216199998</v>
      </c>
      <c r="U120" s="36">
        <f>SUMIFS(СВЦЭМ!$C$39:$C$782,СВЦЭМ!$A$39:$A$782,$A120,СВЦЭМ!$B$39:$B$782,U$119)+'СЕТ СН'!$I$9+СВЦЭМ!$D$10+'СЕТ СН'!$I$5-'СЕТ СН'!$I$17</f>
        <v>3826.4418540299998</v>
      </c>
      <c r="V120" s="36">
        <f>SUMIFS(СВЦЭМ!$C$39:$C$782,СВЦЭМ!$A$39:$A$782,$A120,СВЦЭМ!$B$39:$B$782,V$119)+'СЕТ СН'!$I$9+СВЦЭМ!$D$10+'СЕТ СН'!$I$5-'СЕТ СН'!$I$17</f>
        <v>3810.7114110699999</v>
      </c>
      <c r="W120" s="36">
        <f>SUMIFS(СВЦЭМ!$C$39:$C$782,СВЦЭМ!$A$39:$A$782,$A120,СВЦЭМ!$B$39:$B$782,W$119)+'СЕТ СН'!$I$9+СВЦЭМ!$D$10+'СЕТ СН'!$I$5-'СЕТ СН'!$I$17</f>
        <v>3822.12121553</v>
      </c>
      <c r="X120" s="36">
        <f>SUMIFS(СВЦЭМ!$C$39:$C$782,СВЦЭМ!$A$39:$A$782,$A120,СВЦЭМ!$B$39:$B$782,X$119)+'СЕТ СН'!$I$9+СВЦЭМ!$D$10+'СЕТ СН'!$I$5-'СЕТ СН'!$I$17</f>
        <v>3802.0803550000001</v>
      </c>
      <c r="Y120" s="36">
        <f>SUMIFS(СВЦЭМ!$C$39:$C$782,СВЦЭМ!$A$39:$A$782,$A120,СВЦЭМ!$B$39:$B$782,Y$119)+'СЕТ СН'!$I$9+СВЦЭМ!$D$10+'СЕТ СН'!$I$5-'СЕТ СН'!$I$17</f>
        <v>3846.1011603900001</v>
      </c>
    </row>
    <row r="121" spans="1:27" ht="15.75" x14ac:dyDescent="0.2">
      <c r="A121" s="35">
        <f>A120+1</f>
        <v>44410</v>
      </c>
      <c r="B121" s="36">
        <f>SUMIFS(СВЦЭМ!$C$39:$C$782,СВЦЭМ!$A$39:$A$782,$A121,СВЦЭМ!$B$39:$B$782,B$119)+'СЕТ СН'!$I$9+СВЦЭМ!$D$10+'СЕТ СН'!$I$5-'СЕТ СН'!$I$17</f>
        <v>3911.06350746</v>
      </c>
      <c r="C121" s="36">
        <f>SUMIFS(СВЦЭМ!$C$39:$C$782,СВЦЭМ!$A$39:$A$782,$A121,СВЦЭМ!$B$39:$B$782,C$119)+'СЕТ СН'!$I$9+СВЦЭМ!$D$10+'СЕТ СН'!$I$5-'СЕТ СН'!$I$17</f>
        <v>3947.7015064699999</v>
      </c>
      <c r="D121" s="36">
        <f>SUMIFS(СВЦЭМ!$C$39:$C$782,СВЦЭМ!$A$39:$A$782,$A121,СВЦЭМ!$B$39:$B$782,D$119)+'СЕТ СН'!$I$9+СВЦЭМ!$D$10+'СЕТ СН'!$I$5-'СЕТ СН'!$I$17</f>
        <v>4002.1243346800002</v>
      </c>
      <c r="E121" s="36">
        <f>SUMIFS(СВЦЭМ!$C$39:$C$782,СВЦЭМ!$A$39:$A$782,$A121,СВЦЭМ!$B$39:$B$782,E$119)+'СЕТ СН'!$I$9+СВЦЭМ!$D$10+'СЕТ СН'!$I$5-'СЕТ СН'!$I$17</f>
        <v>4029.7738900899999</v>
      </c>
      <c r="F121" s="36">
        <f>SUMIFS(СВЦЭМ!$C$39:$C$782,СВЦЭМ!$A$39:$A$782,$A121,СВЦЭМ!$B$39:$B$782,F$119)+'СЕТ СН'!$I$9+СВЦЭМ!$D$10+'СЕТ СН'!$I$5-'СЕТ СН'!$I$17</f>
        <v>4027.6613699</v>
      </c>
      <c r="G121" s="36">
        <f>SUMIFS(СВЦЭМ!$C$39:$C$782,СВЦЭМ!$A$39:$A$782,$A121,СВЦЭМ!$B$39:$B$782,G$119)+'СЕТ СН'!$I$9+СВЦЭМ!$D$10+'СЕТ СН'!$I$5-'СЕТ СН'!$I$17</f>
        <v>4005.5582163300001</v>
      </c>
      <c r="H121" s="36">
        <f>SUMIFS(СВЦЭМ!$C$39:$C$782,СВЦЭМ!$A$39:$A$782,$A121,СВЦЭМ!$B$39:$B$782,H$119)+'СЕТ СН'!$I$9+СВЦЭМ!$D$10+'СЕТ СН'!$I$5-'СЕТ СН'!$I$17</f>
        <v>3966.6601249999999</v>
      </c>
      <c r="I121" s="36">
        <f>SUMIFS(СВЦЭМ!$C$39:$C$782,СВЦЭМ!$A$39:$A$782,$A121,СВЦЭМ!$B$39:$B$782,I$119)+'СЕТ СН'!$I$9+СВЦЭМ!$D$10+'СЕТ СН'!$I$5-'СЕТ СН'!$I$17</f>
        <v>3901.9083124199997</v>
      </c>
      <c r="J121" s="36">
        <f>SUMIFS(СВЦЭМ!$C$39:$C$782,СВЦЭМ!$A$39:$A$782,$A121,СВЦЭМ!$B$39:$B$782,J$119)+'СЕТ СН'!$I$9+СВЦЭМ!$D$10+'СЕТ СН'!$I$5-'СЕТ СН'!$I$17</f>
        <v>3826.7424564900002</v>
      </c>
      <c r="K121" s="36">
        <f>SUMIFS(СВЦЭМ!$C$39:$C$782,СВЦЭМ!$A$39:$A$782,$A121,СВЦЭМ!$B$39:$B$782,K$119)+'СЕТ СН'!$I$9+СВЦЭМ!$D$10+'СЕТ СН'!$I$5-'СЕТ СН'!$I$17</f>
        <v>3786.9201764199997</v>
      </c>
      <c r="L121" s="36">
        <f>SUMIFS(СВЦЭМ!$C$39:$C$782,СВЦЭМ!$A$39:$A$782,$A121,СВЦЭМ!$B$39:$B$782,L$119)+'СЕТ СН'!$I$9+СВЦЭМ!$D$10+'СЕТ СН'!$I$5-'СЕТ СН'!$I$17</f>
        <v>3813.43982018</v>
      </c>
      <c r="M121" s="36">
        <f>SUMIFS(СВЦЭМ!$C$39:$C$782,СВЦЭМ!$A$39:$A$782,$A121,СВЦЭМ!$B$39:$B$782,M$119)+'СЕТ СН'!$I$9+СВЦЭМ!$D$10+'СЕТ СН'!$I$5-'СЕТ СН'!$I$17</f>
        <v>3826.59999896</v>
      </c>
      <c r="N121" s="36">
        <f>SUMIFS(СВЦЭМ!$C$39:$C$782,СВЦЭМ!$A$39:$A$782,$A121,СВЦЭМ!$B$39:$B$782,N$119)+'СЕТ СН'!$I$9+СВЦЭМ!$D$10+'СЕТ СН'!$I$5-'СЕТ СН'!$I$17</f>
        <v>3824.6489641999997</v>
      </c>
      <c r="O121" s="36">
        <f>SUMIFS(СВЦЭМ!$C$39:$C$782,СВЦЭМ!$A$39:$A$782,$A121,СВЦЭМ!$B$39:$B$782,O$119)+'СЕТ СН'!$I$9+СВЦЭМ!$D$10+'СЕТ СН'!$I$5-'СЕТ СН'!$I$17</f>
        <v>3825.6907516199999</v>
      </c>
      <c r="P121" s="36">
        <f>SUMIFS(СВЦЭМ!$C$39:$C$782,СВЦЭМ!$A$39:$A$782,$A121,СВЦЭМ!$B$39:$B$782,P$119)+'СЕТ СН'!$I$9+СВЦЭМ!$D$10+'СЕТ СН'!$I$5-'СЕТ СН'!$I$17</f>
        <v>3828.15918792</v>
      </c>
      <c r="Q121" s="36">
        <f>SUMIFS(СВЦЭМ!$C$39:$C$782,СВЦЭМ!$A$39:$A$782,$A121,СВЦЭМ!$B$39:$B$782,Q$119)+'СЕТ СН'!$I$9+СВЦЭМ!$D$10+'СЕТ СН'!$I$5-'СЕТ СН'!$I$17</f>
        <v>3832.41395263</v>
      </c>
      <c r="R121" s="36">
        <f>SUMIFS(СВЦЭМ!$C$39:$C$782,СВЦЭМ!$A$39:$A$782,$A121,СВЦЭМ!$B$39:$B$782,R$119)+'СЕТ СН'!$I$9+СВЦЭМ!$D$10+'СЕТ СН'!$I$5-'СЕТ СН'!$I$17</f>
        <v>3823.74857729</v>
      </c>
      <c r="S121" s="36">
        <f>SUMIFS(СВЦЭМ!$C$39:$C$782,СВЦЭМ!$A$39:$A$782,$A121,СВЦЭМ!$B$39:$B$782,S$119)+'СЕТ СН'!$I$9+СВЦЭМ!$D$10+'СЕТ СН'!$I$5-'СЕТ СН'!$I$17</f>
        <v>3843.11821117</v>
      </c>
      <c r="T121" s="36">
        <f>SUMIFS(СВЦЭМ!$C$39:$C$782,СВЦЭМ!$A$39:$A$782,$A121,СВЦЭМ!$B$39:$B$782,T$119)+'СЕТ СН'!$I$9+СВЦЭМ!$D$10+'СЕТ СН'!$I$5-'СЕТ СН'!$I$17</f>
        <v>3883.2884238199999</v>
      </c>
      <c r="U121" s="36">
        <f>SUMIFS(СВЦЭМ!$C$39:$C$782,СВЦЭМ!$A$39:$A$782,$A121,СВЦЭМ!$B$39:$B$782,U$119)+'СЕТ СН'!$I$9+СВЦЭМ!$D$10+'СЕТ СН'!$I$5-'СЕТ СН'!$I$17</f>
        <v>3882.63664814</v>
      </c>
      <c r="V121" s="36">
        <f>SUMIFS(СВЦЭМ!$C$39:$C$782,СВЦЭМ!$A$39:$A$782,$A121,СВЦЭМ!$B$39:$B$782,V$119)+'СЕТ СН'!$I$9+СВЦЭМ!$D$10+'СЕТ СН'!$I$5-'СЕТ СН'!$I$17</f>
        <v>3845.7162710799998</v>
      </c>
      <c r="W121" s="36">
        <f>SUMIFS(СВЦЭМ!$C$39:$C$782,СВЦЭМ!$A$39:$A$782,$A121,СВЦЭМ!$B$39:$B$782,W$119)+'СЕТ СН'!$I$9+СВЦЭМ!$D$10+'СЕТ СН'!$I$5-'СЕТ СН'!$I$17</f>
        <v>3854.43023606</v>
      </c>
      <c r="X121" s="36">
        <f>SUMIFS(СВЦЭМ!$C$39:$C$782,СВЦЭМ!$A$39:$A$782,$A121,СВЦЭМ!$B$39:$B$782,X$119)+'СЕТ СН'!$I$9+СВЦЭМ!$D$10+'СЕТ СН'!$I$5-'СЕТ СН'!$I$17</f>
        <v>3859.6668165699998</v>
      </c>
      <c r="Y121" s="36">
        <f>SUMIFS(СВЦЭМ!$C$39:$C$782,СВЦЭМ!$A$39:$A$782,$A121,СВЦЭМ!$B$39:$B$782,Y$119)+'СЕТ СН'!$I$9+СВЦЭМ!$D$10+'СЕТ СН'!$I$5-'СЕТ СН'!$I$17</f>
        <v>3826.9576332699999</v>
      </c>
    </row>
    <row r="122" spans="1:27" ht="15.75" x14ac:dyDescent="0.2">
      <c r="A122" s="35">
        <f t="shared" ref="A122:A150" si="3">A121+1</f>
        <v>44411</v>
      </c>
      <c r="B122" s="36">
        <f>SUMIFS(СВЦЭМ!$C$39:$C$782,СВЦЭМ!$A$39:$A$782,$A122,СВЦЭМ!$B$39:$B$782,B$119)+'СЕТ СН'!$I$9+СВЦЭМ!$D$10+'СЕТ СН'!$I$5-'СЕТ СН'!$I$17</f>
        <v>3994.67168416</v>
      </c>
      <c r="C122" s="36">
        <f>SUMIFS(СВЦЭМ!$C$39:$C$782,СВЦЭМ!$A$39:$A$782,$A122,СВЦЭМ!$B$39:$B$782,C$119)+'СЕТ СН'!$I$9+СВЦЭМ!$D$10+'СЕТ СН'!$I$5-'СЕТ СН'!$I$17</f>
        <v>4076.6578742800002</v>
      </c>
      <c r="D122" s="36">
        <f>SUMIFS(СВЦЭМ!$C$39:$C$782,СВЦЭМ!$A$39:$A$782,$A122,СВЦЭМ!$B$39:$B$782,D$119)+'СЕТ СН'!$I$9+СВЦЭМ!$D$10+'СЕТ СН'!$I$5-'СЕТ СН'!$I$17</f>
        <v>4147.2267978199998</v>
      </c>
      <c r="E122" s="36">
        <f>SUMIFS(СВЦЭМ!$C$39:$C$782,СВЦЭМ!$A$39:$A$782,$A122,СВЦЭМ!$B$39:$B$782,E$119)+'СЕТ СН'!$I$9+СВЦЭМ!$D$10+'СЕТ СН'!$I$5-'СЕТ СН'!$I$17</f>
        <v>4179.6485878900003</v>
      </c>
      <c r="F122" s="36">
        <f>SUMIFS(СВЦЭМ!$C$39:$C$782,СВЦЭМ!$A$39:$A$782,$A122,СВЦЭМ!$B$39:$B$782,F$119)+'СЕТ СН'!$I$9+СВЦЭМ!$D$10+'СЕТ СН'!$I$5-'СЕТ СН'!$I$17</f>
        <v>4180.6464678800003</v>
      </c>
      <c r="G122" s="36">
        <f>SUMIFS(СВЦЭМ!$C$39:$C$782,СВЦЭМ!$A$39:$A$782,$A122,СВЦЭМ!$B$39:$B$782,G$119)+'СЕТ СН'!$I$9+СВЦЭМ!$D$10+'СЕТ СН'!$I$5-'СЕТ СН'!$I$17</f>
        <v>4155.2567331800001</v>
      </c>
      <c r="H122" s="36">
        <f>SUMIFS(СВЦЭМ!$C$39:$C$782,СВЦЭМ!$A$39:$A$782,$A122,СВЦЭМ!$B$39:$B$782,H$119)+'СЕТ СН'!$I$9+СВЦЭМ!$D$10+'СЕТ СН'!$I$5-'СЕТ СН'!$I$17</f>
        <v>4090.9127269299997</v>
      </c>
      <c r="I122" s="36">
        <f>SUMIFS(СВЦЭМ!$C$39:$C$782,СВЦЭМ!$A$39:$A$782,$A122,СВЦЭМ!$B$39:$B$782,I$119)+'СЕТ СН'!$I$9+СВЦЭМ!$D$10+'СЕТ СН'!$I$5-'СЕТ СН'!$I$17</f>
        <v>3979.8239112700003</v>
      </c>
      <c r="J122" s="36">
        <f>SUMIFS(СВЦЭМ!$C$39:$C$782,СВЦЭМ!$A$39:$A$782,$A122,СВЦЭМ!$B$39:$B$782,J$119)+'СЕТ СН'!$I$9+СВЦЭМ!$D$10+'СЕТ СН'!$I$5-'СЕТ СН'!$I$17</f>
        <v>3873.8551724499998</v>
      </c>
      <c r="K122" s="36">
        <f>SUMIFS(СВЦЭМ!$C$39:$C$782,СВЦЭМ!$A$39:$A$782,$A122,СВЦЭМ!$B$39:$B$782,K$119)+'СЕТ СН'!$I$9+СВЦЭМ!$D$10+'СЕТ СН'!$I$5-'СЕТ СН'!$I$17</f>
        <v>3835.4879172299998</v>
      </c>
      <c r="L122" s="36">
        <f>SUMIFS(СВЦЭМ!$C$39:$C$782,СВЦЭМ!$A$39:$A$782,$A122,СВЦЭМ!$B$39:$B$782,L$119)+'СЕТ СН'!$I$9+СВЦЭМ!$D$10+'СЕТ СН'!$I$5-'СЕТ СН'!$I$17</f>
        <v>3848.5414071599998</v>
      </c>
      <c r="M122" s="36">
        <f>SUMIFS(СВЦЭМ!$C$39:$C$782,СВЦЭМ!$A$39:$A$782,$A122,СВЦЭМ!$B$39:$B$782,M$119)+'СЕТ СН'!$I$9+СВЦЭМ!$D$10+'СЕТ СН'!$I$5-'СЕТ СН'!$I$17</f>
        <v>3864.6237613200001</v>
      </c>
      <c r="N122" s="36">
        <f>SUMIFS(СВЦЭМ!$C$39:$C$782,СВЦЭМ!$A$39:$A$782,$A122,СВЦЭМ!$B$39:$B$782,N$119)+'СЕТ СН'!$I$9+СВЦЭМ!$D$10+'СЕТ СН'!$I$5-'СЕТ СН'!$I$17</f>
        <v>3859.5833382000001</v>
      </c>
      <c r="O122" s="36">
        <f>SUMIFS(СВЦЭМ!$C$39:$C$782,СВЦЭМ!$A$39:$A$782,$A122,СВЦЭМ!$B$39:$B$782,O$119)+'СЕТ СН'!$I$9+СВЦЭМ!$D$10+'СЕТ СН'!$I$5-'СЕТ СН'!$I$17</f>
        <v>3895.5371747300001</v>
      </c>
      <c r="P122" s="36">
        <f>SUMIFS(СВЦЭМ!$C$39:$C$782,СВЦЭМ!$A$39:$A$782,$A122,СВЦЭМ!$B$39:$B$782,P$119)+'СЕТ СН'!$I$9+СВЦЭМ!$D$10+'СЕТ СН'!$I$5-'СЕТ СН'!$I$17</f>
        <v>3909.5923838099998</v>
      </c>
      <c r="Q122" s="36">
        <f>SUMIFS(СВЦЭМ!$C$39:$C$782,СВЦЭМ!$A$39:$A$782,$A122,СВЦЭМ!$B$39:$B$782,Q$119)+'СЕТ СН'!$I$9+СВЦЭМ!$D$10+'СЕТ СН'!$I$5-'СЕТ СН'!$I$17</f>
        <v>3943.8049175200003</v>
      </c>
      <c r="R122" s="36">
        <f>SUMIFS(СВЦЭМ!$C$39:$C$782,СВЦЭМ!$A$39:$A$782,$A122,СВЦЭМ!$B$39:$B$782,R$119)+'СЕТ СН'!$I$9+СВЦЭМ!$D$10+'СЕТ СН'!$I$5-'СЕТ СН'!$I$17</f>
        <v>3923.93832423</v>
      </c>
      <c r="S122" s="36">
        <f>SUMIFS(СВЦЭМ!$C$39:$C$782,СВЦЭМ!$A$39:$A$782,$A122,СВЦЭМ!$B$39:$B$782,S$119)+'СЕТ СН'!$I$9+СВЦЭМ!$D$10+'СЕТ СН'!$I$5-'СЕТ СН'!$I$17</f>
        <v>3940.3937281600001</v>
      </c>
      <c r="T122" s="36">
        <f>SUMIFS(СВЦЭМ!$C$39:$C$782,СВЦЭМ!$A$39:$A$782,$A122,СВЦЭМ!$B$39:$B$782,T$119)+'СЕТ СН'!$I$9+СВЦЭМ!$D$10+'СЕТ СН'!$I$5-'СЕТ СН'!$I$17</f>
        <v>3889.4782793899999</v>
      </c>
      <c r="U122" s="36">
        <f>SUMIFS(СВЦЭМ!$C$39:$C$782,СВЦЭМ!$A$39:$A$782,$A122,СВЦЭМ!$B$39:$B$782,U$119)+'СЕТ СН'!$I$9+СВЦЭМ!$D$10+'СЕТ СН'!$I$5-'СЕТ СН'!$I$17</f>
        <v>3880.4611717799999</v>
      </c>
      <c r="V122" s="36">
        <f>SUMIFS(СВЦЭМ!$C$39:$C$782,СВЦЭМ!$A$39:$A$782,$A122,СВЦЭМ!$B$39:$B$782,V$119)+'СЕТ СН'!$I$9+СВЦЭМ!$D$10+'СЕТ СН'!$I$5-'СЕТ СН'!$I$17</f>
        <v>3904.5074046999998</v>
      </c>
      <c r="W122" s="36">
        <f>SUMIFS(СВЦЭМ!$C$39:$C$782,СВЦЭМ!$A$39:$A$782,$A122,СВЦЭМ!$B$39:$B$782,W$119)+'СЕТ СН'!$I$9+СВЦЭМ!$D$10+'СЕТ СН'!$I$5-'СЕТ СН'!$I$17</f>
        <v>3921.9456353200003</v>
      </c>
      <c r="X122" s="36">
        <f>SUMIFS(СВЦЭМ!$C$39:$C$782,СВЦЭМ!$A$39:$A$782,$A122,СВЦЭМ!$B$39:$B$782,X$119)+'СЕТ СН'!$I$9+СВЦЭМ!$D$10+'СЕТ СН'!$I$5-'СЕТ СН'!$I$17</f>
        <v>3886.5554777899997</v>
      </c>
      <c r="Y122" s="36">
        <f>SUMIFS(СВЦЭМ!$C$39:$C$782,СВЦЭМ!$A$39:$A$782,$A122,СВЦЭМ!$B$39:$B$782,Y$119)+'СЕТ СН'!$I$9+СВЦЭМ!$D$10+'СЕТ СН'!$I$5-'СЕТ СН'!$I$17</f>
        <v>3901.9163844200002</v>
      </c>
    </row>
    <row r="123" spans="1:27" ht="15.75" x14ac:dyDescent="0.2">
      <c r="A123" s="35">
        <f t="shared" si="3"/>
        <v>44412</v>
      </c>
      <c r="B123" s="36">
        <f>SUMIFS(СВЦЭМ!$C$39:$C$782,СВЦЭМ!$A$39:$A$782,$A123,СВЦЭМ!$B$39:$B$782,B$119)+'СЕТ СН'!$I$9+СВЦЭМ!$D$10+'СЕТ СН'!$I$5-'СЕТ СН'!$I$17</f>
        <v>3931.9777344499998</v>
      </c>
      <c r="C123" s="36">
        <f>SUMIFS(СВЦЭМ!$C$39:$C$782,СВЦЭМ!$A$39:$A$782,$A123,СВЦЭМ!$B$39:$B$782,C$119)+'СЕТ СН'!$I$9+СВЦЭМ!$D$10+'СЕТ СН'!$I$5-'СЕТ СН'!$I$17</f>
        <v>4025.1989858500001</v>
      </c>
      <c r="D123" s="36">
        <f>SUMIFS(СВЦЭМ!$C$39:$C$782,СВЦЭМ!$A$39:$A$782,$A123,СВЦЭМ!$B$39:$B$782,D$119)+'СЕТ СН'!$I$9+СВЦЭМ!$D$10+'СЕТ СН'!$I$5-'СЕТ СН'!$I$17</f>
        <v>4097.9199119099994</v>
      </c>
      <c r="E123" s="36">
        <f>SUMIFS(СВЦЭМ!$C$39:$C$782,СВЦЭМ!$A$39:$A$782,$A123,СВЦЭМ!$B$39:$B$782,E$119)+'СЕТ СН'!$I$9+СВЦЭМ!$D$10+'СЕТ СН'!$I$5-'СЕТ СН'!$I$17</f>
        <v>4124.6445277499997</v>
      </c>
      <c r="F123" s="36">
        <f>SUMIFS(СВЦЭМ!$C$39:$C$782,СВЦЭМ!$A$39:$A$782,$A123,СВЦЭМ!$B$39:$B$782,F$119)+'СЕТ СН'!$I$9+СВЦЭМ!$D$10+'СЕТ СН'!$I$5-'СЕТ СН'!$I$17</f>
        <v>4126.9719034199998</v>
      </c>
      <c r="G123" s="36">
        <f>SUMIFS(СВЦЭМ!$C$39:$C$782,СВЦЭМ!$A$39:$A$782,$A123,СВЦЭМ!$B$39:$B$782,G$119)+'СЕТ СН'!$I$9+СВЦЭМ!$D$10+'СЕТ СН'!$I$5-'СЕТ СН'!$I$17</f>
        <v>4109.14654754</v>
      </c>
      <c r="H123" s="36">
        <f>SUMIFS(СВЦЭМ!$C$39:$C$782,СВЦЭМ!$A$39:$A$782,$A123,СВЦЭМ!$B$39:$B$782,H$119)+'СЕТ СН'!$I$9+СВЦЭМ!$D$10+'СЕТ СН'!$I$5-'СЕТ СН'!$I$17</f>
        <v>4057.1557157699999</v>
      </c>
      <c r="I123" s="36">
        <f>SUMIFS(СВЦЭМ!$C$39:$C$782,СВЦЭМ!$A$39:$A$782,$A123,СВЦЭМ!$B$39:$B$782,I$119)+'СЕТ СН'!$I$9+СВЦЭМ!$D$10+'СЕТ СН'!$I$5-'СЕТ СН'!$I$17</f>
        <v>3959.8815409999997</v>
      </c>
      <c r="J123" s="36">
        <f>SUMIFS(СВЦЭМ!$C$39:$C$782,СВЦЭМ!$A$39:$A$782,$A123,СВЦЭМ!$B$39:$B$782,J$119)+'СЕТ СН'!$I$9+СВЦЭМ!$D$10+'СЕТ СН'!$I$5-'СЕТ СН'!$I$17</f>
        <v>3872.9266011600002</v>
      </c>
      <c r="K123" s="36">
        <f>SUMIFS(СВЦЭМ!$C$39:$C$782,СВЦЭМ!$A$39:$A$782,$A123,СВЦЭМ!$B$39:$B$782,K$119)+'СЕТ СН'!$I$9+СВЦЭМ!$D$10+'СЕТ СН'!$I$5-'СЕТ СН'!$I$17</f>
        <v>3818.4008918099998</v>
      </c>
      <c r="L123" s="36">
        <f>SUMIFS(СВЦЭМ!$C$39:$C$782,СВЦЭМ!$A$39:$A$782,$A123,СВЦЭМ!$B$39:$B$782,L$119)+'СЕТ СН'!$I$9+СВЦЭМ!$D$10+'СЕТ СН'!$I$5-'СЕТ СН'!$I$17</f>
        <v>3823.4654827899999</v>
      </c>
      <c r="M123" s="36">
        <f>SUMIFS(СВЦЭМ!$C$39:$C$782,СВЦЭМ!$A$39:$A$782,$A123,СВЦЭМ!$B$39:$B$782,M$119)+'СЕТ СН'!$I$9+СВЦЭМ!$D$10+'СЕТ СН'!$I$5-'СЕТ СН'!$I$17</f>
        <v>3830.62179724</v>
      </c>
      <c r="N123" s="36">
        <f>SUMIFS(СВЦЭМ!$C$39:$C$782,СВЦЭМ!$A$39:$A$782,$A123,СВЦЭМ!$B$39:$B$782,N$119)+'СЕТ СН'!$I$9+СВЦЭМ!$D$10+'СЕТ СН'!$I$5-'СЕТ СН'!$I$17</f>
        <v>3831.4395161299999</v>
      </c>
      <c r="O123" s="36">
        <f>SUMIFS(СВЦЭМ!$C$39:$C$782,СВЦЭМ!$A$39:$A$782,$A123,СВЦЭМ!$B$39:$B$782,O$119)+'СЕТ СН'!$I$9+СВЦЭМ!$D$10+'СЕТ СН'!$I$5-'СЕТ СН'!$I$17</f>
        <v>3846.34524784</v>
      </c>
      <c r="P123" s="36">
        <f>SUMIFS(СВЦЭМ!$C$39:$C$782,СВЦЭМ!$A$39:$A$782,$A123,СВЦЭМ!$B$39:$B$782,P$119)+'СЕТ СН'!$I$9+СВЦЭМ!$D$10+'СЕТ СН'!$I$5-'СЕТ СН'!$I$17</f>
        <v>3851.38131815</v>
      </c>
      <c r="Q123" s="36">
        <f>SUMIFS(СВЦЭМ!$C$39:$C$782,СВЦЭМ!$A$39:$A$782,$A123,СВЦЭМ!$B$39:$B$782,Q$119)+'СЕТ СН'!$I$9+СВЦЭМ!$D$10+'СЕТ СН'!$I$5-'СЕТ СН'!$I$17</f>
        <v>3860.7340189900001</v>
      </c>
      <c r="R123" s="36">
        <f>SUMIFS(СВЦЭМ!$C$39:$C$782,СВЦЭМ!$A$39:$A$782,$A123,СВЦЭМ!$B$39:$B$782,R$119)+'СЕТ СН'!$I$9+СВЦЭМ!$D$10+'СЕТ СН'!$I$5-'СЕТ СН'!$I$17</f>
        <v>3858.3376542699998</v>
      </c>
      <c r="S123" s="36">
        <f>SUMIFS(СВЦЭМ!$C$39:$C$782,СВЦЭМ!$A$39:$A$782,$A123,СВЦЭМ!$B$39:$B$782,S$119)+'СЕТ СН'!$I$9+СВЦЭМ!$D$10+'СЕТ СН'!$I$5-'СЕТ СН'!$I$17</f>
        <v>3865.9743540999998</v>
      </c>
      <c r="T123" s="36">
        <f>SUMIFS(СВЦЭМ!$C$39:$C$782,СВЦЭМ!$A$39:$A$782,$A123,СВЦЭМ!$B$39:$B$782,T$119)+'СЕТ СН'!$I$9+СВЦЭМ!$D$10+'СЕТ СН'!$I$5-'СЕТ СН'!$I$17</f>
        <v>3897.1032102700001</v>
      </c>
      <c r="U123" s="36">
        <f>SUMIFS(СВЦЭМ!$C$39:$C$782,СВЦЭМ!$A$39:$A$782,$A123,СВЦЭМ!$B$39:$B$782,U$119)+'СЕТ СН'!$I$9+СВЦЭМ!$D$10+'СЕТ СН'!$I$5-'СЕТ СН'!$I$17</f>
        <v>3881.1723748599998</v>
      </c>
      <c r="V123" s="36">
        <f>SUMIFS(СВЦЭМ!$C$39:$C$782,СВЦЭМ!$A$39:$A$782,$A123,СВЦЭМ!$B$39:$B$782,V$119)+'СЕТ СН'!$I$9+СВЦЭМ!$D$10+'СЕТ СН'!$I$5-'СЕТ СН'!$I$17</f>
        <v>3875.4606188600001</v>
      </c>
      <c r="W123" s="36">
        <f>SUMIFS(СВЦЭМ!$C$39:$C$782,СВЦЭМ!$A$39:$A$782,$A123,СВЦЭМ!$B$39:$B$782,W$119)+'СЕТ СН'!$I$9+СВЦЭМ!$D$10+'СЕТ СН'!$I$5-'СЕТ СН'!$I$17</f>
        <v>3900.9949449200003</v>
      </c>
      <c r="X123" s="36">
        <f>SUMIFS(СВЦЭМ!$C$39:$C$782,СВЦЭМ!$A$39:$A$782,$A123,СВЦЭМ!$B$39:$B$782,X$119)+'СЕТ СН'!$I$9+СВЦЭМ!$D$10+'СЕТ СН'!$I$5-'СЕТ СН'!$I$17</f>
        <v>3858.3334323199997</v>
      </c>
      <c r="Y123" s="36">
        <f>SUMIFS(СВЦЭМ!$C$39:$C$782,СВЦЭМ!$A$39:$A$782,$A123,СВЦЭМ!$B$39:$B$782,Y$119)+'СЕТ СН'!$I$9+СВЦЭМ!$D$10+'СЕТ СН'!$I$5-'СЕТ СН'!$I$17</f>
        <v>3841.4223663499997</v>
      </c>
    </row>
    <row r="124" spans="1:27" ht="15.75" x14ac:dyDescent="0.2">
      <c r="A124" s="35">
        <f t="shared" si="3"/>
        <v>44413</v>
      </c>
      <c r="B124" s="36">
        <f>SUMIFS(СВЦЭМ!$C$39:$C$782,СВЦЭМ!$A$39:$A$782,$A124,СВЦЭМ!$B$39:$B$782,B$119)+'СЕТ СН'!$I$9+СВЦЭМ!$D$10+'СЕТ СН'!$I$5-'СЕТ СН'!$I$17</f>
        <v>4014.7117399500003</v>
      </c>
      <c r="C124" s="36">
        <f>SUMIFS(СВЦЭМ!$C$39:$C$782,СВЦЭМ!$A$39:$A$782,$A124,СВЦЭМ!$B$39:$B$782,C$119)+'СЕТ СН'!$I$9+СВЦЭМ!$D$10+'СЕТ СН'!$I$5-'СЕТ СН'!$I$17</f>
        <v>4096.4656476700002</v>
      </c>
      <c r="D124" s="36">
        <f>SUMIFS(СВЦЭМ!$C$39:$C$782,СВЦЭМ!$A$39:$A$782,$A124,СВЦЭМ!$B$39:$B$782,D$119)+'СЕТ СН'!$I$9+СВЦЭМ!$D$10+'СЕТ СН'!$I$5-'СЕТ СН'!$I$17</f>
        <v>4176.8530245499996</v>
      </c>
      <c r="E124" s="36">
        <f>SUMIFS(СВЦЭМ!$C$39:$C$782,СВЦЭМ!$A$39:$A$782,$A124,СВЦЭМ!$B$39:$B$782,E$119)+'СЕТ СН'!$I$9+СВЦЭМ!$D$10+'СЕТ СН'!$I$5-'СЕТ СН'!$I$17</f>
        <v>4204.0086955699999</v>
      </c>
      <c r="F124" s="36">
        <f>SUMIFS(СВЦЭМ!$C$39:$C$782,СВЦЭМ!$A$39:$A$782,$A124,СВЦЭМ!$B$39:$B$782,F$119)+'СЕТ СН'!$I$9+СВЦЭМ!$D$10+'СЕТ СН'!$I$5-'СЕТ СН'!$I$17</f>
        <v>4202.2572539299999</v>
      </c>
      <c r="G124" s="36">
        <f>SUMIFS(СВЦЭМ!$C$39:$C$782,СВЦЭМ!$A$39:$A$782,$A124,СВЦЭМ!$B$39:$B$782,G$119)+'СЕТ СН'!$I$9+СВЦЭМ!$D$10+'СЕТ СН'!$I$5-'СЕТ СН'!$I$17</f>
        <v>4181.9845843000003</v>
      </c>
      <c r="H124" s="36">
        <f>SUMIFS(СВЦЭМ!$C$39:$C$782,СВЦЭМ!$A$39:$A$782,$A124,СВЦЭМ!$B$39:$B$782,H$119)+'СЕТ СН'!$I$9+СВЦЭМ!$D$10+'СЕТ СН'!$I$5-'СЕТ СН'!$I$17</f>
        <v>4143.1850630899999</v>
      </c>
      <c r="I124" s="36">
        <f>SUMIFS(СВЦЭМ!$C$39:$C$782,СВЦЭМ!$A$39:$A$782,$A124,СВЦЭМ!$B$39:$B$782,I$119)+'СЕТ СН'!$I$9+СВЦЭМ!$D$10+'СЕТ СН'!$I$5-'СЕТ СН'!$I$17</f>
        <v>4044.0000241099997</v>
      </c>
      <c r="J124" s="36">
        <f>SUMIFS(СВЦЭМ!$C$39:$C$782,СВЦЭМ!$A$39:$A$782,$A124,СВЦЭМ!$B$39:$B$782,J$119)+'СЕТ СН'!$I$9+СВЦЭМ!$D$10+'СЕТ СН'!$I$5-'СЕТ СН'!$I$17</f>
        <v>3955.6387158799998</v>
      </c>
      <c r="K124" s="36">
        <f>SUMIFS(СВЦЭМ!$C$39:$C$782,СВЦЭМ!$A$39:$A$782,$A124,СВЦЭМ!$B$39:$B$782,K$119)+'СЕТ СН'!$I$9+СВЦЭМ!$D$10+'СЕТ СН'!$I$5-'СЕТ СН'!$I$17</f>
        <v>3886.1401422099998</v>
      </c>
      <c r="L124" s="36">
        <f>SUMIFS(СВЦЭМ!$C$39:$C$782,СВЦЭМ!$A$39:$A$782,$A124,СВЦЭМ!$B$39:$B$782,L$119)+'СЕТ СН'!$I$9+СВЦЭМ!$D$10+'СЕТ СН'!$I$5-'СЕТ СН'!$I$17</f>
        <v>3893.9893249900001</v>
      </c>
      <c r="M124" s="36">
        <f>SUMIFS(СВЦЭМ!$C$39:$C$782,СВЦЭМ!$A$39:$A$782,$A124,СВЦЭМ!$B$39:$B$782,M$119)+'СЕТ СН'!$I$9+СВЦЭМ!$D$10+'СЕТ СН'!$I$5-'СЕТ СН'!$I$17</f>
        <v>3901.82104338</v>
      </c>
      <c r="N124" s="36">
        <f>SUMIFS(СВЦЭМ!$C$39:$C$782,СВЦЭМ!$A$39:$A$782,$A124,СВЦЭМ!$B$39:$B$782,N$119)+'СЕТ СН'!$I$9+СВЦЭМ!$D$10+'СЕТ СН'!$I$5-'СЕТ СН'!$I$17</f>
        <v>3874.44422695</v>
      </c>
      <c r="O124" s="36">
        <f>SUMIFS(СВЦЭМ!$C$39:$C$782,СВЦЭМ!$A$39:$A$782,$A124,СВЦЭМ!$B$39:$B$782,O$119)+'СЕТ СН'!$I$9+СВЦЭМ!$D$10+'СЕТ СН'!$I$5-'СЕТ СН'!$I$17</f>
        <v>3884.3991559199999</v>
      </c>
      <c r="P124" s="36">
        <f>SUMIFS(СВЦЭМ!$C$39:$C$782,СВЦЭМ!$A$39:$A$782,$A124,СВЦЭМ!$B$39:$B$782,P$119)+'СЕТ СН'!$I$9+СВЦЭМ!$D$10+'СЕТ СН'!$I$5-'СЕТ СН'!$I$17</f>
        <v>3924.6653109600002</v>
      </c>
      <c r="Q124" s="36">
        <f>SUMIFS(СВЦЭМ!$C$39:$C$782,СВЦЭМ!$A$39:$A$782,$A124,СВЦЭМ!$B$39:$B$782,Q$119)+'СЕТ СН'!$I$9+СВЦЭМ!$D$10+'СЕТ СН'!$I$5-'СЕТ СН'!$I$17</f>
        <v>3934.2016931199996</v>
      </c>
      <c r="R124" s="36">
        <f>SUMIFS(СВЦЭМ!$C$39:$C$782,СВЦЭМ!$A$39:$A$782,$A124,СВЦЭМ!$B$39:$B$782,R$119)+'СЕТ СН'!$I$9+СВЦЭМ!$D$10+'СЕТ СН'!$I$5-'СЕТ СН'!$I$17</f>
        <v>3939.7543645899996</v>
      </c>
      <c r="S124" s="36">
        <f>SUMIFS(СВЦЭМ!$C$39:$C$782,СВЦЭМ!$A$39:$A$782,$A124,СВЦЭМ!$B$39:$B$782,S$119)+'СЕТ СН'!$I$9+СВЦЭМ!$D$10+'СЕТ СН'!$I$5-'СЕТ СН'!$I$17</f>
        <v>3897.6988911899998</v>
      </c>
      <c r="T124" s="36">
        <f>SUMIFS(СВЦЭМ!$C$39:$C$782,СВЦЭМ!$A$39:$A$782,$A124,СВЦЭМ!$B$39:$B$782,T$119)+'СЕТ СН'!$I$9+СВЦЭМ!$D$10+'СЕТ СН'!$I$5-'СЕТ СН'!$I$17</f>
        <v>3887.4171555299999</v>
      </c>
      <c r="U124" s="36">
        <f>SUMIFS(СВЦЭМ!$C$39:$C$782,СВЦЭМ!$A$39:$A$782,$A124,СВЦЭМ!$B$39:$B$782,U$119)+'СЕТ СН'!$I$9+СВЦЭМ!$D$10+'СЕТ СН'!$I$5-'СЕТ СН'!$I$17</f>
        <v>3872.7258549799999</v>
      </c>
      <c r="V124" s="36">
        <f>SUMIFS(СВЦЭМ!$C$39:$C$782,СВЦЭМ!$A$39:$A$782,$A124,СВЦЭМ!$B$39:$B$782,V$119)+'СЕТ СН'!$I$9+СВЦЭМ!$D$10+'СЕТ СН'!$I$5-'СЕТ СН'!$I$17</f>
        <v>3874.1638680599999</v>
      </c>
      <c r="W124" s="36">
        <f>SUMIFS(СВЦЭМ!$C$39:$C$782,СВЦЭМ!$A$39:$A$782,$A124,СВЦЭМ!$B$39:$B$782,W$119)+'СЕТ СН'!$I$9+СВЦЭМ!$D$10+'СЕТ СН'!$I$5-'СЕТ СН'!$I$17</f>
        <v>3883.2293043099999</v>
      </c>
      <c r="X124" s="36">
        <f>SUMIFS(СВЦЭМ!$C$39:$C$782,СВЦЭМ!$A$39:$A$782,$A124,СВЦЭМ!$B$39:$B$782,X$119)+'СЕТ СН'!$I$9+СВЦЭМ!$D$10+'СЕТ СН'!$I$5-'СЕТ СН'!$I$17</f>
        <v>3859.2470923000001</v>
      </c>
      <c r="Y124" s="36">
        <f>SUMIFS(СВЦЭМ!$C$39:$C$782,СВЦЭМ!$A$39:$A$782,$A124,СВЦЭМ!$B$39:$B$782,Y$119)+'СЕТ СН'!$I$9+СВЦЭМ!$D$10+'СЕТ СН'!$I$5-'СЕТ СН'!$I$17</f>
        <v>3865.8066380400001</v>
      </c>
    </row>
    <row r="125" spans="1:27" ht="15.75" x14ac:dyDescent="0.2">
      <c r="A125" s="35">
        <f t="shared" si="3"/>
        <v>44414</v>
      </c>
      <c r="B125" s="36">
        <f>SUMIFS(СВЦЭМ!$C$39:$C$782,СВЦЭМ!$A$39:$A$782,$A125,СВЦЭМ!$B$39:$B$782,B$119)+'СЕТ СН'!$I$9+СВЦЭМ!$D$10+'СЕТ СН'!$I$5-'СЕТ СН'!$I$17</f>
        <v>3893.5922660599999</v>
      </c>
      <c r="C125" s="36">
        <f>SUMIFS(СВЦЭМ!$C$39:$C$782,СВЦЭМ!$A$39:$A$782,$A125,СВЦЭМ!$B$39:$B$782,C$119)+'СЕТ СН'!$I$9+СВЦЭМ!$D$10+'СЕТ СН'!$I$5-'СЕТ СН'!$I$17</f>
        <v>3929.0042559499998</v>
      </c>
      <c r="D125" s="36">
        <f>SUMIFS(СВЦЭМ!$C$39:$C$782,СВЦЭМ!$A$39:$A$782,$A125,СВЦЭМ!$B$39:$B$782,D$119)+'СЕТ СН'!$I$9+СВЦЭМ!$D$10+'СЕТ СН'!$I$5-'СЕТ СН'!$I$17</f>
        <v>3958.1746936999998</v>
      </c>
      <c r="E125" s="36">
        <f>SUMIFS(СВЦЭМ!$C$39:$C$782,СВЦЭМ!$A$39:$A$782,$A125,СВЦЭМ!$B$39:$B$782,E$119)+'СЕТ СН'!$I$9+СВЦЭМ!$D$10+'СЕТ СН'!$I$5-'СЕТ СН'!$I$17</f>
        <v>3971.86663705</v>
      </c>
      <c r="F125" s="36">
        <f>SUMIFS(СВЦЭМ!$C$39:$C$782,СВЦЭМ!$A$39:$A$782,$A125,СВЦЭМ!$B$39:$B$782,F$119)+'СЕТ СН'!$I$9+СВЦЭМ!$D$10+'СЕТ СН'!$I$5-'СЕТ СН'!$I$17</f>
        <v>3967.5463245999999</v>
      </c>
      <c r="G125" s="36">
        <f>SUMIFS(СВЦЭМ!$C$39:$C$782,СВЦЭМ!$A$39:$A$782,$A125,СВЦЭМ!$B$39:$B$782,G$119)+'СЕТ СН'!$I$9+СВЦЭМ!$D$10+'СЕТ СН'!$I$5-'СЕТ СН'!$I$17</f>
        <v>3970.20638586</v>
      </c>
      <c r="H125" s="36">
        <f>SUMIFS(СВЦЭМ!$C$39:$C$782,СВЦЭМ!$A$39:$A$782,$A125,СВЦЭМ!$B$39:$B$782,H$119)+'СЕТ СН'!$I$9+СВЦЭМ!$D$10+'СЕТ СН'!$I$5-'СЕТ СН'!$I$17</f>
        <v>3966.32932583</v>
      </c>
      <c r="I125" s="36">
        <f>SUMIFS(СВЦЭМ!$C$39:$C$782,СВЦЭМ!$A$39:$A$782,$A125,СВЦЭМ!$B$39:$B$782,I$119)+'СЕТ СН'!$I$9+СВЦЭМ!$D$10+'СЕТ СН'!$I$5-'СЕТ СН'!$I$17</f>
        <v>3861.7134196899997</v>
      </c>
      <c r="J125" s="36">
        <f>SUMIFS(СВЦЭМ!$C$39:$C$782,СВЦЭМ!$A$39:$A$782,$A125,СВЦЭМ!$B$39:$B$782,J$119)+'СЕТ СН'!$I$9+СВЦЭМ!$D$10+'СЕТ СН'!$I$5-'СЕТ СН'!$I$17</f>
        <v>3797.7085812199998</v>
      </c>
      <c r="K125" s="36">
        <f>SUMIFS(СВЦЭМ!$C$39:$C$782,СВЦЭМ!$A$39:$A$782,$A125,СВЦЭМ!$B$39:$B$782,K$119)+'СЕТ СН'!$I$9+СВЦЭМ!$D$10+'СЕТ СН'!$I$5-'СЕТ СН'!$I$17</f>
        <v>3787.4404584899999</v>
      </c>
      <c r="L125" s="36">
        <f>SUMIFS(СВЦЭМ!$C$39:$C$782,СВЦЭМ!$A$39:$A$782,$A125,СВЦЭМ!$B$39:$B$782,L$119)+'СЕТ СН'!$I$9+СВЦЭМ!$D$10+'СЕТ СН'!$I$5-'СЕТ СН'!$I$17</f>
        <v>3787.5291020999998</v>
      </c>
      <c r="M125" s="36">
        <f>SUMIFS(СВЦЭМ!$C$39:$C$782,СВЦЭМ!$A$39:$A$782,$A125,СВЦЭМ!$B$39:$B$782,M$119)+'СЕТ СН'!$I$9+СВЦЭМ!$D$10+'СЕТ СН'!$I$5-'СЕТ СН'!$I$17</f>
        <v>3794.9471137199998</v>
      </c>
      <c r="N125" s="36">
        <f>SUMIFS(СВЦЭМ!$C$39:$C$782,СВЦЭМ!$A$39:$A$782,$A125,СВЦЭМ!$B$39:$B$782,N$119)+'СЕТ СН'!$I$9+СВЦЭМ!$D$10+'СЕТ СН'!$I$5-'СЕТ СН'!$I$17</f>
        <v>3800.4452971599999</v>
      </c>
      <c r="O125" s="36">
        <f>SUMIFS(СВЦЭМ!$C$39:$C$782,СВЦЭМ!$A$39:$A$782,$A125,СВЦЭМ!$B$39:$B$782,O$119)+'СЕТ СН'!$I$9+СВЦЭМ!$D$10+'СЕТ СН'!$I$5-'СЕТ СН'!$I$17</f>
        <v>3795.7431644500002</v>
      </c>
      <c r="P125" s="36">
        <f>SUMIFS(СВЦЭМ!$C$39:$C$782,СВЦЭМ!$A$39:$A$782,$A125,СВЦЭМ!$B$39:$B$782,P$119)+'СЕТ СН'!$I$9+СВЦЭМ!$D$10+'СЕТ СН'!$I$5-'СЕТ СН'!$I$17</f>
        <v>3775.0615949200001</v>
      </c>
      <c r="Q125" s="36">
        <f>SUMIFS(СВЦЭМ!$C$39:$C$782,СВЦЭМ!$A$39:$A$782,$A125,СВЦЭМ!$B$39:$B$782,Q$119)+'СЕТ СН'!$I$9+СВЦЭМ!$D$10+'СЕТ СН'!$I$5-'СЕТ СН'!$I$17</f>
        <v>3770.7584225599999</v>
      </c>
      <c r="R125" s="36">
        <f>SUMIFS(СВЦЭМ!$C$39:$C$782,СВЦЭМ!$A$39:$A$782,$A125,СВЦЭМ!$B$39:$B$782,R$119)+'СЕТ СН'!$I$9+СВЦЭМ!$D$10+'СЕТ СН'!$I$5-'СЕТ СН'!$I$17</f>
        <v>3773.4947956999999</v>
      </c>
      <c r="S125" s="36">
        <f>SUMIFS(СВЦЭМ!$C$39:$C$782,СВЦЭМ!$A$39:$A$782,$A125,СВЦЭМ!$B$39:$B$782,S$119)+'СЕТ СН'!$I$9+СВЦЭМ!$D$10+'СЕТ СН'!$I$5-'СЕТ СН'!$I$17</f>
        <v>3796.2282812899998</v>
      </c>
      <c r="T125" s="36">
        <f>SUMIFS(СВЦЭМ!$C$39:$C$782,СВЦЭМ!$A$39:$A$782,$A125,СВЦЭМ!$B$39:$B$782,T$119)+'СЕТ СН'!$I$9+СВЦЭМ!$D$10+'СЕТ СН'!$I$5-'СЕТ СН'!$I$17</f>
        <v>3832.5474994199999</v>
      </c>
      <c r="U125" s="36">
        <f>SUMIFS(СВЦЭМ!$C$39:$C$782,СВЦЭМ!$A$39:$A$782,$A125,СВЦЭМ!$B$39:$B$782,U$119)+'СЕТ СН'!$I$9+СВЦЭМ!$D$10+'СЕТ СН'!$I$5-'СЕТ СН'!$I$17</f>
        <v>3816.08462947</v>
      </c>
      <c r="V125" s="36">
        <f>SUMIFS(СВЦЭМ!$C$39:$C$782,СВЦЭМ!$A$39:$A$782,$A125,СВЦЭМ!$B$39:$B$782,V$119)+'СЕТ СН'!$I$9+СВЦЭМ!$D$10+'СЕТ СН'!$I$5-'СЕТ СН'!$I$17</f>
        <v>3817.2115217</v>
      </c>
      <c r="W125" s="36">
        <f>SUMIFS(СВЦЭМ!$C$39:$C$782,СВЦЭМ!$A$39:$A$782,$A125,СВЦЭМ!$B$39:$B$782,W$119)+'СЕТ СН'!$I$9+СВЦЭМ!$D$10+'СЕТ СН'!$I$5-'СЕТ СН'!$I$17</f>
        <v>3838.6788382699997</v>
      </c>
      <c r="X125" s="36">
        <f>SUMIFS(СВЦЭМ!$C$39:$C$782,СВЦЭМ!$A$39:$A$782,$A125,СВЦЭМ!$B$39:$B$782,X$119)+'СЕТ СН'!$I$9+СВЦЭМ!$D$10+'СЕТ СН'!$I$5-'СЕТ СН'!$I$17</f>
        <v>3805.5648852899999</v>
      </c>
      <c r="Y125" s="36">
        <f>SUMIFS(СВЦЭМ!$C$39:$C$782,СВЦЭМ!$A$39:$A$782,$A125,СВЦЭМ!$B$39:$B$782,Y$119)+'СЕТ СН'!$I$9+СВЦЭМ!$D$10+'СЕТ СН'!$I$5-'СЕТ СН'!$I$17</f>
        <v>3859.4587838899997</v>
      </c>
    </row>
    <row r="126" spans="1:27" ht="15.75" x14ac:dyDescent="0.2">
      <c r="A126" s="35">
        <f t="shared" si="3"/>
        <v>44415</v>
      </c>
      <c r="B126" s="36">
        <f>SUMIFS(СВЦЭМ!$C$39:$C$782,СВЦЭМ!$A$39:$A$782,$A126,СВЦЭМ!$B$39:$B$782,B$119)+'СЕТ СН'!$I$9+СВЦЭМ!$D$10+'СЕТ СН'!$I$5-'СЕТ СН'!$I$17</f>
        <v>3848.9479548999998</v>
      </c>
      <c r="C126" s="36">
        <f>SUMIFS(СВЦЭМ!$C$39:$C$782,СВЦЭМ!$A$39:$A$782,$A126,СВЦЭМ!$B$39:$B$782,C$119)+'СЕТ СН'!$I$9+СВЦЭМ!$D$10+'СЕТ СН'!$I$5-'СЕТ СН'!$I$17</f>
        <v>3897.1823543800001</v>
      </c>
      <c r="D126" s="36">
        <f>SUMIFS(СВЦЭМ!$C$39:$C$782,СВЦЭМ!$A$39:$A$782,$A126,СВЦЭМ!$B$39:$B$782,D$119)+'СЕТ СН'!$I$9+СВЦЭМ!$D$10+'СЕТ СН'!$I$5-'СЕТ СН'!$I$17</f>
        <v>3978.4541069100001</v>
      </c>
      <c r="E126" s="36">
        <f>SUMIFS(СВЦЭМ!$C$39:$C$782,СВЦЭМ!$A$39:$A$782,$A126,СВЦЭМ!$B$39:$B$782,E$119)+'СЕТ СН'!$I$9+СВЦЭМ!$D$10+'СЕТ СН'!$I$5-'СЕТ СН'!$I$17</f>
        <v>3992.4600355600001</v>
      </c>
      <c r="F126" s="36">
        <f>SUMIFS(СВЦЭМ!$C$39:$C$782,СВЦЭМ!$A$39:$A$782,$A126,СВЦЭМ!$B$39:$B$782,F$119)+'СЕТ СН'!$I$9+СВЦЭМ!$D$10+'СЕТ СН'!$I$5-'СЕТ СН'!$I$17</f>
        <v>3993.5429876999997</v>
      </c>
      <c r="G126" s="36">
        <f>SUMIFS(СВЦЭМ!$C$39:$C$782,СВЦЭМ!$A$39:$A$782,$A126,СВЦЭМ!$B$39:$B$782,G$119)+'СЕТ СН'!$I$9+СВЦЭМ!$D$10+'СЕТ СН'!$I$5-'СЕТ СН'!$I$17</f>
        <v>4002.0489591200003</v>
      </c>
      <c r="H126" s="36">
        <f>SUMIFS(СВЦЭМ!$C$39:$C$782,СВЦЭМ!$A$39:$A$782,$A126,СВЦЭМ!$B$39:$B$782,H$119)+'СЕТ СН'!$I$9+СВЦЭМ!$D$10+'СЕТ СН'!$I$5-'СЕТ СН'!$I$17</f>
        <v>3984.8741447000002</v>
      </c>
      <c r="I126" s="36">
        <f>SUMIFS(СВЦЭМ!$C$39:$C$782,СВЦЭМ!$A$39:$A$782,$A126,СВЦЭМ!$B$39:$B$782,I$119)+'СЕТ СН'!$I$9+СВЦЭМ!$D$10+'СЕТ СН'!$I$5-'СЕТ СН'!$I$17</f>
        <v>3950.9090760300001</v>
      </c>
      <c r="J126" s="36">
        <f>SUMIFS(СВЦЭМ!$C$39:$C$782,СВЦЭМ!$A$39:$A$782,$A126,СВЦЭМ!$B$39:$B$782,J$119)+'СЕТ СН'!$I$9+СВЦЭМ!$D$10+'СЕТ СН'!$I$5-'СЕТ СН'!$I$17</f>
        <v>3848.46185646</v>
      </c>
      <c r="K126" s="36">
        <f>SUMIFS(СВЦЭМ!$C$39:$C$782,СВЦЭМ!$A$39:$A$782,$A126,СВЦЭМ!$B$39:$B$782,K$119)+'СЕТ СН'!$I$9+СВЦЭМ!$D$10+'СЕТ СН'!$I$5-'СЕТ СН'!$I$17</f>
        <v>3778.0970611000002</v>
      </c>
      <c r="L126" s="36">
        <f>SUMIFS(СВЦЭМ!$C$39:$C$782,СВЦЭМ!$A$39:$A$782,$A126,СВЦЭМ!$B$39:$B$782,L$119)+'СЕТ СН'!$I$9+СВЦЭМ!$D$10+'СЕТ СН'!$I$5-'СЕТ СН'!$I$17</f>
        <v>3744.8631085100001</v>
      </c>
      <c r="M126" s="36">
        <f>SUMIFS(СВЦЭМ!$C$39:$C$782,СВЦЭМ!$A$39:$A$782,$A126,СВЦЭМ!$B$39:$B$782,M$119)+'СЕТ СН'!$I$9+СВЦЭМ!$D$10+'СЕТ СН'!$I$5-'СЕТ СН'!$I$17</f>
        <v>3743.6514899700001</v>
      </c>
      <c r="N126" s="36">
        <f>SUMIFS(СВЦЭМ!$C$39:$C$782,СВЦЭМ!$A$39:$A$782,$A126,СВЦЭМ!$B$39:$B$782,N$119)+'СЕТ СН'!$I$9+СВЦЭМ!$D$10+'СЕТ СН'!$I$5-'СЕТ СН'!$I$17</f>
        <v>3743.34737675</v>
      </c>
      <c r="O126" s="36">
        <f>SUMIFS(СВЦЭМ!$C$39:$C$782,СВЦЭМ!$A$39:$A$782,$A126,СВЦЭМ!$B$39:$B$782,O$119)+'СЕТ СН'!$I$9+СВЦЭМ!$D$10+'СЕТ СН'!$I$5-'СЕТ СН'!$I$17</f>
        <v>3767.4949287499999</v>
      </c>
      <c r="P126" s="36">
        <f>SUMIFS(СВЦЭМ!$C$39:$C$782,СВЦЭМ!$A$39:$A$782,$A126,СВЦЭМ!$B$39:$B$782,P$119)+'СЕТ СН'!$I$9+СВЦЭМ!$D$10+'СЕТ СН'!$I$5-'СЕТ СН'!$I$17</f>
        <v>3770.0110825000002</v>
      </c>
      <c r="Q126" s="36">
        <f>SUMIFS(СВЦЭМ!$C$39:$C$782,СВЦЭМ!$A$39:$A$782,$A126,СВЦЭМ!$B$39:$B$782,Q$119)+'СЕТ СН'!$I$9+СВЦЭМ!$D$10+'СЕТ СН'!$I$5-'СЕТ СН'!$I$17</f>
        <v>3781.5052615</v>
      </c>
      <c r="R126" s="36">
        <f>SUMIFS(СВЦЭМ!$C$39:$C$782,СВЦЭМ!$A$39:$A$782,$A126,СВЦЭМ!$B$39:$B$782,R$119)+'СЕТ СН'!$I$9+СВЦЭМ!$D$10+'СЕТ СН'!$I$5-'СЕТ СН'!$I$17</f>
        <v>3773.8119371900002</v>
      </c>
      <c r="S126" s="36">
        <f>SUMIFS(СВЦЭМ!$C$39:$C$782,СВЦЭМ!$A$39:$A$782,$A126,СВЦЭМ!$B$39:$B$782,S$119)+'СЕТ СН'!$I$9+СВЦЭМ!$D$10+'СЕТ СН'!$I$5-'СЕТ СН'!$I$17</f>
        <v>3770.7119119499998</v>
      </c>
      <c r="T126" s="36">
        <f>SUMIFS(СВЦЭМ!$C$39:$C$782,СВЦЭМ!$A$39:$A$782,$A126,СВЦЭМ!$B$39:$B$782,T$119)+'СЕТ СН'!$I$9+СВЦЭМ!$D$10+'СЕТ СН'!$I$5-'СЕТ СН'!$I$17</f>
        <v>3748.94530979</v>
      </c>
      <c r="U126" s="36">
        <f>SUMIFS(СВЦЭМ!$C$39:$C$782,СВЦЭМ!$A$39:$A$782,$A126,СВЦЭМ!$B$39:$B$782,U$119)+'СЕТ СН'!$I$9+СВЦЭМ!$D$10+'СЕТ СН'!$I$5-'СЕТ СН'!$I$17</f>
        <v>3747.7611335800002</v>
      </c>
      <c r="V126" s="36">
        <f>SUMIFS(СВЦЭМ!$C$39:$C$782,СВЦЭМ!$A$39:$A$782,$A126,СВЦЭМ!$B$39:$B$782,V$119)+'СЕТ СН'!$I$9+СВЦЭМ!$D$10+'СЕТ СН'!$I$5-'СЕТ СН'!$I$17</f>
        <v>3744.6072319</v>
      </c>
      <c r="W126" s="36">
        <f>SUMIFS(СВЦЭМ!$C$39:$C$782,СВЦЭМ!$A$39:$A$782,$A126,СВЦЭМ!$B$39:$B$782,W$119)+'СЕТ СН'!$I$9+СВЦЭМ!$D$10+'СЕТ СН'!$I$5-'СЕТ СН'!$I$17</f>
        <v>3765.5665311299999</v>
      </c>
      <c r="X126" s="36">
        <f>SUMIFS(СВЦЭМ!$C$39:$C$782,СВЦЭМ!$A$39:$A$782,$A126,СВЦЭМ!$B$39:$B$782,X$119)+'СЕТ СН'!$I$9+СВЦЭМ!$D$10+'СЕТ СН'!$I$5-'СЕТ СН'!$I$17</f>
        <v>3771.3101032200002</v>
      </c>
      <c r="Y126" s="36">
        <f>SUMIFS(СВЦЭМ!$C$39:$C$782,СВЦЭМ!$A$39:$A$782,$A126,СВЦЭМ!$B$39:$B$782,Y$119)+'СЕТ СН'!$I$9+СВЦЭМ!$D$10+'СЕТ СН'!$I$5-'СЕТ СН'!$I$17</f>
        <v>3812.69317482</v>
      </c>
    </row>
    <row r="127" spans="1:27" ht="15.75" x14ac:dyDescent="0.2">
      <c r="A127" s="35">
        <f t="shared" si="3"/>
        <v>44416</v>
      </c>
      <c r="B127" s="36">
        <f>SUMIFS(СВЦЭМ!$C$39:$C$782,СВЦЭМ!$A$39:$A$782,$A127,СВЦЭМ!$B$39:$B$782,B$119)+'СЕТ СН'!$I$9+СВЦЭМ!$D$10+'СЕТ СН'!$I$5-'СЕТ СН'!$I$17</f>
        <v>3904.60051062</v>
      </c>
      <c r="C127" s="36">
        <f>SUMIFS(СВЦЭМ!$C$39:$C$782,СВЦЭМ!$A$39:$A$782,$A127,СВЦЭМ!$B$39:$B$782,C$119)+'СЕТ СН'!$I$9+СВЦЭМ!$D$10+'СЕТ СН'!$I$5-'СЕТ СН'!$I$17</f>
        <v>3987.7653314700001</v>
      </c>
      <c r="D127" s="36">
        <f>SUMIFS(СВЦЭМ!$C$39:$C$782,СВЦЭМ!$A$39:$A$782,$A127,СВЦЭМ!$B$39:$B$782,D$119)+'СЕТ СН'!$I$9+СВЦЭМ!$D$10+'СЕТ СН'!$I$5-'СЕТ СН'!$I$17</f>
        <v>4038.2860061399997</v>
      </c>
      <c r="E127" s="36">
        <f>SUMIFS(СВЦЭМ!$C$39:$C$782,СВЦЭМ!$A$39:$A$782,$A127,СВЦЭМ!$B$39:$B$782,E$119)+'СЕТ СН'!$I$9+СВЦЭМ!$D$10+'СЕТ СН'!$I$5-'СЕТ СН'!$I$17</f>
        <v>4073.48072955</v>
      </c>
      <c r="F127" s="36">
        <f>SUMIFS(СВЦЭМ!$C$39:$C$782,СВЦЭМ!$A$39:$A$782,$A127,СВЦЭМ!$B$39:$B$782,F$119)+'СЕТ СН'!$I$9+СВЦЭМ!$D$10+'СЕТ СН'!$I$5-'СЕТ СН'!$I$17</f>
        <v>4075.8501338300002</v>
      </c>
      <c r="G127" s="36">
        <f>SUMIFS(СВЦЭМ!$C$39:$C$782,СВЦЭМ!$A$39:$A$782,$A127,СВЦЭМ!$B$39:$B$782,G$119)+'СЕТ СН'!$I$9+СВЦЭМ!$D$10+'СЕТ СН'!$I$5-'СЕТ СН'!$I$17</f>
        <v>4056.8449398100001</v>
      </c>
      <c r="H127" s="36">
        <f>SUMIFS(СВЦЭМ!$C$39:$C$782,СВЦЭМ!$A$39:$A$782,$A127,СВЦЭМ!$B$39:$B$782,H$119)+'СЕТ СН'!$I$9+СВЦЭМ!$D$10+'СЕТ СН'!$I$5-'СЕТ СН'!$I$17</f>
        <v>4030.03712984</v>
      </c>
      <c r="I127" s="36">
        <f>SUMIFS(СВЦЭМ!$C$39:$C$782,СВЦЭМ!$A$39:$A$782,$A127,СВЦЭМ!$B$39:$B$782,I$119)+'СЕТ СН'!$I$9+СВЦЭМ!$D$10+'СЕТ СН'!$I$5-'СЕТ СН'!$I$17</f>
        <v>3967.7485292800002</v>
      </c>
      <c r="J127" s="36">
        <f>SUMIFS(СВЦЭМ!$C$39:$C$782,СВЦЭМ!$A$39:$A$782,$A127,СВЦЭМ!$B$39:$B$782,J$119)+'СЕТ СН'!$I$9+СВЦЭМ!$D$10+'СЕТ СН'!$I$5-'СЕТ СН'!$I$17</f>
        <v>3852.3377938499998</v>
      </c>
      <c r="K127" s="36">
        <f>SUMIFS(СВЦЭМ!$C$39:$C$782,СВЦЭМ!$A$39:$A$782,$A127,СВЦЭМ!$B$39:$B$782,K$119)+'СЕТ СН'!$I$9+СВЦЭМ!$D$10+'СЕТ СН'!$I$5-'СЕТ СН'!$I$17</f>
        <v>3798.4327770999998</v>
      </c>
      <c r="L127" s="36">
        <f>SUMIFS(СВЦЭМ!$C$39:$C$782,СВЦЭМ!$A$39:$A$782,$A127,СВЦЭМ!$B$39:$B$782,L$119)+'СЕТ СН'!$I$9+СВЦЭМ!$D$10+'СЕТ СН'!$I$5-'СЕТ СН'!$I$17</f>
        <v>3820.2793848199999</v>
      </c>
      <c r="M127" s="36">
        <f>SUMIFS(СВЦЭМ!$C$39:$C$782,СВЦЭМ!$A$39:$A$782,$A127,СВЦЭМ!$B$39:$B$782,M$119)+'СЕТ СН'!$I$9+СВЦЭМ!$D$10+'СЕТ СН'!$I$5-'СЕТ СН'!$I$17</f>
        <v>3753.5450350599999</v>
      </c>
      <c r="N127" s="36">
        <f>SUMIFS(СВЦЭМ!$C$39:$C$782,СВЦЭМ!$A$39:$A$782,$A127,СВЦЭМ!$B$39:$B$782,N$119)+'СЕТ СН'!$I$9+СВЦЭМ!$D$10+'СЕТ СН'!$I$5-'СЕТ СН'!$I$17</f>
        <v>3771.52403538</v>
      </c>
      <c r="O127" s="36">
        <f>SUMIFS(СВЦЭМ!$C$39:$C$782,СВЦЭМ!$A$39:$A$782,$A127,СВЦЭМ!$B$39:$B$782,O$119)+'СЕТ СН'!$I$9+СВЦЭМ!$D$10+'СЕТ СН'!$I$5-'СЕТ СН'!$I$17</f>
        <v>3816.52161647</v>
      </c>
      <c r="P127" s="36">
        <f>SUMIFS(СВЦЭМ!$C$39:$C$782,СВЦЭМ!$A$39:$A$782,$A127,СВЦЭМ!$B$39:$B$782,P$119)+'СЕТ СН'!$I$9+СВЦЭМ!$D$10+'СЕТ СН'!$I$5-'СЕТ СН'!$I$17</f>
        <v>3796.86985972</v>
      </c>
      <c r="Q127" s="36">
        <f>SUMIFS(СВЦЭМ!$C$39:$C$782,СВЦЭМ!$A$39:$A$782,$A127,СВЦЭМ!$B$39:$B$782,Q$119)+'СЕТ СН'!$I$9+СВЦЭМ!$D$10+'СЕТ СН'!$I$5-'СЕТ СН'!$I$17</f>
        <v>3823.5706233999999</v>
      </c>
      <c r="R127" s="36">
        <f>SUMIFS(СВЦЭМ!$C$39:$C$782,СВЦЭМ!$A$39:$A$782,$A127,СВЦЭМ!$B$39:$B$782,R$119)+'СЕТ СН'!$I$9+СВЦЭМ!$D$10+'СЕТ СН'!$I$5-'СЕТ СН'!$I$17</f>
        <v>3809.7042429600001</v>
      </c>
      <c r="S127" s="36">
        <f>SUMIFS(СВЦЭМ!$C$39:$C$782,СВЦЭМ!$A$39:$A$782,$A127,СВЦЭМ!$B$39:$B$782,S$119)+'СЕТ СН'!$I$9+СВЦЭМ!$D$10+'СЕТ СН'!$I$5-'СЕТ СН'!$I$17</f>
        <v>3800.3310301299998</v>
      </c>
      <c r="T127" s="36">
        <f>SUMIFS(СВЦЭМ!$C$39:$C$782,СВЦЭМ!$A$39:$A$782,$A127,СВЦЭМ!$B$39:$B$782,T$119)+'СЕТ СН'!$I$9+СВЦЭМ!$D$10+'СЕТ СН'!$I$5-'СЕТ СН'!$I$17</f>
        <v>3747.9468256599998</v>
      </c>
      <c r="U127" s="36">
        <f>SUMIFS(СВЦЭМ!$C$39:$C$782,СВЦЭМ!$A$39:$A$782,$A127,СВЦЭМ!$B$39:$B$782,U$119)+'СЕТ СН'!$I$9+СВЦЭМ!$D$10+'СЕТ СН'!$I$5-'СЕТ СН'!$I$17</f>
        <v>3753.1949561900001</v>
      </c>
      <c r="V127" s="36">
        <f>SUMIFS(СВЦЭМ!$C$39:$C$782,СВЦЭМ!$A$39:$A$782,$A127,СВЦЭМ!$B$39:$B$782,V$119)+'СЕТ СН'!$I$9+СВЦЭМ!$D$10+'СЕТ СН'!$I$5-'СЕТ СН'!$I$17</f>
        <v>3747.0373470700001</v>
      </c>
      <c r="W127" s="36">
        <f>SUMIFS(СВЦЭМ!$C$39:$C$782,СВЦЭМ!$A$39:$A$782,$A127,СВЦЭМ!$B$39:$B$782,W$119)+'СЕТ СН'!$I$9+СВЦЭМ!$D$10+'СЕТ СН'!$I$5-'СЕТ СН'!$I$17</f>
        <v>3755.00980364</v>
      </c>
      <c r="X127" s="36">
        <f>SUMIFS(СВЦЭМ!$C$39:$C$782,СВЦЭМ!$A$39:$A$782,$A127,СВЦЭМ!$B$39:$B$782,X$119)+'СЕТ СН'!$I$9+СВЦЭМ!$D$10+'СЕТ СН'!$I$5-'СЕТ СН'!$I$17</f>
        <v>3807.2325736399998</v>
      </c>
      <c r="Y127" s="36">
        <f>SUMIFS(СВЦЭМ!$C$39:$C$782,СВЦЭМ!$A$39:$A$782,$A127,СВЦЭМ!$B$39:$B$782,Y$119)+'СЕТ СН'!$I$9+СВЦЭМ!$D$10+'СЕТ СН'!$I$5-'СЕТ СН'!$I$17</f>
        <v>3835.3531726299998</v>
      </c>
    </row>
    <row r="128" spans="1:27" ht="15.75" x14ac:dyDescent="0.2">
      <c r="A128" s="35">
        <f t="shared" si="3"/>
        <v>44417</v>
      </c>
      <c r="B128" s="36">
        <f>SUMIFS(СВЦЭМ!$C$39:$C$782,СВЦЭМ!$A$39:$A$782,$A128,СВЦЭМ!$B$39:$B$782,B$119)+'СЕТ СН'!$I$9+СВЦЭМ!$D$10+'СЕТ СН'!$I$5-'СЕТ СН'!$I$17</f>
        <v>3899.2787431500001</v>
      </c>
      <c r="C128" s="36">
        <f>SUMIFS(СВЦЭМ!$C$39:$C$782,СВЦЭМ!$A$39:$A$782,$A128,СВЦЭМ!$B$39:$B$782,C$119)+'СЕТ СН'!$I$9+СВЦЭМ!$D$10+'СЕТ СН'!$I$5-'СЕТ СН'!$I$17</f>
        <v>3980.04938434</v>
      </c>
      <c r="D128" s="36">
        <f>SUMIFS(СВЦЭМ!$C$39:$C$782,СВЦЭМ!$A$39:$A$782,$A128,СВЦЭМ!$B$39:$B$782,D$119)+'СЕТ СН'!$I$9+СВЦЭМ!$D$10+'СЕТ СН'!$I$5-'СЕТ СН'!$I$17</f>
        <v>4047.4380132699998</v>
      </c>
      <c r="E128" s="36">
        <f>SUMIFS(СВЦЭМ!$C$39:$C$782,СВЦЭМ!$A$39:$A$782,$A128,СВЦЭМ!$B$39:$B$782,E$119)+'СЕТ СН'!$I$9+СВЦЭМ!$D$10+'СЕТ СН'!$I$5-'СЕТ СН'!$I$17</f>
        <v>4063.57975769</v>
      </c>
      <c r="F128" s="36">
        <f>SUMIFS(СВЦЭМ!$C$39:$C$782,СВЦЭМ!$A$39:$A$782,$A128,СВЦЭМ!$B$39:$B$782,F$119)+'СЕТ СН'!$I$9+СВЦЭМ!$D$10+'СЕТ СН'!$I$5-'СЕТ СН'!$I$17</f>
        <v>4064.3565299900001</v>
      </c>
      <c r="G128" s="36">
        <f>SUMIFS(СВЦЭМ!$C$39:$C$782,СВЦЭМ!$A$39:$A$782,$A128,СВЦЭМ!$B$39:$B$782,G$119)+'СЕТ СН'!$I$9+СВЦЭМ!$D$10+'СЕТ СН'!$I$5-'СЕТ СН'!$I$17</f>
        <v>4057.7692585200002</v>
      </c>
      <c r="H128" s="36">
        <f>SUMIFS(СВЦЭМ!$C$39:$C$782,СВЦЭМ!$A$39:$A$782,$A128,СВЦЭМ!$B$39:$B$782,H$119)+'СЕТ СН'!$I$9+СВЦЭМ!$D$10+'СЕТ СН'!$I$5-'СЕТ СН'!$I$17</f>
        <v>4013.6609981699999</v>
      </c>
      <c r="I128" s="36">
        <f>SUMIFS(СВЦЭМ!$C$39:$C$782,СВЦЭМ!$A$39:$A$782,$A128,СВЦЭМ!$B$39:$B$782,I$119)+'СЕТ СН'!$I$9+СВЦЭМ!$D$10+'СЕТ СН'!$I$5-'СЕТ СН'!$I$17</f>
        <v>3961.7619654</v>
      </c>
      <c r="J128" s="36">
        <f>SUMIFS(СВЦЭМ!$C$39:$C$782,СВЦЭМ!$A$39:$A$782,$A128,СВЦЭМ!$B$39:$B$782,J$119)+'СЕТ СН'!$I$9+СВЦЭМ!$D$10+'СЕТ СН'!$I$5-'СЕТ СН'!$I$17</f>
        <v>3855.98051596</v>
      </c>
      <c r="K128" s="36">
        <f>SUMIFS(СВЦЭМ!$C$39:$C$782,СВЦЭМ!$A$39:$A$782,$A128,СВЦЭМ!$B$39:$B$782,K$119)+'СЕТ СН'!$I$9+СВЦЭМ!$D$10+'СЕТ СН'!$I$5-'СЕТ СН'!$I$17</f>
        <v>3801.84770488</v>
      </c>
      <c r="L128" s="36">
        <f>SUMIFS(СВЦЭМ!$C$39:$C$782,СВЦЭМ!$A$39:$A$782,$A128,СВЦЭМ!$B$39:$B$782,L$119)+'СЕТ СН'!$I$9+СВЦЭМ!$D$10+'СЕТ СН'!$I$5-'СЕТ СН'!$I$17</f>
        <v>3778.60417353</v>
      </c>
      <c r="M128" s="36">
        <f>SUMIFS(СВЦЭМ!$C$39:$C$782,СВЦЭМ!$A$39:$A$782,$A128,СВЦЭМ!$B$39:$B$782,M$119)+'СЕТ СН'!$I$9+СВЦЭМ!$D$10+'СЕТ СН'!$I$5-'СЕТ СН'!$I$17</f>
        <v>3787.4586537199998</v>
      </c>
      <c r="N128" s="36">
        <f>SUMIFS(СВЦЭМ!$C$39:$C$782,СВЦЭМ!$A$39:$A$782,$A128,СВЦЭМ!$B$39:$B$782,N$119)+'СЕТ СН'!$I$9+СВЦЭМ!$D$10+'СЕТ СН'!$I$5-'СЕТ СН'!$I$17</f>
        <v>3801.4023069099999</v>
      </c>
      <c r="O128" s="36">
        <f>SUMIFS(СВЦЭМ!$C$39:$C$782,СВЦЭМ!$A$39:$A$782,$A128,СВЦЭМ!$B$39:$B$782,O$119)+'СЕТ СН'!$I$9+СВЦЭМ!$D$10+'СЕТ СН'!$I$5-'СЕТ СН'!$I$17</f>
        <v>3840.7896760799999</v>
      </c>
      <c r="P128" s="36">
        <f>SUMIFS(СВЦЭМ!$C$39:$C$782,СВЦЭМ!$A$39:$A$782,$A128,СВЦЭМ!$B$39:$B$782,P$119)+'СЕТ СН'!$I$9+СВЦЭМ!$D$10+'СЕТ СН'!$I$5-'СЕТ СН'!$I$17</f>
        <v>3851.5516123100001</v>
      </c>
      <c r="Q128" s="36">
        <f>SUMIFS(СВЦЭМ!$C$39:$C$782,СВЦЭМ!$A$39:$A$782,$A128,СВЦЭМ!$B$39:$B$782,Q$119)+'СЕТ СН'!$I$9+СВЦЭМ!$D$10+'СЕТ СН'!$I$5-'СЕТ СН'!$I$17</f>
        <v>3879.0039609599999</v>
      </c>
      <c r="R128" s="36">
        <f>SUMIFS(СВЦЭМ!$C$39:$C$782,СВЦЭМ!$A$39:$A$782,$A128,СВЦЭМ!$B$39:$B$782,R$119)+'СЕТ СН'!$I$9+СВЦЭМ!$D$10+'СЕТ СН'!$I$5-'СЕТ СН'!$I$17</f>
        <v>3851.2918422799999</v>
      </c>
      <c r="S128" s="36">
        <f>SUMIFS(СВЦЭМ!$C$39:$C$782,СВЦЭМ!$A$39:$A$782,$A128,СВЦЭМ!$B$39:$B$782,S$119)+'СЕТ СН'!$I$9+СВЦЭМ!$D$10+'СЕТ СН'!$I$5-'СЕТ СН'!$I$17</f>
        <v>3834.2357061900002</v>
      </c>
      <c r="T128" s="36">
        <f>SUMIFS(СВЦЭМ!$C$39:$C$782,СВЦЭМ!$A$39:$A$782,$A128,СВЦЭМ!$B$39:$B$782,T$119)+'СЕТ СН'!$I$9+СВЦЭМ!$D$10+'СЕТ СН'!$I$5-'СЕТ СН'!$I$17</f>
        <v>3877.1587486399999</v>
      </c>
      <c r="U128" s="36">
        <f>SUMIFS(СВЦЭМ!$C$39:$C$782,СВЦЭМ!$A$39:$A$782,$A128,СВЦЭМ!$B$39:$B$782,U$119)+'СЕТ СН'!$I$9+СВЦЭМ!$D$10+'СЕТ СН'!$I$5-'СЕТ СН'!$I$17</f>
        <v>3867.9053772699999</v>
      </c>
      <c r="V128" s="36">
        <f>SUMIFS(СВЦЭМ!$C$39:$C$782,СВЦЭМ!$A$39:$A$782,$A128,СВЦЭМ!$B$39:$B$782,V$119)+'СЕТ СН'!$I$9+СВЦЭМ!$D$10+'СЕТ СН'!$I$5-'СЕТ СН'!$I$17</f>
        <v>3819.7667895300001</v>
      </c>
      <c r="W128" s="36">
        <f>SUMIFS(СВЦЭМ!$C$39:$C$782,СВЦЭМ!$A$39:$A$782,$A128,СВЦЭМ!$B$39:$B$782,W$119)+'СЕТ СН'!$I$9+СВЦЭМ!$D$10+'СЕТ СН'!$I$5-'СЕТ СН'!$I$17</f>
        <v>3834.3556190600002</v>
      </c>
      <c r="X128" s="36">
        <f>SUMIFS(СВЦЭМ!$C$39:$C$782,СВЦЭМ!$A$39:$A$782,$A128,СВЦЭМ!$B$39:$B$782,X$119)+'СЕТ СН'!$I$9+СВЦЭМ!$D$10+'СЕТ СН'!$I$5-'СЕТ СН'!$I$17</f>
        <v>3843.5254934599998</v>
      </c>
      <c r="Y128" s="36">
        <f>SUMIFS(СВЦЭМ!$C$39:$C$782,СВЦЭМ!$A$39:$A$782,$A128,СВЦЭМ!$B$39:$B$782,Y$119)+'СЕТ СН'!$I$9+СВЦЭМ!$D$10+'СЕТ СН'!$I$5-'СЕТ СН'!$I$17</f>
        <v>3878.3272944</v>
      </c>
    </row>
    <row r="129" spans="1:25" ht="15.75" x14ac:dyDescent="0.2">
      <c r="A129" s="35">
        <f t="shared" si="3"/>
        <v>44418</v>
      </c>
      <c r="B129" s="36">
        <f>SUMIFS(СВЦЭМ!$C$39:$C$782,СВЦЭМ!$A$39:$A$782,$A129,СВЦЭМ!$B$39:$B$782,B$119)+'СЕТ СН'!$I$9+СВЦЭМ!$D$10+'СЕТ СН'!$I$5-'СЕТ СН'!$I$17</f>
        <v>3935.0565335399997</v>
      </c>
      <c r="C129" s="36">
        <f>SUMIFS(СВЦЭМ!$C$39:$C$782,СВЦЭМ!$A$39:$A$782,$A129,СВЦЭМ!$B$39:$B$782,C$119)+'СЕТ СН'!$I$9+СВЦЭМ!$D$10+'СЕТ СН'!$I$5-'СЕТ СН'!$I$17</f>
        <v>4009.8259882100001</v>
      </c>
      <c r="D129" s="36">
        <f>SUMIFS(СВЦЭМ!$C$39:$C$782,СВЦЭМ!$A$39:$A$782,$A129,СВЦЭМ!$B$39:$B$782,D$119)+'СЕТ СН'!$I$9+СВЦЭМ!$D$10+'СЕТ СН'!$I$5-'СЕТ СН'!$I$17</f>
        <v>4060.6441619899997</v>
      </c>
      <c r="E129" s="36">
        <f>SUMIFS(СВЦЭМ!$C$39:$C$782,СВЦЭМ!$A$39:$A$782,$A129,СВЦЭМ!$B$39:$B$782,E$119)+'СЕТ СН'!$I$9+СВЦЭМ!$D$10+'СЕТ СН'!$I$5-'СЕТ СН'!$I$17</f>
        <v>4082.3008502900002</v>
      </c>
      <c r="F129" s="36">
        <f>SUMIFS(СВЦЭМ!$C$39:$C$782,СВЦЭМ!$A$39:$A$782,$A129,СВЦЭМ!$B$39:$B$782,F$119)+'СЕТ СН'!$I$9+СВЦЭМ!$D$10+'СЕТ СН'!$I$5-'СЕТ СН'!$I$17</f>
        <v>4081.31232525</v>
      </c>
      <c r="G129" s="36">
        <f>SUMIFS(СВЦЭМ!$C$39:$C$782,СВЦЭМ!$A$39:$A$782,$A129,СВЦЭМ!$B$39:$B$782,G$119)+'СЕТ СН'!$I$9+СВЦЭМ!$D$10+'СЕТ СН'!$I$5-'СЕТ СН'!$I$17</f>
        <v>4062.1187380299998</v>
      </c>
      <c r="H129" s="36">
        <f>SUMIFS(СВЦЭМ!$C$39:$C$782,СВЦЭМ!$A$39:$A$782,$A129,СВЦЭМ!$B$39:$B$782,H$119)+'СЕТ СН'!$I$9+СВЦЭМ!$D$10+'СЕТ СН'!$I$5-'СЕТ СН'!$I$17</f>
        <v>4020.3654164899999</v>
      </c>
      <c r="I129" s="36">
        <f>SUMIFS(СВЦЭМ!$C$39:$C$782,СВЦЭМ!$A$39:$A$782,$A129,СВЦЭМ!$B$39:$B$782,I$119)+'СЕТ СН'!$I$9+СВЦЭМ!$D$10+'СЕТ СН'!$I$5-'СЕТ СН'!$I$17</f>
        <v>3957.16045626</v>
      </c>
      <c r="J129" s="36">
        <f>SUMIFS(СВЦЭМ!$C$39:$C$782,СВЦЭМ!$A$39:$A$782,$A129,СВЦЭМ!$B$39:$B$782,J$119)+'СЕТ СН'!$I$9+СВЦЭМ!$D$10+'СЕТ СН'!$I$5-'СЕТ СН'!$I$17</f>
        <v>3878.13661572</v>
      </c>
      <c r="K129" s="36">
        <f>SUMIFS(СВЦЭМ!$C$39:$C$782,СВЦЭМ!$A$39:$A$782,$A129,СВЦЭМ!$B$39:$B$782,K$119)+'СЕТ СН'!$I$9+СВЦЭМ!$D$10+'СЕТ СН'!$I$5-'СЕТ СН'!$I$17</f>
        <v>3826.2477581499998</v>
      </c>
      <c r="L129" s="36">
        <f>SUMIFS(СВЦЭМ!$C$39:$C$782,СВЦЭМ!$A$39:$A$782,$A129,СВЦЭМ!$B$39:$B$782,L$119)+'СЕТ СН'!$I$9+СВЦЭМ!$D$10+'СЕТ СН'!$I$5-'СЕТ СН'!$I$17</f>
        <v>3827.6386619800001</v>
      </c>
      <c r="M129" s="36">
        <f>SUMIFS(СВЦЭМ!$C$39:$C$782,СВЦЭМ!$A$39:$A$782,$A129,СВЦЭМ!$B$39:$B$782,M$119)+'СЕТ СН'!$I$9+СВЦЭМ!$D$10+'СЕТ СН'!$I$5-'СЕТ СН'!$I$17</f>
        <v>3839.6475953099998</v>
      </c>
      <c r="N129" s="36">
        <f>SUMIFS(СВЦЭМ!$C$39:$C$782,СВЦЭМ!$A$39:$A$782,$A129,СВЦЭМ!$B$39:$B$782,N$119)+'СЕТ СН'!$I$9+СВЦЭМ!$D$10+'СЕТ СН'!$I$5-'СЕТ СН'!$I$17</f>
        <v>3841.77946406</v>
      </c>
      <c r="O129" s="36">
        <f>SUMIFS(СВЦЭМ!$C$39:$C$782,СВЦЭМ!$A$39:$A$782,$A129,СВЦЭМ!$B$39:$B$782,O$119)+'СЕТ СН'!$I$9+СВЦЭМ!$D$10+'СЕТ СН'!$I$5-'СЕТ СН'!$I$17</f>
        <v>3825.8372672800001</v>
      </c>
      <c r="P129" s="36">
        <f>SUMIFS(СВЦЭМ!$C$39:$C$782,СВЦЭМ!$A$39:$A$782,$A129,СВЦЭМ!$B$39:$B$782,P$119)+'СЕТ СН'!$I$9+СВЦЭМ!$D$10+'СЕТ СН'!$I$5-'СЕТ СН'!$I$17</f>
        <v>3840.6800138999997</v>
      </c>
      <c r="Q129" s="36">
        <f>SUMIFS(СВЦЭМ!$C$39:$C$782,СВЦЭМ!$A$39:$A$782,$A129,СВЦЭМ!$B$39:$B$782,Q$119)+'СЕТ СН'!$I$9+СВЦЭМ!$D$10+'СЕТ СН'!$I$5-'СЕТ СН'!$I$17</f>
        <v>3867.5799987999999</v>
      </c>
      <c r="R129" s="36">
        <f>SUMIFS(СВЦЭМ!$C$39:$C$782,СВЦЭМ!$A$39:$A$782,$A129,СВЦЭМ!$B$39:$B$782,R$119)+'СЕТ СН'!$I$9+СВЦЭМ!$D$10+'СЕТ СН'!$I$5-'СЕТ СН'!$I$17</f>
        <v>3896.0568034400003</v>
      </c>
      <c r="S129" s="36">
        <f>SUMIFS(СВЦЭМ!$C$39:$C$782,СВЦЭМ!$A$39:$A$782,$A129,СВЦЭМ!$B$39:$B$782,S$119)+'СЕТ СН'!$I$9+СВЦЭМ!$D$10+'СЕТ СН'!$I$5-'СЕТ СН'!$I$17</f>
        <v>3861.6402012899998</v>
      </c>
      <c r="T129" s="36">
        <f>SUMIFS(СВЦЭМ!$C$39:$C$782,СВЦЭМ!$A$39:$A$782,$A129,СВЦЭМ!$B$39:$B$782,T$119)+'СЕТ СН'!$I$9+СВЦЭМ!$D$10+'СЕТ СН'!$I$5-'СЕТ СН'!$I$17</f>
        <v>3808.7377523599998</v>
      </c>
      <c r="U129" s="36">
        <f>SUMIFS(СВЦЭМ!$C$39:$C$782,СВЦЭМ!$A$39:$A$782,$A129,СВЦЭМ!$B$39:$B$782,U$119)+'СЕТ СН'!$I$9+СВЦЭМ!$D$10+'СЕТ СН'!$I$5-'СЕТ СН'!$I$17</f>
        <v>3801.2781999600002</v>
      </c>
      <c r="V129" s="36">
        <f>SUMIFS(СВЦЭМ!$C$39:$C$782,СВЦЭМ!$A$39:$A$782,$A129,СВЦЭМ!$B$39:$B$782,V$119)+'СЕТ СН'!$I$9+СВЦЭМ!$D$10+'СЕТ СН'!$I$5-'СЕТ СН'!$I$17</f>
        <v>3806.8052736199998</v>
      </c>
      <c r="W129" s="36">
        <f>SUMIFS(СВЦЭМ!$C$39:$C$782,СВЦЭМ!$A$39:$A$782,$A129,СВЦЭМ!$B$39:$B$782,W$119)+'СЕТ СН'!$I$9+СВЦЭМ!$D$10+'СЕТ СН'!$I$5-'СЕТ СН'!$I$17</f>
        <v>3823.0204226400001</v>
      </c>
      <c r="X129" s="36">
        <f>SUMIFS(СВЦЭМ!$C$39:$C$782,СВЦЭМ!$A$39:$A$782,$A129,СВЦЭМ!$B$39:$B$782,X$119)+'СЕТ СН'!$I$9+СВЦЭМ!$D$10+'СЕТ СН'!$I$5-'СЕТ СН'!$I$17</f>
        <v>3771.8051616799999</v>
      </c>
      <c r="Y129" s="36">
        <f>SUMIFS(СВЦЭМ!$C$39:$C$782,СВЦЭМ!$A$39:$A$782,$A129,СВЦЭМ!$B$39:$B$782,Y$119)+'СЕТ СН'!$I$9+СВЦЭМ!$D$10+'СЕТ СН'!$I$5-'СЕТ СН'!$I$17</f>
        <v>3776.8097593299999</v>
      </c>
    </row>
    <row r="130" spans="1:25" ht="15.75" x14ac:dyDescent="0.2">
      <c r="A130" s="35">
        <f t="shared" si="3"/>
        <v>44419</v>
      </c>
      <c r="B130" s="36">
        <f>SUMIFS(СВЦЭМ!$C$39:$C$782,СВЦЭМ!$A$39:$A$782,$A130,СВЦЭМ!$B$39:$B$782,B$119)+'СЕТ СН'!$I$9+СВЦЭМ!$D$10+'СЕТ СН'!$I$5-'СЕТ СН'!$I$17</f>
        <v>3834.2336110400001</v>
      </c>
      <c r="C130" s="36">
        <f>SUMIFS(СВЦЭМ!$C$39:$C$782,СВЦЭМ!$A$39:$A$782,$A130,СВЦЭМ!$B$39:$B$782,C$119)+'СЕТ СН'!$I$9+СВЦЭМ!$D$10+'СЕТ СН'!$I$5-'СЕТ СН'!$I$17</f>
        <v>3901.73661085</v>
      </c>
      <c r="D130" s="36">
        <f>SUMIFS(СВЦЭМ!$C$39:$C$782,СВЦЭМ!$A$39:$A$782,$A130,СВЦЭМ!$B$39:$B$782,D$119)+'СЕТ СН'!$I$9+СВЦЭМ!$D$10+'СЕТ СН'!$I$5-'СЕТ СН'!$I$17</f>
        <v>3967.5196425399999</v>
      </c>
      <c r="E130" s="36">
        <f>SUMIFS(СВЦЭМ!$C$39:$C$782,СВЦЭМ!$A$39:$A$782,$A130,СВЦЭМ!$B$39:$B$782,E$119)+'СЕТ СН'!$I$9+СВЦЭМ!$D$10+'СЕТ СН'!$I$5-'СЕТ СН'!$I$17</f>
        <v>3989.4057402999997</v>
      </c>
      <c r="F130" s="36">
        <f>SUMIFS(СВЦЭМ!$C$39:$C$782,СВЦЭМ!$A$39:$A$782,$A130,СВЦЭМ!$B$39:$B$782,F$119)+'СЕТ СН'!$I$9+СВЦЭМ!$D$10+'СЕТ СН'!$I$5-'СЕТ СН'!$I$17</f>
        <v>3998.9598237299997</v>
      </c>
      <c r="G130" s="36">
        <f>SUMIFS(СВЦЭМ!$C$39:$C$782,СВЦЭМ!$A$39:$A$782,$A130,СВЦЭМ!$B$39:$B$782,G$119)+'СЕТ СН'!$I$9+СВЦЭМ!$D$10+'СЕТ СН'!$I$5-'СЕТ СН'!$I$17</f>
        <v>3990.5233270399999</v>
      </c>
      <c r="H130" s="36">
        <f>SUMIFS(СВЦЭМ!$C$39:$C$782,СВЦЭМ!$A$39:$A$782,$A130,СВЦЭМ!$B$39:$B$782,H$119)+'СЕТ СН'!$I$9+СВЦЭМ!$D$10+'СЕТ СН'!$I$5-'СЕТ СН'!$I$17</f>
        <v>3951.3098965500003</v>
      </c>
      <c r="I130" s="36">
        <f>SUMIFS(СВЦЭМ!$C$39:$C$782,СВЦЭМ!$A$39:$A$782,$A130,СВЦЭМ!$B$39:$B$782,I$119)+'СЕТ СН'!$I$9+СВЦЭМ!$D$10+'СЕТ СН'!$I$5-'СЕТ СН'!$I$17</f>
        <v>3917.50100458</v>
      </c>
      <c r="J130" s="36">
        <f>SUMIFS(СВЦЭМ!$C$39:$C$782,СВЦЭМ!$A$39:$A$782,$A130,СВЦЭМ!$B$39:$B$782,J$119)+'СЕТ СН'!$I$9+СВЦЭМ!$D$10+'СЕТ СН'!$I$5-'СЕТ СН'!$I$17</f>
        <v>3859.4164921800002</v>
      </c>
      <c r="K130" s="36">
        <f>SUMIFS(СВЦЭМ!$C$39:$C$782,СВЦЭМ!$A$39:$A$782,$A130,СВЦЭМ!$B$39:$B$782,K$119)+'СЕТ СН'!$I$9+СВЦЭМ!$D$10+'СЕТ СН'!$I$5-'СЕТ СН'!$I$17</f>
        <v>3827.0134816499999</v>
      </c>
      <c r="L130" s="36">
        <f>SUMIFS(СВЦЭМ!$C$39:$C$782,СВЦЭМ!$A$39:$A$782,$A130,СВЦЭМ!$B$39:$B$782,L$119)+'СЕТ СН'!$I$9+СВЦЭМ!$D$10+'СЕТ СН'!$I$5-'СЕТ СН'!$I$17</f>
        <v>3801.0863358799998</v>
      </c>
      <c r="M130" s="36">
        <f>SUMIFS(СВЦЭМ!$C$39:$C$782,СВЦЭМ!$A$39:$A$782,$A130,СВЦЭМ!$B$39:$B$782,M$119)+'СЕТ СН'!$I$9+СВЦЭМ!$D$10+'СЕТ СН'!$I$5-'СЕТ СН'!$I$17</f>
        <v>3805.2186854199999</v>
      </c>
      <c r="N130" s="36">
        <f>SUMIFS(СВЦЭМ!$C$39:$C$782,СВЦЭМ!$A$39:$A$782,$A130,СВЦЭМ!$B$39:$B$782,N$119)+'СЕТ СН'!$I$9+СВЦЭМ!$D$10+'СЕТ СН'!$I$5-'СЕТ СН'!$I$17</f>
        <v>3830.1723133999999</v>
      </c>
      <c r="O130" s="36">
        <f>SUMIFS(СВЦЭМ!$C$39:$C$782,СВЦЭМ!$A$39:$A$782,$A130,СВЦЭМ!$B$39:$B$782,O$119)+'СЕТ СН'!$I$9+СВЦЭМ!$D$10+'СЕТ СН'!$I$5-'СЕТ СН'!$I$17</f>
        <v>3844.37868996</v>
      </c>
      <c r="P130" s="36">
        <f>SUMIFS(СВЦЭМ!$C$39:$C$782,СВЦЭМ!$A$39:$A$782,$A130,СВЦЭМ!$B$39:$B$782,P$119)+'СЕТ СН'!$I$9+СВЦЭМ!$D$10+'СЕТ СН'!$I$5-'СЕТ СН'!$I$17</f>
        <v>3887.1078318499999</v>
      </c>
      <c r="Q130" s="36">
        <f>SUMIFS(СВЦЭМ!$C$39:$C$782,СВЦЭМ!$A$39:$A$782,$A130,СВЦЭМ!$B$39:$B$782,Q$119)+'СЕТ СН'!$I$9+СВЦЭМ!$D$10+'СЕТ СН'!$I$5-'СЕТ СН'!$I$17</f>
        <v>3902.5252269800003</v>
      </c>
      <c r="R130" s="36">
        <f>SUMIFS(СВЦЭМ!$C$39:$C$782,СВЦЭМ!$A$39:$A$782,$A130,СВЦЭМ!$B$39:$B$782,R$119)+'СЕТ СН'!$I$9+СВЦЭМ!$D$10+'СЕТ СН'!$I$5-'СЕТ СН'!$I$17</f>
        <v>3894.3730392100001</v>
      </c>
      <c r="S130" s="36">
        <f>SUMIFS(СВЦЭМ!$C$39:$C$782,СВЦЭМ!$A$39:$A$782,$A130,СВЦЭМ!$B$39:$B$782,S$119)+'СЕТ СН'!$I$9+СВЦЭМ!$D$10+'СЕТ СН'!$I$5-'СЕТ СН'!$I$17</f>
        <v>3861.48720938</v>
      </c>
      <c r="T130" s="36">
        <f>SUMIFS(СВЦЭМ!$C$39:$C$782,СВЦЭМ!$A$39:$A$782,$A130,СВЦЭМ!$B$39:$B$782,T$119)+'СЕТ СН'!$I$9+СВЦЭМ!$D$10+'СЕТ СН'!$I$5-'СЕТ СН'!$I$17</f>
        <v>3836.9737797600001</v>
      </c>
      <c r="U130" s="36">
        <f>SUMIFS(СВЦЭМ!$C$39:$C$782,СВЦЭМ!$A$39:$A$782,$A130,СВЦЭМ!$B$39:$B$782,U$119)+'СЕТ СН'!$I$9+СВЦЭМ!$D$10+'СЕТ СН'!$I$5-'СЕТ СН'!$I$17</f>
        <v>3821.01249551</v>
      </c>
      <c r="V130" s="36">
        <f>SUMIFS(СВЦЭМ!$C$39:$C$782,СВЦЭМ!$A$39:$A$782,$A130,СВЦЭМ!$B$39:$B$782,V$119)+'СЕТ СН'!$I$9+СВЦЭМ!$D$10+'СЕТ СН'!$I$5-'СЕТ СН'!$I$17</f>
        <v>3827.1231536800001</v>
      </c>
      <c r="W130" s="36">
        <f>SUMIFS(СВЦЭМ!$C$39:$C$782,СВЦЭМ!$A$39:$A$782,$A130,СВЦЭМ!$B$39:$B$782,W$119)+'СЕТ СН'!$I$9+СВЦЭМ!$D$10+'СЕТ СН'!$I$5-'СЕТ СН'!$I$17</f>
        <v>3847.8134354100002</v>
      </c>
      <c r="X130" s="36">
        <f>SUMIFS(СВЦЭМ!$C$39:$C$782,СВЦЭМ!$A$39:$A$782,$A130,СВЦЭМ!$B$39:$B$782,X$119)+'СЕТ СН'!$I$9+СВЦЭМ!$D$10+'СЕТ СН'!$I$5-'СЕТ СН'!$I$17</f>
        <v>3826.9127336199999</v>
      </c>
      <c r="Y130" s="36">
        <f>SUMIFS(СВЦЭМ!$C$39:$C$782,СВЦЭМ!$A$39:$A$782,$A130,СВЦЭМ!$B$39:$B$782,Y$119)+'СЕТ СН'!$I$9+СВЦЭМ!$D$10+'СЕТ СН'!$I$5-'СЕТ СН'!$I$17</f>
        <v>3865.9720328600001</v>
      </c>
    </row>
    <row r="131" spans="1:25" ht="15.75" x14ac:dyDescent="0.2">
      <c r="A131" s="35">
        <f t="shared" si="3"/>
        <v>44420</v>
      </c>
      <c r="B131" s="36">
        <f>SUMIFS(СВЦЭМ!$C$39:$C$782,СВЦЭМ!$A$39:$A$782,$A131,СВЦЭМ!$B$39:$B$782,B$119)+'СЕТ СН'!$I$9+СВЦЭМ!$D$10+'СЕТ СН'!$I$5-'СЕТ СН'!$I$17</f>
        <v>3964.5186288800001</v>
      </c>
      <c r="C131" s="36">
        <f>SUMIFS(СВЦЭМ!$C$39:$C$782,СВЦЭМ!$A$39:$A$782,$A131,СВЦЭМ!$B$39:$B$782,C$119)+'СЕТ СН'!$I$9+СВЦЭМ!$D$10+'СЕТ СН'!$I$5-'СЕТ СН'!$I$17</f>
        <v>4036.32370485</v>
      </c>
      <c r="D131" s="36">
        <f>SUMIFS(СВЦЭМ!$C$39:$C$782,СВЦЭМ!$A$39:$A$782,$A131,СВЦЭМ!$B$39:$B$782,D$119)+'СЕТ СН'!$I$9+СВЦЭМ!$D$10+'СЕТ СН'!$I$5-'СЕТ СН'!$I$17</f>
        <v>4092.50093169</v>
      </c>
      <c r="E131" s="36">
        <f>SUMIFS(СВЦЭМ!$C$39:$C$782,СВЦЭМ!$A$39:$A$782,$A131,СВЦЭМ!$B$39:$B$782,E$119)+'СЕТ СН'!$I$9+СВЦЭМ!$D$10+'СЕТ СН'!$I$5-'СЕТ СН'!$I$17</f>
        <v>4108.8869773599999</v>
      </c>
      <c r="F131" s="36">
        <f>SUMIFS(СВЦЭМ!$C$39:$C$782,СВЦЭМ!$A$39:$A$782,$A131,СВЦЭМ!$B$39:$B$782,F$119)+'СЕТ СН'!$I$9+СВЦЭМ!$D$10+'СЕТ СН'!$I$5-'СЕТ СН'!$I$17</f>
        <v>4114.6250602500004</v>
      </c>
      <c r="G131" s="36">
        <f>SUMIFS(СВЦЭМ!$C$39:$C$782,СВЦЭМ!$A$39:$A$782,$A131,СВЦЭМ!$B$39:$B$782,G$119)+'СЕТ СН'!$I$9+СВЦЭМ!$D$10+'СЕТ СН'!$I$5-'СЕТ СН'!$I$17</f>
        <v>4111.1238339800002</v>
      </c>
      <c r="H131" s="36">
        <f>SUMIFS(СВЦЭМ!$C$39:$C$782,СВЦЭМ!$A$39:$A$782,$A131,СВЦЭМ!$B$39:$B$782,H$119)+'СЕТ СН'!$I$9+СВЦЭМ!$D$10+'СЕТ СН'!$I$5-'СЕТ СН'!$I$17</f>
        <v>4056.94547053</v>
      </c>
      <c r="I131" s="36">
        <f>SUMIFS(СВЦЭМ!$C$39:$C$782,СВЦЭМ!$A$39:$A$782,$A131,СВЦЭМ!$B$39:$B$782,I$119)+'СЕТ СН'!$I$9+СВЦЭМ!$D$10+'СЕТ СН'!$I$5-'СЕТ СН'!$I$17</f>
        <v>3969.26080955</v>
      </c>
      <c r="J131" s="36">
        <f>SUMIFS(СВЦЭМ!$C$39:$C$782,СВЦЭМ!$A$39:$A$782,$A131,СВЦЭМ!$B$39:$B$782,J$119)+'СЕТ СН'!$I$9+СВЦЭМ!$D$10+'СЕТ СН'!$I$5-'СЕТ СН'!$I$17</f>
        <v>3876.15578658</v>
      </c>
      <c r="K131" s="36">
        <f>SUMIFS(СВЦЭМ!$C$39:$C$782,СВЦЭМ!$A$39:$A$782,$A131,СВЦЭМ!$B$39:$B$782,K$119)+'СЕТ СН'!$I$9+СВЦЭМ!$D$10+'СЕТ СН'!$I$5-'СЕТ СН'!$I$17</f>
        <v>3852.8918867799998</v>
      </c>
      <c r="L131" s="36">
        <f>SUMIFS(СВЦЭМ!$C$39:$C$782,СВЦЭМ!$A$39:$A$782,$A131,СВЦЭМ!$B$39:$B$782,L$119)+'СЕТ СН'!$I$9+СВЦЭМ!$D$10+'СЕТ СН'!$I$5-'СЕТ СН'!$I$17</f>
        <v>3830.8786255999999</v>
      </c>
      <c r="M131" s="36">
        <f>SUMIFS(СВЦЭМ!$C$39:$C$782,СВЦЭМ!$A$39:$A$782,$A131,СВЦЭМ!$B$39:$B$782,M$119)+'СЕТ СН'!$I$9+СВЦЭМ!$D$10+'СЕТ СН'!$I$5-'СЕТ СН'!$I$17</f>
        <v>3822.5334540899999</v>
      </c>
      <c r="N131" s="36">
        <f>SUMIFS(СВЦЭМ!$C$39:$C$782,СВЦЭМ!$A$39:$A$782,$A131,СВЦЭМ!$B$39:$B$782,N$119)+'СЕТ СН'!$I$9+СВЦЭМ!$D$10+'СЕТ СН'!$I$5-'СЕТ СН'!$I$17</f>
        <v>3827.9691547399998</v>
      </c>
      <c r="O131" s="36">
        <f>SUMIFS(СВЦЭМ!$C$39:$C$782,СВЦЭМ!$A$39:$A$782,$A131,СВЦЭМ!$B$39:$B$782,O$119)+'СЕТ СН'!$I$9+СВЦЭМ!$D$10+'СЕТ СН'!$I$5-'СЕТ СН'!$I$17</f>
        <v>3840.23260476</v>
      </c>
      <c r="P131" s="36">
        <f>SUMIFS(СВЦЭМ!$C$39:$C$782,СВЦЭМ!$A$39:$A$782,$A131,СВЦЭМ!$B$39:$B$782,P$119)+'СЕТ СН'!$I$9+СВЦЭМ!$D$10+'СЕТ СН'!$I$5-'СЕТ СН'!$I$17</f>
        <v>3868.75994786</v>
      </c>
      <c r="Q131" s="36">
        <f>SUMIFS(СВЦЭМ!$C$39:$C$782,СВЦЭМ!$A$39:$A$782,$A131,СВЦЭМ!$B$39:$B$782,Q$119)+'СЕТ СН'!$I$9+СВЦЭМ!$D$10+'СЕТ СН'!$I$5-'СЕТ СН'!$I$17</f>
        <v>3876.96433097</v>
      </c>
      <c r="R131" s="36">
        <f>SUMIFS(СВЦЭМ!$C$39:$C$782,СВЦЭМ!$A$39:$A$782,$A131,СВЦЭМ!$B$39:$B$782,R$119)+'СЕТ СН'!$I$9+СВЦЭМ!$D$10+'СЕТ СН'!$I$5-'СЕТ СН'!$I$17</f>
        <v>3873.26373526</v>
      </c>
      <c r="S131" s="36">
        <f>SUMIFS(СВЦЭМ!$C$39:$C$782,СВЦЭМ!$A$39:$A$782,$A131,СВЦЭМ!$B$39:$B$782,S$119)+'СЕТ СН'!$I$9+СВЦЭМ!$D$10+'СЕТ СН'!$I$5-'СЕТ СН'!$I$17</f>
        <v>3831.1432543800001</v>
      </c>
      <c r="T131" s="36">
        <f>SUMIFS(СВЦЭМ!$C$39:$C$782,СВЦЭМ!$A$39:$A$782,$A131,СВЦЭМ!$B$39:$B$782,T$119)+'СЕТ СН'!$I$9+СВЦЭМ!$D$10+'СЕТ СН'!$I$5-'СЕТ СН'!$I$17</f>
        <v>3820.9642287400002</v>
      </c>
      <c r="U131" s="36">
        <f>SUMIFS(СВЦЭМ!$C$39:$C$782,СВЦЭМ!$A$39:$A$782,$A131,СВЦЭМ!$B$39:$B$782,U$119)+'СЕТ СН'!$I$9+СВЦЭМ!$D$10+'СЕТ СН'!$I$5-'СЕТ СН'!$I$17</f>
        <v>3820.81604105</v>
      </c>
      <c r="V131" s="36">
        <f>SUMIFS(СВЦЭМ!$C$39:$C$782,СВЦЭМ!$A$39:$A$782,$A131,СВЦЭМ!$B$39:$B$782,V$119)+'СЕТ СН'!$I$9+СВЦЭМ!$D$10+'СЕТ СН'!$I$5-'СЕТ СН'!$I$17</f>
        <v>3829.11783926</v>
      </c>
      <c r="W131" s="36">
        <f>SUMIFS(СВЦЭМ!$C$39:$C$782,СВЦЭМ!$A$39:$A$782,$A131,СВЦЭМ!$B$39:$B$782,W$119)+'СЕТ СН'!$I$9+СВЦЭМ!$D$10+'СЕТ СН'!$I$5-'СЕТ СН'!$I$17</f>
        <v>3837.1897627099997</v>
      </c>
      <c r="X131" s="36">
        <f>SUMIFS(СВЦЭМ!$C$39:$C$782,СВЦЭМ!$A$39:$A$782,$A131,СВЦЭМ!$B$39:$B$782,X$119)+'СЕТ СН'!$I$9+СВЦЭМ!$D$10+'СЕТ СН'!$I$5-'СЕТ СН'!$I$17</f>
        <v>3835.12774786</v>
      </c>
      <c r="Y131" s="36">
        <f>SUMIFS(СВЦЭМ!$C$39:$C$782,СВЦЭМ!$A$39:$A$782,$A131,СВЦЭМ!$B$39:$B$782,Y$119)+'СЕТ СН'!$I$9+СВЦЭМ!$D$10+'СЕТ СН'!$I$5-'СЕТ СН'!$I$17</f>
        <v>3903.1583427200003</v>
      </c>
    </row>
    <row r="132" spans="1:25" ht="15.75" x14ac:dyDescent="0.2">
      <c r="A132" s="35">
        <f t="shared" si="3"/>
        <v>44421</v>
      </c>
      <c r="B132" s="36">
        <f>SUMIFS(СВЦЭМ!$C$39:$C$782,СВЦЭМ!$A$39:$A$782,$A132,СВЦЭМ!$B$39:$B$782,B$119)+'СЕТ СН'!$I$9+СВЦЭМ!$D$10+'СЕТ СН'!$I$5-'СЕТ СН'!$I$17</f>
        <v>3978.14091839</v>
      </c>
      <c r="C132" s="36">
        <f>SUMIFS(СВЦЭМ!$C$39:$C$782,СВЦЭМ!$A$39:$A$782,$A132,СВЦЭМ!$B$39:$B$782,C$119)+'СЕТ СН'!$I$9+СВЦЭМ!$D$10+'СЕТ СН'!$I$5-'СЕТ СН'!$I$17</f>
        <v>4054.8421507399999</v>
      </c>
      <c r="D132" s="36">
        <f>SUMIFS(СВЦЭМ!$C$39:$C$782,СВЦЭМ!$A$39:$A$782,$A132,СВЦЭМ!$B$39:$B$782,D$119)+'СЕТ СН'!$I$9+СВЦЭМ!$D$10+'СЕТ СН'!$I$5-'СЕТ СН'!$I$17</f>
        <v>4107.3651143899997</v>
      </c>
      <c r="E132" s="36">
        <f>SUMIFS(СВЦЭМ!$C$39:$C$782,СВЦЭМ!$A$39:$A$782,$A132,СВЦЭМ!$B$39:$B$782,E$119)+'СЕТ СН'!$I$9+СВЦЭМ!$D$10+'СЕТ СН'!$I$5-'СЕТ СН'!$I$17</f>
        <v>4119.2036826499998</v>
      </c>
      <c r="F132" s="36">
        <f>SUMIFS(СВЦЭМ!$C$39:$C$782,СВЦЭМ!$A$39:$A$782,$A132,СВЦЭМ!$B$39:$B$782,F$119)+'СЕТ СН'!$I$9+СВЦЭМ!$D$10+'СЕТ СН'!$I$5-'СЕТ СН'!$I$17</f>
        <v>4128.7428361299999</v>
      </c>
      <c r="G132" s="36">
        <f>SUMIFS(СВЦЭМ!$C$39:$C$782,СВЦЭМ!$A$39:$A$782,$A132,СВЦЭМ!$B$39:$B$782,G$119)+'СЕТ СН'!$I$9+СВЦЭМ!$D$10+'СЕТ СН'!$I$5-'СЕТ СН'!$I$17</f>
        <v>4112.3243701199999</v>
      </c>
      <c r="H132" s="36">
        <f>SUMIFS(СВЦЭМ!$C$39:$C$782,СВЦЭМ!$A$39:$A$782,$A132,СВЦЭМ!$B$39:$B$782,H$119)+'СЕТ СН'!$I$9+СВЦЭМ!$D$10+'СЕТ СН'!$I$5-'СЕТ СН'!$I$17</f>
        <v>4059.96783413</v>
      </c>
      <c r="I132" s="36">
        <f>SUMIFS(СВЦЭМ!$C$39:$C$782,СВЦЭМ!$A$39:$A$782,$A132,СВЦЭМ!$B$39:$B$782,I$119)+'СЕТ СН'!$I$9+СВЦЭМ!$D$10+'СЕТ СН'!$I$5-'СЕТ СН'!$I$17</f>
        <v>3961.3850016599999</v>
      </c>
      <c r="J132" s="36">
        <f>SUMIFS(СВЦЭМ!$C$39:$C$782,СВЦЭМ!$A$39:$A$782,$A132,СВЦЭМ!$B$39:$B$782,J$119)+'СЕТ СН'!$I$9+СВЦЭМ!$D$10+'СЕТ СН'!$I$5-'СЕТ СН'!$I$17</f>
        <v>3884.34517074</v>
      </c>
      <c r="K132" s="36">
        <f>SUMIFS(СВЦЭМ!$C$39:$C$782,СВЦЭМ!$A$39:$A$782,$A132,СВЦЭМ!$B$39:$B$782,K$119)+'СЕТ СН'!$I$9+СВЦЭМ!$D$10+'СЕТ СН'!$I$5-'СЕТ СН'!$I$17</f>
        <v>3843.1963432100001</v>
      </c>
      <c r="L132" s="36">
        <f>SUMIFS(СВЦЭМ!$C$39:$C$782,СВЦЭМ!$A$39:$A$782,$A132,СВЦЭМ!$B$39:$B$782,L$119)+'СЕТ СН'!$I$9+СВЦЭМ!$D$10+'СЕТ СН'!$I$5-'СЕТ СН'!$I$17</f>
        <v>3816.6001405400002</v>
      </c>
      <c r="M132" s="36">
        <f>SUMIFS(СВЦЭМ!$C$39:$C$782,СВЦЭМ!$A$39:$A$782,$A132,СВЦЭМ!$B$39:$B$782,M$119)+'СЕТ СН'!$I$9+СВЦЭМ!$D$10+'СЕТ СН'!$I$5-'СЕТ СН'!$I$17</f>
        <v>3812.3522976499999</v>
      </c>
      <c r="N132" s="36">
        <f>SUMIFS(СВЦЭМ!$C$39:$C$782,СВЦЭМ!$A$39:$A$782,$A132,СВЦЭМ!$B$39:$B$782,N$119)+'СЕТ СН'!$I$9+СВЦЭМ!$D$10+'СЕТ СН'!$I$5-'СЕТ СН'!$I$17</f>
        <v>3803.0076372499998</v>
      </c>
      <c r="O132" s="36">
        <f>SUMIFS(СВЦЭМ!$C$39:$C$782,СВЦЭМ!$A$39:$A$782,$A132,СВЦЭМ!$B$39:$B$782,O$119)+'СЕТ СН'!$I$9+СВЦЭМ!$D$10+'СЕТ СН'!$I$5-'СЕТ СН'!$I$17</f>
        <v>3820.35204157</v>
      </c>
      <c r="P132" s="36">
        <f>SUMIFS(СВЦЭМ!$C$39:$C$782,СВЦЭМ!$A$39:$A$782,$A132,СВЦЭМ!$B$39:$B$782,P$119)+'СЕТ СН'!$I$9+СВЦЭМ!$D$10+'СЕТ СН'!$I$5-'СЕТ СН'!$I$17</f>
        <v>3850.1559475499998</v>
      </c>
      <c r="Q132" s="36">
        <f>SUMIFS(СВЦЭМ!$C$39:$C$782,СВЦЭМ!$A$39:$A$782,$A132,СВЦЭМ!$B$39:$B$782,Q$119)+'СЕТ СН'!$I$9+СВЦЭМ!$D$10+'СЕТ СН'!$I$5-'СЕТ СН'!$I$17</f>
        <v>3857.6788323599999</v>
      </c>
      <c r="R132" s="36">
        <f>SUMIFS(СВЦЭМ!$C$39:$C$782,СВЦЭМ!$A$39:$A$782,$A132,СВЦЭМ!$B$39:$B$782,R$119)+'СЕТ СН'!$I$9+СВЦЭМ!$D$10+'СЕТ СН'!$I$5-'СЕТ СН'!$I$17</f>
        <v>3884.2328954099999</v>
      </c>
      <c r="S132" s="36">
        <f>SUMIFS(СВЦЭМ!$C$39:$C$782,СВЦЭМ!$A$39:$A$782,$A132,СВЦЭМ!$B$39:$B$782,S$119)+'СЕТ СН'!$I$9+СВЦЭМ!$D$10+'СЕТ СН'!$I$5-'СЕТ СН'!$I$17</f>
        <v>3843.4141768300001</v>
      </c>
      <c r="T132" s="36">
        <f>SUMIFS(СВЦЭМ!$C$39:$C$782,СВЦЭМ!$A$39:$A$782,$A132,СВЦЭМ!$B$39:$B$782,T$119)+'СЕТ СН'!$I$9+СВЦЭМ!$D$10+'СЕТ СН'!$I$5-'СЕТ СН'!$I$17</f>
        <v>3818.45797055</v>
      </c>
      <c r="U132" s="36">
        <f>SUMIFS(СВЦЭМ!$C$39:$C$782,СВЦЭМ!$A$39:$A$782,$A132,СВЦЭМ!$B$39:$B$782,U$119)+'СЕТ СН'!$I$9+СВЦЭМ!$D$10+'СЕТ СН'!$I$5-'СЕТ СН'!$I$17</f>
        <v>3830.9417858900001</v>
      </c>
      <c r="V132" s="36">
        <f>SUMIFS(СВЦЭМ!$C$39:$C$782,СВЦЭМ!$A$39:$A$782,$A132,СВЦЭМ!$B$39:$B$782,V$119)+'СЕТ СН'!$I$9+СВЦЭМ!$D$10+'СЕТ СН'!$I$5-'СЕТ СН'!$I$17</f>
        <v>3795.4038067800002</v>
      </c>
      <c r="W132" s="36">
        <f>SUMIFS(СВЦЭМ!$C$39:$C$782,СВЦЭМ!$A$39:$A$782,$A132,СВЦЭМ!$B$39:$B$782,W$119)+'СЕТ СН'!$I$9+СВЦЭМ!$D$10+'СЕТ СН'!$I$5-'СЕТ СН'!$I$17</f>
        <v>3767.9247620199999</v>
      </c>
      <c r="X132" s="36">
        <f>SUMIFS(СВЦЭМ!$C$39:$C$782,СВЦЭМ!$A$39:$A$782,$A132,СВЦЭМ!$B$39:$B$782,X$119)+'СЕТ СН'!$I$9+СВЦЭМ!$D$10+'СЕТ СН'!$I$5-'СЕТ СН'!$I$17</f>
        <v>3796.1696181699999</v>
      </c>
      <c r="Y132" s="36">
        <f>SUMIFS(СВЦЭМ!$C$39:$C$782,СВЦЭМ!$A$39:$A$782,$A132,СВЦЭМ!$B$39:$B$782,Y$119)+'СЕТ СН'!$I$9+СВЦЭМ!$D$10+'СЕТ СН'!$I$5-'СЕТ СН'!$I$17</f>
        <v>3806.7598199899999</v>
      </c>
    </row>
    <row r="133" spans="1:25" ht="15.75" x14ac:dyDescent="0.2">
      <c r="A133" s="35">
        <f t="shared" si="3"/>
        <v>44422</v>
      </c>
      <c r="B133" s="36">
        <f>SUMIFS(СВЦЭМ!$C$39:$C$782,СВЦЭМ!$A$39:$A$782,$A133,СВЦЭМ!$B$39:$B$782,B$119)+'СЕТ СН'!$I$9+СВЦЭМ!$D$10+'СЕТ СН'!$I$5-'СЕТ СН'!$I$17</f>
        <v>3683.42180383</v>
      </c>
      <c r="C133" s="36">
        <f>SUMIFS(СВЦЭМ!$C$39:$C$782,СВЦЭМ!$A$39:$A$782,$A133,СВЦЭМ!$B$39:$B$782,C$119)+'СЕТ СН'!$I$9+СВЦЭМ!$D$10+'СЕТ СН'!$I$5-'СЕТ СН'!$I$17</f>
        <v>3752.1797427699998</v>
      </c>
      <c r="D133" s="36">
        <f>SUMIFS(СВЦЭМ!$C$39:$C$782,СВЦЭМ!$A$39:$A$782,$A133,СВЦЭМ!$B$39:$B$782,D$119)+'СЕТ СН'!$I$9+СВЦЭМ!$D$10+'СЕТ СН'!$I$5-'СЕТ СН'!$I$17</f>
        <v>3819.0328272900001</v>
      </c>
      <c r="E133" s="36">
        <f>SUMIFS(СВЦЭМ!$C$39:$C$782,СВЦЭМ!$A$39:$A$782,$A133,СВЦЭМ!$B$39:$B$782,E$119)+'СЕТ СН'!$I$9+СВЦЭМ!$D$10+'СЕТ СН'!$I$5-'СЕТ СН'!$I$17</f>
        <v>3820.48475297</v>
      </c>
      <c r="F133" s="36">
        <f>SUMIFS(СВЦЭМ!$C$39:$C$782,СВЦЭМ!$A$39:$A$782,$A133,СВЦЭМ!$B$39:$B$782,F$119)+'СЕТ СН'!$I$9+СВЦЭМ!$D$10+'СЕТ СН'!$I$5-'СЕТ СН'!$I$17</f>
        <v>3826.5759390100002</v>
      </c>
      <c r="G133" s="36">
        <f>SUMIFS(СВЦЭМ!$C$39:$C$782,СВЦЭМ!$A$39:$A$782,$A133,СВЦЭМ!$B$39:$B$782,G$119)+'СЕТ СН'!$I$9+СВЦЭМ!$D$10+'СЕТ СН'!$I$5-'СЕТ СН'!$I$17</f>
        <v>3886.97325654</v>
      </c>
      <c r="H133" s="36">
        <f>SUMIFS(СВЦЭМ!$C$39:$C$782,СВЦЭМ!$A$39:$A$782,$A133,СВЦЭМ!$B$39:$B$782,H$119)+'СЕТ СН'!$I$9+СВЦЭМ!$D$10+'СЕТ СН'!$I$5-'СЕТ СН'!$I$17</f>
        <v>3837.4113257999998</v>
      </c>
      <c r="I133" s="36">
        <f>SUMIFS(СВЦЭМ!$C$39:$C$782,СВЦЭМ!$A$39:$A$782,$A133,СВЦЭМ!$B$39:$B$782,I$119)+'СЕТ СН'!$I$9+СВЦЭМ!$D$10+'СЕТ СН'!$I$5-'СЕТ СН'!$I$17</f>
        <v>3747.2102183400002</v>
      </c>
      <c r="J133" s="36">
        <f>SUMIFS(СВЦЭМ!$C$39:$C$782,СВЦЭМ!$A$39:$A$782,$A133,СВЦЭМ!$B$39:$B$782,J$119)+'СЕТ СН'!$I$9+СВЦЭМ!$D$10+'СЕТ СН'!$I$5-'СЕТ СН'!$I$17</f>
        <v>3648.6604743600001</v>
      </c>
      <c r="K133" s="36">
        <f>SUMIFS(СВЦЭМ!$C$39:$C$782,СВЦЭМ!$A$39:$A$782,$A133,СВЦЭМ!$B$39:$B$782,K$119)+'СЕТ СН'!$I$9+СВЦЭМ!$D$10+'СЕТ СН'!$I$5-'СЕТ СН'!$I$17</f>
        <v>3618.9736040500002</v>
      </c>
      <c r="L133" s="36">
        <f>SUMIFS(СВЦЭМ!$C$39:$C$782,СВЦЭМ!$A$39:$A$782,$A133,СВЦЭМ!$B$39:$B$782,L$119)+'СЕТ СН'!$I$9+СВЦЭМ!$D$10+'СЕТ СН'!$I$5-'СЕТ СН'!$I$17</f>
        <v>3591.2600704299998</v>
      </c>
      <c r="M133" s="36">
        <f>SUMIFS(СВЦЭМ!$C$39:$C$782,СВЦЭМ!$A$39:$A$782,$A133,СВЦЭМ!$B$39:$B$782,M$119)+'СЕТ СН'!$I$9+СВЦЭМ!$D$10+'СЕТ СН'!$I$5-'СЕТ СН'!$I$17</f>
        <v>3587.6550792799999</v>
      </c>
      <c r="N133" s="36">
        <f>SUMIFS(СВЦЭМ!$C$39:$C$782,СВЦЭМ!$A$39:$A$782,$A133,СВЦЭМ!$B$39:$B$782,N$119)+'СЕТ СН'!$I$9+СВЦЭМ!$D$10+'СЕТ СН'!$I$5-'СЕТ СН'!$I$17</f>
        <v>3596.7535572900001</v>
      </c>
      <c r="O133" s="36">
        <f>SUMIFS(СВЦЭМ!$C$39:$C$782,СВЦЭМ!$A$39:$A$782,$A133,СВЦЭМ!$B$39:$B$782,O$119)+'СЕТ СН'!$I$9+СВЦЭМ!$D$10+'СЕТ СН'!$I$5-'СЕТ СН'!$I$17</f>
        <v>3623.6097666000001</v>
      </c>
      <c r="P133" s="36">
        <f>SUMIFS(СВЦЭМ!$C$39:$C$782,СВЦЭМ!$A$39:$A$782,$A133,СВЦЭМ!$B$39:$B$782,P$119)+'СЕТ СН'!$I$9+СВЦЭМ!$D$10+'СЕТ СН'!$I$5-'СЕТ СН'!$I$17</f>
        <v>3660.0928781299999</v>
      </c>
      <c r="Q133" s="36">
        <f>SUMIFS(СВЦЭМ!$C$39:$C$782,СВЦЭМ!$A$39:$A$782,$A133,СВЦЭМ!$B$39:$B$782,Q$119)+'СЕТ СН'!$I$9+СВЦЭМ!$D$10+'СЕТ СН'!$I$5-'СЕТ СН'!$I$17</f>
        <v>3671.68090291</v>
      </c>
      <c r="R133" s="36">
        <f>SUMIFS(СВЦЭМ!$C$39:$C$782,СВЦЭМ!$A$39:$A$782,$A133,СВЦЭМ!$B$39:$B$782,R$119)+'СЕТ СН'!$I$9+СВЦЭМ!$D$10+'СЕТ СН'!$I$5-'СЕТ СН'!$I$17</f>
        <v>3667.4555141999999</v>
      </c>
      <c r="S133" s="36">
        <f>SUMIFS(СВЦЭМ!$C$39:$C$782,СВЦЭМ!$A$39:$A$782,$A133,СВЦЭМ!$B$39:$B$782,S$119)+'СЕТ СН'!$I$9+СВЦЭМ!$D$10+'СЕТ СН'!$I$5-'СЕТ СН'!$I$17</f>
        <v>3628.34495053</v>
      </c>
      <c r="T133" s="36">
        <f>SUMIFS(СВЦЭМ!$C$39:$C$782,СВЦЭМ!$A$39:$A$782,$A133,СВЦЭМ!$B$39:$B$782,T$119)+'СЕТ СН'!$I$9+СВЦЭМ!$D$10+'СЕТ СН'!$I$5-'СЕТ СН'!$I$17</f>
        <v>3605.6372621</v>
      </c>
      <c r="U133" s="36">
        <f>SUMIFS(СВЦЭМ!$C$39:$C$782,СВЦЭМ!$A$39:$A$782,$A133,СВЦЭМ!$B$39:$B$782,U$119)+'СЕТ СН'!$I$9+СВЦЭМ!$D$10+'СЕТ СН'!$I$5-'СЕТ СН'!$I$17</f>
        <v>3604.8297546200001</v>
      </c>
      <c r="V133" s="36">
        <f>SUMIFS(СВЦЭМ!$C$39:$C$782,СВЦЭМ!$A$39:$A$782,$A133,СВЦЭМ!$B$39:$B$782,V$119)+'СЕТ СН'!$I$9+СВЦЭМ!$D$10+'СЕТ СН'!$I$5-'СЕТ СН'!$I$17</f>
        <v>3603.4935261199998</v>
      </c>
      <c r="W133" s="36">
        <f>SUMIFS(СВЦЭМ!$C$39:$C$782,СВЦЭМ!$A$39:$A$782,$A133,СВЦЭМ!$B$39:$B$782,W$119)+'СЕТ СН'!$I$9+СВЦЭМ!$D$10+'СЕТ СН'!$I$5-'СЕТ СН'!$I$17</f>
        <v>3611.9804034499998</v>
      </c>
      <c r="X133" s="36">
        <f>SUMIFS(СВЦЭМ!$C$39:$C$782,СВЦЭМ!$A$39:$A$782,$A133,СВЦЭМ!$B$39:$B$782,X$119)+'СЕТ СН'!$I$9+СВЦЭМ!$D$10+'СЕТ СН'!$I$5-'СЕТ СН'!$I$17</f>
        <v>3647.5837563699997</v>
      </c>
      <c r="Y133" s="36">
        <f>SUMIFS(СВЦЭМ!$C$39:$C$782,СВЦЭМ!$A$39:$A$782,$A133,СВЦЭМ!$B$39:$B$782,Y$119)+'СЕТ СН'!$I$9+СВЦЭМ!$D$10+'СЕТ СН'!$I$5-'СЕТ СН'!$I$17</f>
        <v>3692.7232528499999</v>
      </c>
    </row>
    <row r="134" spans="1:25" ht="15.75" x14ac:dyDescent="0.2">
      <c r="A134" s="35">
        <f t="shared" si="3"/>
        <v>44423</v>
      </c>
      <c r="B134" s="36">
        <f>SUMIFS(СВЦЭМ!$C$39:$C$782,СВЦЭМ!$A$39:$A$782,$A134,СВЦЭМ!$B$39:$B$782,B$119)+'СЕТ СН'!$I$9+СВЦЭМ!$D$10+'СЕТ СН'!$I$5-'СЕТ СН'!$I$17</f>
        <v>3741.1010006299998</v>
      </c>
      <c r="C134" s="36">
        <f>SUMIFS(СВЦЭМ!$C$39:$C$782,СВЦЭМ!$A$39:$A$782,$A134,СВЦЭМ!$B$39:$B$782,C$119)+'СЕТ СН'!$I$9+СВЦЭМ!$D$10+'СЕТ СН'!$I$5-'СЕТ СН'!$I$17</f>
        <v>3795.74730301</v>
      </c>
      <c r="D134" s="36">
        <f>SUMIFS(СВЦЭМ!$C$39:$C$782,СВЦЭМ!$A$39:$A$782,$A134,СВЦЭМ!$B$39:$B$782,D$119)+'СЕТ СН'!$I$9+СВЦЭМ!$D$10+'СЕТ СН'!$I$5-'СЕТ СН'!$I$17</f>
        <v>3857.8486732299998</v>
      </c>
      <c r="E134" s="36">
        <f>SUMIFS(СВЦЭМ!$C$39:$C$782,СВЦЭМ!$A$39:$A$782,$A134,СВЦЭМ!$B$39:$B$782,E$119)+'СЕТ СН'!$I$9+СВЦЭМ!$D$10+'СЕТ СН'!$I$5-'СЕТ СН'!$I$17</f>
        <v>3863.69142792</v>
      </c>
      <c r="F134" s="36">
        <f>SUMIFS(СВЦЭМ!$C$39:$C$782,СВЦЭМ!$A$39:$A$782,$A134,СВЦЭМ!$B$39:$B$782,F$119)+'СЕТ СН'!$I$9+СВЦЭМ!$D$10+'СЕТ СН'!$I$5-'СЕТ СН'!$I$17</f>
        <v>3869.9845946599999</v>
      </c>
      <c r="G134" s="36">
        <f>SUMIFS(СВЦЭМ!$C$39:$C$782,СВЦЭМ!$A$39:$A$782,$A134,СВЦЭМ!$B$39:$B$782,G$119)+'СЕТ СН'!$I$9+СВЦЭМ!$D$10+'СЕТ СН'!$I$5-'СЕТ СН'!$I$17</f>
        <v>3873.7219943499999</v>
      </c>
      <c r="H134" s="36">
        <f>SUMIFS(СВЦЭМ!$C$39:$C$782,СВЦЭМ!$A$39:$A$782,$A134,СВЦЭМ!$B$39:$B$782,H$119)+'СЕТ СН'!$I$9+СВЦЭМ!$D$10+'СЕТ СН'!$I$5-'СЕТ СН'!$I$17</f>
        <v>3839.6905778700002</v>
      </c>
      <c r="I134" s="36">
        <f>SUMIFS(СВЦЭМ!$C$39:$C$782,СВЦЭМ!$A$39:$A$782,$A134,СВЦЭМ!$B$39:$B$782,I$119)+'СЕТ СН'!$I$9+СВЦЭМ!$D$10+'СЕТ СН'!$I$5-'СЕТ СН'!$I$17</f>
        <v>3778.22050601</v>
      </c>
      <c r="J134" s="36">
        <f>SUMIFS(СВЦЭМ!$C$39:$C$782,СВЦЭМ!$A$39:$A$782,$A134,СВЦЭМ!$B$39:$B$782,J$119)+'СЕТ СН'!$I$9+СВЦЭМ!$D$10+'СЕТ СН'!$I$5-'СЕТ СН'!$I$17</f>
        <v>3695.5451834999999</v>
      </c>
      <c r="K134" s="36">
        <f>SUMIFS(СВЦЭМ!$C$39:$C$782,СВЦЭМ!$A$39:$A$782,$A134,СВЦЭМ!$B$39:$B$782,K$119)+'СЕТ СН'!$I$9+СВЦЭМ!$D$10+'СЕТ СН'!$I$5-'СЕТ СН'!$I$17</f>
        <v>3654.5158568299998</v>
      </c>
      <c r="L134" s="36">
        <f>SUMIFS(СВЦЭМ!$C$39:$C$782,СВЦЭМ!$A$39:$A$782,$A134,СВЦЭМ!$B$39:$B$782,L$119)+'СЕТ СН'!$I$9+СВЦЭМ!$D$10+'СЕТ СН'!$I$5-'СЕТ СН'!$I$17</f>
        <v>3621.2670850999998</v>
      </c>
      <c r="M134" s="36">
        <f>SUMIFS(СВЦЭМ!$C$39:$C$782,СВЦЭМ!$A$39:$A$782,$A134,СВЦЭМ!$B$39:$B$782,M$119)+'СЕТ СН'!$I$9+СВЦЭМ!$D$10+'СЕТ СН'!$I$5-'СЕТ СН'!$I$17</f>
        <v>3617.5208083299999</v>
      </c>
      <c r="N134" s="36">
        <f>SUMIFS(СВЦЭМ!$C$39:$C$782,СВЦЭМ!$A$39:$A$782,$A134,СВЦЭМ!$B$39:$B$782,N$119)+'СЕТ СН'!$I$9+СВЦЭМ!$D$10+'СЕТ СН'!$I$5-'СЕТ СН'!$I$17</f>
        <v>3625.3623722399998</v>
      </c>
      <c r="O134" s="36">
        <f>SUMIFS(СВЦЭМ!$C$39:$C$782,СВЦЭМ!$A$39:$A$782,$A134,СВЦЭМ!$B$39:$B$782,O$119)+'СЕТ СН'!$I$9+СВЦЭМ!$D$10+'СЕТ СН'!$I$5-'СЕТ СН'!$I$17</f>
        <v>3621.5485558299997</v>
      </c>
      <c r="P134" s="36">
        <f>SUMIFS(СВЦЭМ!$C$39:$C$782,СВЦЭМ!$A$39:$A$782,$A134,СВЦЭМ!$B$39:$B$782,P$119)+'СЕТ СН'!$I$9+СВЦЭМ!$D$10+'СЕТ СН'!$I$5-'СЕТ СН'!$I$17</f>
        <v>3637.98505703</v>
      </c>
      <c r="Q134" s="36">
        <f>SUMIFS(СВЦЭМ!$C$39:$C$782,СВЦЭМ!$A$39:$A$782,$A134,СВЦЭМ!$B$39:$B$782,Q$119)+'СЕТ СН'!$I$9+СВЦЭМ!$D$10+'СЕТ СН'!$I$5-'СЕТ СН'!$I$17</f>
        <v>3643.62558997</v>
      </c>
      <c r="R134" s="36">
        <f>SUMIFS(СВЦЭМ!$C$39:$C$782,СВЦЭМ!$A$39:$A$782,$A134,СВЦЭМ!$B$39:$B$782,R$119)+'СЕТ СН'!$I$9+СВЦЭМ!$D$10+'СЕТ СН'!$I$5-'СЕТ СН'!$I$17</f>
        <v>3640.87768951</v>
      </c>
      <c r="S134" s="36">
        <f>SUMIFS(СВЦЭМ!$C$39:$C$782,СВЦЭМ!$A$39:$A$782,$A134,СВЦЭМ!$B$39:$B$782,S$119)+'СЕТ СН'!$I$9+СВЦЭМ!$D$10+'СЕТ СН'!$I$5-'СЕТ СН'!$I$17</f>
        <v>3640.4794502999998</v>
      </c>
      <c r="T134" s="36">
        <f>SUMIFS(СВЦЭМ!$C$39:$C$782,СВЦЭМ!$A$39:$A$782,$A134,СВЦЭМ!$B$39:$B$782,T$119)+'СЕТ СН'!$I$9+СВЦЭМ!$D$10+'СЕТ СН'!$I$5-'СЕТ СН'!$I$17</f>
        <v>3601.67468181</v>
      </c>
      <c r="U134" s="36">
        <f>SUMIFS(СВЦЭМ!$C$39:$C$782,СВЦЭМ!$A$39:$A$782,$A134,СВЦЭМ!$B$39:$B$782,U$119)+'СЕТ СН'!$I$9+СВЦЭМ!$D$10+'СЕТ СН'!$I$5-'СЕТ СН'!$I$17</f>
        <v>3614.00016405</v>
      </c>
      <c r="V134" s="36">
        <f>SUMIFS(СВЦЭМ!$C$39:$C$782,СВЦЭМ!$A$39:$A$782,$A134,СВЦЭМ!$B$39:$B$782,V$119)+'СЕТ СН'!$I$9+СВЦЭМ!$D$10+'СЕТ СН'!$I$5-'СЕТ СН'!$I$17</f>
        <v>3609.39300005</v>
      </c>
      <c r="W134" s="36">
        <f>SUMIFS(СВЦЭМ!$C$39:$C$782,СВЦЭМ!$A$39:$A$782,$A134,СВЦЭМ!$B$39:$B$782,W$119)+'СЕТ СН'!$I$9+СВЦЭМ!$D$10+'СЕТ СН'!$I$5-'СЕТ СН'!$I$17</f>
        <v>3606.8337870400001</v>
      </c>
      <c r="X134" s="36">
        <f>SUMIFS(СВЦЭМ!$C$39:$C$782,СВЦЭМ!$A$39:$A$782,$A134,СВЦЭМ!$B$39:$B$782,X$119)+'СЕТ СН'!$I$9+СВЦЭМ!$D$10+'СЕТ СН'!$I$5-'СЕТ СН'!$I$17</f>
        <v>3575.2531850400001</v>
      </c>
      <c r="Y134" s="36">
        <f>SUMIFS(СВЦЭМ!$C$39:$C$782,СВЦЭМ!$A$39:$A$782,$A134,СВЦЭМ!$B$39:$B$782,Y$119)+'СЕТ СН'!$I$9+СВЦЭМ!$D$10+'СЕТ СН'!$I$5-'СЕТ СН'!$I$17</f>
        <v>3568.8040523899999</v>
      </c>
    </row>
    <row r="135" spans="1:25" ht="15.75" x14ac:dyDescent="0.2">
      <c r="A135" s="35">
        <f t="shared" si="3"/>
        <v>44424</v>
      </c>
      <c r="B135" s="36">
        <f>SUMIFS(СВЦЭМ!$C$39:$C$782,СВЦЭМ!$A$39:$A$782,$A135,СВЦЭМ!$B$39:$B$782,B$119)+'СЕТ СН'!$I$9+СВЦЭМ!$D$10+'СЕТ СН'!$I$5-'СЕТ СН'!$I$17</f>
        <v>3702.1413570200002</v>
      </c>
      <c r="C135" s="36">
        <f>SUMIFS(СВЦЭМ!$C$39:$C$782,СВЦЭМ!$A$39:$A$782,$A135,СВЦЭМ!$B$39:$B$782,C$119)+'СЕТ СН'!$I$9+СВЦЭМ!$D$10+'СЕТ СН'!$I$5-'СЕТ СН'!$I$17</f>
        <v>3768.2899541500001</v>
      </c>
      <c r="D135" s="36">
        <f>SUMIFS(СВЦЭМ!$C$39:$C$782,СВЦЭМ!$A$39:$A$782,$A135,СВЦЭМ!$B$39:$B$782,D$119)+'СЕТ СН'!$I$9+СВЦЭМ!$D$10+'СЕТ СН'!$I$5-'СЕТ СН'!$I$17</f>
        <v>3823.6713950899998</v>
      </c>
      <c r="E135" s="36">
        <f>SUMIFS(СВЦЭМ!$C$39:$C$782,СВЦЭМ!$A$39:$A$782,$A135,СВЦЭМ!$B$39:$B$782,E$119)+'СЕТ СН'!$I$9+СВЦЭМ!$D$10+'СЕТ СН'!$I$5-'СЕТ СН'!$I$17</f>
        <v>3870.4456954799998</v>
      </c>
      <c r="F135" s="36">
        <f>SUMIFS(СВЦЭМ!$C$39:$C$782,СВЦЭМ!$A$39:$A$782,$A135,СВЦЭМ!$B$39:$B$782,F$119)+'СЕТ СН'!$I$9+СВЦЭМ!$D$10+'СЕТ СН'!$I$5-'СЕТ СН'!$I$17</f>
        <v>3873.6138373799999</v>
      </c>
      <c r="G135" s="36">
        <f>SUMIFS(СВЦЭМ!$C$39:$C$782,СВЦЭМ!$A$39:$A$782,$A135,СВЦЭМ!$B$39:$B$782,G$119)+'СЕТ СН'!$I$9+СВЦЭМ!$D$10+'СЕТ СН'!$I$5-'СЕТ СН'!$I$17</f>
        <v>3871.5196283599998</v>
      </c>
      <c r="H135" s="36">
        <f>SUMIFS(СВЦЭМ!$C$39:$C$782,СВЦЭМ!$A$39:$A$782,$A135,СВЦЭМ!$B$39:$B$782,H$119)+'СЕТ СН'!$I$9+СВЦЭМ!$D$10+'СЕТ СН'!$I$5-'СЕТ СН'!$I$17</f>
        <v>3887.9362526699997</v>
      </c>
      <c r="I135" s="36">
        <f>SUMIFS(СВЦЭМ!$C$39:$C$782,СВЦЭМ!$A$39:$A$782,$A135,СВЦЭМ!$B$39:$B$782,I$119)+'СЕТ СН'!$I$9+СВЦЭМ!$D$10+'СЕТ СН'!$I$5-'СЕТ СН'!$I$17</f>
        <v>3939.7402359600001</v>
      </c>
      <c r="J135" s="36">
        <f>SUMIFS(СВЦЭМ!$C$39:$C$782,СВЦЭМ!$A$39:$A$782,$A135,СВЦЭМ!$B$39:$B$782,J$119)+'СЕТ СН'!$I$9+СВЦЭМ!$D$10+'СЕТ СН'!$I$5-'СЕТ СН'!$I$17</f>
        <v>3921.1474565899998</v>
      </c>
      <c r="K135" s="36">
        <f>SUMIFS(СВЦЭМ!$C$39:$C$782,СВЦЭМ!$A$39:$A$782,$A135,СВЦЭМ!$B$39:$B$782,K$119)+'СЕТ СН'!$I$9+СВЦЭМ!$D$10+'СЕТ СН'!$I$5-'СЕТ СН'!$I$17</f>
        <v>3831.6730024999997</v>
      </c>
      <c r="L135" s="36">
        <f>SUMIFS(СВЦЭМ!$C$39:$C$782,СВЦЭМ!$A$39:$A$782,$A135,СВЦЭМ!$B$39:$B$782,L$119)+'СЕТ СН'!$I$9+СВЦЭМ!$D$10+'СЕТ СН'!$I$5-'СЕТ СН'!$I$17</f>
        <v>3764.9517940999999</v>
      </c>
      <c r="M135" s="36">
        <f>SUMIFS(СВЦЭМ!$C$39:$C$782,СВЦЭМ!$A$39:$A$782,$A135,СВЦЭМ!$B$39:$B$782,M$119)+'СЕТ СН'!$I$9+СВЦЭМ!$D$10+'СЕТ СН'!$I$5-'СЕТ СН'!$I$17</f>
        <v>3765.7241965799999</v>
      </c>
      <c r="N135" s="36">
        <f>SUMIFS(СВЦЭМ!$C$39:$C$782,СВЦЭМ!$A$39:$A$782,$A135,СВЦЭМ!$B$39:$B$782,N$119)+'СЕТ СН'!$I$9+СВЦЭМ!$D$10+'СЕТ СН'!$I$5-'СЕТ СН'!$I$17</f>
        <v>3764.2184500600001</v>
      </c>
      <c r="O135" s="36">
        <f>SUMIFS(СВЦЭМ!$C$39:$C$782,СВЦЭМ!$A$39:$A$782,$A135,СВЦЭМ!$B$39:$B$782,O$119)+'СЕТ СН'!$I$9+СВЦЭМ!$D$10+'СЕТ СН'!$I$5-'СЕТ СН'!$I$17</f>
        <v>3757.9822399099999</v>
      </c>
      <c r="P135" s="36">
        <f>SUMIFS(СВЦЭМ!$C$39:$C$782,СВЦЭМ!$A$39:$A$782,$A135,СВЦЭМ!$B$39:$B$782,P$119)+'СЕТ СН'!$I$9+СВЦЭМ!$D$10+'СЕТ СН'!$I$5-'СЕТ СН'!$I$17</f>
        <v>3808.4846702599998</v>
      </c>
      <c r="Q135" s="36">
        <f>SUMIFS(СВЦЭМ!$C$39:$C$782,СВЦЭМ!$A$39:$A$782,$A135,СВЦЭМ!$B$39:$B$782,Q$119)+'СЕТ СН'!$I$9+СВЦЭМ!$D$10+'СЕТ СН'!$I$5-'СЕТ СН'!$I$17</f>
        <v>3797.0554797300001</v>
      </c>
      <c r="R135" s="36">
        <f>SUMIFS(СВЦЭМ!$C$39:$C$782,СВЦЭМ!$A$39:$A$782,$A135,СВЦЭМ!$B$39:$B$782,R$119)+'СЕТ СН'!$I$9+СВЦЭМ!$D$10+'СЕТ СН'!$I$5-'СЕТ СН'!$I$17</f>
        <v>3786.10699075</v>
      </c>
      <c r="S135" s="36">
        <f>SUMIFS(СВЦЭМ!$C$39:$C$782,СВЦЭМ!$A$39:$A$782,$A135,СВЦЭМ!$B$39:$B$782,S$119)+'СЕТ СН'!$I$9+СВЦЭМ!$D$10+'СЕТ СН'!$I$5-'СЕТ СН'!$I$17</f>
        <v>3761.0965445500001</v>
      </c>
      <c r="T135" s="36">
        <f>SUMIFS(СВЦЭМ!$C$39:$C$782,СВЦЭМ!$A$39:$A$782,$A135,СВЦЭМ!$B$39:$B$782,T$119)+'СЕТ СН'!$I$9+СВЦЭМ!$D$10+'СЕТ СН'!$I$5-'СЕТ СН'!$I$17</f>
        <v>3760.03895182</v>
      </c>
      <c r="U135" s="36">
        <f>SUMIFS(СВЦЭМ!$C$39:$C$782,СВЦЭМ!$A$39:$A$782,$A135,СВЦЭМ!$B$39:$B$782,U$119)+'СЕТ СН'!$I$9+СВЦЭМ!$D$10+'СЕТ СН'!$I$5-'СЕТ СН'!$I$17</f>
        <v>3763.57594419</v>
      </c>
      <c r="V135" s="36">
        <f>SUMIFS(СВЦЭМ!$C$39:$C$782,СВЦЭМ!$A$39:$A$782,$A135,СВЦЭМ!$B$39:$B$782,V$119)+'СЕТ СН'!$I$9+СВЦЭМ!$D$10+'СЕТ СН'!$I$5-'СЕТ СН'!$I$17</f>
        <v>3780.7201918400001</v>
      </c>
      <c r="W135" s="36">
        <f>SUMIFS(СВЦЭМ!$C$39:$C$782,СВЦЭМ!$A$39:$A$782,$A135,СВЦЭМ!$B$39:$B$782,W$119)+'СЕТ СН'!$I$9+СВЦЭМ!$D$10+'СЕТ СН'!$I$5-'СЕТ СН'!$I$17</f>
        <v>3779.4052799900001</v>
      </c>
      <c r="X135" s="36">
        <f>SUMIFS(СВЦЭМ!$C$39:$C$782,СВЦЭМ!$A$39:$A$782,$A135,СВЦЭМ!$B$39:$B$782,X$119)+'СЕТ СН'!$I$9+СВЦЭМ!$D$10+'СЕТ СН'!$I$5-'СЕТ СН'!$I$17</f>
        <v>3720.13349358</v>
      </c>
      <c r="Y135" s="36">
        <f>SUMIFS(СВЦЭМ!$C$39:$C$782,СВЦЭМ!$A$39:$A$782,$A135,СВЦЭМ!$B$39:$B$782,Y$119)+'СЕТ СН'!$I$9+СВЦЭМ!$D$10+'СЕТ СН'!$I$5-'СЕТ СН'!$I$17</f>
        <v>3687.6529015000001</v>
      </c>
    </row>
    <row r="136" spans="1:25" ht="15.75" x14ac:dyDescent="0.2">
      <c r="A136" s="35">
        <f t="shared" si="3"/>
        <v>44425</v>
      </c>
      <c r="B136" s="36">
        <f>SUMIFS(СВЦЭМ!$C$39:$C$782,СВЦЭМ!$A$39:$A$782,$A136,СВЦЭМ!$B$39:$B$782,B$119)+'СЕТ СН'!$I$9+СВЦЭМ!$D$10+'СЕТ СН'!$I$5-'СЕТ СН'!$I$17</f>
        <v>3844.0954449800001</v>
      </c>
      <c r="C136" s="36">
        <f>SUMIFS(СВЦЭМ!$C$39:$C$782,СВЦЭМ!$A$39:$A$782,$A136,СВЦЭМ!$B$39:$B$782,C$119)+'СЕТ СН'!$I$9+СВЦЭМ!$D$10+'СЕТ СН'!$I$5-'СЕТ СН'!$I$17</f>
        <v>3919.8467319800002</v>
      </c>
      <c r="D136" s="36">
        <f>SUMIFS(СВЦЭМ!$C$39:$C$782,СВЦЭМ!$A$39:$A$782,$A136,СВЦЭМ!$B$39:$B$782,D$119)+'СЕТ СН'!$I$9+СВЦЭМ!$D$10+'СЕТ СН'!$I$5-'СЕТ СН'!$I$17</f>
        <v>3976.3876944599997</v>
      </c>
      <c r="E136" s="36">
        <f>SUMIFS(СВЦЭМ!$C$39:$C$782,СВЦЭМ!$A$39:$A$782,$A136,СВЦЭМ!$B$39:$B$782,E$119)+'СЕТ СН'!$I$9+СВЦЭМ!$D$10+'СЕТ СН'!$I$5-'СЕТ СН'!$I$17</f>
        <v>4001.2022524399999</v>
      </c>
      <c r="F136" s="36">
        <f>SUMIFS(СВЦЭМ!$C$39:$C$782,СВЦЭМ!$A$39:$A$782,$A136,СВЦЭМ!$B$39:$B$782,F$119)+'СЕТ СН'!$I$9+СВЦЭМ!$D$10+'СЕТ СН'!$I$5-'СЕТ СН'!$I$17</f>
        <v>3998.7999394999997</v>
      </c>
      <c r="G136" s="36">
        <f>SUMIFS(СВЦЭМ!$C$39:$C$782,СВЦЭМ!$A$39:$A$782,$A136,СВЦЭМ!$B$39:$B$782,G$119)+'СЕТ СН'!$I$9+СВЦЭМ!$D$10+'СЕТ СН'!$I$5-'СЕТ СН'!$I$17</f>
        <v>3977.2598876800002</v>
      </c>
      <c r="H136" s="36">
        <f>SUMIFS(СВЦЭМ!$C$39:$C$782,СВЦЭМ!$A$39:$A$782,$A136,СВЦЭМ!$B$39:$B$782,H$119)+'СЕТ СН'!$I$9+СВЦЭМ!$D$10+'СЕТ СН'!$I$5-'СЕТ СН'!$I$17</f>
        <v>3903.82247186</v>
      </c>
      <c r="I136" s="36">
        <f>SUMIFS(СВЦЭМ!$C$39:$C$782,СВЦЭМ!$A$39:$A$782,$A136,СВЦЭМ!$B$39:$B$782,I$119)+'СЕТ СН'!$I$9+СВЦЭМ!$D$10+'СЕТ СН'!$I$5-'СЕТ СН'!$I$17</f>
        <v>3828.9368126700001</v>
      </c>
      <c r="J136" s="36">
        <f>SUMIFS(СВЦЭМ!$C$39:$C$782,СВЦЭМ!$A$39:$A$782,$A136,СВЦЭМ!$B$39:$B$782,J$119)+'СЕТ СН'!$I$9+СВЦЭМ!$D$10+'СЕТ СН'!$I$5-'СЕТ СН'!$I$17</f>
        <v>3740.8591207899999</v>
      </c>
      <c r="K136" s="36">
        <f>SUMIFS(СВЦЭМ!$C$39:$C$782,СВЦЭМ!$A$39:$A$782,$A136,СВЦЭМ!$B$39:$B$782,K$119)+'СЕТ СН'!$I$9+СВЦЭМ!$D$10+'СЕТ СН'!$I$5-'СЕТ СН'!$I$17</f>
        <v>3737.0777724199997</v>
      </c>
      <c r="L136" s="36">
        <f>SUMIFS(СВЦЭМ!$C$39:$C$782,СВЦЭМ!$A$39:$A$782,$A136,СВЦЭМ!$B$39:$B$782,L$119)+'СЕТ СН'!$I$9+СВЦЭМ!$D$10+'СЕТ СН'!$I$5-'СЕТ СН'!$I$17</f>
        <v>3768.3259963400001</v>
      </c>
      <c r="M136" s="36">
        <f>SUMIFS(СВЦЭМ!$C$39:$C$782,СВЦЭМ!$A$39:$A$782,$A136,СВЦЭМ!$B$39:$B$782,M$119)+'СЕТ СН'!$I$9+СВЦЭМ!$D$10+'СЕТ СН'!$I$5-'СЕТ СН'!$I$17</f>
        <v>3777.6494307200001</v>
      </c>
      <c r="N136" s="36">
        <f>SUMIFS(СВЦЭМ!$C$39:$C$782,СВЦЭМ!$A$39:$A$782,$A136,СВЦЭМ!$B$39:$B$782,N$119)+'СЕТ СН'!$I$9+СВЦЭМ!$D$10+'СЕТ СН'!$I$5-'СЕТ СН'!$I$17</f>
        <v>3775.13196432</v>
      </c>
      <c r="O136" s="36">
        <f>SUMIFS(СВЦЭМ!$C$39:$C$782,СВЦЭМ!$A$39:$A$782,$A136,СВЦЭМ!$B$39:$B$782,O$119)+'СЕТ СН'!$I$9+СВЦЭМ!$D$10+'СЕТ СН'!$I$5-'СЕТ СН'!$I$17</f>
        <v>3747.6073831200001</v>
      </c>
      <c r="P136" s="36">
        <f>SUMIFS(СВЦЭМ!$C$39:$C$782,СВЦЭМ!$A$39:$A$782,$A136,СВЦЭМ!$B$39:$B$782,P$119)+'СЕТ СН'!$I$9+СВЦЭМ!$D$10+'СЕТ СН'!$I$5-'СЕТ СН'!$I$17</f>
        <v>3759.4476673600002</v>
      </c>
      <c r="Q136" s="36">
        <f>SUMIFS(СВЦЭМ!$C$39:$C$782,СВЦЭМ!$A$39:$A$782,$A136,СВЦЭМ!$B$39:$B$782,Q$119)+'СЕТ СН'!$I$9+СВЦЭМ!$D$10+'СЕТ СН'!$I$5-'СЕТ СН'!$I$17</f>
        <v>3764.3149458899998</v>
      </c>
      <c r="R136" s="36">
        <f>SUMIFS(СВЦЭМ!$C$39:$C$782,СВЦЭМ!$A$39:$A$782,$A136,СВЦЭМ!$B$39:$B$782,R$119)+'СЕТ СН'!$I$9+СВЦЭМ!$D$10+'СЕТ СН'!$I$5-'СЕТ СН'!$I$17</f>
        <v>3768.5690049999998</v>
      </c>
      <c r="S136" s="36">
        <f>SUMIFS(СВЦЭМ!$C$39:$C$782,СВЦЭМ!$A$39:$A$782,$A136,СВЦЭМ!$B$39:$B$782,S$119)+'СЕТ СН'!$I$9+СВЦЭМ!$D$10+'СЕТ СН'!$I$5-'СЕТ СН'!$I$17</f>
        <v>3741.1775983399998</v>
      </c>
      <c r="T136" s="36">
        <f>SUMIFS(СВЦЭМ!$C$39:$C$782,СВЦЭМ!$A$39:$A$782,$A136,СВЦЭМ!$B$39:$B$782,T$119)+'СЕТ СН'!$I$9+СВЦЭМ!$D$10+'СЕТ СН'!$I$5-'СЕТ СН'!$I$17</f>
        <v>3721.29054417</v>
      </c>
      <c r="U136" s="36">
        <f>SUMIFS(СВЦЭМ!$C$39:$C$782,СВЦЭМ!$A$39:$A$782,$A136,СВЦЭМ!$B$39:$B$782,U$119)+'СЕТ СН'!$I$9+СВЦЭМ!$D$10+'СЕТ СН'!$I$5-'СЕТ СН'!$I$17</f>
        <v>3719.1898645699998</v>
      </c>
      <c r="V136" s="36">
        <f>SUMIFS(СВЦЭМ!$C$39:$C$782,СВЦЭМ!$A$39:$A$782,$A136,СВЦЭМ!$B$39:$B$782,V$119)+'СЕТ СН'!$I$9+СВЦЭМ!$D$10+'СЕТ СН'!$I$5-'СЕТ СН'!$I$17</f>
        <v>3731.2422562199999</v>
      </c>
      <c r="W136" s="36">
        <f>SUMIFS(СВЦЭМ!$C$39:$C$782,СВЦЭМ!$A$39:$A$782,$A136,СВЦЭМ!$B$39:$B$782,W$119)+'СЕТ СН'!$I$9+СВЦЭМ!$D$10+'СЕТ СН'!$I$5-'СЕТ СН'!$I$17</f>
        <v>3755.2298551599997</v>
      </c>
      <c r="X136" s="36">
        <f>SUMIFS(СВЦЭМ!$C$39:$C$782,СВЦЭМ!$A$39:$A$782,$A136,СВЦЭМ!$B$39:$B$782,X$119)+'СЕТ СН'!$I$9+СВЦЭМ!$D$10+'СЕТ СН'!$I$5-'СЕТ СН'!$I$17</f>
        <v>3720.31432245</v>
      </c>
      <c r="Y136" s="36">
        <f>SUMIFS(СВЦЭМ!$C$39:$C$782,СВЦЭМ!$A$39:$A$782,$A136,СВЦЭМ!$B$39:$B$782,Y$119)+'СЕТ СН'!$I$9+СВЦЭМ!$D$10+'СЕТ СН'!$I$5-'СЕТ СН'!$I$17</f>
        <v>3748.3897388599999</v>
      </c>
    </row>
    <row r="137" spans="1:25" ht="15.75" x14ac:dyDescent="0.2">
      <c r="A137" s="35">
        <f t="shared" si="3"/>
        <v>44426</v>
      </c>
      <c r="B137" s="36">
        <f>SUMIFS(СВЦЭМ!$C$39:$C$782,СВЦЭМ!$A$39:$A$782,$A137,СВЦЭМ!$B$39:$B$782,B$119)+'СЕТ СН'!$I$9+СВЦЭМ!$D$10+'СЕТ СН'!$I$5-'СЕТ СН'!$I$17</f>
        <v>3830.0256997900001</v>
      </c>
      <c r="C137" s="36">
        <f>SUMIFS(СВЦЭМ!$C$39:$C$782,СВЦЭМ!$A$39:$A$782,$A137,СВЦЭМ!$B$39:$B$782,C$119)+'СЕТ СН'!$I$9+СВЦЭМ!$D$10+'СЕТ СН'!$I$5-'СЕТ СН'!$I$17</f>
        <v>3906.6974268599997</v>
      </c>
      <c r="D137" s="36">
        <f>SUMIFS(СВЦЭМ!$C$39:$C$782,СВЦЭМ!$A$39:$A$782,$A137,СВЦЭМ!$B$39:$B$782,D$119)+'СЕТ СН'!$I$9+СВЦЭМ!$D$10+'СЕТ СН'!$I$5-'СЕТ СН'!$I$17</f>
        <v>3962.50005182</v>
      </c>
      <c r="E137" s="36">
        <f>SUMIFS(СВЦЭМ!$C$39:$C$782,СВЦЭМ!$A$39:$A$782,$A137,СВЦЭМ!$B$39:$B$782,E$119)+'СЕТ СН'!$I$9+СВЦЭМ!$D$10+'СЕТ СН'!$I$5-'СЕТ СН'!$I$17</f>
        <v>3973.4478093799999</v>
      </c>
      <c r="F137" s="36">
        <f>SUMIFS(СВЦЭМ!$C$39:$C$782,СВЦЭМ!$A$39:$A$782,$A137,СВЦЭМ!$B$39:$B$782,F$119)+'СЕТ СН'!$I$9+СВЦЭМ!$D$10+'СЕТ СН'!$I$5-'СЕТ СН'!$I$17</f>
        <v>3974.46528726</v>
      </c>
      <c r="G137" s="36">
        <f>SUMIFS(СВЦЭМ!$C$39:$C$782,СВЦЭМ!$A$39:$A$782,$A137,СВЦЭМ!$B$39:$B$782,G$119)+'СЕТ СН'!$I$9+СВЦЭМ!$D$10+'СЕТ СН'!$I$5-'СЕТ СН'!$I$17</f>
        <v>3956.6205353</v>
      </c>
      <c r="H137" s="36">
        <f>SUMIFS(СВЦЭМ!$C$39:$C$782,СВЦЭМ!$A$39:$A$782,$A137,СВЦЭМ!$B$39:$B$782,H$119)+'СЕТ СН'!$I$9+СВЦЭМ!$D$10+'СЕТ СН'!$I$5-'СЕТ СН'!$I$17</f>
        <v>3924.4213424199997</v>
      </c>
      <c r="I137" s="36">
        <f>SUMIFS(СВЦЭМ!$C$39:$C$782,СВЦЭМ!$A$39:$A$782,$A137,СВЦЭМ!$B$39:$B$782,I$119)+'СЕТ СН'!$I$9+СВЦЭМ!$D$10+'СЕТ СН'!$I$5-'СЕТ СН'!$I$17</f>
        <v>3869.220965</v>
      </c>
      <c r="J137" s="36">
        <f>SUMIFS(СВЦЭМ!$C$39:$C$782,СВЦЭМ!$A$39:$A$782,$A137,СВЦЭМ!$B$39:$B$782,J$119)+'СЕТ СН'!$I$9+СВЦЭМ!$D$10+'СЕТ СН'!$I$5-'СЕТ СН'!$I$17</f>
        <v>3810.3666446799998</v>
      </c>
      <c r="K137" s="36">
        <f>SUMIFS(СВЦЭМ!$C$39:$C$782,СВЦЭМ!$A$39:$A$782,$A137,СВЦЭМ!$B$39:$B$782,K$119)+'СЕТ СН'!$I$9+СВЦЭМ!$D$10+'СЕТ СН'!$I$5-'СЕТ СН'!$I$17</f>
        <v>3843.28200242</v>
      </c>
      <c r="L137" s="36">
        <f>SUMIFS(СВЦЭМ!$C$39:$C$782,СВЦЭМ!$A$39:$A$782,$A137,СВЦЭМ!$B$39:$B$782,L$119)+'СЕТ СН'!$I$9+СВЦЭМ!$D$10+'СЕТ СН'!$I$5-'СЕТ СН'!$I$17</f>
        <v>3865.4751059199998</v>
      </c>
      <c r="M137" s="36">
        <f>SUMIFS(СВЦЭМ!$C$39:$C$782,СВЦЭМ!$A$39:$A$782,$A137,СВЦЭМ!$B$39:$B$782,M$119)+'СЕТ СН'!$I$9+СВЦЭМ!$D$10+'СЕТ СН'!$I$5-'СЕТ СН'!$I$17</f>
        <v>3870.8180146200002</v>
      </c>
      <c r="N137" s="36">
        <f>SUMIFS(СВЦЭМ!$C$39:$C$782,СВЦЭМ!$A$39:$A$782,$A137,СВЦЭМ!$B$39:$B$782,N$119)+'СЕТ СН'!$I$9+СВЦЭМ!$D$10+'СЕТ СН'!$I$5-'СЕТ СН'!$I$17</f>
        <v>3863.9998728299997</v>
      </c>
      <c r="O137" s="36">
        <f>SUMIFS(СВЦЭМ!$C$39:$C$782,СВЦЭМ!$A$39:$A$782,$A137,СВЦЭМ!$B$39:$B$782,O$119)+'СЕТ СН'!$I$9+СВЦЭМ!$D$10+'СЕТ СН'!$I$5-'СЕТ СН'!$I$17</f>
        <v>3843.7764516100001</v>
      </c>
      <c r="P137" s="36">
        <f>SUMIFS(СВЦЭМ!$C$39:$C$782,СВЦЭМ!$A$39:$A$782,$A137,СВЦЭМ!$B$39:$B$782,P$119)+'СЕТ СН'!$I$9+СВЦЭМ!$D$10+'СЕТ СН'!$I$5-'СЕТ СН'!$I$17</f>
        <v>3790.7927379499997</v>
      </c>
      <c r="Q137" s="36">
        <f>SUMIFS(СВЦЭМ!$C$39:$C$782,СВЦЭМ!$A$39:$A$782,$A137,СВЦЭМ!$B$39:$B$782,Q$119)+'СЕТ СН'!$I$9+СВЦЭМ!$D$10+'СЕТ СН'!$I$5-'СЕТ СН'!$I$17</f>
        <v>3789.2118127200001</v>
      </c>
      <c r="R137" s="36">
        <f>SUMIFS(СВЦЭМ!$C$39:$C$782,СВЦЭМ!$A$39:$A$782,$A137,СВЦЭМ!$B$39:$B$782,R$119)+'СЕТ СН'!$I$9+СВЦЭМ!$D$10+'СЕТ СН'!$I$5-'СЕТ СН'!$I$17</f>
        <v>3786.3412865199998</v>
      </c>
      <c r="S137" s="36">
        <f>SUMIFS(СВЦЭМ!$C$39:$C$782,СВЦЭМ!$A$39:$A$782,$A137,СВЦЭМ!$B$39:$B$782,S$119)+'СЕТ СН'!$I$9+СВЦЭМ!$D$10+'СЕТ СН'!$I$5-'СЕТ СН'!$I$17</f>
        <v>3743.1467857500002</v>
      </c>
      <c r="T137" s="36">
        <f>SUMIFS(СВЦЭМ!$C$39:$C$782,СВЦЭМ!$A$39:$A$782,$A137,СВЦЭМ!$B$39:$B$782,T$119)+'СЕТ СН'!$I$9+СВЦЭМ!$D$10+'СЕТ СН'!$I$5-'СЕТ СН'!$I$17</f>
        <v>3719.4389546799998</v>
      </c>
      <c r="U137" s="36">
        <f>SUMIFS(СВЦЭМ!$C$39:$C$782,СВЦЭМ!$A$39:$A$782,$A137,СВЦЭМ!$B$39:$B$782,U$119)+'СЕТ СН'!$I$9+СВЦЭМ!$D$10+'СЕТ СН'!$I$5-'СЕТ СН'!$I$17</f>
        <v>3704.62212241</v>
      </c>
      <c r="V137" s="36">
        <f>SUMIFS(СВЦЭМ!$C$39:$C$782,СВЦЭМ!$A$39:$A$782,$A137,СВЦЭМ!$B$39:$B$782,V$119)+'СЕТ СН'!$I$9+СВЦЭМ!$D$10+'СЕТ СН'!$I$5-'СЕТ СН'!$I$17</f>
        <v>3719.01689489</v>
      </c>
      <c r="W137" s="36">
        <f>SUMIFS(СВЦЭМ!$C$39:$C$782,СВЦЭМ!$A$39:$A$782,$A137,СВЦЭМ!$B$39:$B$782,W$119)+'СЕТ СН'!$I$9+СВЦЭМ!$D$10+'СЕТ СН'!$I$5-'СЕТ СН'!$I$17</f>
        <v>3780.4091679399999</v>
      </c>
      <c r="X137" s="36">
        <f>SUMIFS(СВЦЭМ!$C$39:$C$782,СВЦЭМ!$A$39:$A$782,$A137,СВЦЭМ!$B$39:$B$782,X$119)+'СЕТ СН'!$I$9+СВЦЭМ!$D$10+'СЕТ СН'!$I$5-'СЕТ СН'!$I$17</f>
        <v>3724.6958301899999</v>
      </c>
      <c r="Y137" s="36">
        <f>SUMIFS(СВЦЭМ!$C$39:$C$782,СВЦЭМ!$A$39:$A$782,$A137,СВЦЭМ!$B$39:$B$782,Y$119)+'СЕТ СН'!$I$9+СВЦЭМ!$D$10+'СЕТ СН'!$I$5-'СЕТ СН'!$I$17</f>
        <v>3709.7794661099997</v>
      </c>
    </row>
    <row r="138" spans="1:25" ht="15.75" x14ac:dyDescent="0.2">
      <c r="A138" s="35">
        <f t="shared" si="3"/>
        <v>44427</v>
      </c>
      <c r="B138" s="36">
        <f>SUMIFS(СВЦЭМ!$C$39:$C$782,СВЦЭМ!$A$39:$A$782,$A138,СВЦЭМ!$B$39:$B$782,B$119)+'СЕТ СН'!$I$9+СВЦЭМ!$D$10+'СЕТ СН'!$I$5-'СЕТ СН'!$I$17</f>
        <v>3785.01041717</v>
      </c>
      <c r="C138" s="36">
        <f>SUMIFS(СВЦЭМ!$C$39:$C$782,СВЦЭМ!$A$39:$A$782,$A138,СВЦЭМ!$B$39:$B$782,C$119)+'СЕТ СН'!$I$9+СВЦЭМ!$D$10+'СЕТ СН'!$I$5-'СЕТ СН'!$I$17</f>
        <v>3871.50738361</v>
      </c>
      <c r="D138" s="36">
        <f>SUMIFS(СВЦЭМ!$C$39:$C$782,СВЦЭМ!$A$39:$A$782,$A138,СВЦЭМ!$B$39:$B$782,D$119)+'СЕТ СН'!$I$9+СВЦЭМ!$D$10+'СЕТ СН'!$I$5-'СЕТ СН'!$I$17</f>
        <v>3927.6960193799996</v>
      </c>
      <c r="E138" s="36">
        <f>SUMIFS(СВЦЭМ!$C$39:$C$782,СВЦЭМ!$A$39:$A$782,$A138,СВЦЭМ!$B$39:$B$782,E$119)+'СЕТ СН'!$I$9+СВЦЭМ!$D$10+'СЕТ СН'!$I$5-'СЕТ СН'!$I$17</f>
        <v>3950.4497047300001</v>
      </c>
      <c r="F138" s="36">
        <f>SUMIFS(СВЦЭМ!$C$39:$C$782,СВЦЭМ!$A$39:$A$782,$A138,СВЦЭМ!$B$39:$B$782,F$119)+'СЕТ СН'!$I$9+СВЦЭМ!$D$10+'СЕТ СН'!$I$5-'СЕТ СН'!$I$17</f>
        <v>3936.6810022199998</v>
      </c>
      <c r="G138" s="36">
        <f>SUMIFS(СВЦЭМ!$C$39:$C$782,СВЦЭМ!$A$39:$A$782,$A138,СВЦЭМ!$B$39:$B$782,G$119)+'СЕТ СН'!$I$9+СВЦЭМ!$D$10+'СЕТ СН'!$I$5-'СЕТ СН'!$I$17</f>
        <v>3921.4058500000001</v>
      </c>
      <c r="H138" s="36">
        <f>SUMIFS(СВЦЭМ!$C$39:$C$782,СВЦЭМ!$A$39:$A$782,$A138,СВЦЭМ!$B$39:$B$782,H$119)+'СЕТ СН'!$I$9+СВЦЭМ!$D$10+'СЕТ СН'!$I$5-'СЕТ СН'!$I$17</f>
        <v>3862.6265972699998</v>
      </c>
      <c r="I138" s="36">
        <f>SUMIFS(СВЦЭМ!$C$39:$C$782,СВЦЭМ!$A$39:$A$782,$A138,СВЦЭМ!$B$39:$B$782,I$119)+'СЕТ СН'!$I$9+СВЦЭМ!$D$10+'СЕТ СН'!$I$5-'СЕТ СН'!$I$17</f>
        <v>3808.3227713000001</v>
      </c>
      <c r="J138" s="36">
        <f>SUMIFS(СВЦЭМ!$C$39:$C$782,СВЦЭМ!$A$39:$A$782,$A138,СВЦЭМ!$B$39:$B$782,J$119)+'СЕТ СН'!$I$9+СВЦЭМ!$D$10+'СЕТ СН'!$I$5-'СЕТ СН'!$I$17</f>
        <v>3721.94522594</v>
      </c>
      <c r="K138" s="36">
        <f>SUMIFS(СВЦЭМ!$C$39:$C$782,СВЦЭМ!$A$39:$A$782,$A138,СВЦЭМ!$B$39:$B$782,K$119)+'СЕТ СН'!$I$9+СВЦЭМ!$D$10+'СЕТ СН'!$I$5-'СЕТ СН'!$I$17</f>
        <v>3723.4615345900002</v>
      </c>
      <c r="L138" s="36">
        <f>SUMIFS(СВЦЭМ!$C$39:$C$782,СВЦЭМ!$A$39:$A$782,$A138,СВЦЭМ!$B$39:$B$782,L$119)+'СЕТ СН'!$I$9+СВЦЭМ!$D$10+'СЕТ СН'!$I$5-'СЕТ СН'!$I$17</f>
        <v>3722.7388935700001</v>
      </c>
      <c r="M138" s="36">
        <f>SUMIFS(СВЦЭМ!$C$39:$C$782,СВЦЭМ!$A$39:$A$782,$A138,СВЦЭМ!$B$39:$B$782,M$119)+'СЕТ СН'!$I$9+СВЦЭМ!$D$10+'СЕТ СН'!$I$5-'СЕТ СН'!$I$17</f>
        <v>3733.4253374999998</v>
      </c>
      <c r="N138" s="36">
        <f>SUMIFS(СВЦЭМ!$C$39:$C$782,СВЦЭМ!$A$39:$A$782,$A138,СВЦЭМ!$B$39:$B$782,N$119)+'СЕТ СН'!$I$9+СВЦЭМ!$D$10+'СЕТ СН'!$I$5-'СЕТ СН'!$I$17</f>
        <v>3729.6573259900001</v>
      </c>
      <c r="O138" s="36">
        <f>SUMIFS(СВЦЭМ!$C$39:$C$782,СВЦЭМ!$A$39:$A$782,$A138,СВЦЭМ!$B$39:$B$782,O$119)+'СЕТ СН'!$I$9+СВЦЭМ!$D$10+'СЕТ СН'!$I$5-'СЕТ СН'!$I$17</f>
        <v>3729.4603173199998</v>
      </c>
      <c r="P138" s="36">
        <f>SUMIFS(СВЦЭМ!$C$39:$C$782,СВЦЭМ!$A$39:$A$782,$A138,СВЦЭМ!$B$39:$B$782,P$119)+'СЕТ СН'!$I$9+СВЦЭМ!$D$10+'СЕТ СН'!$I$5-'СЕТ СН'!$I$17</f>
        <v>3792.4777292099998</v>
      </c>
      <c r="Q138" s="36">
        <f>SUMIFS(СВЦЭМ!$C$39:$C$782,СВЦЭМ!$A$39:$A$782,$A138,СВЦЭМ!$B$39:$B$782,Q$119)+'СЕТ СН'!$I$9+СВЦЭМ!$D$10+'СЕТ СН'!$I$5-'СЕТ СН'!$I$17</f>
        <v>3790.3917807399998</v>
      </c>
      <c r="R138" s="36">
        <f>SUMIFS(СВЦЭМ!$C$39:$C$782,СВЦЭМ!$A$39:$A$782,$A138,СВЦЭМ!$B$39:$B$782,R$119)+'СЕТ СН'!$I$9+СВЦЭМ!$D$10+'СЕТ СН'!$I$5-'СЕТ СН'!$I$17</f>
        <v>3785.9034098000002</v>
      </c>
      <c r="S138" s="36">
        <f>SUMIFS(СВЦЭМ!$C$39:$C$782,СВЦЭМ!$A$39:$A$782,$A138,СВЦЭМ!$B$39:$B$782,S$119)+'СЕТ СН'!$I$9+СВЦЭМ!$D$10+'СЕТ СН'!$I$5-'СЕТ СН'!$I$17</f>
        <v>3807.4227843399999</v>
      </c>
      <c r="T138" s="36">
        <f>SUMIFS(СВЦЭМ!$C$39:$C$782,СВЦЭМ!$A$39:$A$782,$A138,СВЦЭМ!$B$39:$B$782,T$119)+'СЕТ СН'!$I$9+СВЦЭМ!$D$10+'СЕТ СН'!$I$5-'СЕТ СН'!$I$17</f>
        <v>3764.99808209</v>
      </c>
      <c r="U138" s="36">
        <f>SUMIFS(СВЦЭМ!$C$39:$C$782,СВЦЭМ!$A$39:$A$782,$A138,СВЦЭМ!$B$39:$B$782,U$119)+'СЕТ СН'!$I$9+СВЦЭМ!$D$10+'СЕТ СН'!$I$5-'СЕТ СН'!$I$17</f>
        <v>3735.9596456099998</v>
      </c>
      <c r="V138" s="36">
        <f>SUMIFS(СВЦЭМ!$C$39:$C$782,СВЦЭМ!$A$39:$A$782,$A138,СВЦЭМ!$B$39:$B$782,V$119)+'СЕТ СН'!$I$9+СВЦЭМ!$D$10+'СЕТ СН'!$I$5-'СЕТ СН'!$I$17</f>
        <v>3749.0987806200001</v>
      </c>
      <c r="W138" s="36">
        <f>SUMIFS(СВЦЭМ!$C$39:$C$782,СВЦЭМ!$A$39:$A$782,$A138,СВЦЭМ!$B$39:$B$782,W$119)+'СЕТ СН'!$I$9+СВЦЭМ!$D$10+'СЕТ СН'!$I$5-'СЕТ СН'!$I$17</f>
        <v>3764.0379208300001</v>
      </c>
      <c r="X138" s="36">
        <f>SUMIFS(СВЦЭМ!$C$39:$C$782,СВЦЭМ!$A$39:$A$782,$A138,СВЦЭМ!$B$39:$B$782,X$119)+'СЕТ СН'!$I$9+СВЦЭМ!$D$10+'СЕТ СН'!$I$5-'СЕТ СН'!$I$17</f>
        <v>3722.7604759300002</v>
      </c>
      <c r="Y138" s="36">
        <f>SUMIFS(СВЦЭМ!$C$39:$C$782,СВЦЭМ!$A$39:$A$782,$A138,СВЦЭМ!$B$39:$B$782,Y$119)+'СЕТ СН'!$I$9+СВЦЭМ!$D$10+'СЕТ СН'!$I$5-'СЕТ СН'!$I$17</f>
        <v>3695.85025606</v>
      </c>
    </row>
    <row r="139" spans="1:25" ht="15.75" x14ac:dyDescent="0.2">
      <c r="A139" s="35">
        <f t="shared" si="3"/>
        <v>44428</v>
      </c>
      <c r="B139" s="36">
        <f>SUMIFS(СВЦЭМ!$C$39:$C$782,СВЦЭМ!$A$39:$A$782,$A139,СВЦЭМ!$B$39:$B$782,B$119)+'СЕТ СН'!$I$9+СВЦЭМ!$D$10+'СЕТ СН'!$I$5-'СЕТ СН'!$I$17</f>
        <v>3792.2761001899999</v>
      </c>
      <c r="C139" s="36">
        <f>SUMIFS(СВЦЭМ!$C$39:$C$782,СВЦЭМ!$A$39:$A$782,$A139,СВЦЭМ!$B$39:$B$782,C$119)+'СЕТ СН'!$I$9+СВЦЭМ!$D$10+'СЕТ СН'!$I$5-'СЕТ СН'!$I$17</f>
        <v>3849.8150622499998</v>
      </c>
      <c r="D139" s="36">
        <f>SUMIFS(СВЦЭМ!$C$39:$C$782,СВЦЭМ!$A$39:$A$782,$A139,СВЦЭМ!$B$39:$B$782,D$119)+'СЕТ СН'!$I$9+СВЦЭМ!$D$10+'СЕТ СН'!$I$5-'СЕТ СН'!$I$17</f>
        <v>3917.9395553900004</v>
      </c>
      <c r="E139" s="36">
        <f>SUMIFS(СВЦЭМ!$C$39:$C$782,СВЦЭМ!$A$39:$A$782,$A139,СВЦЭМ!$B$39:$B$782,E$119)+'СЕТ СН'!$I$9+СВЦЭМ!$D$10+'СЕТ СН'!$I$5-'СЕТ СН'!$I$17</f>
        <v>3926.53359744</v>
      </c>
      <c r="F139" s="36">
        <f>SUMIFS(СВЦЭМ!$C$39:$C$782,СВЦЭМ!$A$39:$A$782,$A139,СВЦЭМ!$B$39:$B$782,F$119)+'СЕТ СН'!$I$9+СВЦЭМ!$D$10+'СЕТ СН'!$I$5-'СЕТ СН'!$I$17</f>
        <v>3935.3170327400003</v>
      </c>
      <c r="G139" s="36">
        <f>SUMIFS(СВЦЭМ!$C$39:$C$782,СВЦЭМ!$A$39:$A$782,$A139,СВЦЭМ!$B$39:$B$782,G$119)+'СЕТ СН'!$I$9+СВЦЭМ!$D$10+'СЕТ СН'!$I$5-'СЕТ СН'!$I$17</f>
        <v>3913.9305830599997</v>
      </c>
      <c r="H139" s="36">
        <f>SUMIFS(СВЦЭМ!$C$39:$C$782,СВЦЭМ!$A$39:$A$782,$A139,СВЦЭМ!$B$39:$B$782,H$119)+'СЕТ СН'!$I$9+СВЦЭМ!$D$10+'СЕТ СН'!$I$5-'СЕТ СН'!$I$17</f>
        <v>3851.9522197199999</v>
      </c>
      <c r="I139" s="36">
        <f>SUMIFS(СВЦЭМ!$C$39:$C$782,СВЦЭМ!$A$39:$A$782,$A139,СВЦЭМ!$B$39:$B$782,I$119)+'СЕТ СН'!$I$9+СВЦЭМ!$D$10+'СЕТ СН'!$I$5-'СЕТ СН'!$I$17</f>
        <v>3766.5217333700002</v>
      </c>
      <c r="J139" s="36">
        <f>SUMIFS(СВЦЭМ!$C$39:$C$782,СВЦЭМ!$A$39:$A$782,$A139,СВЦЭМ!$B$39:$B$782,J$119)+'СЕТ СН'!$I$9+СВЦЭМ!$D$10+'СЕТ СН'!$I$5-'СЕТ СН'!$I$17</f>
        <v>3696.7632778400002</v>
      </c>
      <c r="K139" s="36">
        <f>SUMIFS(СВЦЭМ!$C$39:$C$782,СВЦЭМ!$A$39:$A$782,$A139,СВЦЭМ!$B$39:$B$782,K$119)+'СЕТ СН'!$I$9+СВЦЭМ!$D$10+'СЕТ СН'!$I$5-'СЕТ СН'!$I$17</f>
        <v>3686.6060423600002</v>
      </c>
      <c r="L139" s="36">
        <f>SUMIFS(СВЦЭМ!$C$39:$C$782,СВЦЭМ!$A$39:$A$782,$A139,СВЦЭМ!$B$39:$B$782,L$119)+'СЕТ СН'!$I$9+СВЦЭМ!$D$10+'СЕТ СН'!$I$5-'СЕТ СН'!$I$17</f>
        <v>3690.40185436</v>
      </c>
      <c r="M139" s="36">
        <f>SUMIFS(СВЦЭМ!$C$39:$C$782,СВЦЭМ!$A$39:$A$782,$A139,СВЦЭМ!$B$39:$B$782,M$119)+'СЕТ СН'!$I$9+СВЦЭМ!$D$10+'СЕТ СН'!$I$5-'СЕТ СН'!$I$17</f>
        <v>3674.8814447899999</v>
      </c>
      <c r="N139" s="36">
        <f>SUMIFS(СВЦЭМ!$C$39:$C$782,СВЦЭМ!$A$39:$A$782,$A139,СВЦЭМ!$B$39:$B$782,N$119)+'СЕТ СН'!$I$9+СВЦЭМ!$D$10+'СЕТ СН'!$I$5-'СЕТ СН'!$I$17</f>
        <v>3676.1672894600001</v>
      </c>
      <c r="O139" s="36">
        <f>SUMIFS(СВЦЭМ!$C$39:$C$782,СВЦЭМ!$A$39:$A$782,$A139,СВЦЭМ!$B$39:$B$782,O$119)+'СЕТ СН'!$I$9+СВЦЭМ!$D$10+'СЕТ СН'!$I$5-'СЕТ СН'!$I$17</f>
        <v>3684.2394518999999</v>
      </c>
      <c r="P139" s="36">
        <f>SUMIFS(СВЦЭМ!$C$39:$C$782,СВЦЭМ!$A$39:$A$782,$A139,СВЦЭМ!$B$39:$B$782,P$119)+'СЕТ СН'!$I$9+СВЦЭМ!$D$10+'СЕТ СН'!$I$5-'СЕТ СН'!$I$17</f>
        <v>3728.2697197799998</v>
      </c>
      <c r="Q139" s="36">
        <f>SUMIFS(СВЦЭМ!$C$39:$C$782,СВЦЭМ!$A$39:$A$782,$A139,СВЦЭМ!$B$39:$B$782,Q$119)+'СЕТ СН'!$I$9+СВЦЭМ!$D$10+'СЕТ СН'!$I$5-'СЕТ СН'!$I$17</f>
        <v>3726.72810119</v>
      </c>
      <c r="R139" s="36">
        <f>SUMIFS(СВЦЭМ!$C$39:$C$782,СВЦЭМ!$A$39:$A$782,$A139,СВЦЭМ!$B$39:$B$782,R$119)+'СЕТ СН'!$I$9+СВЦЭМ!$D$10+'СЕТ СН'!$I$5-'СЕТ СН'!$I$17</f>
        <v>3722.3327017699999</v>
      </c>
      <c r="S139" s="36">
        <f>SUMIFS(СВЦЭМ!$C$39:$C$782,СВЦЭМ!$A$39:$A$782,$A139,СВЦЭМ!$B$39:$B$782,S$119)+'СЕТ СН'!$I$9+СВЦЭМ!$D$10+'СЕТ СН'!$I$5-'СЕТ СН'!$I$17</f>
        <v>3717.1445985099999</v>
      </c>
      <c r="T139" s="36">
        <f>SUMIFS(СВЦЭМ!$C$39:$C$782,СВЦЭМ!$A$39:$A$782,$A139,СВЦЭМ!$B$39:$B$782,T$119)+'СЕТ СН'!$I$9+СВЦЭМ!$D$10+'СЕТ СН'!$I$5-'СЕТ СН'!$I$17</f>
        <v>3696.1464021900001</v>
      </c>
      <c r="U139" s="36">
        <f>SUMIFS(СВЦЭМ!$C$39:$C$782,СВЦЭМ!$A$39:$A$782,$A139,СВЦЭМ!$B$39:$B$782,U$119)+'СЕТ СН'!$I$9+СВЦЭМ!$D$10+'СЕТ СН'!$I$5-'СЕТ СН'!$I$17</f>
        <v>3683.5010643800001</v>
      </c>
      <c r="V139" s="36">
        <f>SUMIFS(СВЦЭМ!$C$39:$C$782,СВЦЭМ!$A$39:$A$782,$A139,СВЦЭМ!$B$39:$B$782,V$119)+'СЕТ СН'!$I$9+СВЦЭМ!$D$10+'СЕТ СН'!$I$5-'СЕТ СН'!$I$17</f>
        <v>3721.040352</v>
      </c>
      <c r="W139" s="36">
        <f>SUMIFS(СВЦЭМ!$C$39:$C$782,СВЦЭМ!$A$39:$A$782,$A139,СВЦЭМ!$B$39:$B$782,W$119)+'СЕТ СН'!$I$9+СВЦЭМ!$D$10+'СЕТ СН'!$I$5-'СЕТ СН'!$I$17</f>
        <v>3738.3132266600001</v>
      </c>
      <c r="X139" s="36">
        <f>SUMIFS(СВЦЭМ!$C$39:$C$782,СВЦЭМ!$A$39:$A$782,$A139,СВЦЭМ!$B$39:$B$782,X$119)+'СЕТ СН'!$I$9+СВЦЭМ!$D$10+'СЕТ СН'!$I$5-'СЕТ СН'!$I$17</f>
        <v>3680.9162879699998</v>
      </c>
      <c r="Y139" s="36">
        <f>SUMIFS(СВЦЭМ!$C$39:$C$782,СВЦЭМ!$A$39:$A$782,$A139,СВЦЭМ!$B$39:$B$782,Y$119)+'СЕТ СН'!$I$9+СВЦЭМ!$D$10+'СЕТ СН'!$I$5-'СЕТ СН'!$I$17</f>
        <v>3689.47767183</v>
      </c>
    </row>
    <row r="140" spans="1:25" ht="15.75" x14ac:dyDescent="0.2">
      <c r="A140" s="35">
        <f t="shared" si="3"/>
        <v>44429</v>
      </c>
      <c r="B140" s="36">
        <f>SUMIFS(СВЦЭМ!$C$39:$C$782,СВЦЭМ!$A$39:$A$782,$A140,СВЦЭМ!$B$39:$B$782,B$119)+'СЕТ СН'!$I$9+СВЦЭМ!$D$10+'СЕТ СН'!$I$5-'СЕТ СН'!$I$17</f>
        <v>3749.2859603500001</v>
      </c>
      <c r="C140" s="36">
        <f>SUMIFS(СВЦЭМ!$C$39:$C$782,СВЦЭМ!$A$39:$A$782,$A140,СВЦЭМ!$B$39:$B$782,C$119)+'СЕТ СН'!$I$9+СВЦЭМ!$D$10+'СЕТ СН'!$I$5-'СЕТ СН'!$I$17</f>
        <v>3814.0860156499998</v>
      </c>
      <c r="D140" s="36">
        <f>SUMIFS(СВЦЭМ!$C$39:$C$782,СВЦЭМ!$A$39:$A$782,$A140,СВЦЭМ!$B$39:$B$782,D$119)+'СЕТ СН'!$I$9+СВЦЭМ!$D$10+'СЕТ СН'!$I$5-'СЕТ СН'!$I$17</f>
        <v>3867.83822693</v>
      </c>
      <c r="E140" s="36">
        <f>SUMIFS(СВЦЭМ!$C$39:$C$782,СВЦЭМ!$A$39:$A$782,$A140,СВЦЭМ!$B$39:$B$782,E$119)+'СЕТ СН'!$I$9+СВЦЭМ!$D$10+'СЕТ СН'!$I$5-'СЕТ СН'!$I$17</f>
        <v>3896.94202374</v>
      </c>
      <c r="F140" s="36">
        <f>SUMIFS(СВЦЭМ!$C$39:$C$782,СВЦЭМ!$A$39:$A$782,$A140,СВЦЭМ!$B$39:$B$782,F$119)+'СЕТ СН'!$I$9+СВЦЭМ!$D$10+'СЕТ СН'!$I$5-'СЕТ СН'!$I$17</f>
        <v>3902.6615266500003</v>
      </c>
      <c r="G140" s="36">
        <f>SUMIFS(СВЦЭМ!$C$39:$C$782,СВЦЭМ!$A$39:$A$782,$A140,СВЦЭМ!$B$39:$B$782,G$119)+'СЕТ СН'!$I$9+СВЦЭМ!$D$10+'СЕТ СН'!$I$5-'СЕТ СН'!$I$17</f>
        <v>3889.1153027400001</v>
      </c>
      <c r="H140" s="36">
        <f>SUMIFS(СВЦЭМ!$C$39:$C$782,СВЦЭМ!$A$39:$A$782,$A140,СВЦЭМ!$B$39:$B$782,H$119)+'СЕТ СН'!$I$9+СВЦЭМ!$D$10+'СЕТ СН'!$I$5-'СЕТ СН'!$I$17</f>
        <v>3849.7154795000001</v>
      </c>
      <c r="I140" s="36">
        <f>SUMIFS(СВЦЭМ!$C$39:$C$782,СВЦЭМ!$A$39:$A$782,$A140,СВЦЭМ!$B$39:$B$782,I$119)+'СЕТ СН'!$I$9+СВЦЭМ!$D$10+'СЕТ СН'!$I$5-'СЕТ СН'!$I$17</f>
        <v>3776.9591686899998</v>
      </c>
      <c r="J140" s="36">
        <f>SUMIFS(СВЦЭМ!$C$39:$C$782,СВЦЭМ!$A$39:$A$782,$A140,СВЦЭМ!$B$39:$B$782,J$119)+'СЕТ СН'!$I$9+СВЦЭМ!$D$10+'СЕТ СН'!$I$5-'СЕТ СН'!$I$17</f>
        <v>3730.8234312599998</v>
      </c>
      <c r="K140" s="36">
        <f>SUMIFS(СВЦЭМ!$C$39:$C$782,СВЦЭМ!$A$39:$A$782,$A140,СВЦЭМ!$B$39:$B$782,K$119)+'СЕТ СН'!$I$9+СВЦЭМ!$D$10+'СЕТ СН'!$I$5-'СЕТ СН'!$I$17</f>
        <v>3695.2484509000001</v>
      </c>
      <c r="L140" s="36">
        <f>SUMIFS(СВЦЭМ!$C$39:$C$782,СВЦЭМ!$A$39:$A$782,$A140,СВЦЭМ!$B$39:$B$782,L$119)+'СЕТ СН'!$I$9+СВЦЭМ!$D$10+'СЕТ СН'!$I$5-'СЕТ СН'!$I$17</f>
        <v>3692.6901097300001</v>
      </c>
      <c r="M140" s="36">
        <f>SUMIFS(СВЦЭМ!$C$39:$C$782,СВЦЭМ!$A$39:$A$782,$A140,СВЦЭМ!$B$39:$B$782,M$119)+'СЕТ СН'!$I$9+СВЦЭМ!$D$10+'СЕТ СН'!$I$5-'СЕТ СН'!$I$17</f>
        <v>3700.08943675</v>
      </c>
      <c r="N140" s="36">
        <f>SUMIFS(СВЦЭМ!$C$39:$C$782,СВЦЭМ!$A$39:$A$782,$A140,СВЦЭМ!$B$39:$B$782,N$119)+'СЕТ СН'!$I$9+СВЦЭМ!$D$10+'СЕТ СН'!$I$5-'СЕТ СН'!$I$17</f>
        <v>3698.2949107999998</v>
      </c>
      <c r="O140" s="36">
        <f>SUMIFS(СВЦЭМ!$C$39:$C$782,СВЦЭМ!$A$39:$A$782,$A140,СВЦЭМ!$B$39:$B$782,O$119)+'СЕТ СН'!$I$9+СВЦЭМ!$D$10+'СЕТ СН'!$I$5-'СЕТ СН'!$I$17</f>
        <v>3695.7338093399999</v>
      </c>
      <c r="P140" s="36">
        <f>SUMIFS(СВЦЭМ!$C$39:$C$782,СВЦЭМ!$A$39:$A$782,$A140,СВЦЭМ!$B$39:$B$782,P$119)+'СЕТ СН'!$I$9+СВЦЭМ!$D$10+'СЕТ СН'!$I$5-'СЕТ СН'!$I$17</f>
        <v>3702.8495982099998</v>
      </c>
      <c r="Q140" s="36">
        <f>SUMIFS(СВЦЭМ!$C$39:$C$782,СВЦЭМ!$A$39:$A$782,$A140,СВЦЭМ!$B$39:$B$782,Q$119)+'СЕТ СН'!$I$9+СВЦЭМ!$D$10+'СЕТ СН'!$I$5-'СЕТ СН'!$I$17</f>
        <v>3706.5693097799999</v>
      </c>
      <c r="R140" s="36">
        <f>SUMIFS(СВЦЭМ!$C$39:$C$782,СВЦЭМ!$A$39:$A$782,$A140,СВЦЭМ!$B$39:$B$782,R$119)+'СЕТ СН'!$I$9+СВЦЭМ!$D$10+'СЕТ СН'!$I$5-'СЕТ СН'!$I$17</f>
        <v>3700.49202367</v>
      </c>
      <c r="S140" s="36">
        <f>SUMIFS(СВЦЭМ!$C$39:$C$782,СВЦЭМ!$A$39:$A$782,$A140,СВЦЭМ!$B$39:$B$782,S$119)+'СЕТ СН'!$I$9+СВЦЭМ!$D$10+'СЕТ СН'!$I$5-'СЕТ СН'!$I$17</f>
        <v>3678.66813976</v>
      </c>
      <c r="T140" s="36">
        <f>SUMIFS(СВЦЭМ!$C$39:$C$782,СВЦЭМ!$A$39:$A$782,$A140,СВЦЭМ!$B$39:$B$782,T$119)+'СЕТ СН'!$I$9+СВЦЭМ!$D$10+'СЕТ СН'!$I$5-'СЕТ СН'!$I$17</f>
        <v>3707.8690338199999</v>
      </c>
      <c r="U140" s="36">
        <f>SUMIFS(СВЦЭМ!$C$39:$C$782,СВЦЭМ!$A$39:$A$782,$A140,СВЦЭМ!$B$39:$B$782,U$119)+'СЕТ СН'!$I$9+СВЦЭМ!$D$10+'СЕТ СН'!$I$5-'СЕТ СН'!$I$17</f>
        <v>3706.9459164099999</v>
      </c>
      <c r="V140" s="36">
        <f>SUMIFS(СВЦЭМ!$C$39:$C$782,СВЦЭМ!$A$39:$A$782,$A140,СВЦЭМ!$B$39:$B$782,V$119)+'СЕТ СН'!$I$9+СВЦЭМ!$D$10+'СЕТ СН'!$I$5-'СЕТ СН'!$I$17</f>
        <v>3710.4278888700001</v>
      </c>
      <c r="W140" s="36">
        <f>SUMIFS(СВЦЭМ!$C$39:$C$782,СВЦЭМ!$A$39:$A$782,$A140,СВЦЭМ!$B$39:$B$782,W$119)+'СЕТ СН'!$I$9+СВЦЭМ!$D$10+'СЕТ СН'!$I$5-'СЕТ СН'!$I$17</f>
        <v>3737.2338362800001</v>
      </c>
      <c r="X140" s="36">
        <f>SUMIFS(СВЦЭМ!$C$39:$C$782,СВЦЭМ!$A$39:$A$782,$A140,СВЦЭМ!$B$39:$B$782,X$119)+'СЕТ СН'!$I$9+СВЦЭМ!$D$10+'СЕТ СН'!$I$5-'СЕТ СН'!$I$17</f>
        <v>3695.2567530400001</v>
      </c>
      <c r="Y140" s="36">
        <f>SUMIFS(СВЦЭМ!$C$39:$C$782,СВЦЭМ!$A$39:$A$782,$A140,СВЦЭМ!$B$39:$B$782,Y$119)+'СЕТ СН'!$I$9+СВЦЭМ!$D$10+'СЕТ СН'!$I$5-'СЕТ СН'!$I$17</f>
        <v>3731.5248681600001</v>
      </c>
    </row>
    <row r="141" spans="1:25" ht="15.75" x14ac:dyDescent="0.2">
      <c r="A141" s="35">
        <f t="shared" si="3"/>
        <v>44430</v>
      </c>
      <c r="B141" s="36">
        <f>SUMIFS(СВЦЭМ!$C$39:$C$782,СВЦЭМ!$A$39:$A$782,$A141,СВЦЭМ!$B$39:$B$782,B$119)+'СЕТ СН'!$I$9+СВЦЭМ!$D$10+'СЕТ СН'!$I$5-'СЕТ СН'!$I$17</f>
        <v>3780.4603937299999</v>
      </c>
      <c r="C141" s="36">
        <f>SUMIFS(СВЦЭМ!$C$39:$C$782,СВЦЭМ!$A$39:$A$782,$A141,СВЦЭМ!$B$39:$B$782,C$119)+'СЕТ СН'!$I$9+СВЦЭМ!$D$10+'СЕТ СН'!$I$5-'СЕТ СН'!$I$17</f>
        <v>3861.5280310799999</v>
      </c>
      <c r="D141" s="36">
        <f>SUMIFS(СВЦЭМ!$C$39:$C$782,СВЦЭМ!$A$39:$A$782,$A141,СВЦЭМ!$B$39:$B$782,D$119)+'СЕТ СН'!$I$9+СВЦЭМ!$D$10+'СЕТ СН'!$I$5-'СЕТ СН'!$I$17</f>
        <v>3965.0494542300003</v>
      </c>
      <c r="E141" s="36">
        <f>SUMIFS(СВЦЭМ!$C$39:$C$782,СВЦЭМ!$A$39:$A$782,$A141,СВЦЭМ!$B$39:$B$782,E$119)+'СЕТ СН'!$I$9+СВЦЭМ!$D$10+'СЕТ СН'!$I$5-'СЕТ СН'!$I$17</f>
        <v>4041.41316826</v>
      </c>
      <c r="F141" s="36">
        <f>SUMIFS(СВЦЭМ!$C$39:$C$782,СВЦЭМ!$A$39:$A$782,$A141,СВЦЭМ!$B$39:$B$782,F$119)+'СЕТ СН'!$I$9+СВЦЭМ!$D$10+'СЕТ СН'!$I$5-'СЕТ СН'!$I$17</f>
        <v>4056.6685612700003</v>
      </c>
      <c r="G141" s="36">
        <f>SUMIFS(СВЦЭМ!$C$39:$C$782,СВЦЭМ!$A$39:$A$782,$A141,СВЦЭМ!$B$39:$B$782,G$119)+'СЕТ СН'!$I$9+СВЦЭМ!$D$10+'СЕТ СН'!$I$5-'СЕТ СН'!$I$17</f>
        <v>4051.0136821300002</v>
      </c>
      <c r="H141" s="36">
        <f>SUMIFS(СВЦЭМ!$C$39:$C$782,СВЦЭМ!$A$39:$A$782,$A141,СВЦЭМ!$B$39:$B$782,H$119)+'СЕТ СН'!$I$9+СВЦЭМ!$D$10+'СЕТ СН'!$I$5-'СЕТ СН'!$I$17</f>
        <v>4002.03259867</v>
      </c>
      <c r="I141" s="36">
        <f>SUMIFS(СВЦЭМ!$C$39:$C$782,СВЦЭМ!$A$39:$A$782,$A141,СВЦЭМ!$B$39:$B$782,I$119)+'СЕТ СН'!$I$9+СВЦЭМ!$D$10+'СЕТ СН'!$I$5-'СЕТ СН'!$I$17</f>
        <v>3821.9362956200002</v>
      </c>
      <c r="J141" s="36">
        <f>SUMIFS(СВЦЭМ!$C$39:$C$782,СВЦЭМ!$A$39:$A$782,$A141,СВЦЭМ!$B$39:$B$782,J$119)+'СЕТ СН'!$I$9+СВЦЭМ!$D$10+'СЕТ СН'!$I$5-'СЕТ СН'!$I$17</f>
        <v>3735.99725463</v>
      </c>
      <c r="K141" s="36">
        <f>SUMIFS(СВЦЭМ!$C$39:$C$782,СВЦЭМ!$A$39:$A$782,$A141,СВЦЭМ!$B$39:$B$782,K$119)+'СЕТ СН'!$I$9+СВЦЭМ!$D$10+'СЕТ СН'!$I$5-'СЕТ СН'!$I$17</f>
        <v>3663.5106442000001</v>
      </c>
      <c r="L141" s="36">
        <f>SUMIFS(СВЦЭМ!$C$39:$C$782,СВЦЭМ!$A$39:$A$782,$A141,СВЦЭМ!$B$39:$B$782,L$119)+'СЕТ СН'!$I$9+СВЦЭМ!$D$10+'СЕТ СН'!$I$5-'СЕТ СН'!$I$17</f>
        <v>3644.4285732399999</v>
      </c>
      <c r="M141" s="36">
        <f>SUMIFS(СВЦЭМ!$C$39:$C$782,СВЦЭМ!$A$39:$A$782,$A141,СВЦЭМ!$B$39:$B$782,M$119)+'СЕТ СН'!$I$9+СВЦЭМ!$D$10+'СЕТ СН'!$I$5-'СЕТ СН'!$I$17</f>
        <v>3634.0979375100001</v>
      </c>
      <c r="N141" s="36">
        <f>SUMIFS(СВЦЭМ!$C$39:$C$782,СВЦЭМ!$A$39:$A$782,$A141,СВЦЭМ!$B$39:$B$782,N$119)+'СЕТ СН'!$I$9+СВЦЭМ!$D$10+'СЕТ СН'!$I$5-'СЕТ СН'!$I$17</f>
        <v>3631.0627900700001</v>
      </c>
      <c r="O141" s="36">
        <f>SUMIFS(СВЦЭМ!$C$39:$C$782,СВЦЭМ!$A$39:$A$782,$A141,СВЦЭМ!$B$39:$B$782,O$119)+'СЕТ СН'!$I$9+СВЦЭМ!$D$10+'СЕТ СН'!$I$5-'СЕТ СН'!$I$17</f>
        <v>3639.3613597499998</v>
      </c>
      <c r="P141" s="36">
        <f>SUMIFS(СВЦЭМ!$C$39:$C$782,СВЦЭМ!$A$39:$A$782,$A141,СВЦЭМ!$B$39:$B$782,P$119)+'СЕТ СН'!$I$9+СВЦЭМ!$D$10+'СЕТ СН'!$I$5-'СЕТ СН'!$I$17</f>
        <v>3673.8929337099999</v>
      </c>
      <c r="Q141" s="36">
        <f>SUMIFS(СВЦЭМ!$C$39:$C$782,СВЦЭМ!$A$39:$A$782,$A141,СВЦЭМ!$B$39:$B$782,Q$119)+'СЕТ СН'!$I$9+СВЦЭМ!$D$10+'СЕТ СН'!$I$5-'СЕТ СН'!$I$17</f>
        <v>3686.4073511199999</v>
      </c>
      <c r="R141" s="36">
        <f>SUMIFS(СВЦЭМ!$C$39:$C$782,СВЦЭМ!$A$39:$A$782,$A141,СВЦЭМ!$B$39:$B$782,R$119)+'СЕТ СН'!$I$9+СВЦЭМ!$D$10+'СЕТ СН'!$I$5-'СЕТ СН'!$I$17</f>
        <v>3681.56771346</v>
      </c>
      <c r="S141" s="36">
        <f>SUMIFS(СВЦЭМ!$C$39:$C$782,СВЦЭМ!$A$39:$A$782,$A141,СВЦЭМ!$B$39:$B$782,S$119)+'СЕТ СН'!$I$9+СВЦЭМ!$D$10+'СЕТ СН'!$I$5-'СЕТ СН'!$I$17</f>
        <v>3646.6216684599999</v>
      </c>
      <c r="T141" s="36">
        <f>SUMIFS(СВЦЭМ!$C$39:$C$782,СВЦЭМ!$A$39:$A$782,$A141,СВЦЭМ!$B$39:$B$782,T$119)+'СЕТ СН'!$I$9+СВЦЭМ!$D$10+'СЕТ СН'!$I$5-'СЕТ СН'!$I$17</f>
        <v>3617.3780506600001</v>
      </c>
      <c r="U141" s="36">
        <f>SUMIFS(СВЦЭМ!$C$39:$C$782,СВЦЭМ!$A$39:$A$782,$A141,СВЦЭМ!$B$39:$B$782,U$119)+'СЕТ СН'!$I$9+СВЦЭМ!$D$10+'СЕТ СН'!$I$5-'СЕТ СН'!$I$17</f>
        <v>3614.1197363900001</v>
      </c>
      <c r="V141" s="36">
        <f>SUMIFS(СВЦЭМ!$C$39:$C$782,СВЦЭМ!$A$39:$A$782,$A141,СВЦЭМ!$B$39:$B$782,V$119)+'СЕТ СН'!$I$9+СВЦЭМ!$D$10+'СЕТ СН'!$I$5-'СЕТ СН'!$I$17</f>
        <v>3611.3273008900001</v>
      </c>
      <c r="W141" s="36">
        <f>SUMIFS(СВЦЭМ!$C$39:$C$782,СВЦЭМ!$A$39:$A$782,$A141,СВЦЭМ!$B$39:$B$782,W$119)+'СЕТ СН'!$I$9+СВЦЭМ!$D$10+'СЕТ СН'!$I$5-'СЕТ СН'!$I$17</f>
        <v>3621.2128158300002</v>
      </c>
      <c r="X141" s="36">
        <f>SUMIFS(СВЦЭМ!$C$39:$C$782,СВЦЭМ!$A$39:$A$782,$A141,СВЦЭМ!$B$39:$B$782,X$119)+'СЕТ СН'!$I$9+СВЦЭМ!$D$10+'СЕТ СН'!$I$5-'СЕТ СН'!$I$17</f>
        <v>3632.63845171</v>
      </c>
      <c r="Y141" s="36">
        <f>SUMIFS(СВЦЭМ!$C$39:$C$782,СВЦЭМ!$A$39:$A$782,$A141,СВЦЭМ!$B$39:$B$782,Y$119)+'СЕТ СН'!$I$9+СВЦЭМ!$D$10+'СЕТ СН'!$I$5-'СЕТ СН'!$I$17</f>
        <v>3696.4453245899999</v>
      </c>
    </row>
    <row r="142" spans="1:25" ht="15.75" x14ac:dyDescent="0.2">
      <c r="A142" s="35">
        <f t="shared" si="3"/>
        <v>44431</v>
      </c>
      <c r="B142" s="36">
        <f>SUMIFS(СВЦЭМ!$C$39:$C$782,СВЦЭМ!$A$39:$A$782,$A142,СВЦЭМ!$B$39:$B$782,B$119)+'СЕТ СН'!$I$9+СВЦЭМ!$D$10+'СЕТ СН'!$I$5-'СЕТ СН'!$I$17</f>
        <v>3804.0923300200002</v>
      </c>
      <c r="C142" s="36">
        <f>SUMIFS(СВЦЭМ!$C$39:$C$782,СВЦЭМ!$A$39:$A$782,$A142,СВЦЭМ!$B$39:$B$782,C$119)+'СЕТ СН'!$I$9+СВЦЭМ!$D$10+'СЕТ СН'!$I$5-'СЕТ СН'!$I$17</f>
        <v>3820.4437364199998</v>
      </c>
      <c r="D142" s="36">
        <f>SUMIFS(СВЦЭМ!$C$39:$C$782,СВЦЭМ!$A$39:$A$782,$A142,СВЦЭМ!$B$39:$B$782,D$119)+'СЕТ СН'!$I$9+СВЦЭМ!$D$10+'СЕТ СН'!$I$5-'СЕТ СН'!$I$17</f>
        <v>3864.46632477</v>
      </c>
      <c r="E142" s="36">
        <f>SUMIFS(СВЦЭМ!$C$39:$C$782,СВЦЭМ!$A$39:$A$782,$A142,СВЦЭМ!$B$39:$B$782,E$119)+'СЕТ СН'!$I$9+СВЦЭМ!$D$10+'СЕТ СН'!$I$5-'СЕТ СН'!$I$17</f>
        <v>3892.1290929699999</v>
      </c>
      <c r="F142" s="36">
        <f>SUMIFS(СВЦЭМ!$C$39:$C$782,СВЦЭМ!$A$39:$A$782,$A142,СВЦЭМ!$B$39:$B$782,F$119)+'СЕТ СН'!$I$9+СВЦЭМ!$D$10+'СЕТ СН'!$I$5-'СЕТ СН'!$I$17</f>
        <v>3893.8322472300001</v>
      </c>
      <c r="G142" s="36">
        <f>SUMIFS(СВЦЭМ!$C$39:$C$782,СВЦЭМ!$A$39:$A$782,$A142,СВЦЭМ!$B$39:$B$782,G$119)+'СЕТ СН'!$I$9+СВЦЭМ!$D$10+'СЕТ СН'!$I$5-'СЕТ СН'!$I$17</f>
        <v>3882.0571703000001</v>
      </c>
      <c r="H142" s="36">
        <f>SUMIFS(СВЦЭМ!$C$39:$C$782,СВЦЭМ!$A$39:$A$782,$A142,СВЦЭМ!$B$39:$B$782,H$119)+'СЕТ СН'!$I$9+СВЦЭМ!$D$10+'СЕТ СН'!$I$5-'СЕТ СН'!$I$17</f>
        <v>3847.77049455</v>
      </c>
      <c r="I142" s="36">
        <f>SUMIFS(СВЦЭМ!$C$39:$C$782,СВЦЭМ!$A$39:$A$782,$A142,СВЦЭМ!$B$39:$B$782,I$119)+'СЕТ СН'!$I$9+СВЦЭМ!$D$10+'СЕТ СН'!$I$5-'СЕТ СН'!$I$17</f>
        <v>3794.51252875</v>
      </c>
      <c r="J142" s="36">
        <f>SUMIFS(СВЦЭМ!$C$39:$C$782,СВЦЭМ!$A$39:$A$782,$A142,СВЦЭМ!$B$39:$B$782,J$119)+'СЕТ СН'!$I$9+СВЦЭМ!$D$10+'СЕТ СН'!$I$5-'СЕТ СН'!$I$17</f>
        <v>3734.3539119500001</v>
      </c>
      <c r="K142" s="36">
        <f>SUMIFS(СВЦЭМ!$C$39:$C$782,СВЦЭМ!$A$39:$A$782,$A142,СВЦЭМ!$B$39:$B$782,K$119)+'СЕТ СН'!$I$9+СВЦЭМ!$D$10+'СЕТ СН'!$I$5-'СЕТ СН'!$I$17</f>
        <v>3735.86292989</v>
      </c>
      <c r="L142" s="36">
        <f>SUMIFS(СВЦЭМ!$C$39:$C$782,СВЦЭМ!$A$39:$A$782,$A142,СВЦЭМ!$B$39:$B$782,L$119)+'СЕТ СН'!$I$9+СВЦЭМ!$D$10+'СЕТ СН'!$I$5-'СЕТ СН'!$I$17</f>
        <v>3766.2935793500001</v>
      </c>
      <c r="M142" s="36">
        <f>SUMIFS(СВЦЭМ!$C$39:$C$782,СВЦЭМ!$A$39:$A$782,$A142,СВЦЭМ!$B$39:$B$782,M$119)+'СЕТ СН'!$I$9+СВЦЭМ!$D$10+'СЕТ СН'!$I$5-'СЕТ СН'!$I$17</f>
        <v>3769.9926943700002</v>
      </c>
      <c r="N142" s="36">
        <f>SUMIFS(СВЦЭМ!$C$39:$C$782,СВЦЭМ!$A$39:$A$782,$A142,СВЦЭМ!$B$39:$B$782,N$119)+'СЕТ СН'!$I$9+СВЦЭМ!$D$10+'СЕТ СН'!$I$5-'СЕТ СН'!$I$17</f>
        <v>3766.0389380900001</v>
      </c>
      <c r="O142" s="36">
        <f>SUMIFS(СВЦЭМ!$C$39:$C$782,СВЦЭМ!$A$39:$A$782,$A142,СВЦЭМ!$B$39:$B$782,O$119)+'СЕТ СН'!$I$9+СВЦЭМ!$D$10+'СЕТ СН'!$I$5-'СЕТ СН'!$I$17</f>
        <v>3789.0495596599999</v>
      </c>
      <c r="P142" s="36">
        <f>SUMIFS(СВЦЭМ!$C$39:$C$782,СВЦЭМ!$A$39:$A$782,$A142,СВЦЭМ!$B$39:$B$782,P$119)+'СЕТ СН'!$I$9+СВЦЭМ!$D$10+'СЕТ СН'!$I$5-'СЕТ СН'!$I$17</f>
        <v>3770.5688977499999</v>
      </c>
      <c r="Q142" s="36">
        <f>SUMIFS(СВЦЭМ!$C$39:$C$782,СВЦЭМ!$A$39:$A$782,$A142,СВЦЭМ!$B$39:$B$782,Q$119)+'СЕТ СН'!$I$9+СВЦЭМ!$D$10+'СЕТ СН'!$I$5-'СЕТ СН'!$I$17</f>
        <v>3766.3553060599997</v>
      </c>
      <c r="R142" s="36">
        <f>SUMIFS(СВЦЭМ!$C$39:$C$782,СВЦЭМ!$A$39:$A$782,$A142,СВЦЭМ!$B$39:$B$782,R$119)+'СЕТ СН'!$I$9+СВЦЭМ!$D$10+'СЕТ СН'!$I$5-'СЕТ СН'!$I$17</f>
        <v>3759.6243543700002</v>
      </c>
      <c r="S142" s="36">
        <f>SUMIFS(СВЦЭМ!$C$39:$C$782,СВЦЭМ!$A$39:$A$782,$A142,СВЦЭМ!$B$39:$B$782,S$119)+'СЕТ СН'!$I$9+СВЦЭМ!$D$10+'СЕТ СН'!$I$5-'СЕТ СН'!$I$17</f>
        <v>3746.5591816000001</v>
      </c>
      <c r="T142" s="36">
        <f>SUMIFS(СВЦЭМ!$C$39:$C$782,СВЦЭМ!$A$39:$A$782,$A142,СВЦЭМ!$B$39:$B$782,T$119)+'СЕТ СН'!$I$9+СВЦЭМ!$D$10+'СЕТ СН'!$I$5-'СЕТ СН'!$I$17</f>
        <v>3785.8812574799999</v>
      </c>
      <c r="U142" s="36">
        <f>SUMIFS(СВЦЭМ!$C$39:$C$782,СВЦЭМ!$A$39:$A$782,$A142,СВЦЭМ!$B$39:$B$782,U$119)+'СЕТ СН'!$I$9+СВЦЭМ!$D$10+'СЕТ СН'!$I$5-'СЕТ СН'!$I$17</f>
        <v>3769.7160551100001</v>
      </c>
      <c r="V142" s="36">
        <f>SUMIFS(СВЦЭМ!$C$39:$C$782,СВЦЭМ!$A$39:$A$782,$A142,СВЦЭМ!$B$39:$B$782,V$119)+'СЕТ СН'!$I$9+СВЦЭМ!$D$10+'СЕТ СН'!$I$5-'СЕТ СН'!$I$17</f>
        <v>3764.8321856699999</v>
      </c>
      <c r="W142" s="36">
        <f>SUMIFS(СВЦЭМ!$C$39:$C$782,СВЦЭМ!$A$39:$A$782,$A142,СВЦЭМ!$B$39:$B$782,W$119)+'СЕТ СН'!$I$9+СВЦЭМ!$D$10+'СЕТ СН'!$I$5-'СЕТ СН'!$I$17</f>
        <v>3783.8496983499999</v>
      </c>
      <c r="X142" s="36">
        <f>SUMIFS(СВЦЭМ!$C$39:$C$782,СВЦЭМ!$A$39:$A$782,$A142,СВЦЭМ!$B$39:$B$782,X$119)+'СЕТ СН'!$I$9+СВЦЭМ!$D$10+'СЕТ СН'!$I$5-'СЕТ СН'!$I$17</f>
        <v>3738.0455630599999</v>
      </c>
      <c r="Y142" s="36">
        <f>SUMIFS(СВЦЭМ!$C$39:$C$782,СВЦЭМ!$A$39:$A$782,$A142,СВЦЭМ!$B$39:$B$782,Y$119)+'СЕТ СН'!$I$9+СВЦЭМ!$D$10+'СЕТ СН'!$I$5-'СЕТ СН'!$I$17</f>
        <v>3768.4483744199997</v>
      </c>
    </row>
    <row r="143" spans="1:25" ht="15.75" x14ac:dyDescent="0.2">
      <c r="A143" s="35">
        <f t="shared" si="3"/>
        <v>44432</v>
      </c>
      <c r="B143" s="36">
        <f>SUMIFS(СВЦЭМ!$C$39:$C$782,СВЦЭМ!$A$39:$A$782,$A143,СВЦЭМ!$B$39:$B$782,B$119)+'СЕТ СН'!$I$9+СВЦЭМ!$D$10+'СЕТ СН'!$I$5-'СЕТ СН'!$I$17</f>
        <v>3759.3899969599997</v>
      </c>
      <c r="C143" s="36">
        <f>SUMIFS(СВЦЭМ!$C$39:$C$782,СВЦЭМ!$A$39:$A$782,$A143,СВЦЭМ!$B$39:$B$782,C$119)+'СЕТ СН'!$I$9+СВЦЭМ!$D$10+'СЕТ СН'!$I$5-'СЕТ СН'!$I$17</f>
        <v>3837.62417701</v>
      </c>
      <c r="D143" s="36">
        <f>SUMIFS(СВЦЭМ!$C$39:$C$782,СВЦЭМ!$A$39:$A$782,$A143,СВЦЭМ!$B$39:$B$782,D$119)+'СЕТ СН'!$I$9+СВЦЭМ!$D$10+'СЕТ СН'!$I$5-'СЕТ СН'!$I$17</f>
        <v>3889.87123544</v>
      </c>
      <c r="E143" s="36">
        <f>SUMIFS(СВЦЭМ!$C$39:$C$782,СВЦЭМ!$A$39:$A$782,$A143,СВЦЭМ!$B$39:$B$782,E$119)+'СЕТ СН'!$I$9+СВЦЭМ!$D$10+'СЕТ СН'!$I$5-'СЕТ СН'!$I$17</f>
        <v>3955.8304905099999</v>
      </c>
      <c r="F143" s="36">
        <f>SUMIFS(СВЦЭМ!$C$39:$C$782,СВЦЭМ!$A$39:$A$782,$A143,СВЦЭМ!$B$39:$B$782,F$119)+'СЕТ СН'!$I$9+СВЦЭМ!$D$10+'СЕТ СН'!$I$5-'СЕТ СН'!$I$17</f>
        <v>3954.8699391999999</v>
      </c>
      <c r="G143" s="36">
        <f>SUMIFS(СВЦЭМ!$C$39:$C$782,СВЦЭМ!$A$39:$A$782,$A143,СВЦЭМ!$B$39:$B$782,G$119)+'СЕТ СН'!$I$9+СВЦЭМ!$D$10+'СЕТ СН'!$I$5-'СЕТ СН'!$I$17</f>
        <v>3932.9677477699997</v>
      </c>
      <c r="H143" s="36">
        <f>SUMIFS(СВЦЭМ!$C$39:$C$782,СВЦЭМ!$A$39:$A$782,$A143,СВЦЭМ!$B$39:$B$782,H$119)+'СЕТ СН'!$I$9+СВЦЭМ!$D$10+'СЕТ СН'!$I$5-'СЕТ СН'!$I$17</f>
        <v>3878.40566876</v>
      </c>
      <c r="I143" s="36">
        <f>SUMIFS(СВЦЭМ!$C$39:$C$782,СВЦЭМ!$A$39:$A$782,$A143,СВЦЭМ!$B$39:$B$782,I$119)+'СЕТ СН'!$I$9+СВЦЭМ!$D$10+'СЕТ СН'!$I$5-'СЕТ СН'!$I$17</f>
        <v>3799.90503631</v>
      </c>
      <c r="J143" s="36">
        <f>SUMIFS(СВЦЭМ!$C$39:$C$782,СВЦЭМ!$A$39:$A$782,$A143,СВЦЭМ!$B$39:$B$782,J$119)+'СЕТ СН'!$I$9+СВЦЭМ!$D$10+'СЕТ СН'!$I$5-'СЕТ СН'!$I$17</f>
        <v>3691.9019871</v>
      </c>
      <c r="K143" s="36">
        <f>SUMIFS(СВЦЭМ!$C$39:$C$782,СВЦЭМ!$A$39:$A$782,$A143,СВЦЭМ!$B$39:$B$782,K$119)+'СЕТ СН'!$I$9+СВЦЭМ!$D$10+'СЕТ СН'!$I$5-'СЕТ СН'!$I$17</f>
        <v>3680.7243801099999</v>
      </c>
      <c r="L143" s="36">
        <f>SUMIFS(СВЦЭМ!$C$39:$C$782,СВЦЭМ!$A$39:$A$782,$A143,СВЦЭМ!$B$39:$B$782,L$119)+'СЕТ СН'!$I$9+СВЦЭМ!$D$10+'СЕТ СН'!$I$5-'СЕТ СН'!$I$17</f>
        <v>3686.6977069300001</v>
      </c>
      <c r="M143" s="36">
        <f>SUMIFS(СВЦЭМ!$C$39:$C$782,СВЦЭМ!$A$39:$A$782,$A143,СВЦЭМ!$B$39:$B$782,M$119)+'СЕТ СН'!$I$9+СВЦЭМ!$D$10+'СЕТ СН'!$I$5-'СЕТ СН'!$I$17</f>
        <v>3684.5613952200001</v>
      </c>
      <c r="N143" s="36">
        <f>SUMIFS(СВЦЭМ!$C$39:$C$782,СВЦЭМ!$A$39:$A$782,$A143,СВЦЭМ!$B$39:$B$782,N$119)+'СЕТ СН'!$I$9+СВЦЭМ!$D$10+'СЕТ СН'!$I$5-'СЕТ СН'!$I$17</f>
        <v>3684.3353005999998</v>
      </c>
      <c r="O143" s="36">
        <f>SUMIFS(СВЦЭМ!$C$39:$C$782,СВЦЭМ!$A$39:$A$782,$A143,СВЦЭМ!$B$39:$B$782,O$119)+'СЕТ СН'!$I$9+СВЦЭМ!$D$10+'СЕТ СН'!$I$5-'СЕТ СН'!$I$17</f>
        <v>3669.2824745299999</v>
      </c>
      <c r="P143" s="36">
        <f>SUMIFS(СВЦЭМ!$C$39:$C$782,СВЦЭМ!$A$39:$A$782,$A143,СВЦЭМ!$B$39:$B$782,P$119)+'СЕТ СН'!$I$9+СВЦЭМ!$D$10+'СЕТ СН'!$I$5-'СЕТ СН'!$I$17</f>
        <v>3681.2552574599999</v>
      </c>
      <c r="Q143" s="36">
        <f>SUMIFS(СВЦЭМ!$C$39:$C$782,СВЦЭМ!$A$39:$A$782,$A143,СВЦЭМ!$B$39:$B$782,Q$119)+'СЕТ СН'!$I$9+СВЦЭМ!$D$10+'СЕТ СН'!$I$5-'СЕТ СН'!$I$17</f>
        <v>3692.3840667499999</v>
      </c>
      <c r="R143" s="36">
        <f>SUMIFS(СВЦЭМ!$C$39:$C$782,СВЦЭМ!$A$39:$A$782,$A143,СВЦЭМ!$B$39:$B$782,R$119)+'СЕТ СН'!$I$9+СВЦЭМ!$D$10+'СЕТ СН'!$I$5-'СЕТ СН'!$I$17</f>
        <v>3689.7933828999999</v>
      </c>
      <c r="S143" s="36">
        <f>SUMIFS(СВЦЭМ!$C$39:$C$782,СВЦЭМ!$A$39:$A$782,$A143,СВЦЭМ!$B$39:$B$782,S$119)+'СЕТ СН'!$I$9+СВЦЭМ!$D$10+'СЕТ СН'!$I$5-'СЕТ СН'!$I$17</f>
        <v>3666.7288367900001</v>
      </c>
      <c r="T143" s="36">
        <f>SUMIFS(СВЦЭМ!$C$39:$C$782,СВЦЭМ!$A$39:$A$782,$A143,СВЦЭМ!$B$39:$B$782,T$119)+'СЕТ СН'!$I$9+СВЦЭМ!$D$10+'СЕТ СН'!$I$5-'СЕТ СН'!$I$17</f>
        <v>3710.3631674600001</v>
      </c>
      <c r="U143" s="36">
        <f>SUMIFS(СВЦЭМ!$C$39:$C$782,СВЦЭМ!$A$39:$A$782,$A143,СВЦЭМ!$B$39:$B$782,U$119)+'СЕТ СН'!$I$9+СВЦЭМ!$D$10+'СЕТ СН'!$I$5-'СЕТ СН'!$I$17</f>
        <v>3701.0140613100002</v>
      </c>
      <c r="V143" s="36">
        <f>SUMIFS(СВЦЭМ!$C$39:$C$782,СВЦЭМ!$A$39:$A$782,$A143,СВЦЭМ!$B$39:$B$782,V$119)+'СЕТ СН'!$I$9+СВЦЭМ!$D$10+'СЕТ СН'!$I$5-'СЕТ СН'!$I$17</f>
        <v>3708.5353942399997</v>
      </c>
      <c r="W143" s="36">
        <f>SUMIFS(СВЦЭМ!$C$39:$C$782,СВЦЭМ!$A$39:$A$782,$A143,СВЦЭМ!$B$39:$B$782,W$119)+'СЕТ СН'!$I$9+СВЦЭМ!$D$10+'СЕТ СН'!$I$5-'СЕТ СН'!$I$17</f>
        <v>3738.0796003</v>
      </c>
      <c r="X143" s="36">
        <f>SUMIFS(СВЦЭМ!$C$39:$C$782,СВЦЭМ!$A$39:$A$782,$A143,СВЦЭМ!$B$39:$B$782,X$119)+'СЕТ СН'!$I$9+СВЦЭМ!$D$10+'СЕТ СН'!$I$5-'СЕТ СН'!$I$17</f>
        <v>3678.4838183699999</v>
      </c>
      <c r="Y143" s="36">
        <f>SUMIFS(СВЦЭМ!$C$39:$C$782,СВЦЭМ!$A$39:$A$782,$A143,СВЦЭМ!$B$39:$B$782,Y$119)+'СЕТ СН'!$I$9+СВЦЭМ!$D$10+'СЕТ СН'!$I$5-'СЕТ СН'!$I$17</f>
        <v>3700.16454948</v>
      </c>
    </row>
    <row r="144" spans="1:25" ht="15.75" x14ac:dyDescent="0.2">
      <c r="A144" s="35">
        <f t="shared" si="3"/>
        <v>44433</v>
      </c>
      <c r="B144" s="36">
        <f>SUMIFS(СВЦЭМ!$C$39:$C$782,СВЦЭМ!$A$39:$A$782,$A144,СВЦЭМ!$B$39:$B$782,B$119)+'СЕТ СН'!$I$9+СВЦЭМ!$D$10+'СЕТ СН'!$I$5-'СЕТ СН'!$I$17</f>
        <v>3829.4968152399997</v>
      </c>
      <c r="C144" s="36">
        <f>SUMIFS(СВЦЭМ!$C$39:$C$782,СВЦЭМ!$A$39:$A$782,$A144,СВЦЭМ!$B$39:$B$782,C$119)+'СЕТ СН'!$I$9+СВЦЭМ!$D$10+'СЕТ СН'!$I$5-'СЕТ СН'!$I$17</f>
        <v>3913.84643336</v>
      </c>
      <c r="D144" s="36">
        <f>SUMIFS(СВЦЭМ!$C$39:$C$782,СВЦЭМ!$A$39:$A$782,$A144,СВЦЭМ!$B$39:$B$782,D$119)+'СЕТ СН'!$I$9+СВЦЭМ!$D$10+'СЕТ СН'!$I$5-'СЕТ СН'!$I$17</f>
        <v>3949.16667413</v>
      </c>
      <c r="E144" s="36">
        <f>SUMIFS(СВЦЭМ!$C$39:$C$782,СВЦЭМ!$A$39:$A$782,$A144,СВЦЭМ!$B$39:$B$782,E$119)+'СЕТ СН'!$I$9+СВЦЭМ!$D$10+'СЕТ СН'!$I$5-'СЕТ СН'!$I$17</f>
        <v>3959.0058436099998</v>
      </c>
      <c r="F144" s="36">
        <f>SUMIFS(СВЦЭМ!$C$39:$C$782,СВЦЭМ!$A$39:$A$782,$A144,СВЦЭМ!$B$39:$B$782,F$119)+'СЕТ СН'!$I$9+СВЦЭМ!$D$10+'СЕТ СН'!$I$5-'СЕТ СН'!$I$17</f>
        <v>3950.3722062799998</v>
      </c>
      <c r="G144" s="36">
        <f>SUMIFS(СВЦЭМ!$C$39:$C$782,СВЦЭМ!$A$39:$A$782,$A144,СВЦЭМ!$B$39:$B$782,G$119)+'СЕТ СН'!$I$9+СВЦЭМ!$D$10+'СЕТ СН'!$I$5-'СЕТ СН'!$I$17</f>
        <v>3936.3898591300003</v>
      </c>
      <c r="H144" s="36">
        <f>SUMIFS(СВЦЭМ!$C$39:$C$782,СВЦЭМ!$A$39:$A$782,$A144,СВЦЭМ!$B$39:$B$782,H$119)+'СЕТ СН'!$I$9+СВЦЭМ!$D$10+'СЕТ СН'!$I$5-'СЕТ СН'!$I$17</f>
        <v>3905.0367187800002</v>
      </c>
      <c r="I144" s="36">
        <f>SUMIFS(СВЦЭМ!$C$39:$C$782,СВЦЭМ!$A$39:$A$782,$A144,СВЦЭМ!$B$39:$B$782,I$119)+'СЕТ СН'!$I$9+СВЦЭМ!$D$10+'СЕТ СН'!$I$5-'СЕТ СН'!$I$17</f>
        <v>3818.1714242899998</v>
      </c>
      <c r="J144" s="36">
        <f>SUMIFS(СВЦЭМ!$C$39:$C$782,СВЦЭМ!$A$39:$A$782,$A144,СВЦЭМ!$B$39:$B$782,J$119)+'СЕТ СН'!$I$9+СВЦЭМ!$D$10+'СЕТ СН'!$I$5-'СЕТ СН'!$I$17</f>
        <v>3731.46995036</v>
      </c>
      <c r="K144" s="36">
        <f>SUMIFS(СВЦЭМ!$C$39:$C$782,СВЦЭМ!$A$39:$A$782,$A144,СВЦЭМ!$B$39:$B$782,K$119)+'СЕТ СН'!$I$9+СВЦЭМ!$D$10+'СЕТ СН'!$I$5-'СЕТ СН'!$I$17</f>
        <v>3703.8209925599999</v>
      </c>
      <c r="L144" s="36">
        <f>SUMIFS(СВЦЭМ!$C$39:$C$782,СВЦЭМ!$A$39:$A$782,$A144,СВЦЭМ!$B$39:$B$782,L$119)+'СЕТ СН'!$I$9+СВЦЭМ!$D$10+'СЕТ СН'!$I$5-'СЕТ СН'!$I$17</f>
        <v>3715.77266173</v>
      </c>
      <c r="M144" s="36">
        <f>SUMIFS(СВЦЭМ!$C$39:$C$782,СВЦЭМ!$A$39:$A$782,$A144,СВЦЭМ!$B$39:$B$782,M$119)+'СЕТ СН'!$I$9+СВЦЭМ!$D$10+'СЕТ СН'!$I$5-'СЕТ СН'!$I$17</f>
        <v>3729.22732077</v>
      </c>
      <c r="N144" s="36">
        <f>SUMIFS(СВЦЭМ!$C$39:$C$782,СВЦЭМ!$A$39:$A$782,$A144,СВЦЭМ!$B$39:$B$782,N$119)+'СЕТ СН'!$I$9+СВЦЭМ!$D$10+'СЕТ СН'!$I$5-'СЕТ СН'!$I$17</f>
        <v>3723.6365742799999</v>
      </c>
      <c r="O144" s="36">
        <f>SUMIFS(СВЦЭМ!$C$39:$C$782,СВЦЭМ!$A$39:$A$782,$A144,СВЦЭМ!$B$39:$B$782,O$119)+'СЕТ СН'!$I$9+СВЦЭМ!$D$10+'СЕТ СН'!$I$5-'СЕТ СН'!$I$17</f>
        <v>3725.9667805399999</v>
      </c>
      <c r="P144" s="36">
        <f>SUMIFS(СВЦЭМ!$C$39:$C$782,СВЦЭМ!$A$39:$A$782,$A144,СВЦЭМ!$B$39:$B$782,P$119)+'СЕТ СН'!$I$9+СВЦЭМ!$D$10+'СЕТ СН'!$I$5-'СЕТ СН'!$I$17</f>
        <v>3745.4266747800002</v>
      </c>
      <c r="Q144" s="36">
        <f>SUMIFS(СВЦЭМ!$C$39:$C$782,СВЦЭМ!$A$39:$A$782,$A144,СВЦЭМ!$B$39:$B$782,Q$119)+'СЕТ СН'!$I$9+СВЦЭМ!$D$10+'СЕТ СН'!$I$5-'СЕТ СН'!$I$17</f>
        <v>3749.3830487699997</v>
      </c>
      <c r="R144" s="36">
        <f>SUMIFS(СВЦЭМ!$C$39:$C$782,СВЦЭМ!$A$39:$A$782,$A144,СВЦЭМ!$B$39:$B$782,R$119)+'СЕТ СН'!$I$9+СВЦЭМ!$D$10+'СЕТ СН'!$I$5-'СЕТ СН'!$I$17</f>
        <v>3745.15519395</v>
      </c>
      <c r="S144" s="36">
        <f>SUMIFS(СВЦЭМ!$C$39:$C$782,СВЦЭМ!$A$39:$A$782,$A144,СВЦЭМ!$B$39:$B$782,S$119)+'СЕТ СН'!$I$9+СВЦЭМ!$D$10+'СЕТ СН'!$I$5-'СЕТ СН'!$I$17</f>
        <v>3726.5353339499998</v>
      </c>
      <c r="T144" s="36">
        <f>SUMIFS(СВЦЭМ!$C$39:$C$782,СВЦЭМ!$A$39:$A$782,$A144,СВЦЭМ!$B$39:$B$782,T$119)+'СЕТ СН'!$I$9+СВЦЭМ!$D$10+'СЕТ СН'!$I$5-'СЕТ СН'!$I$17</f>
        <v>3756.78185244</v>
      </c>
      <c r="U144" s="36">
        <f>SUMIFS(СВЦЭМ!$C$39:$C$782,СВЦЭМ!$A$39:$A$782,$A144,СВЦЭМ!$B$39:$B$782,U$119)+'СЕТ СН'!$I$9+СВЦЭМ!$D$10+'СЕТ СН'!$I$5-'СЕТ СН'!$I$17</f>
        <v>3750.9586953399998</v>
      </c>
      <c r="V144" s="36">
        <f>SUMIFS(СВЦЭМ!$C$39:$C$782,СВЦЭМ!$A$39:$A$782,$A144,СВЦЭМ!$B$39:$B$782,V$119)+'СЕТ СН'!$I$9+СВЦЭМ!$D$10+'СЕТ СН'!$I$5-'СЕТ СН'!$I$17</f>
        <v>3769.3324301100001</v>
      </c>
      <c r="W144" s="36">
        <f>SUMIFS(СВЦЭМ!$C$39:$C$782,СВЦЭМ!$A$39:$A$782,$A144,СВЦЭМ!$B$39:$B$782,W$119)+'СЕТ СН'!$I$9+СВЦЭМ!$D$10+'СЕТ СН'!$I$5-'СЕТ СН'!$I$17</f>
        <v>3783.0666683199997</v>
      </c>
      <c r="X144" s="36">
        <f>SUMIFS(СВЦЭМ!$C$39:$C$782,СВЦЭМ!$A$39:$A$782,$A144,СВЦЭМ!$B$39:$B$782,X$119)+'СЕТ СН'!$I$9+СВЦЭМ!$D$10+'СЕТ СН'!$I$5-'СЕТ СН'!$I$17</f>
        <v>3723.95333923</v>
      </c>
      <c r="Y144" s="36">
        <f>SUMIFS(СВЦЭМ!$C$39:$C$782,СВЦЭМ!$A$39:$A$782,$A144,СВЦЭМ!$B$39:$B$782,Y$119)+'СЕТ СН'!$I$9+СВЦЭМ!$D$10+'СЕТ СН'!$I$5-'СЕТ СН'!$I$17</f>
        <v>3738.7232797500001</v>
      </c>
    </row>
    <row r="145" spans="1:26" ht="15.75" x14ac:dyDescent="0.2">
      <c r="A145" s="35">
        <f t="shared" si="3"/>
        <v>44434</v>
      </c>
      <c r="B145" s="36">
        <f>SUMIFS(СВЦЭМ!$C$39:$C$782,СВЦЭМ!$A$39:$A$782,$A145,СВЦЭМ!$B$39:$B$782,B$119)+'СЕТ СН'!$I$9+СВЦЭМ!$D$10+'СЕТ СН'!$I$5-'СЕТ СН'!$I$17</f>
        <v>3837.5303153099999</v>
      </c>
      <c r="C145" s="36">
        <f>SUMIFS(СВЦЭМ!$C$39:$C$782,СВЦЭМ!$A$39:$A$782,$A145,СВЦЭМ!$B$39:$B$782,C$119)+'СЕТ СН'!$I$9+СВЦЭМ!$D$10+'СЕТ СН'!$I$5-'СЕТ СН'!$I$17</f>
        <v>3920.7871564099996</v>
      </c>
      <c r="D145" s="36">
        <f>SUMIFS(СВЦЭМ!$C$39:$C$782,СВЦЭМ!$A$39:$A$782,$A145,СВЦЭМ!$B$39:$B$782,D$119)+'СЕТ СН'!$I$9+СВЦЭМ!$D$10+'СЕТ СН'!$I$5-'СЕТ СН'!$I$17</f>
        <v>3985.9291787699999</v>
      </c>
      <c r="E145" s="36">
        <f>SUMIFS(СВЦЭМ!$C$39:$C$782,СВЦЭМ!$A$39:$A$782,$A145,СВЦЭМ!$B$39:$B$782,E$119)+'СЕТ СН'!$I$9+СВЦЭМ!$D$10+'СЕТ СН'!$I$5-'СЕТ СН'!$I$17</f>
        <v>4003.9342023099998</v>
      </c>
      <c r="F145" s="36">
        <f>SUMIFS(СВЦЭМ!$C$39:$C$782,СВЦЭМ!$A$39:$A$782,$A145,СВЦЭМ!$B$39:$B$782,F$119)+'СЕТ СН'!$I$9+СВЦЭМ!$D$10+'СЕТ СН'!$I$5-'СЕТ СН'!$I$17</f>
        <v>3999.74978405</v>
      </c>
      <c r="G145" s="36">
        <f>SUMIFS(СВЦЭМ!$C$39:$C$782,СВЦЭМ!$A$39:$A$782,$A145,СВЦЭМ!$B$39:$B$782,G$119)+'СЕТ СН'!$I$9+СВЦЭМ!$D$10+'СЕТ СН'!$I$5-'СЕТ СН'!$I$17</f>
        <v>3979.6701456000001</v>
      </c>
      <c r="H145" s="36">
        <f>SUMIFS(СВЦЭМ!$C$39:$C$782,СВЦЭМ!$A$39:$A$782,$A145,СВЦЭМ!$B$39:$B$782,H$119)+'СЕТ СН'!$I$9+СВЦЭМ!$D$10+'СЕТ СН'!$I$5-'СЕТ СН'!$I$17</f>
        <v>3941.18143298</v>
      </c>
      <c r="I145" s="36">
        <f>SUMIFS(СВЦЭМ!$C$39:$C$782,СВЦЭМ!$A$39:$A$782,$A145,СВЦЭМ!$B$39:$B$782,I$119)+'СЕТ СН'!$I$9+СВЦЭМ!$D$10+'СЕТ СН'!$I$5-'СЕТ СН'!$I$17</f>
        <v>3845.6438083499997</v>
      </c>
      <c r="J145" s="36">
        <f>SUMIFS(СВЦЭМ!$C$39:$C$782,СВЦЭМ!$A$39:$A$782,$A145,СВЦЭМ!$B$39:$B$782,J$119)+'СЕТ СН'!$I$9+СВЦЭМ!$D$10+'СЕТ СН'!$I$5-'СЕТ СН'!$I$17</f>
        <v>3752.5438716999997</v>
      </c>
      <c r="K145" s="36">
        <f>SUMIFS(СВЦЭМ!$C$39:$C$782,СВЦЭМ!$A$39:$A$782,$A145,СВЦЭМ!$B$39:$B$782,K$119)+'СЕТ СН'!$I$9+СВЦЭМ!$D$10+'СЕТ СН'!$I$5-'СЕТ СН'!$I$17</f>
        <v>3753.78478288</v>
      </c>
      <c r="L145" s="36">
        <f>SUMIFS(СВЦЭМ!$C$39:$C$782,СВЦЭМ!$A$39:$A$782,$A145,СВЦЭМ!$B$39:$B$782,L$119)+'СЕТ СН'!$I$9+СВЦЭМ!$D$10+'СЕТ СН'!$I$5-'СЕТ СН'!$I$17</f>
        <v>3778.00860917</v>
      </c>
      <c r="M145" s="36">
        <f>SUMIFS(СВЦЭМ!$C$39:$C$782,СВЦЭМ!$A$39:$A$782,$A145,СВЦЭМ!$B$39:$B$782,M$119)+'СЕТ СН'!$I$9+СВЦЭМ!$D$10+'СЕТ СН'!$I$5-'СЕТ СН'!$I$17</f>
        <v>3779.4165553499997</v>
      </c>
      <c r="N145" s="36">
        <f>SUMIFS(СВЦЭМ!$C$39:$C$782,СВЦЭМ!$A$39:$A$782,$A145,СВЦЭМ!$B$39:$B$782,N$119)+'СЕТ СН'!$I$9+СВЦЭМ!$D$10+'СЕТ СН'!$I$5-'СЕТ СН'!$I$17</f>
        <v>3775.3888870599999</v>
      </c>
      <c r="O145" s="36">
        <f>SUMIFS(СВЦЭМ!$C$39:$C$782,СВЦЭМ!$A$39:$A$782,$A145,СВЦЭМ!$B$39:$B$782,O$119)+'СЕТ СН'!$I$9+СВЦЭМ!$D$10+'СЕТ СН'!$I$5-'СЕТ СН'!$I$17</f>
        <v>3749.22719585</v>
      </c>
      <c r="P145" s="36">
        <f>SUMIFS(СВЦЭМ!$C$39:$C$782,СВЦЭМ!$A$39:$A$782,$A145,СВЦЭМ!$B$39:$B$782,P$119)+'СЕТ СН'!$I$9+СВЦЭМ!$D$10+'СЕТ СН'!$I$5-'СЕТ СН'!$I$17</f>
        <v>3754.3248179799998</v>
      </c>
      <c r="Q145" s="36">
        <f>SUMIFS(СВЦЭМ!$C$39:$C$782,СВЦЭМ!$A$39:$A$782,$A145,СВЦЭМ!$B$39:$B$782,Q$119)+'СЕТ СН'!$I$9+СВЦЭМ!$D$10+'СЕТ СН'!$I$5-'СЕТ СН'!$I$17</f>
        <v>3736.28449009</v>
      </c>
      <c r="R145" s="36">
        <f>SUMIFS(СВЦЭМ!$C$39:$C$782,СВЦЭМ!$A$39:$A$782,$A145,СВЦЭМ!$B$39:$B$782,R$119)+'СЕТ СН'!$I$9+СВЦЭМ!$D$10+'СЕТ СН'!$I$5-'СЕТ СН'!$I$17</f>
        <v>3728.9274289800001</v>
      </c>
      <c r="S145" s="36">
        <f>SUMIFS(СВЦЭМ!$C$39:$C$782,СВЦЭМ!$A$39:$A$782,$A145,СВЦЭМ!$B$39:$B$782,S$119)+'СЕТ СН'!$I$9+СВЦЭМ!$D$10+'СЕТ СН'!$I$5-'СЕТ СН'!$I$17</f>
        <v>3748.2677436499998</v>
      </c>
      <c r="T145" s="36">
        <f>SUMIFS(СВЦЭМ!$C$39:$C$782,СВЦЭМ!$A$39:$A$782,$A145,СВЦЭМ!$B$39:$B$782,T$119)+'СЕТ СН'!$I$9+СВЦЭМ!$D$10+'СЕТ СН'!$I$5-'СЕТ СН'!$I$17</f>
        <v>3808.5073514000001</v>
      </c>
      <c r="U145" s="36">
        <f>SUMIFS(СВЦЭМ!$C$39:$C$782,СВЦЭМ!$A$39:$A$782,$A145,СВЦЭМ!$B$39:$B$782,U$119)+'СЕТ СН'!$I$9+СВЦЭМ!$D$10+'СЕТ СН'!$I$5-'СЕТ СН'!$I$17</f>
        <v>3800.9874700700002</v>
      </c>
      <c r="V145" s="36">
        <f>SUMIFS(СВЦЭМ!$C$39:$C$782,СВЦЭМ!$A$39:$A$782,$A145,СВЦЭМ!$B$39:$B$782,V$119)+'СЕТ СН'!$I$9+СВЦЭМ!$D$10+'СЕТ СН'!$I$5-'СЕТ СН'!$I$17</f>
        <v>3825.4659257200001</v>
      </c>
      <c r="W145" s="36">
        <f>SUMIFS(СВЦЭМ!$C$39:$C$782,СВЦЭМ!$A$39:$A$782,$A145,СВЦЭМ!$B$39:$B$782,W$119)+'СЕТ СН'!$I$9+СВЦЭМ!$D$10+'СЕТ СН'!$I$5-'СЕТ СН'!$I$17</f>
        <v>3826.0757128499999</v>
      </c>
      <c r="X145" s="36">
        <f>SUMIFS(СВЦЭМ!$C$39:$C$782,СВЦЭМ!$A$39:$A$782,$A145,СВЦЭМ!$B$39:$B$782,X$119)+'СЕТ СН'!$I$9+СВЦЭМ!$D$10+'СЕТ СН'!$I$5-'СЕТ СН'!$I$17</f>
        <v>3789.4146105599998</v>
      </c>
      <c r="Y145" s="36">
        <f>SUMIFS(СВЦЭМ!$C$39:$C$782,СВЦЭМ!$A$39:$A$782,$A145,СВЦЭМ!$B$39:$B$782,Y$119)+'СЕТ СН'!$I$9+СВЦЭМ!$D$10+'СЕТ СН'!$I$5-'СЕТ СН'!$I$17</f>
        <v>3776.16505336</v>
      </c>
    </row>
    <row r="146" spans="1:26" ht="15.75" x14ac:dyDescent="0.2">
      <c r="A146" s="35">
        <f t="shared" si="3"/>
        <v>44435</v>
      </c>
      <c r="B146" s="36">
        <f>SUMIFS(СВЦЭМ!$C$39:$C$782,СВЦЭМ!$A$39:$A$782,$A146,СВЦЭМ!$B$39:$B$782,B$119)+'СЕТ СН'!$I$9+СВЦЭМ!$D$10+'СЕТ СН'!$I$5-'СЕТ СН'!$I$17</f>
        <v>3940.7657502800002</v>
      </c>
      <c r="C146" s="36">
        <f>SUMIFS(СВЦЭМ!$C$39:$C$782,СВЦЭМ!$A$39:$A$782,$A146,СВЦЭМ!$B$39:$B$782,C$119)+'СЕТ СН'!$I$9+СВЦЭМ!$D$10+'СЕТ СН'!$I$5-'СЕТ СН'!$I$17</f>
        <v>4018.2082639700002</v>
      </c>
      <c r="D146" s="36">
        <f>SUMIFS(СВЦЭМ!$C$39:$C$782,СВЦЭМ!$A$39:$A$782,$A146,СВЦЭМ!$B$39:$B$782,D$119)+'СЕТ СН'!$I$9+СВЦЭМ!$D$10+'СЕТ СН'!$I$5-'СЕТ СН'!$I$17</f>
        <v>4108.34509583</v>
      </c>
      <c r="E146" s="36">
        <f>SUMIFS(СВЦЭМ!$C$39:$C$782,СВЦЭМ!$A$39:$A$782,$A146,СВЦЭМ!$B$39:$B$782,E$119)+'СЕТ СН'!$I$9+СВЦЭМ!$D$10+'СЕТ СН'!$I$5-'СЕТ СН'!$I$17</f>
        <v>4159.1527933099997</v>
      </c>
      <c r="F146" s="36">
        <f>SUMIFS(СВЦЭМ!$C$39:$C$782,СВЦЭМ!$A$39:$A$782,$A146,СВЦЭМ!$B$39:$B$782,F$119)+'СЕТ СН'!$I$9+СВЦЭМ!$D$10+'СЕТ СН'!$I$5-'СЕТ СН'!$I$17</f>
        <v>4169.1852185500002</v>
      </c>
      <c r="G146" s="36">
        <f>SUMIFS(СВЦЭМ!$C$39:$C$782,СВЦЭМ!$A$39:$A$782,$A146,СВЦЭМ!$B$39:$B$782,G$119)+'СЕТ СН'!$I$9+СВЦЭМ!$D$10+'СЕТ СН'!$I$5-'СЕТ СН'!$I$17</f>
        <v>4148.8553593199995</v>
      </c>
      <c r="H146" s="36">
        <f>SUMIFS(СВЦЭМ!$C$39:$C$782,СВЦЭМ!$A$39:$A$782,$A146,СВЦЭМ!$B$39:$B$782,H$119)+'СЕТ СН'!$I$9+СВЦЭМ!$D$10+'СЕТ СН'!$I$5-'СЕТ СН'!$I$17</f>
        <v>4063.7976179699999</v>
      </c>
      <c r="I146" s="36">
        <f>SUMIFS(СВЦЭМ!$C$39:$C$782,СВЦЭМ!$A$39:$A$782,$A146,СВЦЭМ!$B$39:$B$782,I$119)+'СЕТ СН'!$I$9+СВЦЭМ!$D$10+'СЕТ СН'!$I$5-'СЕТ СН'!$I$17</f>
        <v>3932.5075226899999</v>
      </c>
      <c r="J146" s="36">
        <f>SUMIFS(СВЦЭМ!$C$39:$C$782,СВЦЭМ!$A$39:$A$782,$A146,СВЦЭМ!$B$39:$B$782,J$119)+'СЕТ СН'!$I$9+СВЦЭМ!$D$10+'СЕТ СН'!$I$5-'СЕТ СН'!$I$17</f>
        <v>3834.0137594399998</v>
      </c>
      <c r="K146" s="36">
        <f>SUMIFS(СВЦЭМ!$C$39:$C$782,СВЦЭМ!$A$39:$A$782,$A146,СВЦЭМ!$B$39:$B$782,K$119)+'СЕТ СН'!$I$9+СВЦЭМ!$D$10+'СЕТ СН'!$I$5-'СЕТ СН'!$I$17</f>
        <v>3790.8536023799998</v>
      </c>
      <c r="L146" s="36">
        <f>SUMIFS(СВЦЭМ!$C$39:$C$782,СВЦЭМ!$A$39:$A$782,$A146,СВЦЭМ!$B$39:$B$782,L$119)+'СЕТ СН'!$I$9+СВЦЭМ!$D$10+'СЕТ СН'!$I$5-'СЕТ СН'!$I$17</f>
        <v>3796.60468898</v>
      </c>
      <c r="M146" s="36">
        <f>SUMIFS(СВЦЭМ!$C$39:$C$782,СВЦЭМ!$A$39:$A$782,$A146,СВЦЭМ!$B$39:$B$782,M$119)+'СЕТ СН'!$I$9+СВЦЭМ!$D$10+'СЕТ СН'!$I$5-'СЕТ СН'!$I$17</f>
        <v>3799.6376659799998</v>
      </c>
      <c r="N146" s="36">
        <f>SUMIFS(СВЦЭМ!$C$39:$C$782,СВЦЭМ!$A$39:$A$782,$A146,СВЦЭМ!$B$39:$B$782,N$119)+'СЕТ СН'!$I$9+СВЦЭМ!$D$10+'СЕТ СН'!$I$5-'СЕТ СН'!$I$17</f>
        <v>3799.9192196599997</v>
      </c>
      <c r="O146" s="36">
        <f>SUMIFS(СВЦЭМ!$C$39:$C$782,СВЦЭМ!$A$39:$A$782,$A146,СВЦЭМ!$B$39:$B$782,O$119)+'СЕТ СН'!$I$9+СВЦЭМ!$D$10+'СЕТ СН'!$I$5-'СЕТ СН'!$I$17</f>
        <v>3800.6878994499998</v>
      </c>
      <c r="P146" s="36">
        <f>SUMIFS(СВЦЭМ!$C$39:$C$782,СВЦЭМ!$A$39:$A$782,$A146,СВЦЭМ!$B$39:$B$782,P$119)+'СЕТ СН'!$I$9+СВЦЭМ!$D$10+'СЕТ СН'!$I$5-'СЕТ СН'!$I$17</f>
        <v>3826.7048736900001</v>
      </c>
      <c r="Q146" s="36">
        <f>SUMIFS(СВЦЭМ!$C$39:$C$782,СВЦЭМ!$A$39:$A$782,$A146,СВЦЭМ!$B$39:$B$782,Q$119)+'СЕТ СН'!$I$9+СВЦЭМ!$D$10+'СЕТ СН'!$I$5-'СЕТ СН'!$I$17</f>
        <v>3833.09541072</v>
      </c>
      <c r="R146" s="36">
        <f>SUMIFS(СВЦЭМ!$C$39:$C$782,СВЦЭМ!$A$39:$A$782,$A146,СВЦЭМ!$B$39:$B$782,R$119)+'СЕТ СН'!$I$9+СВЦЭМ!$D$10+'СЕТ СН'!$I$5-'СЕТ СН'!$I$17</f>
        <v>3832.24325413</v>
      </c>
      <c r="S146" s="36">
        <f>SUMIFS(СВЦЭМ!$C$39:$C$782,СВЦЭМ!$A$39:$A$782,$A146,СВЦЭМ!$B$39:$B$782,S$119)+'СЕТ СН'!$I$9+СВЦЭМ!$D$10+'СЕТ СН'!$I$5-'СЕТ СН'!$I$17</f>
        <v>3797.7618873800002</v>
      </c>
      <c r="T146" s="36">
        <f>SUMIFS(СВЦЭМ!$C$39:$C$782,СВЦЭМ!$A$39:$A$782,$A146,СВЦЭМ!$B$39:$B$782,T$119)+'СЕТ СН'!$I$9+СВЦЭМ!$D$10+'СЕТ СН'!$I$5-'СЕТ СН'!$I$17</f>
        <v>3780.0913258400001</v>
      </c>
      <c r="U146" s="36">
        <f>SUMIFS(СВЦЭМ!$C$39:$C$782,СВЦЭМ!$A$39:$A$782,$A146,СВЦЭМ!$B$39:$B$782,U$119)+'СЕТ СН'!$I$9+СВЦЭМ!$D$10+'СЕТ СН'!$I$5-'СЕТ СН'!$I$17</f>
        <v>3789.74218144</v>
      </c>
      <c r="V146" s="36">
        <f>SUMIFS(СВЦЭМ!$C$39:$C$782,СВЦЭМ!$A$39:$A$782,$A146,СВЦЭМ!$B$39:$B$782,V$119)+'СЕТ СН'!$I$9+СВЦЭМ!$D$10+'СЕТ СН'!$I$5-'СЕТ СН'!$I$17</f>
        <v>3771.70771608</v>
      </c>
      <c r="W146" s="36">
        <f>SUMIFS(СВЦЭМ!$C$39:$C$782,СВЦЭМ!$A$39:$A$782,$A146,СВЦЭМ!$B$39:$B$782,W$119)+'СЕТ СН'!$I$9+СВЦЭМ!$D$10+'СЕТ СН'!$I$5-'СЕТ СН'!$I$17</f>
        <v>3759.4962444799999</v>
      </c>
      <c r="X146" s="36">
        <f>SUMIFS(СВЦЭМ!$C$39:$C$782,СВЦЭМ!$A$39:$A$782,$A146,СВЦЭМ!$B$39:$B$782,X$119)+'СЕТ СН'!$I$9+СВЦЭМ!$D$10+'СЕТ СН'!$I$5-'СЕТ СН'!$I$17</f>
        <v>3810.2857201900001</v>
      </c>
      <c r="Y146" s="36">
        <f>SUMIFS(СВЦЭМ!$C$39:$C$782,СВЦЭМ!$A$39:$A$782,$A146,СВЦЭМ!$B$39:$B$782,Y$119)+'СЕТ СН'!$I$9+СВЦЭМ!$D$10+'СЕТ СН'!$I$5-'СЕТ СН'!$I$17</f>
        <v>3876.5576843600002</v>
      </c>
    </row>
    <row r="147" spans="1:26" ht="15.75" x14ac:dyDescent="0.2">
      <c r="A147" s="35">
        <f t="shared" si="3"/>
        <v>44436</v>
      </c>
      <c r="B147" s="36">
        <f>SUMIFS(СВЦЭМ!$C$39:$C$782,СВЦЭМ!$A$39:$A$782,$A147,СВЦЭМ!$B$39:$B$782,B$119)+'СЕТ СН'!$I$9+СВЦЭМ!$D$10+'СЕТ СН'!$I$5-'СЕТ СН'!$I$17</f>
        <v>3884.1126248400001</v>
      </c>
      <c r="C147" s="36">
        <f>SUMIFS(СВЦЭМ!$C$39:$C$782,СВЦЭМ!$A$39:$A$782,$A147,СВЦЭМ!$B$39:$B$782,C$119)+'СЕТ СН'!$I$9+СВЦЭМ!$D$10+'СЕТ СН'!$I$5-'СЕТ СН'!$I$17</f>
        <v>3967.4843068299997</v>
      </c>
      <c r="D147" s="36">
        <f>SUMIFS(СВЦЭМ!$C$39:$C$782,СВЦЭМ!$A$39:$A$782,$A147,СВЦЭМ!$B$39:$B$782,D$119)+'СЕТ СН'!$I$9+СВЦЭМ!$D$10+'СЕТ СН'!$I$5-'СЕТ СН'!$I$17</f>
        <v>4028.6768330800001</v>
      </c>
      <c r="E147" s="36">
        <f>SUMIFS(СВЦЭМ!$C$39:$C$782,СВЦЭМ!$A$39:$A$782,$A147,СВЦЭМ!$B$39:$B$782,E$119)+'СЕТ СН'!$I$9+СВЦЭМ!$D$10+'СЕТ СН'!$I$5-'СЕТ СН'!$I$17</f>
        <v>4049.26908959</v>
      </c>
      <c r="F147" s="36">
        <f>SUMIFS(СВЦЭМ!$C$39:$C$782,СВЦЭМ!$A$39:$A$782,$A147,СВЦЭМ!$B$39:$B$782,F$119)+'СЕТ СН'!$I$9+СВЦЭМ!$D$10+'СЕТ СН'!$I$5-'СЕТ СН'!$I$17</f>
        <v>4051.8620268699997</v>
      </c>
      <c r="G147" s="36">
        <f>SUMIFS(СВЦЭМ!$C$39:$C$782,СВЦЭМ!$A$39:$A$782,$A147,СВЦЭМ!$B$39:$B$782,G$119)+'СЕТ СН'!$I$9+СВЦЭМ!$D$10+'СЕТ СН'!$I$5-'СЕТ СН'!$I$17</f>
        <v>4057.1635691000001</v>
      </c>
      <c r="H147" s="36">
        <f>SUMIFS(СВЦЭМ!$C$39:$C$782,СВЦЭМ!$A$39:$A$782,$A147,СВЦЭМ!$B$39:$B$782,H$119)+'СЕТ СН'!$I$9+СВЦЭМ!$D$10+'СЕТ СН'!$I$5-'СЕТ СН'!$I$17</f>
        <v>4025.1517597800002</v>
      </c>
      <c r="I147" s="36">
        <f>SUMIFS(СВЦЭМ!$C$39:$C$782,СВЦЭМ!$A$39:$A$782,$A147,СВЦЭМ!$B$39:$B$782,I$119)+'СЕТ СН'!$I$9+СВЦЭМ!$D$10+'СЕТ СН'!$I$5-'СЕТ СН'!$I$17</f>
        <v>3911.3112144899997</v>
      </c>
      <c r="J147" s="36">
        <f>SUMIFS(СВЦЭМ!$C$39:$C$782,СВЦЭМ!$A$39:$A$782,$A147,СВЦЭМ!$B$39:$B$782,J$119)+'СЕТ СН'!$I$9+СВЦЭМ!$D$10+'СЕТ СН'!$I$5-'СЕТ СН'!$I$17</f>
        <v>3812.9578333899999</v>
      </c>
      <c r="K147" s="36">
        <f>SUMIFS(СВЦЭМ!$C$39:$C$782,СВЦЭМ!$A$39:$A$782,$A147,СВЦЭМ!$B$39:$B$782,K$119)+'СЕТ СН'!$I$9+СВЦЭМ!$D$10+'СЕТ СН'!$I$5-'СЕТ СН'!$I$17</f>
        <v>3738.2705829400002</v>
      </c>
      <c r="L147" s="36">
        <f>SUMIFS(СВЦЭМ!$C$39:$C$782,СВЦЭМ!$A$39:$A$782,$A147,СВЦЭМ!$B$39:$B$782,L$119)+'СЕТ СН'!$I$9+СВЦЭМ!$D$10+'СЕТ СН'!$I$5-'СЕТ СН'!$I$17</f>
        <v>3697.2261764</v>
      </c>
      <c r="M147" s="36">
        <f>SUMIFS(СВЦЭМ!$C$39:$C$782,СВЦЭМ!$A$39:$A$782,$A147,СВЦЭМ!$B$39:$B$782,M$119)+'СЕТ СН'!$I$9+СВЦЭМ!$D$10+'СЕТ СН'!$I$5-'СЕТ СН'!$I$17</f>
        <v>3691.7109692700001</v>
      </c>
      <c r="N147" s="36">
        <f>SUMIFS(СВЦЭМ!$C$39:$C$782,СВЦЭМ!$A$39:$A$782,$A147,СВЦЭМ!$B$39:$B$782,N$119)+'СЕТ СН'!$I$9+СВЦЭМ!$D$10+'СЕТ СН'!$I$5-'СЕТ СН'!$I$17</f>
        <v>3707.9579534200002</v>
      </c>
      <c r="O147" s="36">
        <f>SUMIFS(СВЦЭМ!$C$39:$C$782,СВЦЭМ!$A$39:$A$782,$A147,СВЦЭМ!$B$39:$B$782,O$119)+'СЕТ СН'!$I$9+СВЦЭМ!$D$10+'СЕТ СН'!$I$5-'СЕТ СН'!$I$17</f>
        <v>3729.26897444</v>
      </c>
      <c r="P147" s="36">
        <f>SUMIFS(СВЦЭМ!$C$39:$C$782,СВЦЭМ!$A$39:$A$782,$A147,СВЦЭМ!$B$39:$B$782,P$119)+'СЕТ СН'!$I$9+СВЦЭМ!$D$10+'СЕТ СН'!$I$5-'СЕТ СН'!$I$17</f>
        <v>3751.53332452</v>
      </c>
      <c r="Q147" s="36">
        <f>SUMIFS(СВЦЭМ!$C$39:$C$782,СВЦЭМ!$A$39:$A$782,$A147,СВЦЭМ!$B$39:$B$782,Q$119)+'СЕТ СН'!$I$9+СВЦЭМ!$D$10+'СЕТ СН'!$I$5-'СЕТ СН'!$I$17</f>
        <v>3763.3329530699998</v>
      </c>
      <c r="R147" s="36">
        <f>SUMIFS(СВЦЭМ!$C$39:$C$782,СВЦЭМ!$A$39:$A$782,$A147,СВЦЭМ!$B$39:$B$782,R$119)+'СЕТ СН'!$I$9+СВЦЭМ!$D$10+'СЕТ СН'!$I$5-'СЕТ СН'!$I$17</f>
        <v>3758.8368668499998</v>
      </c>
      <c r="S147" s="36">
        <f>SUMIFS(СВЦЭМ!$C$39:$C$782,СВЦЭМ!$A$39:$A$782,$A147,СВЦЭМ!$B$39:$B$782,S$119)+'СЕТ СН'!$I$9+СВЦЭМ!$D$10+'СЕТ СН'!$I$5-'СЕТ СН'!$I$17</f>
        <v>3728.20957666</v>
      </c>
      <c r="T147" s="36">
        <f>SUMIFS(СВЦЭМ!$C$39:$C$782,СВЦЭМ!$A$39:$A$782,$A147,СВЦЭМ!$B$39:$B$782,T$119)+'СЕТ СН'!$I$9+СВЦЭМ!$D$10+'СЕТ СН'!$I$5-'СЕТ СН'!$I$17</f>
        <v>3704.5216612700001</v>
      </c>
      <c r="U147" s="36">
        <f>SUMIFS(СВЦЭМ!$C$39:$C$782,СВЦЭМ!$A$39:$A$782,$A147,СВЦЭМ!$B$39:$B$782,U$119)+'СЕТ СН'!$I$9+СВЦЭМ!$D$10+'СЕТ СН'!$I$5-'СЕТ СН'!$I$17</f>
        <v>3705.1958298999998</v>
      </c>
      <c r="V147" s="36">
        <f>SUMIFS(СВЦЭМ!$C$39:$C$782,СВЦЭМ!$A$39:$A$782,$A147,СВЦЭМ!$B$39:$B$782,V$119)+'СЕТ СН'!$I$9+СВЦЭМ!$D$10+'СЕТ СН'!$I$5-'СЕТ СН'!$I$17</f>
        <v>3698.47321779</v>
      </c>
      <c r="W147" s="36">
        <f>SUMIFS(СВЦЭМ!$C$39:$C$782,СВЦЭМ!$A$39:$A$782,$A147,СВЦЭМ!$B$39:$B$782,W$119)+'СЕТ СН'!$I$9+СВЦЭМ!$D$10+'СЕТ СН'!$I$5-'СЕТ СН'!$I$17</f>
        <v>3715.1151615899998</v>
      </c>
      <c r="X147" s="36">
        <f>SUMIFS(СВЦЭМ!$C$39:$C$782,СВЦЭМ!$A$39:$A$782,$A147,СВЦЭМ!$B$39:$B$782,X$119)+'СЕТ СН'!$I$9+СВЦЭМ!$D$10+'СЕТ СН'!$I$5-'СЕТ СН'!$I$17</f>
        <v>3742.6164427599997</v>
      </c>
      <c r="Y147" s="36">
        <f>SUMIFS(СВЦЭМ!$C$39:$C$782,СВЦЭМ!$A$39:$A$782,$A147,СВЦЭМ!$B$39:$B$782,Y$119)+'СЕТ СН'!$I$9+СВЦЭМ!$D$10+'СЕТ СН'!$I$5-'СЕТ СН'!$I$17</f>
        <v>3790.8122879299999</v>
      </c>
    </row>
    <row r="148" spans="1:26" ht="15.75" x14ac:dyDescent="0.2">
      <c r="A148" s="35">
        <f t="shared" si="3"/>
        <v>44437</v>
      </c>
      <c r="B148" s="36">
        <f>SUMIFS(СВЦЭМ!$C$39:$C$782,СВЦЭМ!$A$39:$A$782,$A148,СВЦЭМ!$B$39:$B$782,B$119)+'СЕТ СН'!$I$9+СВЦЭМ!$D$10+'СЕТ СН'!$I$5-'СЕТ СН'!$I$17</f>
        <v>3897.8359002500001</v>
      </c>
      <c r="C148" s="36">
        <f>SUMIFS(СВЦЭМ!$C$39:$C$782,СВЦЭМ!$A$39:$A$782,$A148,СВЦЭМ!$B$39:$B$782,C$119)+'СЕТ СН'!$I$9+СВЦЭМ!$D$10+'СЕТ СН'!$I$5-'СЕТ СН'!$I$17</f>
        <v>3971.07028902</v>
      </c>
      <c r="D148" s="36">
        <f>SUMIFS(СВЦЭМ!$C$39:$C$782,СВЦЭМ!$A$39:$A$782,$A148,СВЦЭМ!$B$39:$B$782,D$119)+'СЕТ СН'!$I$9+СВЦЭМ!$D$10+'СЕТ СН'!$I$5-'СЕТ СН'!$I$17</f>
        <v>4039.4354249500002</v>
      </c>
      <c r="E148" s="36">
        <f>SUMIFS(СВЦЭМ!$C$39:$C$782,СВЦЭМ!$A$39:$A$782,$A148,СВЦЭМ!$B$39:$B$782,E$119)+'СЕТ СН'!$I$9+СВЦЭМ!$D$10+'СЕТ СН'!$I$5-'СЕТ СН'!$I$17</f>
        <v>4072.9746916599997</v>
      </c>
      <c r="F148" s="36">
        <f>SUMIFS(СВЦЭМ!$C$39:$C$782,СВЦЭМ!$A$39:$A$782,$A148,СВЦЭМ!$B$39:$B$782,F$119)+'СЕТ СН'!$I$9+СВЦЭМ!$D$10+'СЕТ СН'!$I$5-'СЕТ СН'!$I$17</f>
        <v>4080.6909406899999</v>
      </c>
      <c r="G148" s="36">
        <f>SUMIFS(СВЦЭМ!$C$39:$C$782,СВЦЭМ!$A$39:$A$782,$A148,СВЦЭМ!$B$39:$B$782,G$119)+'СЕТ СН'!$I$9+СВЦЭМ!$D$10+'СЕТ СН'!$I$5-'СЕТ СН'!$I$17</f>
        <v>4074.2465592999997</v>
      </c>
      <c r="H148" s="36">
        <f>SUMIFS(СВЦЭМ!$C$39:$C$782,СВЦЭМ!$A$39:$A$782,$A148,СВЦЭМ!$B$39:$B$782,H$119)+'СЕТ СН'!$I$9+СВЦЭМ!$D$10+'СЕТ СН'!$I$5-'СЕТ СН'!$I$17</f>
        <v>4041.1348711099999</v>
      </c>
      <c r="I148" s="36">
        <f>SUMIFS(СВЦЭМ!$C$39:$C$782,СВЦЭМ!$A$39:$A$782,$A148,СВЦЭМ!$B$39:$B$782,I$119)+'СЕТ СН'!$I$9+СВЦЭМ!$D$10+'СЕТ СН'!$I$5-'СЕТ СН'!$I$17</f>
        <v>3966.9710365700003</v>
      </c>
      <c r="J148" s="36">
        <f>SUMIFS(СВЦЭМ!$C$39:$C$782,СВЦЭМ!$A$39:$A$782,$A148,СВЦЭМ!$B$39:$B$782,J$119)+'СЕТ СН'!$I$9+СВЦЭМ!$D$10+'СЕТ СН'!$I$5-'СЕТ СН'!$I$17</f>
        <v>3857.15231012</v>
      </c>
      <c r="K148" s="36">
        <f>SUMIFS(СВЦЭМ!$C$39:$C$782,СВЦЭМ!$A$39:$A$782,$A148,СВЦЭМ!$B$39:$B$782,K$119)+'СЕТ СН'!$I$9+СВЦЭМ!$D$10+'СЕТ СН'!$I$5-'СЕТ СН'!$I$17</f>
        <v>3783.9776042100002</v>
      </c>
      <c r="L148" s="36">
        <f>SUMIFS(СВЦЭМ!$C$39:$C$782,СВЦЭМ!$A$39:$A$782,$A148,СВЦЭМ!$B$39:$B$782,L$119)+'СЕТ СН'!$I$9+СВЦЭМ!$D$10+'СЕТ СН'!$I$5-'СЕТ СН'!$I$17</f>
        <v>3740.3640499100002</v>
      </c>
      <c r="M148" s="36">
        <f>SUMIFS(СВЦЭМ!$C$39:$C$782,СВЦЭМ!$A$39:$A$782,$A148,СВЦЭМ!$B$39:$B$782,M$119)+'СЕТ СН'!$I$9+СВЦЭМ!$D$10+'СЕТ СН'!$I$5-'СЕТ СН'!$I$17</f>
        <v>3730.8490859499998</v>
      </c>
      <c r="N148" s="36">
        <f>SUMIFS(СВЦЭМ!$C$39:$C$782,СВЦЭМ!$A$39:$A$782,$A148,СВЦЭМ!$B$39:$B$782,N$119)+'СЕТ СН'!$I$9+СВЦЭМ!$D$10+'СЕТ СН'!$I$5-'СЕТ СН'!$I$17</f>
        <v>3730.7399083599998</v>
      </c>
      <c r="O148" s="36">
        <f>SUMIFS(СВЦЭМ!$C$39:$C$782,СВЦЭМ!$A$39:$A$782,$A148,СВЦЭМ!$B$39:$B$782,O$119)+'СЕТ СН'!$I$9+СВЦЭМ!$D$10+'СЕТ СН'!$I$5-'СЕТ СН'!$I$17</f>
        <v>3744.71752216</v>
      </c>
      <c r="P148" s="36">
        <f>SUMIFS(СВЦЭМ!$C$39:$C$782,СВЦЭМ!$A$39:$A$782,$A148,СВЦЭМ!$B$39:$B$782,P$119)+'СЕТ СН'!$I$9+СВЦЭМ!$D$10+'СЕТ СН'!$I$5-'СЕТ СН'!$I$17</f>
        <v>3774.8902064399999</v>
      </c>
      <c r="Q148" s="36">
        <f>SUMIFS(СВЦЭМ!$C$39:$C$782,СВЦЭМ!$A$39:$A$782,$A148,СВЦЭМ!$B$39:$B$782,Q$119)+'СЕТ СН'!$I$9+СВЦЭМ!$D$10+'СЕТ СН'!$I$5-'СЕТ СН'!$I$17</f>
        <v>3783.7812995499999</v>
      </c>
      <c r="R148" s="36">
        <f>SUMIFS(СВЦЭМ!$C$39:$C$782,СВЦЭМ!$A$39:$A$782,$A148,СВЦЭМ!$B$39:$B$782,R$119)+'СЕТ СН'!$I$9+СВЦЭМ!$D$10+'СЕТ СН'!$I$5-'СЕТ СН'!$I$17</f>
        <v>3776.82055008</v>
      </c>
      <c r="S148" s="36">
        <f>SUMIFS(СВЦЭМ!$C$39:$C$782,СВЦЭМ!$A$39:$A$782,$A148,СВЦЭМ!$B$39:$B$782,S$119)+'СЕТ СН'!$I$9+СВЦЭМ!$D$10+'СЕТ СН'!$I$5-'СЕТ СН'!$I$17</f>
        <v>3748.04135099</v>
      </c>
      <c r="T148" s="36">
        <f>SUMIFS(СВЦЭМ!$C$39:$C$782,СВЦЭМ!$A$39:$A$782,$A148,СВЦЭМ!$B$39:$B$782,T$119)+'СЕТ СН'!$I$9+СВЦЭМ!$D$10+'СЕТ СН'!$I$5-'СЕТ СН'!$I$17</f>
        <v>3722.2343303899997</v>
      </c>
      <c r="U148" s="36">
        <f>SUMIFS(СВЦЭМ!$C$39:$C$782,СВЦЭМ!$A$39:$A$782,$A148,СВЦЭМ!$B$39:$B$782,U$119)+'СЕТ СН'!$I$9+СВЦЭМ!$D$10+'СЕТ СН'!$I$5-'СЕТ СН'!$I$17</f>
        <v>3720.2132428999998</v>
      </c>
      <c r="V148" s="36">
        <f>SUMIFS(СВЦЭМ!$C$39:$C$782,СВЦЭМ!$A$39:$A$782,$A148,СВЦЭМ!$B$39:$B$782,V$119)+'СЕТ СН'!$I$9+СВЦЭМ!$D$10+'СЕТ СН'!$I$5-'СЕТ СН'!$I$17</f>
        <v>3707.0135322799997</v>
      </c>
      <c r="W148" s="36">
        <f>SUMIFS(СВЦЭМ!$C$39:$C$782,СВЦЭМ!$A$39:$A$782,$A148,СВЦЭМ!$B$39:$B$782,W$119)+'СЕТ СН'!$I$9+СВЦЭМ!$D$10+'СЕТ СН'!$I$5-'СЕТ СН'!$I$17</f>
        <v>3734.6475469500001</v>
      </c>
      <c r="X148" s="36">
        <f>SUMIFS(СВЦЭМ!$C$39:$C$782,СВЦЭМ!$A$39:$A$782,$A148,СВЦЭМ!$B$39:$B$782,X$119)+'СЕТ СН'!$I$9+СВЦЭМ!$D$10+'СЕТ СН'!$I$5-'СЕТ СН'!$I$17</f>
        <v>3723.1825919100002</v>
      </c>
      <c r="Y148" s="36">
        <f>SUMIFS(СВЦЭМ!$C$39:$C$782,СВЦЭМ!$A$39:$A$782,$A148,СВЦЭМ!$B$39:$B$782,Y$119)+'СЕТ СН'!$I$9+СВЦЭМ!$D$10+'СЕТ СН'!$I$5-'СЕТ СН'!$I$17</f>
        <v>3765.4302825499999</v>
      </c>
    </row>
    <row r="149" spans="1:26" ht="15.75" x14ac:dyDescent="0.2">
      <c r="A149" s="35">
        <f t="shared" si="3"/>
        <v>44438</v>
      </c>
      <c r="B149" s="36">
        <f>SUMIFS(СВЦЭМ!$C$39:$C$782,СВЦЭМ!$A$39:$A$782,$A149,СВЦЭМ!$B$39:$B$782,B$119)+'СЕТ СН'!$I$9+СВЦЭМ!$D$10+'СЕТ СН'!$I$5-'СЕТ СН'!$I$17</f>
        <v>3862.6266956499999</v>
      </c>
      <c r="C149" s="36">
        <f>SUMIFS(СВЦЭМ!$C$39:$C$782,СВЦЭМ!$A$39:$A$782,$A149,СВЦЭМ!$B$39:$B$782,C$119)+'СЕТ СН'!$I$9+СВЦЭМ!$D$10+'СЕТ СН'!$I$5-'СЕТ СН'!$I$17</f>
        <v>3948.96817121</v>
      </c>
      <c r="D149" s="36">
        <f>SUMIFS(СВЦЭМ!$C$39:$C$782,СВЦЭМ!$A$39:$A$782,$A149,СВЦЭМ!$B$39:$B$782,D$119)+'СЕТ СН'!$I$9+СВЦЭМ!$D$10+'СЕТ СН'!$I$5-'СЕТ СН'!$I$17</f>
        <v>4001.8406442</v>
      </c>
      <c r="E149" s="36">
        <f>SUMIFS(СВЦЭМ!$C$39:$C$782,СВЦЭМ!$A$39:$A$782,$A149,СВЦЭМ!$B$39:$B$782,E$119)+'СЕТ СН'!$I$9+СВЦЭМ!$D$10+'СЕТ СН'!$I$5-'СЕТ СН'!$I$17</f>
        <v>4025.2099525599997</v>
      </c>
      <c r="F149" s="36">
        <f>SUMIFS(СВЦЭМ!$C$39:$C$782,СВЦЭМ!$A$39:$A$782,$A149,СВЦЭМ!$B$39:$B$782,F$119)+'СЕТ СН'!$I$9+СВЦЭМ!$D$10+'СЕТ СН'!$I$5-'СЕТ СН'!$I$17</f>
        <v>4033.3779092200002</v>
      </c>
      <c r="G149" s="36">
        <f>SUMIFS(СВЦЭМ!$C$39:$C$782,СВЦЭМ!$A$39:$A$782,$A149,СВЦЭМ!$B$39:$B$782,G$119)+'СЕТ СН'!$I$9+СВЦЭМ!$D$10+'СЕТ СН'!$I$5-'СЕТ СН'!$I$17</f>
        <v>4024.11645168</v>
      </c>
      <c r="H149" s="36">
        <f>SUMIFS(СВЦЭМ!$C$39:$C$782,СВЦЭМ!$A$39:$A$782,$A149,СВЦЭМ!$B$39:$B$782,H$119)+'СЕТ СН'!$I$9+СВЦЭМ!$D$10+'СЕТ СН'!$I$5-'СЕТ СН'!$I$17</f>
        <v>3970.4758957499998</v>
      </c>
      <c r="I149" s="36">
        <f>SUMIFS(СВЦЭМ!$C$39:$C$782,СВЦЭМ!$A$39:$A$782,$A149,СВЦЭМ!$B$39:$B$782,I$119)+'СЕТ СН'!$I$9+СВЦЭМ!$D$10+'СЕТ СН'!$I$5-'СЕТ СН'!$I$17</f>
        <v>3865.9550706999999</v>
      </c>
      <c r="J149" s="36">
        <f>SUMIFS(СВЦЭМ!$C$39:$C$782,СВЦЭМ!$A$39:$A$782,$A149,СВЦЭМ!$B$39:$B$782,J$119)+'СЕТ СН'!$I$9+СВЦЭМ!$D$10+'СЕТ СН'!$I$5-'СЕТ СН'!$I$17</f>
        <v>3797.8278837799999</v>
      </c>
      <c r="K149" s="36">
        <f>SUMIFS(СВЦЭМ!$C$39:$C$782,СВЦЭМ!$A$39:$A$782,$A149,СВЦЭМ!$B$39:$B$782,K$119)+'СЕТ СН'!$I$9+СВЦЭМ!$D$10+'СЕТ СН'!$I$5-'СЕТ СН'!$I$17</f>
        <v>3720.1303158999999</v>
      </c>
      <c r="L149" s="36">
        <f>SUMIFS(СВЦЭМ!$C$39:$C$782,СВЦЭМ!$A$39:$A$782,$A149,СВЦЭМ!$B$39:$B$782,L$119)+'СЕТ СН'!$I$9+СВЦЭМ!$D$10+'СЕТ СН'!$I$5-'СЕТ СН'!$I$17</f>
        <v>3718.97444799</v>
      </c>
      <c r="M149" s="36">
        <f>SUMIFS(СВЦЭМ!$C$39:$C$782,СВЦЭМ!$A$39:$A$782,$A149,СВЦЭМ!$B$39:$B$782,M$119)+'СЕТ СН'!$I$9+СВЦЭМ!$D$10+'СЕТ СН'!$I$5-'СЕТ СН'!$I$17</f>
        <v>3721.6552134899998</v>
      </c>
      <c r="N149" s="36">
        <f>SUMIFS(СВЦЭМ!$C$39:$C$782,СВЦЭМ!$A$39:$A$782,$A149,СВЦЭМ!$B$39:$B$782,N$119)+'СЕТ СН'!$I$9+СВЦЭМ!$D$10+'СЕТ СН'!$I$5-'СЕТ СН'!$I$17</f>
        <v>3717.2134926600002</v>
      </c>
      <c r="O149" s="36">
        <f>SUMIFS(СВЦЭМ!$C$39:$C$782,СВЦЭМ!$A$39:$A$782,$A149,СВЦЭМ!$B$39:$B$782,O$119)+'СЕТ СН'!$I$9+СВЦЭМ!$D$10+'СЕТ СН'!$I$5-'СЕТ СН'!$I$17</f>
        <v>3767.51740819</v>
      </c>
      <c r="P149" s="36">
        <f>SUMIFS(СВЦЭМ!$C$39:$C$782,СВЦЭМ!$A$39:$A$782,$A149,СВЦЭМ!$B$39:$B$782,P$119)+'СЕТ СН'!$I$9+СВЦЭМ!$D$10+'СЕТ СН'!$I$5-'СЕТ СН'!$I$17</f>
        <v>3761.0266342099999</v>
      </c>
      <c r="Q149" s="36">
        <f>SUMIFS(СВЦЭМ!$C$39:$C$782,СВЦЭМ!$A$39:$A$782,$A149,СВЦЭМ!$B$39:$B$782,Q$119)+'СЕТ СН'!$I$9+СВЦЭМ!$D$10+'СЕТ СН'!$I$5-'СЕТ СН'!$I$17</f>
        <v>3752.6697334</v>
      </c>
      <c r="R149" s="36">
        <f>SUMIFS(СВЦЭМ!$C$39:$C$782,СВЦЭМ!$A$39:$A$782,$A149,СВЦЭМ!$B$39:$B$782,R$119)+'СЕТ СН'!$I$9+СВЦЭМ!$D$10+'СЕТ СН'!$I$5-'СЕТ СН'!$I$17</f>
        <v>3756.8255700099999</v>
      </c>
      <c r="S149" s="36">
        <f>SUMIFS(СВЦЭМ!$C$39:$C$782,СВЦЭМ!$A$39:$A$782,$A149,СВЦЭМ!$B$39:$B$782,S$119)+'СЕТ СН'!$I$9+СВЦЭМ!$D$10+'СЕТ СН'!$I$5-'СЕТ СН'!$I$17</f>
        <v>3724.0720796699998</v>
      </c>
      <c r="T149" s="36">
        <f>SUMIFS(СВЦЭМ!$C$39:$C$782,СВЦЭМ!$A$39:$A$782,$A149,СВЦЭМ!$B$39:$B$782,T$119)+'СЕТ СН'!$I$9+СВЦЭМ!$D$10+'СЕТ СН'!$I$5-'СЕТ СН'!$I$17</f>
        <v>3733.6988292199999</v>
      </c>
      <c r="U149" s="36">
        <f>SUMIFS(СВЦЭМ!$C$39:$C$782,СВЦЭМ!$A$39:$A$782,$A149,СВЦЭМ!$B$39:$B$782,U$119)+'СЕТ СН'!$I$9+СВЦЭМ!$D$10+'СЕТ СН'!$I$5-'СЕТ СН'!$I$17</f>
        <v>3734.3253784500002</v>
      </c>
      <c r="V149" s="36">
        <f>SUMIFS(СВЦЭМ!$C$39:$C$782,СВЦЭМ!$A$39:$A$782,$A149,СВЦЭМ!$B$39:$B$782,V$119)+'СЕТ СН'!$I$9+СВЦЭМ!$D$10+'СЕТ СН'!$I$5-'СЕТ СН'!$I$17</f>
        <v>3745.7019128900001</v>
      </c>
      <c r="W149" s="36">
        <f>SUMIFS(СВЦЭМ!$C$39:$C$782,СВЦЭМ!$A$39:$A$782,$A149,СВЦЭМ!$B$39:$B$782,W$119)+'СЕТ СН'!$I$9+СВЦЭМ!$D$10+'СЕТ СН'!$I$5-'СЕТ СН'!$I$17</f>
        <v>3752.8575897400001</v>
      </c>
      <c r="X149" s="36">
        <f>SUMIFS(СВЦЭМ!$C$39:$C$782,СВЦЭМ!$A$39:$A$782,$A149,СВЦЭМ!$B$39:$B$782,X$119)+'СЕТ СН'!$I$9+СВЦЭМ!$D$10+'СЕТ СН'!$I$5-'СЕТ СН'!$I$17</f>
        <v>3729.1798450799997</v>
      </c>
      <c r="Y149" s="36">
        <f>SUMIFS(СВЦЭМ!$C$39:$C$782,СВЦЭМ!$A$39:$A$782,$A149,СВЦЭМ!$B$39:$B$782,Y$119)+'СЕТ СН'!$I$9+СВЦЭМ!$D$10+'СЕТ СН'!$I$5-'СЕТ СН'!$I$17</f>
        <v>3798.9235007100001</v>
      </c>
    </row>
    <row r="150" spans="1:26" ht="15.75" x14ac:dyDescent="0.2">
      <c r="A150" s="35">
        <f t="shared" si="3"/>
        <v>44439</v>
      </c>
      <c r="B150" s="36">
        <f>SUMIFS(СВЦЭМ!$C$39:$C$782,СВЦЭМ!$A$39:$A$782,$A150,СВЦЭМ!$B$39:$B$782,B$119)+'СЕТ СН'!$I$9+СВЦЭМ!$D$10+'СЕТ СН'!$I$5-'СЕТ СН'!$I$17</f>
        <v>3906.7752244200001</v>
      </c>
      <c r="C150" s="36">
        <f>SUMIFS(СВЦЭМ!$C$39:$C$782,СВЦЭМ!$A$39:$A$782,$A150,СВЦЭМ!$B$39:$B$782,C$119)+'СЕТ СН'!$I$9+СВЦЭМ!$D$10+'СЕТ СН'!$I$5-'СЕТ СН'!$I$17</f>
        <v>3987.8914234499998</v>
      </c>
      <c r="D150" s="36">
        <f>SUMIFS(СВЦЭМ!$C$39:$C$782,СВЦЭМ!$A$39:$A$782,$A150,СВЦЭМ!$B$39:$B$782,D$119)+'СЕТ СН'!$I$9+СВЦЭМ!$D$10+'СЕТ СН'!$I$5-'СЕТ СН'!$I$17</f>
        <v>4043.7516613299999</v>
      </c>
      <c r="E150" s="36">
        <f>SUMIFS(СВЦЭМ!$C$39:$C$782,СВЦЭМ!$A$39:$A$782,$A150,СВЦЭМ!$B$39:$B$782,E$119)+'СЕТ СН'!$I$9+СВЦЭМ!$D$10+'СЕТ СН'!$I$5-'СЕТ СН'!$I$17</f>
        <v>4061.5441637599997</v>
      </c>
      <c r="F150" s="36">
        <f>SUMIFS(СВЦЭМ!$C$39:$C$782,СВЦЭМ!$A$39:$A$782,$A150,СВЦЭМ!$B$39:$B$782,F$119)+'СЕТ СН'!$I$9+СВЦЭМ!$D$10+'СЕТ СН'!$I$5-'СЕТ СН'!$I$17</f>
        <v>4070.8413718699999</v>
      </c>
      <c r="G150" s="36">
        <f>SUMIFS(СВЦЭМ!$C$39:$C$782,СВЦЭМ!$A$39:$A$782,$A150,СВЦЭМ!$B$39:$B$782,G$119)+'СЕТ СН'!$I$9+СВЦЭМ!$D$10+'СЕТ СН'!$I$5-'СЕТ СН'!$I$17</f>
        <v>4068.8757604499997</v>
      </c>
      <c r="H150" s="36">
        <f>SUMIFS(СВЦЭМ!$C$39:$C$782,СВЦЭМ!$A$39:$A$782,$A150,СВЦЭМ!$B$39:$B$782,H$119)+'СЕТ СН'!$I$9+СВЦЭМ!$D$10+'СЕТ СН'!$I$5-'СЕТ СН'!$I$17</f>
        <v>4014.4111876899997</v>
      </c>
      <c r="I150" s="36">
        <f>SUMIFS(СВЦЭМ!$C$39:$C$782,СВЦЭМ!$A$39:$A$782,$A150,СВЦЭМ!$B$39:$B$782,I$119)+'СЕТ СН'!$I$9+СВЦЭМ!$D$10+'СЕТ СН'!$I$5-'СЕТ СН'!$I$17</f>
        <v>3872.72644915</v>
      </c>
      <c r="J150" s="36">
        <f>SUMIFS(СВЦЭМ!$C$39:$C$782,СВЦЭМ!$A$39:$A$782,$A150,СВЦЭМ!$B$39:$B$782,J$119)+'СЕТ СН'!$I$9+СВЦЭМ!$D$10+'СЕТ СН'!$I$5-'СЕТ СН'!$I$17</f>
        <v>3759.84799729</v>
      </c>
      <c r="K150" s="36">
        <f>SUMIFS(СВЦЭМ!$C$39:$C$782,СВЦЭМ!$A$39:$A$782,$A150,СВЦЭМ!$B$39:$B$782,K$119)+'СЕТ СН'!$I$9+СВЦЭМ!$D$10+'СЕТ СН'!$I$5-'СЕТ СН'!$I$17</f>
        <v>3700.1137447699998</v>
      </c>
      <c r="L150" s="36">
        <f>SUMIFS(СВЦЭМ!$C$39:$C$782,СВЦЭМ!$A$39:$A$782,$A150,СВЦЭМ!$B$39:$B$782,L$119)+'СЕТ СН'!$I$9+СВЦЭМ!$D$10+'СЕТ СН'!$I$5-'СЕТ СН'!$I$17</f>
        <v>3691.09372755</v>
      </c>
      <c r="M150" s="36">
        <f>SUMIFS(СВЦЭМ!$C$39:$C$782,СВЦЭМ!$A$39:$A$782,$A150,СВЦЭМ!$B$39:$B$782,M$119)+'СЕТ СН'!$I$9+СВЦЭМ!$D$10+'СЕТ СН'!$I$5-'СЕТ СН'!$I$17</f>
        <v>3685.1482560599998</v>
      </c>
      <c r="N150" s="36">
        <f>SUMIFS(СВЦЭМ!$C$39:$C$782,СВЦЭМ!$A$39:$A$782,$A150,СВЦЭМ!$B$39:$B$782,N$119)+'СЕТ СН'!$I$9+СВЦЭМ!$D$10+'СЕТ СН'!$I$5-'СЕТ СН'!$I$17</f>
        <v>3681.4030620499998</v>
      </c>
      <c r="O150" s="36">
        <f>SUMIFS(СВЦЭМ!$C$39:$C$782,СВЦЭМ!$A$39:$A$782,$A150,СВЦЭМ!$B$39:$B$782,O$119)+'СЕТ СН'!$I$9+СВЦЭМ!$D$10+'СЕТ СН'!$I$5-'СЕТ СН'!$I$17</f>
        <v>3698.74408606</v>
      </c>
      <c r="P150" s="36">
        <f>SUMIFS(СВЦЭМ!$C$39:$C$782,СВЦЭМ!$A$39:$A$782,$A150,СВЦЭМ!$B$39:$B$782,P$119)+'СЕТ СН'!$I$9+СВЦЭМ!$D$10+'СЕТ СН'!$I$5-'СЕТ СН'!$I$17</f>
        <v>3735.2800647899999</v>
      </c>
      <c r="Q150" s="36">
        <f>SUMIFS(СВЦЭМ!$C$39:$C$782,СВЦЭМ!$A$39:$A$782,$A150,СВЦЭМ!$B$39:$B$782,Q$119)+'СЕТ СН'!$I$9+СВЦЭМ!$D$10+'СЕТ СН'!$I$5-'СЕТ СН'!$I$17</f>
        <v>3738.3361933000001</v>
      </c>
      <c r="R150" s="36">
        <f>SUMIFS(СВЦЭМ!$C$39:$C$782,СВЦЭМ!$A$39:$A$782,$A150,СВЦЭМ!$B$39:$B$782,R$119)+'СЕТ СН'!$I$9+СВЦЭМ!$D$10+'СЕТ СН'!$I$5-'СЕТ СН'!$I$17</f>
        <v>3732.6090442899999</v>
      </c>
      <c r="S150" s="36">
        <f>SUMIFS(СВЦЭМ!$C$39:$C$782,СВЦЭМ!$A$39:$A$782,$A150,СВЦЭМ!$B$39:$B$782,S$119)+'СЕТ СН'!$I$9+СВЦЭМ!$D$10+'СЕТ СН'!$I$5-'СЕТ СН'!$I$17</f>
        <v>3712.4779520799998</v>
      </c>
      <c r="T150" s="36">
        <f>SUMIFS(СВЦЭМ!$C$39:$C$782,СВЦЭМ!$A$39:$A$782,$A150,СВЦЭМ!$B$39:$B$782,T$119)+'СЕТ СН'!$I$9+СВЦЭМ!$D$10+'СЕТ СН'!$I$5-'СЕТ СН'!$I$17</f>
        <v>3716.2347176200001</v>
      </c>
      <c r="U150" s="36">
        <f>SUMIFS(СВЦЭМ!$C$39:$C$782,СВЦЭМ!$A$39:$A$782,$A150,СВЦЭМ!$B$39:$B$782,U$119)+'СЕТ СН'!$I$9+СВЦЭМ!$D$10+'СЕТ СН'!$I$5-'СЕТ СН'!$I$17</f>
        <v>3715.5171448199999</v>
      </c>
      <c r="V150" s="36">
        <f>SUMIFS(СВЦЭМ!$C$39:$C$782,СВЦЭМ!$A$39:$A$782,$A150,СВЦЭМ!$B$39:$B$782,V$119)+'СЕТ СН'!$I$9+СВЦЭМ!$D$10+'СЕТ СН'!$I$5-'СЕТ СН'!$I$17</f>
        <v>3735.50945641</v>
      </c>
      <c r="W150" s="36">
        <f>SUMIFS(СВЦЭМ!$C$39:$C$782,СВЦЭМ!$A$39:$A$782,$A150,СВЦЭМ!$B$39:$B$782,W$119)+'СЕТ СН'!$I$9+СВЦЭМ!$D$10+'СЕТ СН'!$I$5-'СЕТ СН'!$I$17</f>
        <v>3741.2719219199998</v>
      </c>
      <c r="X150" s="36">
        <f>SUMIFS(СВЦЭМ!$C$39:$C$782,СВЦЭМ!$A$39:$A$782,$A150,СВЦЭМ!$B$39:$B$782,X$119)+'СЕТ СН'!$I$9+СВЦЭМ!$D$10+'СЕТ СН'!$I$5-'СЕТ СН'!$I$17</f>
        <v>3707.5297765</v>
      </c>
      <c r="Y150" s="36">
        <f>SUMIFS(СВЦЭМ!$C$39:$C$782,СВЦЭМ!$A$39:$A$782,$A150,СВЦЭМ!$B$39:$B$782,Y$119)+'СЕТ СН'!$I$9+СВЦЭМ!$D$10+'СЕТ СН'!$I$5-'СЕТ СН'!$I$17</f>
        <v>3776.7107894199999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323033.36756734725</v>
      </c>
      <c r="O155" s="124"/>
      <c r="P155" s="123">
        <f>СВЦЭМ!$D$12+'СЕТ СН'!$F$10-'СЕТ СН'!$G$18</f>
        <v>323033.36756734725</v>
      </c>
      <c r="Q155" s="124"/>
      <c r="R155" s="123">
        <f>СВЦЭМ!$D$12+'СЕТ СН'!$F$10-'СЕТ СН'!$H$18</f>
        <v>323033.36756734725</v>
      </c>
      <c r="S155" s="124"/>
      <c r="T155" s="123">
        <f>СВЦЭМ!$D$12+'СЕТ СН'!$F$10-'СЕТ СН'!$I$18</f>
        <v>323033.36756734725</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SUMIFS(СВЦЭМ!$C$39:$C$782,СВЦЭМ!$A$39:$A$782,$A12,СВЦЭМ!$B$39:$B$782,B$11)+'СЕТ СН'!$F$9+СВЦЭМ!$D$10+'СЕТ СН'!$F$6-'СЕТ СН'!$F$19</f>
        <v>1123.0180976499998</v>
      </c>
      <c r="C12" s="36">
        <f>SUMIFS(СВЦЭМ!$C$39:$C$782,СВЦЭМ!$A$39:$A$782,$A12,СВЦЭМ!$B$39:$B$782,C$11)+'СЕТ СН'!$F$9+СВЦЭМ!$D$10+'СЕТ СН'!$F$6-'СЕТ СН'!$F$19</f>
        <v>1209.0116957499999</v>
      </c>
      <c r="D12" s="36">
        <f>SUMIFS(СВЦЭМ!$C$39:$C$782,СВЦЭМ!$A$39:$A$782,$A12,СВЦЭМ!$B$39:$B$782,D$11)+'СЕТ СН'!$F$9+СВЦЭМ!$D$10+'СЕТ СН'!$F$6-'СЕТ СН'!$F$19</f>
        <v>1279.2636194099998</v>
      </c>
      <c r="E12" s="36">
        <f>SUMIFS(СВЦЭМ!$C$39:$C$782,СВЦЭМ!$A$39:$A$782,$A12,СВЦЭМ!$B$39:$B$782,E$11)+'СЕТ СН'!$F$9+СВЦЭМ!$D$10+'СЕТ СН'!$F$6-'СЕТ СН'!$F$19</f>
        <v>1306.6307325599998</v>
      </c>
      <c r="F12" s="36">
        <f>SUMIFS(СВЦЭМ!$C$39:$C$782,СВЦЭМ!$A$39:$A$782,$A12,СВЦЭМ!$B$39:$B$782,F$11)+'СЕТ СН'!$F$9+СВЦЭМ!$D$10+'СЕТ СН'!$F$6-'СЕТ СН'!$F$19</f>
        <v>1306.9860497599998</v>
      </c>
      <c r="G12" s="36">
        <f>SUMIFS(СВЦЭМ!$C$39:$C$782,СВЦЭМ!$A$39:$A$782,$A12,СВЦЭМ!$B$39:$B$782,G$11)+'СЕТ СН'!$F$9+СВЦЭМ!$D$10+'СЕТ СН'!$F$6-'СЕТ СН'!$F$19</f>
        <v>1300.8045825499999</v>
      </c>
      <c r="H12" s="36">
        <f>SUMIFS(СВЦЭМ!$C$39:$C$782,СВЦЭМ!$A$39:$A$782,$A12,СВЦЭМ!$B$39:$B$782,H$11)+'СЕТ СН'!$F$9+СВЦЭМ!$D$10+'СЕТ СН'!$F$6-'СЕТ СН'!$F$19</f>
        <v>1272.5021583199998</v>
      </c>
      <c r="I12" s="36">
        <f>SUMIFS(СВЦЭМ!$C$39:$C$782,СВЦЭМ!$A$39:$A$782,$A12,СВЦЭМ!$B$39:$B$782,I$11)+'СЕТ СН'!$F$9+СВЦЭМ!$D$10+'СЕТ СН'!$F$6-'СЕТ СН'!$F$19</f>
        <v>1197.3965535699999</v>
      </c>
      <c r="J12" s="36">
        <f>SUMIFS(СВЦЭМ!$C$39:$C$782,СВЦЭМ!$A$39:$A$782,$A12,СВЦЭМ!$B$39:$B$782,J$11)+'СЕТ СН'!$F$9+СВЦЭМ!$D$10+'СЕТ СН'!$F$6-'СЕТ СН'!$F$19</f>
        <v>1110.09971122</v>
      </c>
      <c r="K12" s="36">
        <f>SUMIFS(СВЦЭМ!$C$39:$C$782,СВЦЭМ!$A$39:$A$782,$A12,СВЦЭМ!$B$39:$B$782,K$11)+'СЕТ СН'!$F$9+СВЦЭМ!$D$10+'СЕТ СН'!$F$6-'СЕТ СН'!$F$19</f>
        <v>1048.8822805899999</v>
      </c>
      <c r="L12" s="36">
        <f>SUMIFS(СВЦЭМ!$C$39:$C$782,СВЦЭМ!$A$39:$A$782,$A12,СВЦЭМ!$B$39:$B$782,L$11)+'СЕТ СН'!$F$9+СВЦЭМ!$D$10+'СЕТ СН'!$F$6-'СЕТ СН'!$F$19</f>
        <v>1072.1139014599999</v>
      </c>
      <c r="M12" s="36">
        <f>SUMIFS(СВЦЭМ!$C$39:$C$782,СВЦЭМ!$A$39:$A$782,$A12,СВЦЭМ!$B$39:$B$782,M$11)+'СЕТ СН'!$F$9+СВЦЭМ!$D$10+'СЕТ СН'!$F$6-'СЕТ СН'!$F$19</f>
        <v>1054.97064013</v>
      </c>
      <c r="N12" s="36">
        <f>SUMIFS(СВЦЭМ!$C$39:$C$782,СВЦЭМ!$A$39:$A$782,$A12,СВЦЭМ!$B$39:$B$782,N$11)+'СЕТ СН'!$F$9+СВЦЭМ!$D$10+'СЕТ СН'!$F$6-'СЕТ СН'!$F$19</f>
        <v>1069.20534821</v>
      </c>
      <c r="O12" s="36">
        <f>SUMIFS(СВЦЭМ!$C$39:$C$782,СВЦЭМ!$A$39:$A$782,$A12,СВЦЭМ!$B$39:$B$782,O$11)+'СЕТ СН'!$F$9+СВЦЭМ!$D$10+'СЕТ СН'!$F$6-'СЕТ СН'!$F$19</f>
        <v>1080.0667964199999</v>
      </c>
      <c r="P12" s="36">
        <f>SUMIFS(СВЦЭМ!$C$39:$C$782,СВЦЭМ!$A$39:$A$782,$A12,СВЦЭМ!$B$39:$B$782,P$11)+'СЕТ СН'!$F$9+СВЦЭМ!$D$10+'СЕТ СН'!$F$6-'СЕТ СН'!$F$19</f>
        <v>1091.4640867599999</v>
      </c>
      <c r="Q12" s="36">
        <f>SUMIFS(СВЦЭМ!$C$39:$C$782,СВЦЭМ!$A$39:$A$782,$A12,СВЦЭМ!$B$39:$B$782,Q$11)+'СЕТ СН'!$F$9+СВЦЭМ!$D$10+'СЕТ СН'!$F$6-'СЕТ СН'!$F$19</f>
        <v>1101.07764825</v>
      </c>
      <c r="R12" s="36">
        <f>SUMIFS(СВЦЭМ!$C$39:$C$782,СВЦЭМ!$A$39:$A$782,$A12,СВЦЭМ!$B$39:$B$782,R$11)+'СЕТ СН'!$F$9+СВЦЭМ!$D$10+'СЕТ СН'!$F$6-'СЕТ СН'!$F$19</f>
        <v>1084.6114665600001</v>
      </c>
      <c r="S12" s="36">
        <f>SUMIFS(СВЦЭМ!$C$39:$C$782,СВЦЭМ!$A$39:$A$782,$A12,СВЦЭМ!$B$39:$B$782,S$11)+'СЕТ СН'!$F$9+СВЦЭМ!$D$10+'СЕТ СН'!$F$6-'СЕТ СН'!$F$19</f>
        <v>1068.5211359800001</v>
      </c>
      <c r="T12" s="36">
        <f>SUMIFS(СВЦЭМ!$C$39:$C$782,СВЦЭМ!$A$39:$A$782,$A12,СВЦЭМ!$B$39:$B$782,T$11)+'СЕТ СН'!$F$9+СВЦЭМ!$D$10+'СЕТ СН'!$F$6-'СЕТ СН'!$F$19</f>
        <v>1053.83122162</v>
      </c>
      <c r="U12" s="36">
        <f>SUMIFS(СВЦЭМ!$C$39:$C$782,СВЦЭМ!$A$39:$A$782,$A12,СВЦЭМ!$B$39:$B$782,U$11)+'СЕТ СН'!$F$9+СВЦЭМ!$D$10+'СЕТ СН'!$F$6-'СЕТ СН'!$F$19</f>
        <v>1037.27185403</v>
      </c>
      <c r="V12" s="36">
        <f>SUMIFS(СВЦЭМ!$C$39:$C$782,СВЦЭМ!$A$39:$A$782,$A12,СВЦЭМ!$B$39:$B$782,V$11)+'СЕТ СН'!$F$9+СВЦЭМ!$D$10+'СЕТ СН'!$F$6-'СЕТ СН'!$F$19</f>
        <v>1021.54141107</v>
      </c>
      <c r="W12" s="36">
        <f>SUMIFS(СВЦЭМ!$C$39:$C$782,СВЦЭМ!$A$39:$A$782,$A12,СВЦЭМ!$B$39:$B$782,W$11)+'СЕТ СН'!$F$9+СВЦЭМ!$D$10+'СЕТ СН'!$F$6-'СЕТ СН'!$F$19</f>
        <v>1032.9512155299999</v>
      </c>
      <c r="X12" s="36">
        <f>SUMIFS(СВЦЭМ!$C$39:$C$782,СВЦЭМ!$A$39:$A$782,$A12,СВЦЭМ!$B$39:$B$782,X$11)+'СЕТ СН'!$F$9+СВЦЭМ!$D$10+'СЕТ СН'!$F$6-'СЕТ СН'!$F$19</f>
        <v>1012.910355</v>
      </c>
      <c r="Y12" s="36">
        <f>SUMIFS(СВЦЭМ!$C$39:$C$782,СВЦЭМ!$A$39:$A$782,$A12,СВЦЭМ!$B$39:$B$782,Y$11)+'СЕТ СН'!$F$9+СВЦЭМ!$D$10+'СЕТ СН'!$F$6-'СЕТ СН'!$F$19</f>
        <v>1056.9311603900001</v>
      </c>
      <c r="AA12" s="37"/>
    </row>
    <row r="13" spans="1:27" ht="15.75" x14ac:dyDescent="0.2">
      <c r="A13" s="35">
        <f>A12+1</f>
        <v>44410</v>
      </c>
      <c r="B13" s="36">
        <f>SUMIFS(СВЦЭМ!$C$39:$C$782,СВЦЭМ!$A$39:$A$782,$A13,СВЦЭМ!$B$39:$B$782,B$11)+'СЕТ СН'!$F$9+СВЦЭМ!$D$10+'СЕТ СН'!$F$6-'СЕТ СН'!$F$19</f>
        <v>1121.8935074599999</v>
      </c>
      <c r="C13" s="36">
        <f>SUMIFS(СВЦЭМ!$C$39:$C$782,СВЦЭМ!$A$39:$A$782,$A13,СВЦЭМ!$B$39:$B$782,C$11)+'СЕТ СН'!$F$9+СВЦЭМ!$D$10+'СЕТ СН'!$F$6-'СЕТ СН'!$F$19</f>
        <v>1158.5315064699998</v>
      </c>
      <c r="D13" s="36">
        <f>SUMIFS(СВЦЭМ!$C$39:$C$782,СВЦЭМ!$A$39:$A$782,$A13,СВЦЭМ!$B$39:$B$782,D$11)+'СЕТ СН'!$F$9+СВЦЭМ!$D$10+'СЕТ СН'!$F$6-'СЕТ СН'!$F$19</f>
        <v>1212.9543346799999</v>
      </c>
      <c r="E13" s="36">
        <f>SUMIFS(СВЦЭМ!$C$39:$C$782,СВЦЭМ!$A$39:$A$782,$A13,СВЦЭМ!$B$39:$B$782,E$11)+'СЕТ СН'!$F$9+СВЦЭМ!$D$10+'СЕТ СН'!$F$6-'СЕТ СН'!$F$19</f>
        <v>1240.6038900899998</v>
      </c>
      <c r="F13" s="36">
        <f>SUMIFS(СВЦЭМ!$C$39:$C$782,СВЦЭМ!$A$39:$A$782,$A13,СВЦЭМ!$B$39:$B$782,F$11)+'СЕТ СН'!$F$9+СВЦЭМ!$D$10+'СЕТ СН'!$F$6-'СЕТ СН'!$F$19</f>
        <v>1238.4913698999999</v>
      </c>
      <c r="G13" s="36">
        <f>SUMIFS(СВЦЭМ!$C$39:$C$782,СВЦЭМ!$A$39:$A$782,$A13,СВЦЭМ!$B$39:$B$782,G$11)+'СЕТ СН'!$F$9+СВЦЭМ!$D$10+'СЕТ СН'!$F$6-'СЕТ СН'!$F$19</f>
        <v>1216.38821633</v>
      </c>
      <c r="H13" s="36">
        <f>SUMIFS(СВЦЭМ!$C$39:$C$782,СВЦЭМ!$A$39:$A$782,$A13,СВЦЭМ!$B$39:$B$782,H$11)+'СЕТ СН'!$F$9+СВЦЭМ!$D$10+'СЕТ СН'!$F$6-'СЕТ СН'!$F$19</f>
        <v>1177.4901249999998</v>
      </c>
      <c r="I13" s="36">
        <f>SUMIFS(СВЦЭМ!$C$39:$C$782,СВЦЭМ!$A$39:$A$782,$A13,СВЦЭМ!$B$39:$B$782,I$11)+'СЕТ СН'!$F$9+СВЦЭМ!$D$10+'СЕТ СН'!$F$6-'СЕТ СН'!$F$19</f>
        <v>1112.7383124199998</v>
      </c>
      <c r="J13" s="36">
        <f>SUMIFS(СВЦЭМ!$C$39:$C$782,СВЦЭМ!$A$39:$A$782,$A13,СВЦЭМ!$B$39:$B$782,J$11)+'СЕТ СН'!$F$9+СВЦЭМ!$D$10+'СЕТ СН'!$F$6-'СЕТ СН'!$F$19</f>
        <v>1037.5724564899999</v>
      </c>
      <c r="K13" s="36">
        <f>SUMIFS(СВЦЭМ!$C$39:$C$782,СВЦЭМ!$A$39:$A$782,$A13,СВЦЭМ!$B$39:$B$782,K$11)+'СЕТ СН'!$F$9+СВЦЭМ!$D$10+'СЕТ СН'!$F$6-'СЕТ СН'!$F$19</f>
        <v>997.75017642</v>
      </c>
      <c r="L13" s="36">
        <f>SUMIFS(СВЦЭМ!$C$39:$C$782,СВЦЭМ!$A$39:$A$782,$A13,СВЦЭМ!$B$39:$B$782,L$11)+'СЕТ СН'!$F$9+СВЦЭМ!$D$10+'СЕТ СН'!$F$6-'СЕТ СН'!$F$19</f>
        <v>1024.2698201799999</v>
      </c>
      <c r="M13" s="36">
        <f>SUMIFS(СВЦЭМ!$C$39:$C$782,СВЦЭМ!$A$39:$A$782,$A13,СВЦЭМ!$B$39:$B$782,M$11)+'СЕТ СН'!$F$9+СВЦЭМ!$D$10+'СЕТ СН'!$F$6-'СЕТ СН'!$F$19</f>
        <v>1037.4299989599999</v>
      </c>
      <c r="N13" s="36">
        <f>SUMIFS(СВЦЭМ!$C$39:$C$782,СВЦЭМ!$A$39:$A$782,$A13,СВЦЭМ!$B$39:$B$782,N$11)+'СЕТ СН'!$F$9+СВЦЭМ!$D$10+'СЕТ СН'!$F$6-'СЕТ СН'!$F$19</f>
        <v>1035.4789641999998</v>
      </c>
      <c r="O13" s="36">
        <f>SUMIFS(СВЦЭМ!$C$39:$C$782,СВЦЭМ!$A$39:$A$782,$A13,СВЦЭМ!$B$39:$B$782,O$11)+'СЕТ СН'!$F$9+СВЦЭМ!$D$10+'СЕТ СН'!$F$6-'СЕТ СН'!$F$19</f>
        <v>1036.5207516200001</v>
      </c>
      <c r="P13" s="36">
        <f>SUMIFS(СВЦЭМ!$C$39:$C$782,СВЦЭМ!$A$39:$A$782,$A13,СВЦЭМ!$B$39:$B$782,P$11)+'СЕТ СН'!$F$9+СВЦЭМ!$D$10+'СЕТ СН'!$F$6-'СЕТ СН'!$F$19</f>
        <v>1038.9891879199999</v>
      </c>
      <c r="Q13" s="36">
        <f>SUMIFS(СВЦЭМ!$C$39:$C$782,СВЦЭМ!$A$39:$A$782,$A13,СВЦЭМ!$B$39:$B$782,Q$11)+'СЕТ СН'!$F$9+СВЦЭМ!$D$10+'СЕТ СН'!$F$6-'СЕТ СН'!$F$19</f>
        <v>1043.24395263</v>
      </c>
      <c r="R13" s="36">
        <f>SUMIFS(СВЦЭМ!$C$39:$C$782,СВЦЭМ!$A$39:$A$782,$A13,СВЦЭМ!$B$39:$B$782,R$11)+'СЕТ СН'!$F$9+СВЦЭМ!$D$10+'СЕТ СН'!$F$6-'СЕТ СН'!$F$19</f>
        <v>1034.5785772899999</v>
      </c>
      <c r="S13" s="36">
        <f>SUMIFS(СВЦЭМ!$C$39:$C$782,СВЦЭМ!$A$39:$A$782,$A13,СВЦЭМ!$B$39:$B$782,S$11)+'СЕТ СН'!$F$9+СВЦЭМ!$D$10+'СЕТ СН'!$F$6-'СЕТ СН'!$F$19</f>
        <v>1053.9482111699999</v>
      </c>
      <c r="T13" s="36">
        <f>SUMIFS(СВЦЭМ!$C$39:$C$782,СВЦЭМ!$A$39:$A$782,$A13,СВЦЭМ!$B$39:$B$782,T$11)+'СЕТ СН'!$F$9+СВЦЭМ!$D$10+'СЕТ СН'!$F$6-'СЕТ СН'!$F$19</f>
        <v>1094.1184238199999</v>
      </c>
      <c r="U13" s="36">
        <f>SUMIFS(СВЦЭМ!$C$39:$C$782,СВЦЭМ!$A$39:$A$782,$A13,СВЦЭМ!$B$39:$B$782,U$11)+'СЕТ СН'!$F$9+СВЦЭМ!$D$10+'СЕТ СН'!$F$6-'СЕТ СН'!$F$19</f>
        <v>1093.46664814</v>
      </c>
      <c r="V13" s="36">
        <f>SUMIFS(СВЦЭМ!$C$39:$C$782,СВЦЭМ!$A$39:$A$782,$A13,СВЦЭМ!$B$39:$B$782,V$11)+'СЕТ СН'!$F$9+СВЦЭМ!$D$10+'СЕТ СН'!$F$6-'СЕТ СН'!$F$19</f>
        <v>1056.54627108</v>
      </c>
      <c r="W13" s="36">
        <f>SUMIFS(СВЦЭМ!$C$39:$C$782,СВЦЭМ!$A$39:$A$782,$A13,СВЦЭМ!$B$39:$B$782,W$11)+'СЕТ СН'!$F$9+СВЦЭМ!$D$10+'СЕТ СН'!$F$6-'СЕТ СН'!$F$19</f>
        <v>1065.2602360599999</v>
      </c>
      <c r="X13" s="36">
        <f>SUMIFS(СВЦЭМ!$C$39:$C$782,СВЦЭМ!$A$39:$A$782,$A13,СВЦЭМ!$B$39:$B$782,X$11)+'СЕТ СН'!$F$9+СВЦЭМ!$D$10+'СЕТ СН'!$F$6-'СЕТ СН'!$F$19</f>
        <v>1070.49681657</v>
      </c>
      <c r="Y13" s="36">
        <f>SUMIFS(СВЦЭМ!$C$39:$C$782,СВЦЭМ!$A$39:$A$782,$A13,СВЦЭМ!$B$39:$B$782,Y$11)+'СЕТ СН'!$F$9+СВЦЭМ!$D$10+'СЕТ СН'!$F$6-'СЕТ СН'!$F$19</f>
        <v>1037.78763327</v>
      </c>
    </row>
    <row r="14" spans="1:27" ht="15.75" x14ac:dyDescent="0.2">
      <c r="A14" s="35">
        <f t="shared" ref="A14:A42" si="0">A13+1</f>
        <v>44411</v>
      </c>
      <c r="B14" s="36">
        <f>SUMIFS(СВЦЭМ!$C$39:$C$782,СВЦЭМ!$A$39:$A$782,$A14,СВЦЭМ!$B$39:$B$782,B$11)+'СЕТ СН'!$F$9+СВЦЭМ!$D$10+'СЕТ СН'!$F$6-'СЕТ СН'!$F$19</f>
        <v>1205.50168416</v>
      </c>
      <c r="C14" s="36">
        <f>SUMIFS(СВЦЭМ!$C$39:$C$782,СВЦЭМ!$A$39:$A$782,$A14,СВЦЭМ!$B$39:$B$782,C$11)+'СЕТ СН'!$F$9+СВЦЭМ!$D$10+'СЕТ СН'!$F$6-'СЕТ СН'!$F$19</f>
        <v>1287.4878742799999</v>
      </c>
      <c r="D14" s="36">
        <f>SUMIFS(СВЦЭМ!$C$39:$C$782,СВЦЭМ!$A$39:$A$782,$A14,СВЦЭМ!$B$39:$B$782,D$11)+'СЕТ СН'!$F$9+СВЦЭМ!$D$10+'СЕТ СН'!$F$6-'СЕТ СН'!$F$19</f>
        <v>1358.0567978199999</v>
      </c>
      <c r="E14" s="36">
        <f>SUMIFS(СВЦЭМ!$C$39:$C$782,СВЦЭМ!$A$39:$A$782,$A14,СВЦЭМ!$B$39:$B$782,E$11)+'СЕТ СН'!$F$9+СВЦЭМ!$D$10+'СЕТ СН'!$F$6-'СЕТ СН'!$F$19</f>
        <v>1390.47858789</v>
      </c>
      <c r="F14" s="36">
        <f>SUMIFS(СВЦЭМ!$C$39:$C$782,СВЦЭМ!$A$39:$A$782,$A14,СВЦЭМ!$B$39:$B$782,F$11)+'СЕТ СН'!$F$9+СВЦЭМ!$D$10+'СЕТ СН'!$F$6-'СЕТ СН'!$F$19</f>
        <v>1391.47646788</v>
      </c>
      <c r="G14" s="36">
        <f>SUMIFS(СВЦЭМ!$C$39:$C$782,СВЦЭМ!$A$39:$A$782,$A14,СВЦЭМ!$B$39:$B$782,G$11)+'СЕТ СН'!$F$9+СВЦЭМ!$D$10+'СЕТ СН'!$F$6-'СЕТ СН'!$F$19</f>
        <v>1366.0867331799998</v>
      </c>
      <c r="H14" s="36">
        <f>SUMIFS(СВЦЭМ!$C$39:$C$782,СВЦЭМ!$A$39:$A$782,$A14,СВЦЭМ!$B$39:$B$782,H$11)+'СЕТ СН'!$F$9+СВЦЭМ!$D$10+'СЕТ СН'!$F$6-'СЕТ СН'!$F$19</f>
        <v>1301.7427269299999</v>
      </c>
      <c r="I14" s="36">
        <f>SUMIFS(СВЦЭМ!$C$39:$C$782,СВЦЭМ!$A$39:$A$782,$A14,СВЦЭМ!$B$39:$B$782,I$11)+'СЕТ СН'!$F$9+СВЦЭМ!$D$10+'СЕТ СН'!$F$6-'СЕТ СН'!$F$19</f>
        <v>1190.65391127</v>
      </c>
      <c r="J14" s="36">
        <f>SUMIFS(СВЦЭМ!$C$39:$C$782,СВЦЭМ!$A$39:$A$782,$A14,СВЦЭМ!$B$39:$B$782,J$11)+'СЕТ СН'!$F$9+СВЦЭМ!$D$10+'СЕТ СН'!$F$6-'СЕТ СН'!$F$19</f>
        <v>1084.68517245</v>
      </c>
      <c r="K14" s="36">
        <f>SUMIFS(СВЦЭМ!$C$39:$C$782,СВЦЭМ!$A$39:$A$782,$A14,СВЦЭМ!$B$39:$B$782,K$11)+'СЕТ СН'!$F$9+СВЦЭМ!$D$10+'СЕТ СН'!$F$6-'СЕТ СН'!$F$19</f>
        <v>1046.3179172299999</v>
      </c>
      <c r="L14" s="36">
        <f>SUMIFS(СВЦЭМ!$C$39:$C$782,СВЦЭМ!$A$39:$A$782,$A14,СВЦЭМ!$B$39:$B$782,L$11)+'СЕТ СН'!$F$9+СВЦЭМ!$D$10+'СЕТ СН'!$F$6-'СЕТ СН'!$F$19</f>
        <v>1059.37140716</v>
      </c>
      <c r="M14" s="36">
        <f>SUMIFS(СВЦЭМ!$C$39:$C$782,СВЦЭМ!$A$39:$A$782,$A14,СВЦЭМ!$B$39:$B$782,M$11)+'СЕТ СН'!$F$9+СВЦЭМ!$D$10+'СЕТ СН'!$F$6-'СЕТ СН'!$F$19</f>
        <v>1075.45376132</v>
      </c>
      <c r="N14" s="36">
        <f>SUMIFS(СВЦЭМ!$C$39:$C$782,СВЦЭМ!$A$39:$A$782,$A14,СВЦЭМ!$B$39:$B$782,N$11)+'СЕТ СН'!$F$9+СВЦЭМ!$D$10+'СЕТ СН'!$F$6-'СЕТ СН'!$F$19</f>
        <v>1070.4133382</v>
      </c>
      <c r="O14" s="36">
        <f>SUMIFS(СВЦЭМ!$C$39:$C$782,СВЦЭМ!$A$39:$A$782,$A14,СВЦЭМ!$B$39:$B$782,O$11)+'СЕТ СН'!$F$9+СВЦЭМ!$D$10+'СЕТ СН'!$F$6-'СЕТ СН'!$F$19</f>
        <v>1106.36717473</v>
      </c>
      <c r="P14" s="36">
        <f>SUMIFS(СВЦЭМ!$C$39:$C$782,СВЦЭМ!$A$39:$A$782,$A14,СВЦЭМ!$B$39:$B$782,P$11)+'СЕТ СН'!$F$9+СВЦЭМ!$D$10+'СЕТ СН'!$F$6-'СЕТ СН'!$F$19</f>
        <v>1120.4223838099999</v>
      </c>
      <c r="Q14" s="36">
        <f>SUMIFS(СВЦЭМ!$C$39:$C$782,СВЦЭМ!$A$39:$A$782,$A14,СВЦЭМ!$B$39:$B$782,Q$11)+'СЕТ СН'!$F$9+СВЦЭМ!$D$10+'СЕТ СН'!$F$6-'СЕТ СН'!$F$19</f>
        <v>1154.63491752</v>
      </c>
      <c r="R14" s="36">
        <f>SUMIFS(СВЦЭМ!$C$39:$C$782,СВЦЭМ!$A$39:$A$782,$A14,СВЦЭМ!$B$39:$B$782,R$11)+'СЕТ СН'!$F$9+СВЦЭМ!$D$10+'СЕТ СН'!$F$6-'СЕТ СН'!$F$19</f>
        <v>1134.7683242299997</v>
      </c>
      <c r="S14" s="36">
        <f>SUMIFS(СВЦЭМ!$C$39:$C$782,СВЦЭМ!$A$39:$A$782,$A14,СВЦЭМ!$B$39:$B$782,S$11)+'СЕТ СН'!$F$9+СВЦЭМ!$D$10+'СЕТ СН'!$F$6-'СЕТ СН'!$F$19</f>
        <v>1151.2237281599998</v>
      </c>
      <c r="T14" s="36">
        <f>SUMIFS(СВЦЭМ!$C$39:$C$782,СВЦЭМ!$A$39:$A$782,$A14,СВЦЭМ!$B$39:$B$782,T$11)+'СЕТ СН'!$F$9+СВЦЭМ!$D$10+'СЕТ СН'!$F$6-'СЕТ СН'!$F$19</f>
        <v>1100.3082793900001</v>
      </c>
      <c r="U14" s="36">
        <f>SUMIFS(СВЦЭМ!$C$39:$C$782,СВЦЭМ!$A$39:$A$782,$A14,СВЦЭМ!$B$39:$B$782,U$11)+'СЕТ СН'!$F$9+СВЦЭМ!$D$10+'СЕТ СН'!$F$6-'СЕТ СН'!$F$19</f>
        <v>1091.29117178</v>
      </c>
      <c r="V14" s="36">
        <f>SUMIFS(СВЦЭМ!$C$39:$C$782,СВЦЭМ!$A$39:$A$782,$A14,СВЦЭМ!$B$39:$B$782,V$11)+'СЕТ СН'!$F$9+СВЦЭМ!$D$10+'СЕТ СН'!$F$6-'СЕТ СН'!$F$19</f>
        <v>1115.3374047</v>
      </c>
      <c r="W14" s="36">
        <f>SUMIFS(СВЦЭМ!$C$39:$C$782,СВЦЭМ!$A$39:$A$782,$A14,СВЦЭМ!$B$39:$B$782,W$11)+'СЕТ СН'!$F$9+СВЦЭМ!$D$10+'СЕТ СН'!$F$6-'СЕТ СН'!$F$19</f>
        <v>1132.77563532</v>
      </c>
      <c r="X14" s="36">
        <f>SUMIFS(СВЦЭМ!$C$39:$C$782,СВЦЭМ!$A$39:$A$782,$A14,СВЦЭМ!$B$39:$B$782,X$11)+'СЕТ СН'!$F$9+СВЦЭМ!$D$10+'СЕТ СН'!$F$6-'СЕТ СН'!$F$19</f>
        <v>1097.3854777899999</v>
      </c>
      <c r="Y14" s="36">
        <f>SUMIFS(СВЦЭМ!$C$39:$C$782,СВЦЭМ!$A$39:$A$782,$A14,СВЦЭМ!$B$39:$B$782,Y$11)+'СЕТ СН'!$F$9+СВЦЭМ!$D$10+'СЕТ СН'!$F$6-'СЕТ СН'!$F$19</f>
        <v>1112.7463844199999</v>
      </c>
    </row>
    <row r="15" spans="1:27" ht="15.75" x14ac:dyDescent="0.2">
      <c r="A15" s="35">
        <f t="shared" si="0"/>
        <v>44412</v>
      </c>
      <c r="B15" s="36">
        <f>SUMIFS(СВЦЭМ!$C$39:$C$782,СВЦЭМ!$A$39:$A$782,$A15,СВЦЭМ!$B$39:$B$782,B$11)+'СЕТ СН'!$F$9+СВЦЭМ!$D$10+'СЕТ СН'!$F$6-'СЕТ СН'!$F$19</f>
        <v>1142.80773445</v>
      </c>
      <c r="C15" s="36">
        <f>SUMIFS(СВЦЭМ!$C$39:$C$782,СВЦЭМ!$A$39:$A$782,$A15,СВЦЭМ!$B$39:$B$782,C$11)+'СЕТ СН'!$F$9+СВЦЭМ!$D$10+'СЕТ СН'!$F$6-'СЕТ СН'!$F$19</f>
        <v>1236.0289858499998</v>
      </c>
      <c r="D15" s="36">
        <f>SUMIFS(СВЦЭМ!$C$39:$C$782,СВЦЭМ!$A$39:$A$782,$A15,СВЦЭМ!$B$39:$B$782,D$11)+'СЕТ СН'!$F$9+СВЦЭМ!$D$10+'СЕТ СН'!$F$6-'СЕТ СН'!$F$19</f>
        <v>1308.7499119099998</v>
      </c>
      <c r="E15" s="36">
        <f>SUMIFS(СВЦЭМ!$C$39:$C$782,СВЦЭМ!$A$39:$A$782,$A15,СВЦЭМ!$B$39:$B$782,E$11)+'СЕТ СН'!$F$9+СВЦЭМ!$D$10+'СЕТ СН'!$F$6-'СЕТ СН'!$F$19</f>
        <v>1335.4745277499999</v>
      </c>
      <c r="F15" s="36">
        <f>SUMIFS(СВЦЭМ!$C$39:$C$782,СВЦЭМ!$A$39:$A$782,$A15,СВЦЭМ!$B$39:$B$782,F$11)+'СЕТ СН'!$F$9+СВЦЭМ!$D$10+'СЕТ СН'!$F$6-'СЕТ СН'!$F$19</f>
        <v>1337.8019034199999</v>
      </c>
      <c r="G15" s="36">
        <f>SUMIFS(СВЦЭМ!$C$39:$C$782,СВЦЭМ!$A$39:$A$782,$A15,СВЦЭМ!$B$39:$B$782,G$11)+'СЕТ СН'!$F$9+СВЦЭМ!$D$10+'СЕТ СН'!$F$6-'СЕТ СН'!$F$19</f>
        <v>1319.97654754</v>
      </c>
      <c r="H15" s="36">
        <f>SUMIFS(СВЦЭМ!$C$39:$C$782,СВЦЭМ!$A$39:$A$782,$A15,СВЦЭМ!$B$39:$B$782,H$11)+'СЕТ СН'!$F$9+СВЦЭМ!$D$10+'СЕТ СН'!$F$6-'СЕТ СН'!$F$19</f>
        <v>1267.9857157699998</v>
      </c>
      <c r="I15" s="36">
        <f>SUMIFS(СВЦЭМ!$C$39:$C$782,СВЦЭМ!$A$39:$A$782,$A15,СВЦЭМ!$B$39:$B$782,I$11)+'СЕТ СН'!$F$9+СВЦЭМ!$D$10+'СЕТ СН'!$F$6-'СЕТ СН'!$F$19</f>
        <v>1170.7115409999999</v>
      </c>
      <c r="J15" s="36">
        <f>SUMIFS(СВЦЭМ!$C$39:$C$782,СВЦЭМ!$A$39:$A$782,$A15,СВЦЭМ!$B$39:$B$782,J$11)+'СЕТ СН'!$F$9+СВЦЭМ!$D$10+'СЕТ СН'!$F$6-'СЕТ СН'!$F$19</f>
        <v>1083.7566011599999</v>
      </c>
      <c r="K15" s="36">
        <f>SUMIFS(СВЦЭМ!$C$39:$C$782,СВЦЭМ!$A$39:$A$782,$A15,СВЦЭМ!$B$39:$B$782,K$11)+'СЕТ СН'!$F$9+СВЦЭМ!$D$10+'СЕТ СН'!$F$6-'СЕТ СН'!$F$19</f>
        <v>1029.23089181</v>
      </c>
      <c r="L15" s="36">
        <f>SUMIFS(СВЦЭМ!$C$39:$C$782,СВЦЭМ!$A$39:$A$782,$A15,СВЦЭМ!$B$39:$B$782,L$11)+'СЕТ СН'!$F$9+СВЦЭМ!$D$10+'СЕТ СН'!$F$6-'СЕТ СН'!$F$19</f>
        <v>1034.2954827900001</v>
      </c>
      <c r="M15" s="36">
        <f>SUMIFS(СВЦЭМ!$C$39:$C$782,СВЦЭМ!$A$39:$A$782,$A15,СВЦЭМ!$B$39:$B$782,M$11)+'СЕТ СН'!$F$9+СВЦЭМ!$D$10+'СЕТ СН'!$F$6-'СЕТ СН'!$F$19</f>
        <v>1041.4517972399999</v>
      </c>
      <c r="N15" s="36">
        <f>SUMIFS(СВЦЭМ!$C$39:$C$782,СВЦЭМ!$A$39:$A$782,$A15,СВЦЭМ!$B$39:$B$782,N$11)+'СЕТ СН'!$F$9+СВЦЭМ!$D$10+'СЕТ СН'!$F$6-'СЕТ СН'!$F$19</f>
        <v>1042.2695161300001</v>
      </c>
      <c r="O15" s="36">
        <f>SUMIFS(СВЦЭМ!$C$39:$C$782,СВЦЭМ!$A$39:$A$782,$A15,СВЦЭМ!$B$39:$B$782,O$11)+'СЕТ СН'!$F$9+СВЦЭМ!$D$10+'СЕТ СН'!$F$6-'СЕТ СН'!$F$19</f>
        <v>1057.1752478399999</v>
      </c>
      <c r="P15" s="36">
        <f>SUMIFS(СВЦЭМ!$C$39:$C$782,СВЦЭМ!$A$39:$A$782,$A15,СВЦЭМ!$B$39:$B$782,P$11)+'СЕТ СН'!$F$9+СВЦЭМ!$D$10+'СЕТ СН'!$F$6-'СЕТ СН'!$F$19</f>
        <v>1062.2113181499999</v>
      </c>
      <c r="Q15" s="36">
        <f>SUMIFS(СВЦЭМ!$C$39:$C$782,СВЦЭМ!$A$39:$A$782,$A15,СВЦЭМ!$B$39:$B$782,Q$11)+'СЕТ СН'!$F$9+СВЦЭМ!$D$10+'СЕТ СН'!$F$6-'СЕТ СН'!$F$19</f>
        <v>1071.56401899</v>
      </c>
      <c r="R15" s="36">
        <f>SUMIFS(СВЦЭМ!$C$39:$C$782,СВЦЭМ!$A$39:$A$782,$A15,СВЦЭМ!$B$39:$B$782,R$11)+'СЕТ СН'!$F$9+СВЦЭМ!$D$10+'СЕТ СН'!$F$6-'СЕТ СН'!$F$19</f>
        <v>1069.16765427</v>
      </c>
      <c r="S15" s="36">
        <f>SUMIFS(СВЦЭМ!$C$39:$C$782,СВЦЭМ!$A$39:$A$782,$A15,СВЦЭМ!$B$39:$B$782,S$11)+'СЕТ СН'!$F$9+СВЦЭМ!$D$10+'СЕТ СН'!$F$6-'СЕТ СН'!$F$19</f>
        <v>1076.8043541</v>
      </c>
      <c r="T15" s="36">
        <f>SUMIFS(СВЦЭМ!$C$39:$C$782,СВЦЭМ!$A$39:$A$782,$A15,СВЦЭМ!$B$39:$B$782,T$11)+'СЕТ СН'!$F$9+СВЦЭМ!$D$10+'СЕТ СН'!$F$6-'СЕТ СН'!$F$19</f>
        <v>1107.93321027</v>
      </c>
      <c r="U15" s="36">
        <f>SUMIFS(СВЦЭМ!$C$39:$C$782,СВЦЭМ!$A$39:$A$782,$A15,СВЦЭМ!$B$39:$B$782,U$11)+'СЕТ СН'!$F$9+СВЦЭМ!$D$10+'СЕТ СН'!$F$6-'СЕТ СН'!$F$19</f>
        <v>1092.0023748599999</v>
      </c>
      <c r="V15" s="36">
        <f>SUMIFS(СВЦЭМ!$C$39:$C$782,СВЦЭМ!$A$39:$A$782,$A15,СВЦЭМ!$B$39:$B$782,V$11)+'СЕТ СН'!$F$9+СВЦЭМ!$D$10+'СЕТ СН'!$F$6-'СЕТ СН'!$F$19</f>
        <v>1086.29061886</v>
      </c>
      <c r="W15" s="36">
        <f>SUMIFS(СВЦЭМ!$C$39:$C$782,СВЦЭМ!$A$39:$A$782,$A15,СВЦЭМ!$B$39:$B$782,W$11)+'СЕТ СН'!$F$9+СВЦЭМ!$D$10+'СЕТ СН'!$F$6-'СЕТ СН'!$F$19</f>
        <v>1111.82494492</v>
      </c>
      <c r="X15" s="36">
        <f>SUMIFS(СВЦЭМ!$C$39:$C$782,СВЦЭМ!$A$39:$A$782,$A15,СВЦЭМ!$B$39:$B$782,X$11)+'СЕТ СН'!$F$9+СВЦЭМ!$D$10+'СЕТ СН'!$F$6-'СЕТ СН'!$F$19</f>
        <v>1069.1634323199999</v>
      </c>
      <c r="Y15" s="36">
        <f>SUMIFS(СВЦЭМ!$C$39:$C$782,СВЦЭМ!$A$39:$A$782,$A15,СВЦЭМ!$B$39:$B$782,Y$11)+'СЕТ СН'!$F$9+СВЦЭМ!$D$10+'СЕТ СН'!$F$6-'СЕТ СН'!$F$19</f>
        <v>1052.2523663499999</v>
      </c>
    </row>
    <row r="16" spans="1:27" ht="15.75" x14ac:dyDescent="0.2">
      <c r="A16" s="35">
        <f t="shared" si="0"/>
        <v>44413</v>
      </c>
      <c r="B16" s="36">
        <f>SUMIFS(СВЦЭМ!$C$39:$C$782,СВЦЭМ!$A$39:$A$782,$A16,СВЦЭМ!$B$39:$B$782,B$11)+'СЕТ СН'!$F$9+СВЦЭМ!$D$10+'СЕТ СН'!$F$6-'СЕТ СН'!$F$19</f>
        <v>1225.54173995</v>
      </c>
      <c r="C16" s="36">
        <f>SUMIFS(СВЦЭМ!$C$39:$C$782,СВЦЭМ!$A$39:$A$782,$A16,СВЦЭМ!$B$39:$B$782,C$11)+'СЕТ СН'!$F$9+СВЦЭМ!$D$10+'СЕТ СН'!$F$6-'СЕТ СН'!$F$19</f>
        <v>1307.2956476699999</v>
      </c>
      <c r="D16" s="36">
        <f>SUMIFS(СВЦЭМ!$C$39:$C$782,СВЦЭМ!$A$39:$A$782,$A16,СВЦЭМ!$B$39:$B$782,D$11)+'СЕТ СН'!$F$9+СВЦЭМ!$D$10+'СЕТ СН'!$F$6-'СЕТ СН'!$F$19</f>
        <v>1387.6830245499998</v>
      </c>
      <c r="E16" s="36">
        <f>SUMIFS(СВЦЭМ!$C$39:$C$782,СВЦЭМ!$A$39:$A$782,$A16,СВЦЭМ!$B$39:$B$782,E$11)+'СЕТ СН'!$F$9+СВЦЭМ!$D$10+'СЕТ СН'!$F$6-'СЕТ СН'!$F$19</f>
        <v>1414.8386955699998</v>
      </c>
      <c r="F16" s="36">
        <f>SUMIFS(СВЦЭМ!$C$39:$C$782,СВЦЭМ!$A$39:$A$782,$A16,СВЦЭМ!$B$39:$B$782,F$11)+'СЕТ СН'!$F$9+СВЦЭМ!$D$10+'СЕТ СН'!$F$6-'СЕТ СН'!$F$19</f>
        <v>1413.0872539299999</v>
      </c>
      <c r="G16" s="36">
        <f>SUMIFS(СВЦЭМ!$C$39:$C$782,СВЦЭМ!$A$39:$A$782,$A16,СВЦЭМ!$B$39:$B$782,G$11)+'СЕТ СН'!$F$9+СВЦЭМ!$D$10+'СЕТ СН'!$F$6-'СЕТ СН'!$F$19</f>
        <v>1392.8145843</v>
      </c>
      <c r="H16" s="36">
        <f>SUMIFS(СВЦЭМ!$C$39:$C$782,СВЦЭМ!$A$39:$A$782,$A16,СВЦЭМ!$B$39:$B$782,H$11)+'СЕТ СН'!$F$9+СВЦЭМ!$D$10+'СЕТ СН'!$F$6-'СЕТ СН'!$F$19</f>
        <v>1354.0150630899998</v>
      </c>
      <c r="I16" s="36">
        <f>SUMIFS(СВЦЭМ!$C$39:$C$782,СВЦЭМ!$A$39:$A$782,$A16,СВЦЭМ!$B$39:$B$782,I$11)+'СЕТ СН'!$F$9+СВЦЭМ!$D$10+'СЕТ СН'!$F$6-'СЕТ СН'!$F$19</f>
        <v>1254.8300241099998</v>
      </c>
      <c r="J16" s="36">
        <f>SUMIFS(СВЦЭМ!$C$39:$C$782,СВЦЭМ!$A$39:$A$782,$A16,СВЦЭМ!$B$39:$B$782,J$11)+'СЕТ СН'!$F$9+СВЦЭМ!$D$10+'СЕТ СН'!$F$6-'СЕТ СН'!$F$19</f>
        <v>1166.46871588</v>
      </c>
      <c r="K16" s="36">
        <f>SUMIFS(СВЦЭМ!$C$39:$C$782,СВЦЭМ!$A$39:$A$782,$A16,СВЦЭМ!$B$39:$B$782,K$11)+'СЕТ СН'!$F$9+СВЦЭМ!$D$10+'СЕТ СН'!$F$6-'СЕТ СН'!$F$19</f>
        <v>1096.9701422099999</v>
      </c>
      <c r="L16" s="36">
        <f>SUMIFS(СВЦЭМ!$C$39:$C$782,СВЦЭМ!$A$39:$A$782,$A16,СВЦЭМ!$B$39:$B$782,L$11)+'СЕТ СН'!$F$9+СВЦЭМ!$D$10+'СЕТ СН'!$F$6-'СЕТ СН'!$F$19</f>
        <v>1104.81932499</v>
      </c>
      <c r="M16" s="36">
        <f>SUMIFS(СВЦЭМ!$C$39:$C$782,СВЦЭМ!$A$39:$A$782,$A16,СВЦЭМ!$B$39:$B$782,M$11)+'СЕТ СН'!$F$9+СВЦЭМ!$D$10+'СЕТ СН'!$F$6-'СЕТ СН'!$F$19</f>
        <v>1112.6510433799999</v>
      </c>
      <c r="N16" s="36">
        <f>SUMIFS(СВЦЭМ!$C$39:$C$782,СВЦЭМ!$A$39:$A$782,$A16,СВЦЭМ!$B$39:$B$782,N$11)+'СЕТ СН'!$F$9+СВЦЭМ!$D$10+'СЕТ СН'!$F$6-'СЕТ СН'!$F$19</f>
        <v>1085.27422695</v>
      </c>
      <c r="O16" s="36">
        <f>SUMIFS(СВЦЭМ!$C$39:$C$782,СВЦЭМ!$A$39:$A$782,$A16,СВЦЭМ!$B$39:$B$782,O$11)+'СЕТ СН'!$F$9+СВЦЭМ!$D$10+'СЕТ СН'!$F$6-'СЕТ СН'!$F$19</f>
        <v>1095.22915592</v>
      </c>
      <c r="P16" s="36">
        <f>SUMIFS(СВЦЭМ!$C$39:$C$782,СВЦЭМ!$A$39:$A$782,$A16,СВЦЭМ!$B$39:$B$782,P$11)+'СЕТ СН'!$F$9+СВЦЭМ!$D$10+'СЕТ СН'!$F$6-'СЕТ СН'!$F$19</f>
        <v>1135.4953109599999</v>
      </c>
      <c r="Q16" s="36">
        <f>SUMIFS(СВЦЭМ!$C$39:$C$782,СВЦЭМ!$A$39:$A$782,$A16,СВЦЭМ!$B$39:$B$782,Q$11)+'СЕТ СН'!$F$9+СВЦЭМ!$D$10+'СЕТ СН'!$F$6-'СЕТ СН'!$F$19</f>
        <v>1145.0316931199998</v>
      </c>
      <c r="R16" s="36">
        <f>SUMIFS(СВЦЭМ!$C$39:$C$782,СВЦЭМ!$A$39:$A$782,$A16,СВЦЭМ!$B$39:$B$782,R$11)+'СЕТ СН'!$F$9+СВЦЭМ!$D$10+'СЕТ СН'!$F$6-'СЕТ СН'!$F$19</f>
        <v>1150.5843645899997</v>
      </c>
      <c r="S16" s="36">
        <f>SUMIFS(СВЦЭМ!$C$39:$C$782,СВЦЭМ!$A$39:$A$782,$A16,СВЦЭМ!$B$39:$B$782,S$11)+'СЕТ СН'!$F$9+СВЦЭМ!$D$10+'СЕТ СН'!$F$6-'СЕТ СН'!$F$19</f>
        <v>1108.52889119</v>
      </c>
      <c r="T16" s="36">
        <f>SUMIFS(СВЦЭМ!$C$39:$C$782,СВЦЭМ!$A$39:$A$782,$A16,СВЦЭМ!$B$39:$B$782,T$11)+'СЕТ СН'!$F$9+СВЦЭМ!$D$10+'СЕТ СН'!$F$6-'СЕТ СН'!$F$19</f>
        <v>1098.2471555299999</v>
      </c>
      <c r="U16" s="36">
        <f>SUMIFS(СВЦЭМ!$C$39:$C$782,СВЦЭМ!$A$39:$A$782,$A16,СВЦЭМ!$B$39:$B$782,U$11)+'СЕТ СН'!$F$9+СВЦЭМ!$D$10+'СЕТ СН'!$F$6-'СЕТ СН'!$F$19</f>
        <v>1083.55585498</v>
      </c>
      <c r="V16" s="36">
        <f>SUMIFS(СВЦЭМ!$C$39:$C$782,СВЦЭМ!$A$39:$A$782,$A16,СВЦЭМ!$B$39:$B$782,V$11)+'СЕТ СН'!$F$9+СВЦЭМ!$D$10+'СЕТ СН'!$F$6-'СЕТ СН'!$F$19</f>
        <v>1084.9938680599998</v>
      </c>
      <c r="W16" s="36">
        <f>SUMIFS(СВЦЭМ!$C$39:$C$782,СВЦЭМ!$A$39:$A$782,$A16,СВЦЭМ!$B$39:$B$782,W$11)+'СЕТ СН'!$F$9+СВЦЭМ!$D$10+'СЕТ СН'!$F$6-'СЕТ СН'!$F$19</f>
        <v>1094.05930431</v>
      </c>
      <c r="X16" s="36">
        <f>SUMIFS(СВЦЭМ!$C$39:$C$782,СВЦЭМ!$A$39:$A$782,$A16,СВЦЭМ!$B$39:$B$782,X$11)+'СЕТ СН'!$F$9+СВЦЭМ!$D$10+'СЕТ СН'!$F$6-'СЕТ СН'!$F$19</f>
        <v>1070.0770923</v>
      </c>
      <c r="Y16" s="36">
        <f>SUMIFS(СВЦЭМ!$C$39:$C$782,СВЦЭМ!$A$39:$A$782,$A16,СВЦЭМ!$B$39:$B$782,Y$11)+'СЕТ СН'!$F$9+СВЦЭМ!$D$10+'СЕТ СН'!$F$6-'СЕТ СН'!$F$19</f>
        <v>1076.63663804</v>
      </c>
    </row>
    <row r="17" spans="1:25" ht="15.75" x14ac:dyDescent="0.2">
      <c r="A17" s="35">
        <f t="shared" si="0"/>
        <v>44414</v>
      </c>
      <c r="B17" s="36">
        <f>SUMIFS(СВЦЭМ!$C$39:$C$782,СВЦЭМ!$A$39:$A$782,$A17,СВЦЭМ!$B$39:$B$782,B$11)+'СЕТ СН'!$F$9+СВЦЭМ!$D$10+'СЕТ СН'!$F$6-'СЕТ СН'!$F$19</f>
        <v>1104.4222660599999</v>
      </c>
      <c r="C17" s="36">
        <f>SUMIFS(СВЦЭМ!$C$39:$C$782,СВЦЭМ!$A$39:$A$782,$A17,СВЦЭМ!$B$39:$B$782,C$11)+'СЕТ СН'!$F$9+СВЦЭМ!$D$10+'СЕТ СН'!$F$6-'СЕТ СН'!$F$19</f>
        <v>1139.8342559499999</v>
      </c>
      <c r="D17" s="36">
        <f>SUMIFS(СВЦЭМ!$C$39:$C$782,СВЦЭМ!$A$39:$A$782,$A17,СВЦЭМ!$B$39:$B$782,D$11)+'СЕТ СН'!$F$9+СВЦЭМ!$D$10+'СЕТ СН'!$F$6-'СЕТ СН'!$F$19</f>
        <v>1169.0046937</v>
      </c>
      <c r="E17" s="36">
        <f>SUMIFS(СВЦЭМ!$C$39:$C$782,СВЦЭМ!$A$39:$A$782,$A17,СВЦЭМ!$B$39:$B$782,E$11)+'СЕТ СН'!$F$9+СВЦЭМ!$D$10+'СЕТ СН'!$F$6-'СЕТ СН'!$F$19</f>
        <v>1182.6966370499999</v>
      </c>
      <c r="F17" s="36">
        <f>SUMIFS(СВЦЭМ!$C$39:$C$782,СВЦЭМ!$A$39:$A$782,$A17,СВЦЭМ!$B$39:$B$782,F$11)+'СЕТ СН'!$F$9+СВЦЭМ!$D$10+'СЕТ СН'!$F$6-'СЕТ СН'!$F$19</f>
        <v>1178.3763245999999</v>
      </c>
      <c r="G17" s="36">
        <f>SUMIFS(СВЦЭМ!$C$39:$C$782,СВЦЭМ!$A$39:$A$782,$A17,СВЦЭМ!$B$39:$B$782,G$11)+'СЕТ СН'!$F$9+СВЦЭМ!$D$10+'СЕТ СН'!$F$6-'СЕТ СН'!$F$19</f>
        <v>1181.0363858599999</v>
      </c>
      <c r="H17" s="36">
        <f>SUMIFS(СВЦЭМ!$C$39:$C$782,СВЦЭМ!$A$39:$A$782,$A17,СВЦЭМ!$B$39:$B$782,H$11)+'СЕТ СН'!$F$9+СВЦЭМ!$D$10+'СЕТ СН'!$F$6-'СЕТ СН'!$F$19</f>
        <v>1177.1593258299999</v>
      </c>
      <c r="I17" s="36">
        <f>SUMIFS(СВЦЭМ!$C$39:$C$782,СВЦЭМ!$A$39:$A$782,$A17,СВЦЭМ!$B$39:$B$782,I$11)+'СЕТ СН'!$F$9+СВЦЭМ!$D$10+'СЕТ СН'!$F$6-'СЕТ СН'!$F$19</f>
        <v>1072.5434196899998</v>
      </c>
      <c r="J17" s="36">
        <f>SUMIFS(СВЦЭМ!$C$39:$C$782,СВЦЭМ!$A$39:$A$782,$A17,СВЦЭМ!$B$39:$B$782,J$11)+'СЕТ СН'!$F$9+СВЦЭМ!$D$10+'СЕТ СН'!$F$6-'СЕТ СН'!$F$19</f>
        <v>1008.53858122</v>
      </c>
      <c r="K17" s="36">
        <f>SUMIFS(СВЦЭМ!$C$39:$C$782,СВЦЭМ!$A$39:$A$782,$A17,СВЦЭМ!$B$39:$B$782,K$11)+'СЕТ СН'!$F$9+СВЦЭМ!$D$10+'СЕТ СН'!$F$6-'СЕТ СН'!$F$19</f>
        <v>998.27045849000001</v>
      </c>
      <c r="L17" s="36">
        <f>SUMIFS(СВЦЭМ!$C$39:$C$782,СВЦЭМ!$A$39:$A$782,$A17,СВЦЭМ!$B$39:$B$782,L$11)+'СЕТ СН'!$F$9+СВЦЭМ!$D$10+'СЕТ СН'!$F$6-'СЕТ СН'!$F$19</f>
        <v>998.35910209999997</v>
      </c>
      <c r="M17" s="36">
        <f>SUMIFS(СВЦЭМ!$C$39:$C$782,СВЦЭМ!$A$39:$A$782,$A17,СВЦЭМ!$B$39:$B$782,M$11)+'СЕТ СН'!$F$9+СВЦЭМ!$D$10+'СЕТ СН'!$F$6-'СЕТ СН'!$F$19</f>
        <v>1005.77711372</v>
      </c>
      <c r="N17" s="36">
        <f>SUMIFS(СВЦЭМ!$C$39:$C$782,СВЦЭМ!$A$39:$A$782,$A17,СВЦЭМ!$B$39:$B$782,N$11)+'СЕТ СН'!$F$9+СВЦЭМ!$D$10+'СЕТ СН'!$F$6-'СЕТ СН'!$F$19</f>
        <v>1011.27529716</v>
      </c>
      <c r="O17" s="36">
        <f>SUMIFS(СВЦЭМ!$C$39:$C$782,СВЦЭМ!$A$39:$A$782,$A17,СВЦЭМ!$B$39:$B$782,O$11)+'СЕТ СН'!$F$9+СВЦЭМ!$D$10+'СЕТ СН'!$F$6-'СЕТ СН'!$F$19</f>
        <v>1006.57316445</v>
      </c>
      <c r="P17" s="36">
        <f>SUMIFS(СВЦЭМ!$C$39:$C$782,СВЦЭМ!$A$39:$A$782,$A17,СВЦЭМ!$B$39:$B$782,P$11)+'СЕТ СН'!$F$9+СВЦЭМ!$D$10+'СЕТ СН'!$F$6-'СЕТ СН'!$F$19</f>
        <v>985.89159491999999</v>
      </c>
      <c r="Q17" s="36">
        <f>SUMIFS(СВЦЭМ!$C$39:$C$782,СВЦЭМ!$A$39:$A$782,$A17,СВЦЭМ!$B$39:$B$782,Q$11)+'СЕТ СН'!$F$9+СВЦЭМ!$D$10+'СЕТ СН'!$F$6-'СЕТ СН'!$F$19</f>
        <v>981.58842256000003</v>
      </c>
      <c r="R17" s="36">
        <f>SUMIFS(СВЦЭМ!$C$39:$C$782,СВЦЭМ!$A$39:$A$782,$A17,СВЦЭМ!$B$39:$B$782,R$11)+'СЕТ СН'!$F$9+СВЦЭМ!$D$10+'СЕТ СН'!$F$6-'СЕТ СН'!$F$19</f>
        <v>984.32479569999998</v>
      </c>
      <c r="S17" s="36">
        <f>SUMIFS(СВЦЭМ!$C$39:$C$782,СВЦЭМ!$A$39:$A$782,$A17,СВЦЭМ!$B$39:$B$782,S$11)+'СЕТ СН'!$F$9+СВЦЭМ!$D$10+'СЕТ СН'!$F$6-'СЕТ СН'!$F$19</f>
        <v>1007.05828129</v>
      </c>
      <c r="T17" s="36">
        <f>SUMIFS(СВЦЭМ!$C$39:$C$782,СВЦЭМ!$A$39:$A$782,$A17,СВЦЭМ!$B$39:$B$782,T$11)+'СЕТ СН'!$F$9+СВЦЭМ!$D$10+'СЕТ СН'!$F$6-'СЕТ СН'!$F$19</f>
        <v>1043.37749942</v>
      </c>
      <c r="U17" s="36">
        <f>SUMIFS(СВЦЭМ!$C$39:$C$782,СВЦЭМ!$A$39:$A$782,$A17,СВЦЭМ!$B$39:$B$782,U$11)+'СЕТ СН'!$F$9+СВЦЭМ!$D$10+'СЕТ СН'!$F$6-'СЕТ СН'!$F$19</f>
        <v>1026.9146294699999</v>
      </c>
      <c r="V17" s="36">
        <f>SUMIFS(СВЦЭМ!$C$39:$C$782,СВЦЭМ!$A$39:$A$782,$A17,СВЦЭМ!$B$39:$B$782,V$11)+'СЕТ СН'!$F$9+СВЦЭМ!$D$10+'СЕТ СН'!$F$6-'СЕТ СН'!$F$19</f>
        <v>1028.0415217</v>
      </c>
      <c r="W17" s="36">
        <f>SUMIFS(СВЦЭМ!$C$39:$C$782,СВЦЭМ!$A$39:$A$782,$A17,СВЦЭМ!$B$39:$B$782,W$11)+'СЕТ СН'!$F$9+СВЦЭМ!$D$10+'СЕТ СН'!$F$6-'СЕТ СН'!$F$19</f>
        <v>1049.5088382699998</v>
      </c>
      <c r="X17" s="36">
        <f>SUMIFS(СВЦЭМ!$C$39:$C$782,СВЦЭМ!$A$39:$A$782,$A17,СВЦЭМ!$B$39:$B$782,X$11)+'СЕТ СН'!$F$9+СВЦЭМ!$D$10+'СЕТ СН'!$F$6-'СЕТ СН'!$F$19</f>
        <v>1016.39488529</v>
      </c>
      <c r="Y17" s="36">
        <f>SUMIFS(СВЦЭМ!$C$39:$C$782,СВЦЭМ!$A$39:$A$782,$A17,СВЦЭМ!$B$39:$B$782,Y$11)+'СЕТ СН'!$F$9+СВЦЭМ!$D$10+'СЕТ СН'!$F$6-'СЕТ СН'!$F$19</f>
        <v>1070.2887838899999</v>
      </c>
    </row>
    <row r="18" spans="1:25" ht="15.75" x14ac:dyDescent="0.2">
      <c r="A18" s="35">
        <f t="shared" si="0"/>
        <v>44415</v>
      </c>
      <c r="B18" s="36">
        <f>SUMIFS(СВЦЭМ!$C$39:$C$782,СВЦЭМ!$A$39:$A$782,$A18,СВЦЭМ!$B$39:$B$782,B$11)+'СЕТ СН'!$F$9+СВЦЭМ!$D$10+'СЕТ СН'!$F$6-'СЕТ СН'!$F$19</f>
        <v>1059.7779548999999</v>
      </c>
      <c r="C18" s="36">
        <f>SUMIFS(СВЦЭМ!$C$39:$C$782,СВЦЭМ!$A$39:$A$782,$A18,СВЦЭМ!$B$39:$B$782,C$11)+'СЕТ СН'!$F$9+СВЦЭМ!$D$10+'СЕТ СН'!$F$6-'СЕТ СН'!$F$19</f>
        <v>1108.01235438</v>
      </c>
      <c r="D18" s="36">
        <f>SUMIFS(СВЦЭМ!$C$39:$C$782,СВЦЭМ!$A$39:$A$782,$A18,СВЦЭМ!$B$39:$B$782,D$11)+'СЕТ СН'!$F$9+СВЦЭМ!$D$10+'СЕТ СН'!$F$6-'СЕТ СН'!$F$19</f>
        <v>1189.28410691</v>
      </c>
      <c r="E18" s="36">
        <f>SUMIFS(СВЦЭМ!$C$39:$C$782,СВЦЭМ!$A$39:$A$782,$A18,СВЦЭМ!$B$39:$B$782,E$11)+'СЕТ СН'!$F$9+СВЦЭМ!$D$10+'СЕТ СН'!$F$6-'СЕТ СН'!$F$19</f>
        <v>1203.29003556</v>
      </c>
      <c r="F18" s="36">
        <f>SUMIFS(СВЦЭМ!$C$39:$C$782,СВЦЭМ!$A$39:$A$782,$A18,СВЦЭМ!$B$39:$B$782,F$11)+'СЕТ СН'!$F$9+СВЦЭМ!$D$10+'СЕТ СН'!$F$6-'СЕТ СН'!$F$19</f>
        <v>1204.3729876999998</v>
      </c>
      <c r="G18" s="36">
        <f>SUMIFS(СВЦЭМ!$C$39:$C$782,СВЦЭМ!$A$39:$A$782,$A18,СВЦЭМ!$B$39:$B$782,G$11)+'СЕТ СН'!$F$9+СВЦЭМ!$D$10+'СЕТ СН'!$F$6-'СЕТ СН'!$F$19</f>
        <v>1212.87895912</v>
      </c>
      <c r="H18" s="36">
        <f>SUMIFS(СВЦЭМ!$C$39:$C$782,СВЦЭМ!$A$39:$A$782,$A18,СВЦЭМ!$B$39:$B$782,H$11)+'СЕТ СН'!$F$9+СВЦЭМ!$D$10+'СЕТ СН'!$F$6-'СЕТ СН'!$F$19</f>
        <v>1195.7041446999999</v>
      </c>
      <c r="I18" s="36">
        <f>SUMIFS(СВЦЭМ!$C$39:$C$782,СВЦЭМ!$A$39:$A$782,$A18,СВЦЭМ!$B$39:$B$782,I$11)+'СЕТ СН'!$F$9+СВЦЭМ!$D$10+'СЕТ СН'!$F$6-'СЕТ СН'!$F$19</f>
        <v>1161.73907603</v>
      </c>
      <c r="J18" s="36">
        <f>SUMIFS(СВЦЭМ!$C$39:$C$782,СВЦЭМ!$A$39:$A$782,$A18,СВЦЭМ!$B$39:$B$782,J$11)+'СЕТ СН'!$F$9+СВЦЭМ!$D$10+'СЕТ СН'!$F$6-'СЕТ СН'!$F$19</f>
        <v>1059.29185646</v>
      </c>
      <c r="K18" s="36">
        <f>SUMIFS(СВЦЭМ!$C$39:$C$782,СВЦЭМ!$A$39:$A$782,$A18,СВЦЭМ!$B$39:$B$782,K$11)+'СЕТ СН'!$F$9+СВЦЭМ!$D$10+'СЕТ СН'!$F$6-'СЕТ СН'!$F$19</f>
        <v>988.92706110000006</v>
      </c>
      <c r="L18" s="36">
        <f>SUMIFS(СВЦЭМ!$C$39:$C$782,СВЦЭМ!$A$39:$A$782,$A18,СВЦЭМ!$B$39:$B$782,L$11)+'СЕТ СН'!$F$9+СВЦЭМ!$D$10+'СЕТ СН'!$F$6-'СЕТ СН'!$F$19</f>
        <v>955.69310851</v>
      </c>
      <c r="M18" s="36">
        <f>SUMIFS(СВЦЭМ!$C$39:$C$782,СВЦЭМ!$A$39:$A$782,$A18,СВЦЭМ!$B$39:$B$782,M$11)+'СЕТ СН'!$F$9+СВЦЭМ!$D$10+'СЕТ СН'!$F$6-'СЕТ СН'!$F$19</f>
        <v>954.48148996999998</v>
      </c>
      <c r="N18" s="36">
        <f>SUMIFS(СВЦЭМ!$C$39:$C$782,СВЦЭМ!$A$39:$A$782,$A18,СВЦЭМ!$B$39:$B$782,N$11)+'СЕТ СН'!$F$9+СВЦЭМ!$D$10+'СЕТ СН'!$F$6-'СЕТ СН'!$F$19</f>
        <v>954.17737675000001</v>
      </c>
      <c r="O18" s="36">
        <f>SUMIFS(СВЦЭМ!$C$39:$C$782,СВЦЭМ!$A$39:$A$782,$A18,СВЦЭМ!$B$39:$B$782,O$11)+'СЕТ СН'!$F$9+СВЦЭМ!$D$10+'СЕТ СН'!$F$6-'СЕТ СН'!$F$19</f>
        <v>978.32492875000003</v>
      </c>
      <c r="P18" s="36">
        <f>SUMIFS(СВЦЭМ!$C$39:$C$782,СВЦЭМ!$A$39:$A$782,$A18,СВЦЭМ!$B$39:$B$782,P$11)+'СЕТ СН'!$F$9+СВЦЭМ!$D$10+'СЕТ СН'!$F$6-'СЕТ СН'!$F$19</f>
        <v>980.84108249999997</v>
      </c>
      <c r="Q18" s="36">
        <f>SUMIFS(СВЦЭМ!$C$39:$C$782,СВЦЭМ!$A$39:$A$782,$A18,СВЦЭМ!$B$39:$B$782,Q$11)+'СЕТ СН'!$F$9+СВЦЭМ!$D$10+'СЕТ СН'!$F$6-'СЕТ СН'!$F$19</f>
        <v>992.3352615</v>
      </c>
      <c r="R18" s="36">
        <f>SUMIFS(СВЦЭМ!$C$39:$C$782,СВЦЭМ!$A$39:$A$782,$A18,СВЦЭМ!$B$39:$B$782,R$11)+'СЕТ СН'!$F$9+СВЦЭМ!$D$10+'СЕТ СН'!$F$6-'СЕТ СН'!$F$19</f>
        <v>984.64193719000002</v>
      </c>
      <c r="S18" s="36">
        <f>SUMIFS(СВЦЭМ!$C$39:$C$782,СВЦЭМ!$A$39:$A$782,$A18,СВЦЭМ!$B$39:$B$782,S$11)+'СЕТ СН'!$F$9+СВЦЭМ!$D$10+'СЕТ СН'!$F$6-'СЕТ СН'!$F$19</f>
        <v>981.54191194999999</v>
      </c>
      <c r="T18" s="36">
        <f>SUMIFS(СВЦЭМ!$C$39:$C$782,СВЦЭМ!$A$39:$A$782,$A18,СВЦЭМ!$B$39:$B$782,T$11)+'СЕТ СН'!$F$9+СВЦЭМ!$D$10+'СЕТ СН'!$F$6-'СЕТ СН'!$F$19</f>
        <v>959.77530979000005</v>
      </c>
      <c r="U18" s="36">
        <f>SUMIFS(СВЦЭМ!$C$39:$C$782,СВЦЭМ!$A$39:$A$782,$A18,СВЦЭМ!$B$39:$B$782,U$11)+'СЕТ СН'!$F$9+СВЦЭМ!$D$10+'СЕТ СН'!$F$6-'СЕТ СН'!$F$19</f>
        <v>958.59113358000002</v>
      </c>
      <c r="V18" s="36">
        <f>SUMIFS(СВЦЭМ!$C$39:$C$782,СВЦЭМ!$A$39:$A$782,$A18,СВЦЭМ!$B$39:$B$782,V$11)+'СЕТ СН'!$F$9+СВЦЭМ!$D$10+'СЕТ СН'!$F$6-'СЕТ СН'!$F$19</f>
        <v>955.43723190000003</v>
      </c>
      <c r="W18" s="36">
        <f>SUMIFS(СВЦЭМ!$C$39:$C$782,СВЦЭМ!$A$39:$A$782,$A18,СВЦЭМ!$B$39:$B$782,W$11)+'СЕТ СН'!$F$9+СВЦЭМ!$D$10+'СЕТ СН'!$F$6-'СЕТ СН'!$F$19</f>
        <v>976.39653112999997</v>
      </c>
      <c r="X18" s="36">
        <f>SUMIFS(СВЦЭМ!$C$39:$C$782,СВЦЭМ!$A$39:$A$782,$A18,СВЦЭМ!$B$39:$B$782,X$11)+'СЕТ СН'!$F$9+СВЦЭМ!$D$10+'СЕТ СН'!$F$6-'СЕТ СН'!$F$19</f>
        <v>982.14010322000001</v>
      </c>
      <c r="Y18" s="36">
        <f>SUMIFS(СВЦЭМ!$C$39:$C$782,СВЦЭМ!$A$39:$A$782,$A18,СВЦЭМ!$B$39:$B$782,Y$11)+'СЕТ СН'!$F$9+СВЦЭМ!$D$10+'СЕТ СН'!$F$6-'СЕТ СН'!$F$19</f>
        <v>1023.52317482</v>
      </c>
    </row>
    <row r="19" spans="1:25" ht="15.75" x14ac:dyDescent="0.2">
      <c r="A19" s="35">
        <f t="shared" si="0"/>
        <v>44416</v>
      </c>
      <c r="B19" s="36">
        <f>SUMIFS(СВЦЭМ!$C$39:$C$782,СВЦЭМ!$A$39:$A$782,$A19,СВЦЭМ!$B$39:$B$782,B$11)+'СЕТ СН'!$F$9+СВЦЭМ!$D$10+'СЕТ СН'!$F$6-'СЕТ СН'!$F$19</f>
        <v>1115.4305106199997</v>
      </c>
      <c r="C19" s="36">
        <f>SUMIFS(СВЦЭМ!$C$39:$C$782,СВЦЭМ!$A$39:$A$782,$A19,СВЦЭМ!$B$39:$B$782,C$11)+'СЕТ СН'!$F$9+СВЦЭМ!$D$10+'СЕТ СН'!$F$6-'СЕТ СН'!$F$19</f>
        <v>1198.5953314699998</v>
      </c>
      <c r="D19" s="36">
        <f>SUMIFS(СВЦЭМ!$C$39:$C$782,СВЦЭМ!$A$39:$A$782,$A19,СВЦЭМ!$B$39:$B$782,D$11)+'СЕТ СН'!$F$9+СВЦЭМ!$D$10+'СЕТ СН'!$F$6-'СЕТ СН'!$F$19</f>
        <v>1249.1160061399999</v>
      </c>
      <c r="E19" s="36">
        <f>SUMIFS(СВЦЭМ!$C$39:$C$782,СВЦЭМ!$A$39:$A$782,$A19,СВЦЭМ!$B$39:$B$782,E$11)+'СЕТ СН'!$F$9+СВЦЭМ!$D$10+'СЕТ СН'!$F$6-'СЕТ СН'!$F$19</f>
        <v>1284.3107295499999</v>
      </c>
      <c r="F19" s="36">
        <f>SUMIFS(СВЦЭМ!$C$39:$C$782,СВЦЭМ!$A$39:$A$782,$A19,СВЦЭМ!$B$39:$B$782,F$11)+'СЕТ СН'!$F$9+СВЦЭМ!$D$10+'СЕТ СН'!$F$6-'СЕТ СН'!$F$19</f>
        <v>1286.6801338299999</v>
      </c>
      <c r="G19" s="36">
        <f>SUMIFS(СВЦЭМ!$C$39:$C$782,СВЦЭМ!$A$39:$A$782,$A19,СВЦЭМ!$B$39:$B$782,G$11)+'СЕТ СН'!$F$9+СВЦЭМ!$D$10+'СЕТ СН'!$F$6-'СЕТ СН'!$F$19</f>
        <v>1267.6749398099998</v>
      </c>
      <c r="H19" s="36">
        <f>SUMIFS(СВЦЭМ!$C$39:$C$782,СВЦЭМ!$A$39:$A$782,$A19,СВЦЭМ!$B$39:$B$782,H$11)+'СЕТ СН'!$F$9+СВЦЭМ!$D$10+'СЕТ СН'!$F$6-'СЕТ СН'!$F$19</f>
        <v>1240.86712984</v>
      </c>
      <c r="I19" s="36">
        <f>SUMIFS(СВЦЭМ!$C$39:$C$782,СВЦЭМ!$A$39:$A$782,$A19,СВЦЭМ!$B$39:$B$782,I$11)+'СЕТ СН'!$F$9+СВЦЭМ!$D$10+'СЕТ СН'!$F$6-'СЕТ СН'!$F$19</f>
        <v>1178.5785292799999</v>
      </c>
      <c r="J19" s="36">
        <f>SUMIFS(СВЦЭМ!$C$39:$C$782,СВЦЭМ!$A$39:$A$782,$A19,СВЦЭМ!$B$39:$B$782,J$11)+'СЕТ СН'!$F$9+СВЦЭМ!$D$10+'СЕТ СН'!$F$6-'СЕТ СН'!$F$19</f>
        <v>1063.16779385</v>
      </c>
      <c r="K19" s="36">
        <f>SUMIFS(СВЦЭМ!$C$39:$C$782,СВЦЭМ!$A$39:$A$782,$A19,СВЦЭМ!$B$39:$B$782,K$11)+'СЕТ СН'!$F$9+СВЦЭМ!$D$10+'СЕТ СН'!$F$6-'СЕТ СН'!$F$19</f>
        <v>1009.2627771</v>
      </c>
      <c r="L19" s="36">
        <f>SUMIFS(СВЦЭМ!$C$39:$C$782,СВЦЭМ!$A$39:$A$782,$A19,СВЦЭМ!$B$39:$B$782,L$11)+'СЕТ СН'!$F$9+СВЦЭМ!$D$10+'СЕТ СН'!$F$6-'СЕТ СН'!$F$19</f>
        <v>1031.1093848200001</v>
      </c>
      <c r="M19" s="36">
        <f>SUMIFS(СВЦЭМ!$C$39:$C$782,СВЦЭМ!$A$39:$A$782,$A19,СВЦЭМ!$B$39:$B$782,M$11)+'СЕТ СН'!$F$9+СВЦЭМ!$D$10+'СЕТ СН'!$F$6-'СЕТ СН'!$F$19</f>
        <v>964.37503505999996</v>
      </c>
      <c r="N19" s="36">
        <f>SUMIFS(СВЦЭМ!$C$39:$C$782,СВЦЭМ!$A$39:$A$782,$A19,СВЦЭМ!$B$39:$B$782,N$11)+'СЕТ СН'!$F$9+СВЦЭМ!$D$10+'СЕТ СН'!$F$6-'СЕТ СН'!$F$19</f>
        <v>982.35403538000003</v>
      </c>
      <c r="O19" s="36">
        <f>SUMIFS(СВЦЭМ!$C$39:$C$782,СВЦЭМ!$A$39:$A$782,$A19,СВЦЭМ!$B$39:$B$782,O$11)+'СЕТ СН'!$F$9+СВЦЭМ!$D$10+'СЕТ СН'!$F$6-'СЕТ СН'!$F$19</f>
        <v>1027.35161647</v>
      </c>
      <c r="P19" s="36">
        <f>SUMIFS(СВЦЭМ!$C$39:$C$782,СВЦЭМ!$A$39:$A$782,$A19,СВЦЭМ!$B$39:$B$782,P$11)+'СЕТ СН'!$F$9+СВЦЭМ!$D$10+'СЕТ СН'!$F$6-'СЕТ СН'!$F$19</f>
        <v>1007.6998597199999</v>
      </c>
      <c r="Q19" s="36">
        <f>SUMIFS(СВЦЭМ!$C$39:$C$782,СВЦЭМ!$A$39:$A$782,$A19,СВЦЭМ!$B$39:$B$782,Q$11)+'СЕТ СН'!$F$9+СВЦЭМ!$D$10+'СЕТ СН'!$F$6-'СЕТ СН'!$F$19</f>
        <v>1034.4006233999999</v>
      </c>
      <c r="R19" s="36">
        <f>SUMIFS(СВЦЭМ!$C$39:$C$782,СВЦЭМ!$A$39:$A$782,$A19,СВЦЭМ!$B$39:$B$782,R$11)+'СЕТ СН'!$F$9+СВЦЭМ!$D$10+'СЕТ СН'!$F$6-'СЕТ СН'!$F$19</f>
        <v>1020.53424296</v>
      </c>
      <c r="S19" s="36">
        <f>SUMIFS(СВЦЭМ!$C$39:$C$782,СВЦЭМ!$A$39:$A$782,$A19,СВЦЭМ!$B$39:$B$782,S$11)+'СЕТ СН'!$F$9+СВЦЭМ!$D$10+'СЕТ СН'!$F$6-'СЕТ СН'!$F$19</f>
        <v>1011.16103013</v>
      </c>
      <c r="T19" s="36">
        <f>SUMIFS(СВЦЭМ!$C$39:$C$782,СВЦЭМ!$A$39:$A$782,$A19,СВЦЭМ!$B$39:$B$782,T$11)+'СЕТ СН'!$F$9+СВЦЭМ!$D$10+'СЕТ СН'!$F$6-'СЕТ СН'!$F$19</f>
        <v>958.77682565999999</v>
      </c>
      <c r="U19" s="36">
        <f>SUMIFS(СВЦЭМ!$C$39:$C$782,СВЦЭМ!$A$39:$A$782,$A19,СВЦЭМ!$B$39:$B$782,U$11)+'СЕТ СН'!$F$9+СВЦЭМ!$D$10+'СЕТ СН'!$F$6-'СЕТ СН'!$F$19</f>
        <v>964.02495619000001</v>
      </c>
      <c r="V19" s="36">
        <f>SUMIFS(СВЦЭМ!$C$39:$C$782,СВЦЭМ!$A$39:$A$782,$A19,СВЦЭМ!$B$39:$B$782,V$11)+'СЕТ СН'!$F$9+СВЦЭМ!$D$10+'СЕТ СН'!$F$6-'СЕТ СН'!$F$19</f>
        <v>957.86734707000005</v>
      </c>
      <c r="W19" s="36">
        <f>SUMIFS(СВЦЭМ!$C$39:$C$782,СВЦЭМ!$A$39:$A$782,$A19,СВЦЭМ!$B$39:$B$782,W$11)+'СЕТ СН'!$F$9+СВЦЭМ!$D$10+'СЕТ СН'!$F$6-'СЕТ СН'!$F$19</f>
        <v>965.83980364000001</v>
      </c>
      <c r="X19" s="36">
        <f>SUMIFS(СВЦЭМ!$C$39:$C$782,СВЦЭМ!$A$39:$A$782,$A19,СВЦЭМ!$B$39:$B$782,X$11)+'СЕТ СН'!$F$9+СВЦЭМ!$D$10+'СЕТ СН'!$F$6-'СЕТ СН'!$F$19</f>
        <v>1018.06257364</v>
      </c>
      <c r="Y19" s="36">
        <f>SUMIFS(СВЦЭМ!$C$39:$C$782,СВЦЭМ!$A$39:$A$782,$A19,СВЦЭМ!$B$39:$B$782,Y$11)+'СЕТ СН'!$F$9+СВЦЭМ!$D$10+'СЕТ СН'!$F$6-'СЕТ СН'!$F$19</f>
        <v>1046.1831726299999</v>
      </c>
    </row>
    <row r="20" spans="1:25" ht="15.75" x14ac:dyDescent="0.2">
      <c r="A20" s="35">
        <f t="shared" si="0"/>
        <v>44417</v>
      </c>
      <c r="B20" s="36">
        <f>SUMIFS(СВЦЭМ!$C$39:$C$782,СВЦЭМ!$A$39:$A$782,$A20,СВЦЭМ!$B$39:$B$782,B$11)+'СЕТ СН'!$F$9+СВЦЭМ!$D$10+'СЕТ СН'!$F$6-'СЕТ СН'!$F$19</f>
        <v>1110.1087431499998</v>
      </c>
      <c r="C20" s="36">
        <f>SUMIFS(СВЦЭМ!$C$39:$C$782,СВЦЭМ!$A$39:$A$782,$A20,СВЦЭМ!$B$39:$B$782,C$11)+'СЕТ СН'!$F$9+СВЦЭМ!$D$10+'СЕТ СН'!$F$6-'СЕТ СН'!$F$19</f>
        <v>1190.8793843399999</v>
      </c>
      <c r="D20" s="36">
        <f>SUMIFS(СВЦЭМ!$C$39:$C$782,СВЦЭМ!$A$39:$A$782,$A20,СВЦЭМ!$B$39:$B$782,D$11)+'СЕТ СН'!$F$9+СВЦЭМ!$D$10+'СЕТ СН'!$F$6-'СЕТ СН'!$F$19</f>
        <v>1258.26801327</v>
      </c>
      <c r="E20" s="36">
        <f>SUMIFS(СВЦЭМ!$C$39:$C$782,СВЦЭМ!$A$39:$A$782,$A20,СВЦЭМ!$B$39:$B$782,E$11)+'СЕТ СН'!$F$9+СВЦЭМ!$D$10+'СЕТ СН'!$F$6-'СЕТ СН'!$F$19</f>
        <v>1274.4097576899999</v>
      </c>
      <c r="F20" s="36">
        <f>SUMIFS(СВЦЭМ!$C$39:$C$782,СВЦЭМ!$A$39:$A$782,$A20,СВЦЭМ!$B$39:$B$782,F$11)+'СЕТ СН'!$F$9+СВЦЭМ!$D$10+'СЕТ СН'!$F$6-'СЕТ СН'!$F$19</f>
        <v>1275.1865299899998</v>
      </c>
      <c r="G20" s="36">
        <f>SUMIFS(СВЦЭМ!$C$39:$C$782,СВЦЭМ!$A$39:$A$782,$A20,СВЦЭМ!$B$39:$B$782,G$11)+'СЕТ СН'!$F$9+СВЦЭМ!$D$10+'СЕТ СН'!$F$6-'СЕТ СН'!$F$19</f>
        <v>1268.5992585199999</v>
      </c>
      <c r="H20" s="36">
        <f>SUMIFS(СВЦЭМ!$C$39:$C$782,СВЦЭМ!$A$39:$A$782,$A20,СВЦЭМ!$B$39:$B$782,H$11)+'СЕТ СН'!$F$9+СВЦЭМ!$D$10+'СЕТ СН'!$F$6-'СЕТ СН'!$F$19</f>
        <v>1224.4909981699998</v>
      </c>
      <c r="I20" s="36">
        <f>SUMIFS(СВЦЭМ!$C$39:$C$782,СВЦЭМ!$A$39:$A$782,$A20,СВЦЭМ!$B$39:$B$782,I$11)+'СЕТ СН'!$F$9+СВЦЭМ!$D$10+'СЕТ СН'!$F$6-'СЕТ СН'!$F$19</f>
        <v>1172.5919653999999</v>
      </c>
      <c r="J20" s="36">
        <f>SUMIFS(СВЦЭМ!$C$39:$C$782,СВЦЭМ!$A$39:$A$782,$A20,СВЦЭМ!$B$39:$B$782,J$11)+'СЕТ СН'!$F$9+СВЦЭМ!$D$10+'СЕТ СН'!$F$6-'СЕТ СН'!$F$19</f>
        <v>1066.81051596</v>
      </c>
      <c r="K20" s="36">
        <f>SUMIFS(СВЦЭМ!$C$39:$C$782,СВЦЭМ!$A$39:$A$782,$A20,СВЦЭМ!$B$39:$B$782,K$11)+'СЕТ СН'!$F$9+СВЦЭМ!$D$10+'СЕТ СН'!$F$6-'СЕТ СН'!$F$19</f>
        <v>1012.67770488</v>
      </c>
      <c r="L20" s="36">
        <f>SUMIFS(СВЦЭМ!$C$39:$C$782,СВЦЭМ!$A$39:$A$782,$A20,СВЦЭМ!$B$39:$B$782,L$11)+'СЕТ СН'!$F$9+СВЦЭМ!$D$10+'СЕТ СН'!$F$6-'СЕТ СН'!$F$19</f>
        <v>989.43417352999995</v>
      </c>
      <c r="M20" s="36">
        <f>SUMIFS(СВЦЭМ!$C$39:$C$782,СВЦЭМ!$A$39:$A$782,$A20,СВЦЭМ!$B$39:$B$782,M$11)+'СЕТ СН'!$F$9+СВЦЭМ!$D$10+'СЕТ СН'!$F$6-'СЕТ СН'!$F$19</f>
        <v>998.28865371999996</v>
      </c>
      <c r="N20" s="36">
        <f>SUMIFS(СВЦЭМ!$C$39:$C$782,СВЦЭМ!$A$39:$A$782,$A20,СВЦЭМ!$B$39:$B$782,N$11)+'СЕТ СН'!$F$9+СВЦЭМ!$D$10+'СЕТ СН'!$F$6-'СЕТ СН'!$F$19</f>
        <v>1012.23230691</v>
      </c>
      <c r="O20" s="36">
        <f>SUMIFS(СВЦЭМ!$C$39:$C$782,СВЦЭМ!$A$39:$A$782,$A20,СВЦЭМ!$B$39:$B$782,O$11)+'СЕТ СН'!$F$9+СВЦЭМ!$D$10+'СЕТ СН'!$F$6-'СЕТ СН'!$F$19</f>
        <v>1051.6196760799999</v>
      </c>
      <c r="P20" s="36">
        <f>SUMIFS(СВЦЭМ!$C$39:$C$782,СВЦЭМ!$A$39:$A$782,$A20,СВЦЭМ!$B$39:$B$782,P$11)+'СЕТ СН'!$F$9+СВЦЭМ!$D$10+'СЕТ СН'!$F$6-'СЕТ СН'!$F$19</f>
        <v>1062.38161231</v>
      </c>
      <c r="Q20" s="36">
        <f>SUMIFS(СВЦЭМ!$C$39:$C$782,СВЦЭМ!$A$39:$A$782,$A20,СВЦЭМ!$B$39:$B$782,Q$11)+'СЕТ СН'!$F$9+СВЦЭМ!$D$10+'СЕТ СН'!$F$6-'СЕТ СН'!$F$19</f>
        <v>1089.83396096</v>
      </c>
      <c r="R20" s="36">
        <f>SUMIFS(СВЦЭМ!$C$39:$C$782,СВЦЭМ!$A$39:$A$782,$A20,СВЦЭМ!$B$39:$B$782,R$11)+'СЕТ СН'!$F$9+СВЦЭМ!$D$10+'СЕТ СН'!$F$6-'СЕТ СН'!$F$19</f>
        <v>1062.12184228</v>
      </c>
      <c r="S20" s="36">
        <f>SUMIFS(СВЦЭМ!$C$39:$C$782,СВЦЭМ!$A$39:$A$782,$A20,СВЦЭМ!$B$39:$B$782,S$11)+'СЕТ СН'!$F$9+СВЦЭМ!$D$10+'СЕТ СН'!$F$6-'СЕТ СН'!$F$19</f>
        <v>1045.0657061899999</v>
      </c>
      <c r="T20" s="36">
        <f>SUMIFS(СВЦЭМ!$C$39:$C$782,СВЦЭМ!$A$39:$A$782,$A20,СВЦЭМ!$B$39:$B$782,T$11)+'СЕТ СН'!$F$9+СВЦЭМ!$D$10+'СЕТ СН'!$F$6-'СЕТ СН'!$F$19</f>
        <v>1087.98874864</v>
      </c>
      <c r="U20" s="36">
        <f>SUMIFS(СВЦЭМ!$C$39:$C$782,СВЦЭМ!$A$39:$A$782,$A20,СВЦЭМ!$B$39:$B$782,U$11)+'СЕТ СН'!$F$9+СВЦЭМ!$D$10+'СЕТ СН'!$F$6-'СЕТ СН'!$F$19</f>
        <v>1078.7353772699998</v>
      </c>
      <c r="V20" s="36">
        <f>SUMIFS(СВЦЭМ!$C$39:$C$782,СВЦЭМ!$A$39:$A$782,$A20,СВЦЭМ!$B$39:$B$782,V$11)+'СЕТ СН'!$F$9+СВЦЭМ!$D$10+'СЕТ СН'!$F$6-'СЕТ СН'!$F$19</f>
        <v>1030.59678953</v>
      </c>
      <c r="W20" s="36">
        <f>SUMIFS(СВЦЭМ!$C$39:$C$782,СВЦЭМ!$A$39:$A$782,$A20,СВЦЭМ!$B$39:$B$782,W$11)+'СЕТ СН'!$F$9+СВЦЭМ!$D$10+'СЕТ СН'!$F$6-'СЕТ СН'!$F$19</f>
        <v>1045.1856190599999</v>
      </c>
      <c r="X20" s="36">
        <f>SUMIFS(СВЦЭМ!$C$39:$C$782,СВЦЭМ!$A$39:$A$782,$A20,СВЦЭМ!$B$39:$B$782,X$11)+'СЕТ СН'!$F$9+СВЦЭМ!$D$10+'СЕТ СН'!$F$6-'СЕТ СН'!$F$19</f>
        <v>1054.3554934599999</v>
      </c>
      <c r="Y20" s="36">
        <f>SUMIFS(СВЦЭМ!$C$39:$C$782,СВЦЭМ!$A$39:$A$782,$A20,СВЦЭМ!$B$39:$B$782,Y$11)+'СЕТ СН'!$F$9+СВЦЭМ!$D$10+'СЕТ СН'!$F$6-'СЕТ СН'!$F$19</f>
        <v>1089.1572944</v>
      </c>
    </row>
    <row r="21" spans="1:25" ht="15.75" x14ac:dyDescent="0.2">
      <c r="A21" s="35">
        <f t="shared" si="0"/>
        <v>44418</v>
      </c>
      <c r="B21" s="36">
        <f>SUMIFS(СВЦЭМ!$C$39:$C$782,СВЦЭМ!$A$39:$A$782,$A21,СВЦЭМ!$B$39:$B$782,B$11)+'СЕТ СН'!$F$9+СВЦЭМ!$D$10+'СЕТ СН'!$F$6-'СЕТ СН'!$F$19</f>
        <v>1145.8865335399998</v>
      </c>
      <c r="C21" s="36">
        <f>SUMIFS(СВЦЭМ!$C$39:$C$782,СВЦЭМ!$A$39:$A$782,$A21,СВЦЭМ!$B$39:$B$782,C$11)+'СЕТ СН'!$F$9+СВЦЭМ!$D$10+'СЕТ СН'!$F$6-'СЕТ СН'!$F$19</f>
        <v>1220.6559882099998</v>
      </c>
      <c r="D21" s="36">
        <f>SUMIFS(СВЦЭМ!$C$39:$C$782,СВЦЭМ!$A$39:$A$782,$A21,СВЦЭМ!$B$39:$B$782,D$11)+'СЕТ СН'!$F$9+СВЦЭМ!$D$10+'СЕТ СН'!$F$6-'СЕТ СН'!$F$19</f>
        <v>1271.4741619899999</v>
      </c>
      <c r="E21" s="36">
        <f>SUMIFS(СВЦЭМ!$C$39:$C$782,СВЦЭМ!$A$39:$A$782,$A21,СВЦЭМ!$B$39:$B$782,E$11)+'СЕТ СН'!$F$9+СВЦЭМ!$D$10+'СЕТ СН'!$F$6-'СЕТ СН'!$F$19</f>
        <v>1293.1308502899999</v>
      </c>
      <c r="F21" s="36">
        <f>SUMIFS(СВЦЭМ!$C$39:$C$782,СВЦЭМ!$A$39:$A$782,$A21,СВЦЭМ!$B$39:$B$782,F$11)+'СЕТ СН'!$F$9+СВЦЭМ!$D$10+'СЕТ СН'!$F$6-'СЕТ СН'!$F$19</f>
        <v>1292.1423252499999</v>
      </c>
      <c r="G21" s="36">
        <f>SUMIFS(СВЦЭМ!$C$39:$C$782,СВЦЭМ!$A$39:$A$782,$A21,СВЦЭМ!$B$39:$B$782,G$11)+'СЕТ СН'!$F$9+СВЦЭМ!$D$10+'СЕТ СН'!$F$6-'СЕТ СН'!$F$19</f>
        <v>1272.94873803</v>
      </c>
      <c r="H21" s="36">
        <f>SUMIFS(СВЦЭМ!$C$39:$C$782,СВЦЭМ!$A$39:$A$782,$A21,СВЦЭМ!$B$39:$B$782,H$11)+'СЕТ СН'!$F$9+СВЦЭМ!$D$10+'СЕТ СН'!$F$6-'СЕТ СН'!$F$19</f>
        <v>1231.1954164899998</v>
      </c>
      <c r="I21" s="36">
        <f>SUMIFS(СВЦЭМ!$C$39:$C$782,СВЦЭМ!$A$39:$A$782,$A21,СВЦЭМ!$B$39:$B$782,I$11)+'СЕТ СН'!$F$9+СВЦЭМ!$D$10+'СЕТ СН'!$F$6-'СЕТ СН'!$F$19</f>
        <v>1167.99045626</v>
      </c>
      <c r="J21" s="36">
        <f>SUMIFS(СВЦЭМ!$C$39:$C$782,СВЦЭМ!$A$39:$A$782,$A21,СВЦЭМ!$B$39:$B$782,J$11)+'СЕТ СН'!$F$9+СВЦЭМ!$D$10+'СЕТ СН'!$F$6-'СЕТ СН'!$F$19</f>
        <v>1088.9666157199999</v>
      </c>
      <c r="K21" s="36">
        <f>SUMIFS(СВЦЭМ!$C$39:$C$782,СВЦЭМ!$A$39:$A$782,$A21,СВЦЭМ!$B$39:$B$782,K$11)+'СЕТ СН'!$F$9+СВЦЭМ!$D$10+'СЕТ СН'!$F$6-'СЕТ СН'!$F$19</f>
        <v>1037.0777581499999</v>
      </c>
      <c r="L21" s="36">
        <f>SUMIFS(СВЦЭМ!$C$39:$C$782,СВЦЭМ!$A$39:$A$782,$A21,СВЦЭМ!$B$39:$B$782,L$11)+'СЕТ СН'!$F$9+СВЦЭМ!$D$10+'СЕТ СН'!$F$6-'СЕТ СН'!$F$19</f>
        <v>1038.46866198</v>
      </c>
      <c r="M21" s="36">
        <f>SUMIFS(СВЦЭМ!$C$39:$C$782,СВЦЭМ!$A$39:$A$782,$A21,СВЦЭМ!$B$39:$B$782,M$11)+'СЕТ СН'!$F$9+СВЦЭМ!$D$10+'СЕТ СН'!$F$6-'СЕТ СН'!$F$19</f>
        <v>1050.47759531</v>
      </c>
      <c r="N21" s="36">
        <f>SUMIFS(СВЦЭМ!$C$39:$C$782,СВЦЭМ!$A$39:$A$782,$A21,СВЦЭМ!$B$39:$B$782,N$11)+'СЕТ СН'!$F$9+СВЦЭМ!$D$10+'СЕТ СН'!$F$6-'СЕТ СН'!$F$19</f>
        <v>1052.6094640599999</v>
      </c>
      <c r="O21" s="36">
        <f>SUMIFS(СВЦЭМ!$C$39:$C$782,СВЦЭМ!$A$39:$A$782,$A21,СВЦЭМ!$B$39:$B$782,O$11)+'СЕТ СН'!$F$9+СВЦЭМ!$D$10+'СЕТ СН'!$F$6-'СЕТ СН'!$F$19</f>
        <v>1036.66726728</v>
      </c>
      <c r="P21" s="36">
        <f>SUMIFS(СВЦЭМ!$C$39:$C$782,СВЦЭМ!$A$39:$A$782,$A21,СВЦЭМ!$B$39:$B$782,P$11)+'СЕТ СН'!$F$9+СВЦЭМ!$D$10+'СЕТ СН'!$F$6-'СЕТ СН'!$F$19</f>
        <v>1051.5100138999999</v>
      </c>
      <c r="Q21" s="36">
        <f>SUMIFS(СВЦЭМ!$C$39:$C$782,СВЦЭМ!$A$39:$A$782,$A21,СВЦЭМ!$B$39:$B$782,Q$11)+'СЕТ СН'!$F$9+СВЦЭМ!$D$10+'СЕТ СН'!$F$6-'СЕТ СН'!$F$19</f>
        <v>1078.4099988</v>
      </c>
      <c r="R21" s="36">
        <f>SUMIFS(СВЦЭМ!$C$39:$C$782,СВЦЭМ!$A$39:$A$782,$A21,СВЦЭМ!$B$39:$B$782,R$11)+'СЕТ СН'!$F$9+СВЦЭМ!$D$10+'СЕТ СН'!$F$6-'СЕТ СН'!$F$19</f>
        <v>1106.88680344</v>
      </c>
      <c r="S21" s="36">
        <f>SUMIFS(СВЦЭМ!$C$39:$C$782,СВЦЭМ!$A$39:$A$782,$A21,СВЦЭМ!$B$39:$B$782,S$11)+'СЕТ СН'!$F$9+СВЦЭМ!$D$10+'СЕТ СН'!$F$6-'СЕТ СН'!$F$19</f>
        <v>1072.47020129</v>
      </c>
      <c r="T21" s="36">
        <f>SUMIFS(СВЦЭМ!$C$39:$C$782,СВЦЭМ!$A$39:$A$782,$A21,СВЦЭМ!$B$39:$B$782,T$11)+'СЕТ СН'!$F$9+СВЦЭМ!$D$10+'СЕТ СН'!$F$6-'СЕТ СН'!$F$19</f>
        <v>1019.56775236</v>
      </c>
      <c r="U21" s="36">
        <f>SUMIFS(СВЦЭМ!$C$39:$C$782,СВЦЭМ!$A$39:$A$782,$A21,СВЦЭМ!$B$39:$B$782,U$11)+'СЕТ СН'!$F$9+СВЦЭМ!$D$10+'СЕТ СН'!$F$6-'СЕТ СН'!$F$19</f>
        <v>1012.10819996</v>
      </c>
      <c r="V21" s="36">
        <f>SUMIFS(СВЦЭМ!$C$39:$C$782,СВЦЭМ!$A$39:$A$782,$A21,СВЦЭМ!$B$39:$B$782,V$11)+'СЕТ СН'!$F$9+СВЦЭМ!$D$10+'СЕТ СН'!$F$6-'СЕТ СН'!$F$19</f>
        <v>1017.63527362</v>
      </c>
      <c r="W21" s="36">
        <f>SUMIFS(СВЦЭМ!$C$39:$C$782,СВЦЭМ!$A$39:$A$782,$A21,СВЦЭМ!$B$39:$B$782,W$11)+'СЕТ СН'!$F$9+СВЦЭМ!$D$10+'СЕТ СН'!$F$6-'СЕТ СН'!$F$19</f>
        <v>1033.85042264</v>
      </c>
      <c r="X21" s="36">
        <f>SUMIFS(СВЦЭМ!$C$39:$C$782,СВЦЭМ!$A$39:$A$782,$A21,СВЦЭМ!$B$39:$B$782,X$11)+'СЕТ СН'!$F$9+СВЦЭМ!$D$10+'СЕТ СН'!$F$6-'СЕТ СН'!$F$19</f>
        <v>982.63516168000001</v>
      </c>
      <c r="Y21" s="36">
        <f>SUMIFS(СВЦЭМ!$C$39:$C$782,СВЦЭМ!$A$39:$A$782,$A21,СВЦЭМ!$B$39:$B$782,Y$11)+'СЕТ СН'!$F$9+СВЦЭМ!$D$10+'СЕТ СН'!$F$6-'СЕТ СН'!$F$19</f>
        <v>987.63975932999995</v>
      </c>
    </row>
    <row r="22" spans="1:25" ht="15.75" x14ac:dyDescent="0.2">
      <c r="A22" s="35">
        <f t="shared" si="0"/>
        <v>44419</v>
      </c>
      <c r="B22" s="36">
        <f>SUMIFS(СВЦЭМ!$C$39:$C$782,СВЦЭМ!$A$39:$A$782,$A22,СВЦЭМ!$B$39:$B$782,B$11)+'СЕТ СН'!$F$9+СВЦЭМ!$D$10+'СЕТ СН'!$F$6-'СЕТ СН'!$F$19</f>
        <v>1045.0636110399998</v>
      </c>
      <c r="C22" s="36">
        <f>SUMIFS(СВЦЭМ!$C$39:$C$782,СВЦЭМ!$A$39:$A$782,$A22,СВЦЭМ!$B$39:$B$782,C$11)+'СЕТ СН'!$F$9+СВЦЭМ!$D$10+'СЕТ СН'!$F$6-'СЕТ СН'!$F$19</f>
        <v>1112.5666108499997</v>
      </c>
      <c r="D22" s="36">
        <f>SUMIFS(СВЦЭМ!$C$39:$C$782,СВЦЭМ!$A$39:$A$782,$A22,СВЦЭМ!$B$39:$B$782,D$11)+'СЕТ СН'!$F$9+СВЦЭМ!$D$10+'СЕТ СН'!$F$6-'СЕТ СН'!$F$19</f>
        <v>1178.3496425399999</v>
      </c>
      <c r="E22" s="36">
        <f>SUMIFS(СВЦЭМ!$C$39:$C$782,СВЦЭМ!$A$39:$A$782,$A22,СВЦЭМ!$B$39:$B$782,E$11)+'СЕТ СН'!$F$9+СВЦЭМ!$D$10+'СЕТ СН'!$F$6-'СЕТ СН'!$F$19</f>
        <v>1200.2357402999999</v>
      </c>
      <c r="F22" s="36">
        <f>SUMIFS(СВЦЭМ!$C$39:$C$782,СВЦЭМ!$A$39:$A$782,$A22,СВЦЭМ!$B$39:$B$782,F$11)+'СЕТ СН'!$F$9+СВЦЭМ!$D$10+'СЕТ СН'!$F$6-'СЕТ СН'!$F$19</f>
        <v>1209.7898237299999</v>
      </c>
      <c r="G22" s="36">
        <f>SUMIFS(СВЦЭМ!$C$39:$C$782,СВЦЭМ!$A$39:$A$782,$A22,СВЦЭМ!$B$39:$B$782,G$11)+'СЕТ СН'!$F$9+СВЦЭМ!$D$10+'СЕТ СН'!$F$6-'СЕТ СН'!$F$19</f>
        <v>1201.3533270399998</v>
      </c>
      <c r="H22" s="36">
        <f>SUMIFS(СВЦЭМ!$C$39:$C$782,СВЦЭМ!$A$39:$A$782,$A22,СВЦЭМ!$B$39:$B$782,H$11)+'СЕТ СН'!$F$9+СВЦЭМ!$D$10+'СЕТ СН'!$F$6-'СЕТ СН'!$F$19</f>
        <v>1162.13989655</v>
      </c>
      <c r="I22" s="36">
        <f>SUMIFS(СВЦЭМ!$C$39:$C$782,СВЦЭМ!$A$39:$A$782,$A22,СВЦЭМ!$B$39:$B$782,I$11)+'СЕТ СН'!$F$9+СВЦЭМ!$D$10+'СЕТ СН'!$F$6-'СЕТ СН'!$F$19</f>
        <v>1128.3310045799999</v>
      </c>
      <c r="J22" s="36">
        <f>SUMIFS(СВЦЭМ!$C$39:$C$782,СВЦЭМ!$A$39:$A$782,$A22,СВЦЭМ!$B$39:$B$782,J$11)+'СЕТ СН'!$F$9+СВЦЭМ!$D$10+'СЕТ СН'!$F$6-'СЕТ СН'!$F$19</f>
        <v>1070.2464921799999</v>
      </c>
      <c r="K22" s="36">
        <f>SUMIFS(СВЦЭМ!$C$39:$C$782,СВЦЭМ!$A$39:$A$782,$A22,СВЦЭМ!$B$39:$B$782,K$11)+'СЕТ СН'!$F$9+СВЦЭМ!$D$10+'СЕТ СН'!$F$6-'СЕТ СН'!$F$19</f>
        <v>1037.8434816500001</v>
      </c>
      <c r="L22" s="36">
        <f>SUMIFS(СВЦЭМ!$C$39:$C$782,СВЦЭМ!$A$39:$A$782,$A22,СВЦЭМ!$B$39:$B$782,L$11)+'СЕТ СН'!$F$9+СВЦЭМ!$D$10+'СЕТ СН'!$F$6-'СЕТ СН'!$F$19</f>
        <v>1011.91633588</v>
      </c>
      <c r="M22" s="36">
        <f>SUMIFS(СВЦЭМ!$C$39:$C$782,СВЦЭМ!$A$39:$A$782,$A22,СВЦЭМ!$B$39:$B$782,M$11)+'СЕТ СН'!$F$9+СВЦЭМ!$D$10+'СЕТ СН'!$F$6-'СЕТ СН'!$F$19</f>
        <v>1016.04868542</v>
      </c>
      <c r="N22" s="36">
        <f>SUMIFS(СВЦЭМ!$C$39:$C$782,СВЦЭМ!$A$39:$A$782,$A22,СВЦЭМ!$B$39:$B$782,N$11)+'СЕТ СН'!$F$9+СВЦЭМ!$D$10+'СЕТ СН'!$F$6-'СЕТ СН'!$F$19</f>
        <v>1041.0023134</v>
      </c>
      <c r="O22" s="36">
        <f>SUMIFS(СВЦЭМ!$C$39:$C$782,СВЦЭМ!$A$39:$A$782,$A22,СВЦЭМ!$B$39:$B$782,O$11)+'СЕТ СН'!$F$9+СВЦЭМ!$D$10+'СЕТ СН'!$F$6-'СЕТ СН'!$F$19</f>
        <v>1055.2086899599999</v>
      </c>
      <c r="P22" s="36">
        <f>SUMIFS(СВЦЭМ!$C$39:$C$782,СВЦЭМ!$A$39:$A$782,$A22,СВЦЭМ!$B$39:$B$782,P$11)+'СЕТ СН'!$F$9+СВЦЭМ!$D$10+'СЕТ СН'!$F$6-'СЕТ СН'!$F$19</f>
        <v>1097.9378318499998</v>
      </c>
      <c r="Q22" s="36">
        <f>SUMIFS(СВЦЭМ!$C$39:$C$782,СВЦЭМ!$A$39:$A$782,$A22,СВЦЭМ!$B$39:$B$782,Q$11)+'СЕТ СН'!$F$9+СВЦЭМ!$D$10+'СЕТ СН'!$F$6-'СЕТ СН'!$F$19</f>
        <v>1113.35522698</v>
      </c>
      <c r="R22" s="36">
        <f>SUMIFS(СВЦЭМ!$C$39:$C$782,СВЦЭМ!$A$39:$A$782,$A22,СВЦЭМ!$B$39:$B$782,R$11)+'СЕТ СН'!$F$9+СВЦЭМ!$D$10+'СЕТ СН'!$F$6-'СЕТ СН'!$F$19</f>
        <v>1105.20303921</v>
      </c>
      <c r="S22" s="36">
        <f>SUMIFS(СВЦЭМ!$C$39:$C$782,СВЦЭМ!$A$39:$A$782,$A22,СВЦЭМ!$B$39:$B$782,S$11)+'СЕТ СН'!$F$9+СВЦЭМ!$D$10+'СЕТ СН'!$F$6-'СЕТ СН'!$F$19</f>
        <v>1072.3172093799999</v>
      </c>
      <c r="T22" s="36">
        <f>SUMIFS(СВЦЭМ!$C$39:$C$782,СВЦЭМ!$A$39:$A$782,$A22,СВЦЭМ!$B$39:$B$782,T$11)+'СЕТ СН'!$F$9+СВЦЭМ!$D$10+'СЕТ СН'!$F$6-'СЕТ СН'!$F$19</f>
        <v>1047.80377976</v>
      </c>
      <c r="U22" s="36">
        <f>SUMIFS(СВЦЭМ!$C$39:$C$782,СВЦЭМ!$A$39:$A$782,$A22,СВЦЭМ!$B$39:$B$782,U$11)+'СЕТ СН'!$F$9+СВЦЭМ!$D$10+'СЕТ СН'!$F$6-'СЕТ СН'!$F$19</f>
        <v>1031.8424955099999</v>
      </c>
      <c r="V22" s="36">
        <f>SUMIFS(СВЦЭМ!$C$39:$C$782,СВЦЭМ!$A$39:$A$782,$A22,СВЦЭМ!$B$39:$B$782,V$11)+'СЕТ СН'!$F$9+СВЦЭМ!$D$10+'СЕТ СН'!$F$6-'СЕТ СН'!$F$19</f>
        <v>1037.95315368</v>
      </c>
      <c r="W22" s="36">
        <f>SUMIFS(СВЦЭМ!$C$39:$C$782,СВЦЭМ!$A$39:$A$782,$A22,СВЦЭМ!$B$39:$B$782,W$11)+'СЕТ СН'!$F$9+СВЦЭМ!$D$10+'СЕТ СН'!$F$6-'СЕТ СН'!$F$19</f>
        <v>1058.6434354099999</v>
      </c>
      <c r="X22" s="36">
        <f>SUMIFS(СВЦЭМ!$C$39:$C$782,СВЦЭМ!$A$39:$A$782,$A22,СВЦЭМ!$B$39:$B$782,X$11)+'СЕТ СН'!$F$9+СВЦЭМ!$D$10+'СЕТ СН'!$F$6-'СЕТ СН'!$F$19</f>
        <v>1037.7427336199999</v>
      </c>
      <c r="Y22" s="36">
        <f>SUMIFS(СВЦЭМ!$C$39:$C$782,СВЦЭМ!$A$39:$A$782,$A22,СВЦЭМ!$B$39:$B$782,Y$11)+'СЕТ СН'!$F$9+СВЦЭМ!$D$10+'СЕТ СН'!$F$6-'СЕТ СН'!$F$19</f>
        <v>1076.8020328600001</v>
      </c>
    </row>
    <row r="23" spans="1:25" ht="15.75" x14ac:dyDescent="0.2">
      <c r="A23" s="35">
        <f t="shared" si="0"/>
        <v>44420</v>
      </c>
      <c r="B23" s="36">
        <f>SUMIFS(СВЦЭМ!$C$39:$C$782,СВЦЭМ!$A$39:$A$782,$A23,СВЦЭМ!$B$39:$B$782,B$11)+'СЕТ СН'!$F$9+СВЦЭМ!$D$10+'СЕТ СН'!$F$6-'СЕТ СН'!$F$19</f>
        <v>1175.34862888</v>
      </c>
      <c r="C23" s="36">
        <f>SUMIFS(СВЦЭМ!$C$39:$C$782,СВЦЭМ!$A$39:$A$782,$A23,СВЦЭМ!$B$39:$B$782,C$11)+'СЕТ СН'!$F$9+СВЦЭМ!$D$10+'СЕТ СН'!$F$6-'СЕТ СН'!$F$19</f>
        <v>1247.1537048499999</v>
      </c>
      <c r="D23" s="36">
        <f>SUMIFS(СВЦЭМ!$C$39:$C$782,СВЦЭМ!$A$39:$A$782,$A23,СВЦЭМ!$B$39:$B$782,D$11)+'СЕТ СН'!$F$9+СВЦЭМ!$D$10+'СЕТ СН'!$F$6-'СЕТ СН'!$F$19</f>
        <v>1303.3309316899999</v>
      </c>
      <c r="E23" s="36">
        <f>SUMIFS(СВЦЭМ!$C$39:$C$782,СВЦЭМ!$A$39:$A$782,$A23,СВЦЭМ!$B$39:$B$782,E$11)+'СЕТ СН'!$F$9+СВЦЭМ!$D$10+'СЕТ СН'!$F$6-'СЕТ СН'!$F$19</f>
        <v>1319.7169773599999</v>
      </c>
      <c r="F23" s="36">
        <f>SUMIFS(СВЦЭМ!$C$39:$C$782,СВЦЭМ!$A$39:$A$782,$A23,СВЦЭМ!$B$39:$B$782,F$11)+'СЕТ СН'!$F$9+СВЦЭМ!$D$10+'СЕТ СН'!$F$6-'СЕТ СН'!$F$19</f>
        <v>1325.4550602499999</v>
      </c>
      <c r="G23" s="36">
        <f>SUMIFS(СВЦЭМ!$C$39:$C$782,СВЦЭМ!$A$39:$A$782,$A23,СВЦЭМ!$B$39:$B$782,G$11)+'СЕТ СН'!$F$9+СВЦЭМ!$D$10+'СЕТ СН'!$F$6-'СЕТ СН'!$F$19</f>
        <v>1321.9538339799999</v>
      </c>
      <c r="H23" s="36">
        <f>SUMIFS(СВЦЭМ!$C$39:$C$782,СВЦЭМ!$A$39:$A$782,$A23,СВЦЭМ!$B$39:$B$782,H$11)+'СЕТ СН'!$F$9+СВЦЭМ!$D$10+'СЕТ СН'!$F$6-'СЕТ СН'!$F$19</f>
        <v>1267.7754705299999</v>
      </c>
      <c r="I23" s="36">
        <f>SUMIFS(СВЦЭМ!$C$39:$C$782,СВЦЭМ!$A$39:$A$782,$A23,СВЦЭМ!$B$39:$B$782,I$11)+'СЕТ СН'!$F$9+СВЦЭМ!$D$10+'СЕТ СН'!$F$6-'СЕТ СН'!$F$19</f>
        <v>1180.0908095499999</v>
      </c>
      <c r="J23" s="36">
        <f>SUMIFS(СВЦЭМ!$C$39:$C$782,СВЦЭМ!$A$39:$A$782,$A23,СВЦЭМ!$B$39:$B$782,J$11)+'СЕТ СН'!$F$9+СВЦЭМ!$D$10+'СЕТ СН'!$F$6-'СЕТ СН'!$F$19</f>
        <v>1086.98578658</v>
      </c>
      <c r="K23" s="36">
        <f>SUMIFS(СВЦЭМ!$C$39:$C$782,СВЦЭМ!$A$39:$A$782,$A23,СВЦЭМ!$B$39:$B$782,K$11)+'СЕТ СН'!$F$9+СВЦЭМ!$D$10+'СЕТ СН'!$F$6-'СЕТ СН'!$F$19</f>
        <v>1063.72188678</v>
      </c>
      <c r="L23" s="36">
        <f>SUMIFS(СВЦЭМ!$C$39:$C$782,СВЦЭМ!$A$39:$A$782,$A23,СВЦЭМ!$B$39:$B$782,L$11)+'СЕТ СН'!$F$9+СВЦЭМ!$D$10+'СЕТ СН'!$F$6-'СЕТ СН'!$F$19</f>
        <v>1041.7086256</v>
      </c>
      <c r="M23" s="36">
        <f>SUMIFS(СВЦЭМ!$C$39:$C$782,СВЦЭМ!$A$39:$A$782,$A23,СВЦЭМ!$B$39:$B$782,M$11)+'СЕТ СН'!$F$9+СВЦЭМ!$D$10+'СЕТ СН'!$F$6-'СЕТ СН'!$F$19</f>
        <v>1033.36345409</v>
      </c>
      <c r="N23" s="36">
        <f>SUMIFS(СВЦЭМ!$C$39:$C$782,СВЦЭМ!$A$39:$A$782,$A23,СВЦЭМ!$B$39:$B$782,N$11)+'СЕТ СН'!$F$9+СВЦЭМ!$D$10+'СЕТ СН'!$F$6-'СЕТ СН'!$F$19</f>
        <v>1038.7991547399999</v>
      </c>
      <c r="O23" s="36">
        <f>SUMIFS(СВЦЭМ!$C$39:$C$782,СВЦЭМ!$A$39:$A$782,$A23,СВЦЭМ!$B$39:$B$782,O$11)+'СЕТ СН'!$F$9+СВЦЭМ!$D$10+'СЕТ СН'!$F$6-'СЕТ СН'!$F$19</f>
        <v>1051.0626047599999</v>
      </c>
      <c r="P23" s="36">
        <f>SUMIFS(СВЦЭМ!$C$39:$C$782,СВЦЭМ!$A$39:$A$782,$A23,СВЦЭМ!$B$39:$B$782,P$11)+'СЕТ СН'!$F$9+СВЦЭМ!$D$10+'СЕТ СН'!$F$6-'СЕТ СН'!$F$19</f>
        <v>1079.5899478599999</v>
      </c>
      <c r="Q23" s="36">
        <f>SUMIFS(СВЦЭМ!$C$39:$C$782,СВЦЭМ!$A$39:$A$782,$A23,СВЦЭМ!$B$39:$B$782,Q$11)+'СЕТ СН'!$F$9+СВЦЭМ!$D$10+'СЕТ СН'!$F$6-'СЕТ СН'!$F$19</f>
        <v>1087.7943309699999</v>
      </c>
      <c r="R23" s="36">
        <f>SUMIFS(СВЦЭМ!$C$39:$C$782,СВЦЭМ!$A$39:$A$782,$A23,СВЦЭМ!$B$39:$B$782,R$11)+'СЕТ СН'!$F$9+СВЦЭМ!$D$10+'СЕТ СН'!$F$6-'СЕТ СН'!$F$19</f>
        <v>1084.0937352599999</v>
      </c>
      <c r="S23" s="36">
        <f>SUMIFS(СВЦЭМ!$C$39:$C$782,СВЦЭМ!$A$39:$A$782,$A23,СВЦЭМ!$B$39:$B$782,S$11)+'СЕТ СН'!$F$9+СВЦЭМ!$D$10+'СЕТ СН'!$F$6-'СЕТ СН'!$F$19</f>
        <v>1041.9732543799998</v>
      </c>
      <c r="T23" s="36">
        <f>SUMIFS(СВЦЭМ!$C$39:$C$782,СВЦЭМ!$A$39:$A$782,$A23,СВЦЭМ!$B$39:$B$782,T$11)+'СЕТ СН'!$F$9+СВЦЭМ!$D$10+'СЕТ СН'!$F$6-'СЕТ СН'!$F$19</f>
        <v>1031.7942287399999</v>
      </c>
      <c r="U23" s="36">
        <f>SUMIFS(СВЦЭМ!$C$39:$C$782,СВЦЭМ!$A$39:$A$782,$A23,СВЦЭМ!$B$39:$B$782,U$11)+'СЕТ СН'!$F$9+СВЦЭМ!$D$10+'СЕТ СН'!$F$6-'СЕТ СН'!$F$19</f>
        <v>1031.6460410499999</v>
      </c>
      <c r="V23" s="36">
        <f>SUMIFS(СВЦЭМ!$C$39:$C$782,СВЦЭМ!$A$39:$A$782,$A23,СВЦЭМ!$B$39:$B$782,V$11)+'СЕТ СН'!$F$9+СВЦЭМ!$D$10+'СЕТ СН'!$F$6-'СЕТ СН'!$F$19</f>
        <v>1039.9478392599999</v>
      </c>
      <c r="W23" s="36">
        <f>SUMIFS(СВЦЭМ!$C$39:$C$782,СВЦЭМ!$A$39:$A$782,$A23,СВЦЭМ!$B$39:$B$782,W$11)+'СЕТ СН'!$F$9+СВЦЭМ!$D$10+'СЕТ СН'!$F$6-'СЕТ СН'!$F$19</f>
        <v>1048.0197627099999</v>
      </c>
      <c r="X23" s="36">
        <f>SUMIFS(СВЦЭМ!$C$39:$C$782,СВЦЭМ!$A$39:$A$782,$A23,СВЦЭМ!$B$39:$B$782,X$11)+'СЕТ СН'!$F$9+СВЦЭМ!$D$10+'СЕТ СН'!$F$6-'СЕТ СН'!$F$19</f>
        <v>1045.9577478599999</v>
      </c>
      <c r="Y23" s="36">
        <f>SUMIFS(СВЦЭМ!$C$39:$C$782,СВЦЭМ!$A$39:$A$782,$A23,СВЦЭМ!$B$39:$B$782,Y$11)+'СЕТ СН'!$F$9+СВЦЭМ!$D$10+'СЕТ СН'!$F$6-'СЕТ СН'!$F$19</f>
        <v>1113.98834272</v>
      </c>
    </row>
    <row r="24" spans="1:25" ht="15.75" x14ac:dyDescent="0.2">
      <c r="A24" s="35">
        <f t="shared" si="0"/>
        <v>44421</v>
      </c>
      <c r="B24" s="36">
        <f>SUMIFS(СВЦЭМ!$C$39:$C$782,СВЦЭМ!$A$39:$A$782,$A24,СВЦЭМ!$B$39:$B$782,B$11)+'СЕТ СН'!$F$9+СВЦЭМ!$D$10+'СЕТ СН'!$F$6-'СЕТ СН'!$F$19</f>
        <v>1188.97091839</v>
      </c>
      <c r="C24" s="36">
        <f>SUMIFS(СВЦЭМ!$C$39:$C$782,СВЦЭМ!$A$39:$A$782,$A24,СВЦЭМ!$B$39:$B$782,C$11)+'СЕТ СН'!$F$9+СВЦЭМ!$D$10+'СЕТ СН'!$F$6-'СЕТ СН'!$F$19</f>
        <v>1265.6721507399998</v>
      </c>
      <c r="D24" s="36">
        <f>SUMIFS(СВЦЭМ!$C$39:$C$782,СВЦЭМ!$A$39:$A$782,$A24,СВЦЭМ!$B$39:$B$782,D$11)+'СЕТ СН'!$F$9+СВЦЭМ!$D$10+'СЕТ СН'!$F$6-'СЕТ СН'!$F$19</f>
        <v>1318.1951143899998</v>
      </c>
      <c r="E24" s="36">
        <f>SUMIFS(СВЦЭМ!$C$39:$C$782,СВЦЭМ!$A$39:$A$782,$A24,СВЦЭМ!$B$39:$B$782,E$11)+'СЕТ СН'!$F$9+СВЦЭМ!$D$10+'СЕТ СН'!$F$6-'СЕТ СН'!$F$19</f>
        <v>1330.0336826499999</v>
      </c>
      <c r="F24" s="36">
        <f>SUMIFS(СВЦЭМ!$C$39:$C$782,СВЦЭМ!$A$39:$A$782,$A24,СВЦЭМ!$B$39:$B$782,F$11)+'СЕТ СН'!$F$9+СВЦЭМ!$D$10+'СЕТ СН'!$F$6-'СЕТ СН'!$F$19</f>
        <v>1339.5728361299998</v>
      </c>
      <c r="G24" s="36">
        <f>SUMIFS(СВЦЭМ!$C$39:$C$782,СВЦЭМ!$A$39:$A$782,$A24,СВЦЭМ!$B$39:$B$782,G$11)+'СЕТ СН'!$F$9+СВЦЭМ!$D$10+'СЕТ СН'!$F$6-'СЕТ СН'!$F$19</f>
        <v>1323.1543701199998</v>
      </c>
      <c r="H24" s="36">
        <f>SUMIFS(СВЦЭМ!$C$39:$C$782,СВЦЭМ!$A$39:$A$782,$A24,СВЦЭМ!$B$39:$B$782,H$11)+'СЕТ СН'!$F$9+СВЦЭМ!$D$10+'СЕТ СН'!$F$6-'СЕТ СН'!$F$19</f>
        <v>1270.79783413</v>
      </c>
      <c r="I24" s="36">
        <f>SUMIFS(СВЦЭМ!$C$39:$C$782,СВЦЭМ!$A$39:$A$782,$A24,СВЦЭМ!$B$39:$B$782,I$11)+'СЕТ СН'!$F$9+СВЦЭМ!$D$10+'СЕТ СН'!$F$6-'СЕТ СН'!$F$19</f>
        <v>1172.2150016599999</v>
      </c>
      <c r="J24" s="36">
        <f>SUMIFS(СВЦЭМ!$C$39:$C$782,СВЦЭМ!$A$39:$A$782,$A24,СВЦЭМ!$B$39:$B$782,J$11)+'СЕТ СН'!$F$9+СВЦЭМ!$D$10+'СЕТ СН'!$F$6-'СЕТ СН'!$F$19</f>
        <v>1095.1751707399999</v>
      </c>
      <c r="K24" s="36">
        <f>SUMIFS(СВЦЭМ!$C$39:$C$782,СВЦЭМ!$A$39:$A$782,$A24,СВЦЭМ!$B$39:$B$782,K$11)+'СЕТ СН'!$F$9+СВЦЭМ!$D$10+'СЕТ СН'!$F$6-'СЕТ СН'!$F$19</f>
        <v>1054.0263432100001</v>
      </c>
      <c r="L24" s="36">
        <f>SUMIFS(СВЦЭМ!$C$39:$C$782,СВЦЭМ!$A$39:$A$782,$A24,СВЦЭМ!$B$39:$B$782,L$11)+'СЕТ СН'!$F$9+СВЦЭМ!$D$10+'СЕТ СН'!$F$6-'СЕТ СН'!$F$19</f>
        <v>1027.4301405399999</v>
      </c>
      <c r="M24" s="36">
        <f>SUMIFS(СВЦЭМ!$C$39:$C$782,СВЦЭМ!$A$39:$A$782,$A24,СВЦЭМ!$B$39:$B$782,M$11)+'СЕТ СН'!$F$9+СВЦЭМ!$D$10+'СЕТ СН'!$F$6-'СЕТ СН'!$F$19</f>
        <v>1023.18229765</v>
      </c>
      <c r="N24" s="36">
        <f>SUMIFS(СВЦЭМ!$C$39:$C$782,СВЦЭМ!$A$39:$A$782,$A24,СВЦЭМ!$B$39:$B$782,N$11)+'СЕТ СН'!$F$9+СВЦЭМ!$D$10+'СЕТ СН'!$F$6-'СЕТ СН'!$F$19</f>
        <v>1013.8376372500001</v>
      </c>
      <c r="O24" s="36">
        <f>SUMIFS(СВЦЭМ!$C$39:$C$782,СВЦЭМ!$A$39:$A$782,$A24,СВЦЭМ!$B$39:$B$782,O$11)+'СЕТ СН'!$F$9+СВЦЭМ!$D$10+'СЕТ СН'!$F$6-'СЕТ СН'!$F$19</f>
        <v>1031.1820415699999</v>
      </c>
      <c r="P24" s="36">
        <f>SUMIFS(СВЦЭМ!$C$39:$C$782,СВЦЭМ!$A$39:$A$782,$A24,СВЦЭМ!$B$39:$B$782,P$11)+'СЕТ СН'!$F$9+СВЦЭМ!$D$10+'СЕТ СН'!$F$6-'СЕТ СН'!$F$19</f>
        <v>1060.98594755</v>
      </c>
      <c r="Q24" s="36">
        <f>SUMIFS(СВЦЭМ!$C$39:$C$782,СВЦЭМ!$A$39:$A$782,$A24,СВЦЭМ!$B$39:$B$782,Q$11)+'СЕТ СН'!$F$9+СВЦЭМ!$D$10+'СЕТ СН'!$F$6-'СЕТ СН'!$F$19</f>
        <v>1068.50883236</v>
      </c>
      <c r="R24" s="36">
        <f>SUMIFS(СВЦЭМ!$C$39:$C$782,СВЦЭМ!$A$39:$A$782,$A24,СВЦЭМ!$B$39:$B$782,R$11)+'СЕТ СН'!$F$9+СВЦЭМ!$D$10+'СЕТ СН'!$F$6-'СЕТ СН'!$F$19</f>
        <v>1095.06289541</v>
      </c>
      <c r="S24" s="36">
        <f>SUMIFS(СВЦЭМ!$C$39:$C$782,СВЦЭМ!$A$39:$A$782,$A24,СВЦЭМ!$B$39:$B$782,S$11)+'СЕТ СН'!$F$9+СВЦЭМ!$D$10+'СЕТ СН'!$F$6-'СЕТ СН'!$F$19</f>
        <v>1054.24417683</v>
      </c>
      <c r="T24" s="36">
        <f>SUMIFS(СВЦЭМ!$C$39:$C$782,СВЦЭМ!$A$39:$A$782,$A24,СВЦЭМ!$B$39:$B$782,T$11)+'СЕТ СН'!$F$9+СВЦЭМ!$D$10+'СЕТ СН'!$F$6-'СЕТ СН'!$F$19</f>
        <v>1029.28797055</v>
      </c>
      <c r="U24" s="36">
        <f>SUMIFS(СВЦЭМ!$C$39:$C$782,СВЦЭМ!$A$39:$A$782,$A24,СВЦЭМ!$B$39:$B$782,U$11)+'СЕТ СН'!$F$9+СВЦЭМ!$D$10+'СЕТ СН'!$F$6-'СЕТ СН'!$F$19</f>
        <v>1041.77178589</v>
      </c>
      <c r="V24" s="36">
        <f>SUMIFS(СВЦЭМ!$C$39:$C$782,СВЦЭМ!$A$39:$A$782,$A24,СВЦЭМ!$B$39:$B$782,V$11)+'СЕТ СН'!$F$9+СВЦЭМ!$D$10+'СЕТ СН'!$F$6-'СЕТ СН'!$F$19</f>
        <v>1006.23380678</v>
      </c>
      <c r="W24" s="36">
        <f>SUMIFS(СВЦЭМ!$C$39:$C$782,СВЦЭМ!$A$39:$A$782,$A24,СВЦЭМ!$B$39:$B$782,W$11)+'СЕТ СН'!$F$9+СВЦЭМ!$D$10+'СЕТ СН'!$F$6-'СЕТ СН'!$F$19</f>
        <v>978.75476202000004</v>
      </c>
      <c r="X24" s="36">
        <f>SUMIFS(СВЦЭМ!$C$39:$C$782,СВЦЭМ!$A$39:$A$782,$A24,СВЦЭМ!$B$39:$B$782,X$11)+'СЕТ СН'!$F$9+СВЦЭМ!$D$10+'СЕТ СН'!$F$6-'СЕТ СН'!$F$19</f>
        <v>1006.99961817</v>
      </c>
      <c r="Y24" s="36">
        <f>SUMIFS(СВЦЭМ!$C$39:$C$782,СВЦЭМ!$A$39:$A$782,$A24,СВЦЭМ!$B$39:$B$782,Y$11)+'СЕТ СН'!$F$9+СВЦЭМ!$D$10+'СЕТ СН'!$F$6-'СЕТ СН'!$F$19</f>
        <v>1017.58981999</v>
      </c>
    </row>
    <row r="25" spans="1:25" ht="15.75" x14ac:dyDescent="0.2">
      <c r="A25" s="35">
        <f t="shared" si="0"/>
        <v>44422</v>
      </c>
      <c r="B25" s="36">
        <f>SUMIFS(СВЦЭМ!$C$39:$C$782,СВЦЭМ!$A$39:$A$782,$A25,СВЦЭМ!$B$39:$B$782,B$11)+'СЕТ СН'!$F$9+СВЦЭМ!$D$10+'СЕТ СН'!$F$6-'СЕТ СН'!$F$19</f>
        <v>894.25180382999997</v>
      </c>
      <c r="C25" s="36">
        <f>SUMIFS(СВЦЭМ!$C$39:$C$782,СВЦЭМ!$A$39:$A$782,$A25,СВЦЭМ!$B$39:$B$782,C$11)+'СЕТ СН'!$F$9+СВЦЭМ!$D$10+'СЕТ СН'!$F$6-'СЕТ СН'!$F$19</f>
        <v>963.00974277</v>
      </c>
      <c r="D25" s="36">
        <f>SUMIFS(СВЦЭМ!$C$39:$C$782,СВЦЭМ!$A$39:$A$782,$A25,СВЦЭМ!$B$39:$B$782,D$11)+'СЕТ СН'!$F$9+СВЦЭМ!$D$10+'СЕТ СН'!$F$6-'СЕТ СН'!$F$19</f>
        <v>1029.86282729</v>
      </c>
      <c r="E25" s="36">
        <f>SUMIFS(СВЦЭМ!$C$39:$C$782,СВЦЭМ!$A$39:$A$782,$A25,СВЦЭМ!$B$39:$B$782,E$11)+'СЕТ СН'!$F$9+СВЦЭМ!$D$10+'СЕТ СН'!$F$6-'СЕТ СН'!$F$19</f>
        <v>1031.31475297</v>
      </c>
      <c r="F25" s="36">
        <f>SUMIFS(СВЦЭМ!$C$39:$C$782,СВЦЭМ!$A$39:$A$782,$A25,СВЦЭМ!$B$39:$B$782,F$11)+'СЕТ СН'!$F$9+СВЦЭМ!$D$10+'СЕТ СН'!$F$6-'СЕТ СН'!$F$19</f>
        <v>1037.4059390099999</v>
      </c>
      <c r="G25" s="36">
        <f>SUMIFS(СВЦЭМ!$C$39:$C$782,СВЦЭМ!$A$39:$A$782,$A25,СВЦЭМ!$B$39:$B$782,G$11)+'СЕТ СН'!$F$9+СВЦЭМ!$D$10+'СЕТ СН'!$F$6-'СЕТ СН'!$F$19</f>
        <v>1097.8032565399999</v>
      </c>
      <c r="H25" s="36">
        <f>SUMIFS(СВЦЭМ!$C$39:$C$782,СВЦЭМ!$A$39:$A$782,$A25,СВЦЭМ!$B$39:$B$782,H$11)+'СЕТ СН'!$F$9+СВЦЭМ!$D$10+'СЕТ СН'!$F$6-'СЕТ СН'!$F$19</f>
        <v>1048.2413257999999</v>
      </c>
      <c r="I25" s="36">
        <f>SUMIFS(СВЦЭМ!$C$39:$C$782,СВЦЭМ!$A$39:$A$782,$A25,СВЦЭМ!$B$39:$B$782,I$11)+'СЕТ СН'!$F$9+СВЦЭМ!$D$10+'СЕТ СН'!$F$6-'СЕТ СН'!$F$19</f>
        <v>958.04021834000002</v>
      </c>
      <c r="J25" s="36">
        <f>SUMIFS(СВЦЭМ!$C$39:$C$782,СВЦЭМ!$A$39:$A$782,$A25,СВЦЭМ!$B$39:$B$782,J$11)+'СЕТ СН'!$F$9+СВЦЭМ!$D$10+'СЕТ СН'!$F$6-'СЕТ СН'!$F$19</f>
        <v>859.49047436000001</v>
      </c>
      <c r="K25" s="36">
        <f>SUMIFS(СВЦЭМ!$C$39:$C$782,СВЦЭМ!$A$39:$A$782,$A25,СВЦЭМ!$B$39:$B$782,K$11)+'СЕТ СН'!$F$9+СВЦЭМ!$D$10+'СЕТ СН'!$F$6-'СЕТ СН'!$F$19</f>
        <v>829.80360404999999</v>
      </c>
      <c r="L25" s="36">
        <f>SUMIFS(СВЦЭМ!$C$39:$C$782,СВЦЭМ!$A$39:$A$782,$A25,СВЦЭМ!$B$39:$B$782,L$11)+'СЕТ СН'!$F$9+СВЦЭМ!$D$10+'СЕТ СН'!$F$6-'СЕТ СН'!$F$19</f>
        <v>802.09007042999997</v>
      </c>
      <c r="M25" s="36">
        <f>SUMIFS(СВЦЭМ!$C$39:$C$782,СВЦЭМ!$A$39:$A$782,$A25,СВЦЭМ!$B$39:$B$782,M$11)+'СЕТ СН'!$F$9+СВЦЭМ!$D$10+'СЕТ СН'!$F$6-'СЕТ СН'!$F$19</f>
        <v>798.48507928000004</v>
      </c>
      <c r="N25" s="36">
        <f>SUMIFS(СВЦЭМ!$C$39:$C$782,СВЦЭМ!$A$39:$A$782,$A25,СВЦЭМ!$B$39:$B$782,N$11)+'СЕТ СН'!$F$9+СВЦЭМ!$D$10+'СЕТ СН'!$F$6-'СЕТ СН'!$F$19</f>
        <v>807.58355729000004</v>
      </c>
      <c r="O25" s="36">
        <f>SUMIFS(СВЦЭМ!$C$39:$C$782,СВЦЭМ!$A$39:$A$782,$A25,СВЦЭМ!$B$39:$B$782,O$11)+'СЕТ СН'!$F$9+СВЦЭМ!$D$10+'СЕТ СН'!$F$6-'СЕТ СН'!$F$19</f>
        <v>834.43976659999998</v>
      </c>
      <c r="P25" s="36">
        <f>SUMIFS(СВЦЭМ!$C$39:$C$782,СВЦЭМ!$A$39:$A$782,$A25,СВЦЭМ!$B$39:$B$782,P$11)+'СЕТ СН'!$F$9+СВЦЭМ!$D$10+'СЕТ СН'!$F$6-'СЕТ СН'!$F$19</f>
        <v>870.92287812999996</v>
      </c>
      <c r="Q25" s="36">
        <f>SUMIFS(СВЦЭМ!$C$39:$C$782,СВЦЭМ!$A$39:$A$782,$A25,СВЦЭМ!$B$39:$B$782,Q$11)+'СЕТ СН'!$F$9+СВЦЭМ!$D$10+'СЕТ СН'!$F$6-'СЕТ СН'!$F$19</f>
        <v>882.51090291000003</v>
      </c>
      <c r="R25" s="36">
        <f>SUMIFS(СВЦЭМ!$C$39:$C$782,СВЦЭМ!$A$39:$A$782,$A25,СВЦЭМ!$B$39:$B$782,R$11)+'СЕТ СН'!$F$9+СВЦЭМ!$D$10+'СЕТ СН'!$F$6-'СЕТ СН'!$F$19</f>
        <v>878.28551419999997</v>
      </c>
      <c r="S25" s="36">
        <f>SUMIFS(СВЦЭМ!$C$39:$C$782,СВЦЭМ!$A$39:$A$782,$A25,СВЦЭМ!$B$39:$B$782,S$11)+'СЕТ СН'!$F$9+СВЦЭМ!$D$10+'СЕТ СН'!$F$6-'СЕТ СН'!$F$19</f>
        <v>839.17495053000005</v>
      </c>
      <c r="T25" s="36">
        <f>SUMIFS(СВЦЭМ!$C$39:$C$782,СВЦЭМ!$A$39:$A$782,$A25,СВЦЭМ!$B$39:$B$782,T$11)+'СЕТ СН'!$F$9+СВЦЭМ!$D$10+'СЕТ СН'!$F$6-'СЕТ СН'!$F$19</f>
        <v>816.46726209999997</v>
      </c>
      <c r="U25" s="36">
        <f>SUMIFS(СВЦЭМ!$C$39:$C$782,СВЦЭМ!$A$39:$A$782,$A25,СВЦЭМ!$B$39:$B$782,U$11)+'СЕТ СН'!$F$9+СВЦЭМ!$D$10+'СЕТ СН'!$F$6-'СЕТ СН'!$F$19</f>
        <v>815.65975462000006</v>
      </c>
      <c r="V25" s="36">
        <f>SUMIFS(СВЦЭМ!$C$39:$C$782,СВЦЭМ!$A$39:$A$782,$A25,СВЦЭМ!$B$39:$B$782,V$11)+'СЕТ СН'!$F$9+СВЦЭМ!$D$10+'СЕТ СН'!$F$6-'СЕТ СН'!$F$19</f>
        <v>814.32352612</v>
      </c>
      <c r="W25" s="36">
        <f>SUMIFS(СВЦЭМ!$C$39:$C$782,СВЦЭМ!$A$39:$A$782,$A25,СВЦЭМ!$B$39:$B$782,W$11)+'СЕТ СН'!$F$9+СВЦЭМ!$D$10+'СЕТ СН'!$F$6-'СЕТ СН'!$F$19</f>
        <v>822.81040344999997</v>
      </c>
      <c r="X25" s="36">
        <f>SUMIFS(СВЦЭМ!$C$39:$C$782,СВЦЭМ!$A$39:$A$782,$A25,СВЦЭМ!$B$39:$B$782,X$11)+'СЕТ СН'!$F$9+СВЦЭМ!$D$10+'СЕТ СН'!$F$6-'СЕТ СН'!$F$19</f>
        <v>858.41375636999999</v>
      </c>
      <c r="Y25" s="36">
        <f>SUMIFS(СВЦЭМ!$C$39:$C$782,СВЦЭМ!$A$39:$A$782,$A25,СВЦЭМ!$B$39:$B$782,Y$11)+'СЕТ СН'!$F$9+СВЦЭМ!$D$10+'СЕТ СН'!$F$6-'СЕТ СН'!$F$19</f>
        <v>903.55325285000004</v>
      </c>
    </row>
    <row r="26" spans="1:25" ht="15.75" x14ac:dyDescent="0.2">
      <c r="A26" s="35">
        <f t="shared" si="0"/>
        <v>44423</v>
      </c>
      <c r="B26" s="36">
        <f>SUMIFS(СВЦЭМ!$C$39:$C$782,СВЦЭМ!$A$39:$A$782,$A26,СВЦЭМ!$B$39:$B$782,B$11)+'СЕТ СН'!$F$9+СВЦЭМ!$D$10+'СЕТ СН'!$F$6-'СЕТ СН'!$F$19</f>
        <v>951.93100062999997</v>
      </c>
      <c r="C26" s="36">
        <f>SUMIFS(СВЦЭМ!$C$39:$C$782,СВЦЭМ!$A$39:$A$782,$A26,СВЦЭМ!$B$39:$B$782,C$11)+'СЕТ СН'!$F$9+СВЦЭМ!$D$10+'СЕТ СН'!$F$6-'СЕТ СН'!$F$19</f>
        <v>1006.57730301</v>
      </c>
      <c r="D26" s="36">
        <f>SUMIFS(СВЦЭМ!$C$39:$C$782,СВЦЭМ!$A$39:$A$782,$A26,СВЦЭМ!$B$39:$B$782,D$11)+'СЕТ СН'!$F$9+СВЦЭМ!$D$10+'СЕТ СН'!$F$6-'СЕТ СН'!$F$19</f>
        <v>1068.67867323</v>
      </c>
      <c r="E26" s="36">
        <f>SUMIFS(СВЦЭМ!$C$39:$C$782,СВЦЭМ!$A$39:$A$782,$A26,СВЦЭМ!$B$39:$B$782,E$11)+'СЕТ СН'!$F$9+СВЦЭМ!$D$10+'СЕТ СН'!$F$6-'СЕТ СН'!$F$19</f>
        <v>1074.52142792</v>
      </c>
      <c r="F26" s="36">
        <f>SUMIFS(СВЦЭМ!$C$39:$C$782,СВЦЭМ!$A$39:$A$782,$A26,СВЦЭМ!$B$39:$B$782,F$11)+'СЕТ СН'!$F$9+СВЦЭМ!$D$10+'СЕТ СН'!$F$6-'СЕТ СН'!$F$19</f>
        <v>1080.81459466</v>
      </c>
      <c r="G26" s="36">
        <f>SUMIFS(СВЦЭМ!$C$39:$C$782,СВЦЭМ!$A$39:$A$782,$A26,СВЦЭМ!$B$39:$B$782,G$11)+'СЕТ СН'!$F$9+СВЦЭМ!$D$10+'СЕТ СН'!$F$6-'СЕТ СН'!$F$19</f>
        <v>1084.5519943499999</v>
      </c>
      <c r="H26" s="36">
        <f>SUMIFS(СВЦЭМ!$C$39:$C$782,СВЦЭМ!$A$39:$A$782,$A26,СВЦЭМ!$B$39:$B$782,H$11)+'СЕТ СН'!$F$9+СВЦЭМ!$D$10+'СЕТ СН'!$F$6-'СЕТ СН'!$F$19</f>
        <v>1050.5205778699999</v>
      </c>
      <c r="I26" s="36">
        <f>SUMIFS(СВЦЭМ!$C$39:$C$782,СВЦЭМ!$A$39:$A$782,$A26,СВЦЭМ!$B$39:$B$782,I$11)+'СЕТ СН'!$F$9+СВЦЭМ!$D$10+'СЕТ СН'!$F$6-'СЕТ СН'!$F$19</f>
        <v>989.05050601000005</v>
      </c>
      <c r="J26" s="36">
        <f>SUMIFS(СВЦЭМ!$C$39:$C$782,СВЦЭМ!$A$39:$A$782,$A26,СВЦЭМ!$B$39:$B$782,J$11)+'СЕТ СН'!$F$9+СВЦЭМ!$D$10+'СЕТ СН'!$F$6-'СЕТ СН'!$F$19</f>
        <v>906.37518350000005</v>
      </c>
      <c r="K26" s="36">
        <f>SUMIFS(СВЦЭМ!$C$39:$C$782,СВЦЭМ!$A$39:$A$782,$A26,СВЦЭМ!$B$39:$B$782,K$11)+'СЕТ СН'!$F$9+СВЦЭМ!$D$10+'СЕТ СН'!$F$6-'СЕТ СН'!$F$19</f>
        <v>865.34585683</v>
      </c>
      <c r="L26" s="36">
        <f>SUMIFS(СВЦЭМ!$C$39:$C$782,СВЦЭМ!$A$39:$A$782,$A26,СВЦЭМ!$B$39:$B$782,L$11)+'СЕТ СН'!$F$9+СВЦЭМ!$D$10+'СЕТ СН'!$F$6-'СЕТ СН'!$F$19</f>
        <v>832.09708509999996</v>
      </c>
      <c r="M26" s="36">
        <f>SUMIFS(СВЦЭМ!$C$39:$C$782,СВЦЭМ!$A$39:$A$782,$A26,СВЦЭМ!$B$39:$B$782,M$11)+'СЕТ СН'!$F$9+СВЦЭМ!$D$10+'СЕТ СН'!$F$6-'СЕТ СН'!$F$19</f>
        <v>828.35080832999995</v>
      </c>
      <c r="N26" s="36">
        <f>SUMIFS(СВЦЭМ!$C$39:$C$782,СВЦЭМ!$A$39:$A$782,$A26,СВЦЭМ!$B$39:$B$782,N$11)+'СЕТ СН'!$F$9+СВЦЭМ!$D$10+'СЕТ СН'!$F$6-'СЕТ СН'!$F$19</f>
        <v>836.19237224000005</v>
      </c>
      <c r="O26" s="36">
        <f>SUMIFS(СВЦЭМ!$C$39:$C$782,СВЦЭМ!$A$39:$A$782,$A26,СВЦЭМ!$B$39:$B$782,O$11)+'СЕТ СН'!$F$9+СВЦЭМ!$D$10+'СЕТ СН'!$F$6-'СЕТ СН'!$F$19</f>
        <v>832.37855582999998</v>
      </c>
      <c r="P26" s="36">
        <f>SUMIFS(СВЦЭМ!$C$39:$C$782,СВЦЭМ!$A$39:$A$782,$A26,СВЦЭМ!$B$39:$B$782,P$11)+'СЕТ СН'!$F$9+СВЦЭМ!$D$10+'СЕТ СН'!$F$6-'СЕТ СН'!$F$19</f>
        <v>848.81505703000005</v>
      </c>
      <c r="Q26" s="36">
        <f>SUMIFS(СВЦЭМ!$C$39:$C$782,СВЦЭМ!$A$39:$A$782,$A26,СВЦЭМ!$B$39:$B$782,Q$11)+'СЕТ СН'!$F$9+СВЦЭМ!$D$10+'СЕТ СН'!$F$6-'СЕТ СН'!$F$19</f>
        <v>854.45558997000001</v>
      </c>
      <c r="R26" s="36">
        <f>SUMIFS(СВЦЭМ!$C$39:$C$782,СВЦЭМ!$A$39:$A$782,$A26,СВЦЭМ!$B$39:$B$782,R$11)+'СЕТ СН'!$F$9+СВЦЭМ!$D$10+'СЕТ СН'!$F$6-'СЕТ СН'!$F$19</f>
        <v>851.70768951000002</v>
      </c>
      <c r="S26" s="36">
        <f>SUMIFS(СВЦЭМ!$C$39:$C$782,СВЦЭМ!$A$39:$A$782,$A26,СВЦЭМ!$B$39:$B$782,S$11)+'СЕТ СН'!$F$9+СВЦЭМ!$D$10+'СЕТ СН'!$F$6-'СЕТ СН'!$F$19</f>
        <v>851.30945029999998</v>
      </c>
      <c r="T26" s="36">
        <f>SUMIFS(СВЦЭМ!$C$39:$C$782,СВЦЭМ!$A$39:$A$782,$A26,СВЦЭМ!$B$39:$B$782,T$11)+'СЕТ СН'!$F$9+СВЦЭМ!$D$10+'СЕТ СН'!$F$6-'СЕТ СН'!$F$19</f>
        <v>812.50468180999997</v>
      </c>
      <c r="U26" s="36">
        <f>SUMIFS(СВЦЭМ!$C$39:$C$782,СВЦЭМ!$A$39:$A$782,$A26,СВЦЭМ!$B$39:$B$782,U$11)+'СЕТ СН'!$F$9+СВЦЭМ!$D$10+'СЕТ СН'!$F$6-'СЕТ СН'!$F$19</f>
        <v>824.83016405000001</v>
      </c>
      <c r="V26" s="36">
        <f>SUMIFS(СВЦЭМ!$C$39:$C$782,СВЦЭМ!$A$39:$A$782,$A26,СВЦЭМ!$B$39:$B$782,V$11)+'СЕТ СН'!$F$9+СВЦЭМ!$D$10+'СЕТ СН'!$F$6-'СЕТ СН'!$F$19</f>
        <v>820.22300005</v>
      </c>
      <c r="W26" s="36">
        <f>SUMIFS(СВЦЭМ!$C$39:$C$782,СВЦЭМ!$A$39:$A$782,$A26,СВЦЭМ!$B$39:$B$782,W$11)+'СЕТ СН'!$F$9+СВЦЭМ!$D$10+'СЕТ СН'!$F$6-'СЕТ СН'!$F$19</f>
        <v>817.66378703999999</v>
      </c>
      <c r="X26" s="36">
        <f>SUMIFS(СВЦЭМ!$C$39:$C$782,СВЦЭМ!$A$39:$A$782,$A26,СВЦЭМ!$B$39:$B$782,X$11)+'СЕТ СН'!$F$9+СВЦЭМ!$D$10+'СЕТ СН'!$F$6-'СЕТ СН'!$F$19</f>
        <v>786.08318503999999</v>
      </c>
      <c r="Y26" s="36">
        <f>SUMIFS(СВЦЭМ!$C$39:$C$782,СВЦЭМ!$A$39:$A$782,$A26,СВЦЭМ!$B$39:$B$782,Y$11)+'СЕТ СН'!$F$9+СВЦЭМ!$D$10+'СЕТ СН'!$F$6-'СЕТ СН'!$F$19</f>
        <v>779.63405238999997</v>
      </c>
    </row>
    <row r="27" spans="1:25" ht="15.75" x14ac:dyDescent="0.2">
      <c r="A27" s="35">
        <f t="shared" si="0"/>
        <v>44424</v>
      </c>
      <c r="B27" s="36">
        <f>SUMIFS(СВЦЭМ!$C$39:$C$782,СВЦЭМ!$A$39:$A$782,$A27,СВЦЭМ!$B$39:$B$782,B$11)+'СЕТ СН'!$F$9+СВЦЭМ!$D$10+'СЕТ СН'!$F$6-'СЕТ СН'!$F$19</f>
        <v>912.97135702000003</v>
      </c>
      <c r="C27" s="36">
        <f>SUMIFS(СВЦЭМ!$C$39:$C$782,СВЦЭМ!$A$39:$A$782,$A27,СВЦЭМ!$B$39:$B$782,C$11)+'СЕТ СН'!$F$9+СВЦЭМ!$D$10+'СЕТ СН'!$F$6-'СЕТ СН'!$F$19</f>
        <v>979.11995415000001</v>
      </c>
      <c r="D27" s="36">
        <f>SUMIFS(СВЦЭМ!$C$39:$C$782,СВЦЭМ!$A$39:$A$782,$A27,СВЦЭМ!$B$39:$B$782,D$11)+'СЕТ СН'!$F$9+СВЦЭМ!$D$10+'СЕТ СН'!$F$6-'СЕТ СН'!$F$19</f>
        <v>1034.50139509</v>
      </c>
      <c r="E27" s="36">
        <f>SUMIFS(СВЦЭМ!$C$39:$C$782,СВЦЭМ!$A$39:$A$782,$A27,СВЦЭМ!$B$39:$B$782,E$11)+'СЕТ СН'!$F$9+СВЦЭМ!$D$10+'СЕТ СН'!$F$6-'СЕТ СН'!$F$19</f>
        <v>1081.27569548</v>
      </c>
      <c r="F27" s="36">
        <f>SUMIFS(СВЦЭМ!$C$39:$C$782,СВЦЭМ!$A$39:$A$782,$A27,СВЦЭМ!$B$39:$B$782,F$11)+'СЕТ СН'!$F$9+СВЦЭМ!$D$10+'СЕТ СН'!$F$6-'СЕТ СН'!$F$19</f>
        <v>1084.4438373799999</v>
      </c>
      <c r="G27" s="36">
        <f>SUMIFS(СВЦЭМ!$C$39:$C$782,СВЦЭМ!$A$39:$A$782,$A27,СВЦЭМ!$B$39:$B$782,G$11)+'СЕТ СН'!$F$9+СВЦЭМ!$D$10+'СЕТ СН'!$F$6-'СЕТ СН'!$F$19</f>
        <v>1082.34962836</v>
      </c>
      <c r="H27" s="36">
        <f>SUMIFS(СВЦЭМ!$C$39:$C$782,СВЦЭМ!$A$39:$A$782,$A27,СВЦЭМ!$B$39:$B$782,H$11)+'СЕТ СН'!$F$9+СВЦЭМ!$D$10+'СЕТ СН'!$F$6-'СЕТ СН'!$F$19</f>
        <v>1098.7662526699999</v>
      </c>
      <c r="I27" s="36">
        <f>SUMIFS(СВЦЭМ!$C$39:$C$782,СВЦЭМ!$A$39:$A$782,$A27,СВЦЭМ!$B$39:$B$782,I$11)+'СЕТ СН'!$F$9+СВЦЭМ!$D$10+'СЕТ СН'!$F$6-'СЕТ СН'!$F$19</f>
        <v>1150.5702359599998</v>
      </c>
      <c r="J27" s="36">
        <f>SUMIFS(СВЦЭМ!$C$39:$C$782,СВЦЭМ!$A$39:$A$782,$A27,СВЦЭМ!$B$39:$B$782,J$11)+'СЕТ СН'!$F$9+СВЦЭМ!$D$10+'СЕТ СН'!$F$6-'СЕТ СН'!$F$19</f>
        <v>1131.97745659</v>
      </c>
      <c r="K27" s="36">
        <f>SUMIFS(СВЦЭМ!$C$39:$C$782,СВЦЭМ!$A$39:$A$782,$A27,СВЦЭМ!$B$39:$B$782,K$11)+'СЕТ СН'!$F$9+СВЦЭМ!$D$10+'СЕТ СН'!$F$6-'СЕТ СН'!$F$19</f>
        <v>1042.5030024999999</v>
      </c>
      <c r="L27" s="36">
        <f>SUMIFS(СВЦЭМ!$C$39:$C$782,СВЦЭМ!$A$39:$A$782,$A27,СВЦЭМ!$B$39:$B$782,L$11)+'СЕТ СН'!$F$9+СВЦЭМ!$D$10+'СЕТ СН'!$F$6-'СЕТ СН'!$F$19</f>
        <v>975.78179409999996</v>
      </c>
      <c r="M27" s="36">
        <f>SUMIFS(СВЦЭМ!$C$39:$C$782,СВЦЭМ!$A$39:$A$782,$A27,СВЦЭМ!$B$39:$B$782,M$11)+'СЕТ СН'!$F$9+СВЦЭМ!$D$10+'СЕТ СН'!$F$6-'СЕТ СН'!$F$19</f>
        <v>976.55419658000005</v>
      </c>
      <c r="N27" s="36">
        <f>SUMIFS(СВЦЭМ!$C$39:$C$782,СВЦЭМ!$A$39:$A$782,$A27,СВЦЭМ!$B$39:$B$782,N$11)+'СЕТ СН'!$F$9+СВЦЭМ!$D$10+'СЕТ СН'!$F$6-'СЕТ СН'!$F$19</f>
        <v>975.04845006000005</v>
      </c>
      <c r="O27" s="36">
        <f>SUMIFS(СВЦЭМ!$C$39:$C$782,СВЦЭМ!$A$39:$A$782,$A27,СВЦЭМ!$B$39:$B$782,O$11)+'СЕТ СН'!$F$9+СВЦЭМ!$D$10+'СЕТ СН'!$F$6-'СЕТ СН'!$F$19</f>
        <v>968.81223991000002</v>
      </c>
      <c r="P27" s="36">
        <f>SUMIFS(СВЦЭМ!$C$39:$C$782,СВЦЭМ!$A$39:$A$782,$A27,СВЦЭМ!$B$39:$B$782,P$11)+'СЕТ СН'!$F$9+СВЦЭМ!$D$10+'СЕТ СН'!$F$6-'СЕТ СН'!$F$19</f>
        <v>1019.31467026</v>
      </c>
      <c r="Q27" s="36">
        <f>SUMIFS(СВЦЭМ!$C$39:$C$782,СВЦЭМ!$A$39:$A$782,$A27,СВЦЭМ!$B$39:$B$782,Q$11)+'СЕТ СН'!$F$9+СВЦЭМ!$D$10+'СЕТ СН'!$F$6-'СЕТ СН'!$F$19</f>
        <v>1007.88547973</v>
      </c>
      <c r="R27" s="36">
        <f>SUMIFS(СВЦЭМ!$C$39:$C$782,СВЦЭМ!$A$39:$A$782,$A27,СВЦЭМ!$B$39:$B$782,R$11)+'СЕТ СН'!$F$9+СВЦЭМ!$D$10+'СЕТ СН'!$F$6-'СЕТ СН'!$F$19</f>
        <v>996.93699074999995</v>
      </c>
      <c r="S27" s="36">
        <f>SUMIFS(СВЦЭМ!$C$39:$C$782,СВЦЭМ!$A$39:$A$782,$A27,СВЦЭМ!$B$39:$B$782,S$11)+'СЕТ СН'!$F$9+СВЦЭМ!$D$10+'СЕТ СН'!$F$6-'СЕТ СН'!$F$19</f>
        <v>971.92654455000002</v>
      </c>
      <c r="T27" s="36">
        <f>SUMIFS(СВЦЭМ!$C$39:$C$782,СВЦЭМ!$A$39:$A$782,$A27,СВЦЭМ!$B$39:$B$782,T$11)+'СЕТ СН'!$F$9+СВЦЭМ!$D$10+'СЕТ СН'!$F$6-'СЕТ СН'!$F$19</f>
        <v>970.86895182000001</v>
      </c>
      <c r="U27" s="36">
        <f>SUMIFS(СВЦЭМ!$C$39:$C$782,СВЦЭМ!$A$39:$A$782,$A27,СВЦЭМ!$B$39:$B$782,U$11)+'СЕТ СН'!$F$9+СВЦЭМ!$D$10+'СЕТ СН'!$F$6-'СЕТ СН'!$F$19</f>
        <v>974.40594419000001</v>
      </c>
      <c r="V27" s="36">
        <f>SUMIFS(СВЦЭМ!$C$39:$C$782,СВЦЭМ!$A$39:$A$782,$A27,СВЦЭМ!$B$39:$B$782,V$11)+'СЕТ СН'!$F$9+СВЦЭМ!$D$10+'СЕТ СН'!$F$6-'СЕТ СН'!$F$19</f>
        <v>991.55019184000002</v>
      </c>
      <c r="W27" s="36">
        <f>SUMIFS(СВЦЭМ!$C$39:$C$782,СВЦЭМ!$A$39:$A$782,$A27,СВЦЭМ!$B$39:$B$782,W$11)+'СЕТ СН'!$F$9+СВЦЭМ!$D$10+'СЕТ СН'!$F$6-'СЕТ СН'!$F$19</f>
        <v>990.23527998999998</v>
      </c>
      <c r="X27" s="36">
        <f>SUMIFS(СВЦЭМ!$C$39:$C$782,СВЦЭМ!$A$39:$A$782,$A27,СВЦЭМ!$B$39:$B$782,X$11)+'СЕТ СН'!$F$9+СВЦЭМ!$D$10+'СЕТ СН'!$F$6-'СЕТ СН'!$F$19</f>
        <v>930.96349357999998</v>
      </c>
      <c r="Y27" s="36">
        <f>SUMIFS(СВЦЭМ!$C$39:$C$782,СВЦЭМ!$A$39:$A$782,$A27,СВЦЭМ!$B$39:$B$782,Y$11)+'СЕТ СН'!$F$9+СВЦЭМ!$D$10+'СЕТ СН'!$F$6-'СЕТ СН'!$F$19</f>
        <v>898.48290150000003</v>
      </c>
    </row>
    <row r="28" spans="1:25" ht="15.75" x14ac:dyDescent="0.2">
      <c r="A28" s="35">
        <f t="shared" si="0"/>
        <v>44425</v>
      </c>
      <c r="B28" s="36">
        <f>SUMIFS(СВЦЭМ!$C$39:$C$782,СВЦЭМ!$A$39:$A$782,$A28,СВЦЭМ!$B$39:$B$782,B$11)+'СЕТ СН'!$F$9+СВЦЭМ!$D$10+'СЕТ СН'!$F$6-'СЕТ СН'!$F$19</f>
        <v>1054.9254449799998</v>
      </c>
      <c r="C28" s="36">
        <f>SUMIFS(СВЦЭМ!$C$39:$C$782,СВЦЭМ!$A$39:$A$782,$A28,СВЦЭМ!$B$39:$B$782,C$11)+'СЕТ СН'!$F$9+СВЦЭМ!$D$10+'СЕТ СН'!$F$6-'СЕТ СН'!$F$19</f>
        <v>1130.6767319799999</v>
      </c>
      <c r="D28" s="36">
        <f>SUMIFS(СВЦЭМ!$C$39:$C$782,СВЦЭМ!$A$39:$A$782,$A28,СВЦЭМ!$B$39:$B$782,D$11)+'СЕТ СН'!$F$9+СВЦЭМ!$D$10+'СЕТ СН'!$F$6-'СЕТ СН'!$F$19</f>
        <v>1187.2176944599998</v>
      </c>
      <c r="E28" s="36">
        <f>SUMIFS(СВЦЭМ!$C$39:$C$782,СВЦЭМ!$A$39:$A$782,$A28,СВЦЭМ!$B$39:$B$782,E$11)+'СЕТ СН'!$F$9+СВЦЭМ!$D$10+'СЕТ СН'!$F$6-'СЕТ СН'!$F$19</f>
        <v>1212.0322524399999</v>
      </c>
      <c r="F28" s="36">
        <f>SUMIFS(СВЦЭМ!$C$39:$C$782,СВЦЭМ!$A$39:$A$782,$A28,СВЦЭМ!$B$39:$B$782,F$11)+'СЕТ СН'!$F$9+СВЦЭМ!$D$10+'СЕТ СН'!$F$6-'СЕТ СН'!$F$19</f>
        <v>1209.6299394999999</v>
      </c>
      <c r="G28" s="36">
        <f>SUMIFS(СВЦЭМ!$C$39:$C$782,СВЦЭМ!$A$39:$A$782,$A28,СВЦЭМ!$B$39:$B$782,G$11)+'СЕТ СН'!$F$9+СВЦЭМ!$D$10+'СЕТ СН'!$F$6-'СЕТ СН'!$F$19</f>
        <v>1188.0898876799999</v>
      </c>
      <c r="H28" s="36">
        <f>SUMIFS(СВЦЭМ!$C$39:$C$782,СВЦЭМ!$A$39:$A$782,$A28,СВЦЭМ!$B$39:$B$782,H$11)+'СЕТ СН'!$F$9+СВЦЭМ!$D$10+'СЕТ СН'!$F$6-'СЕТ СН'!$F$19</f>
        <v>1114.6524718599999</v>
      </c>
      <c r="I28" s="36">
        <f>SUMIFS(СВЦЭМ!$C$39:$C$782,СВЦЭМ!$A$39:$A$782,$A28,СВЦЭМ!$B$39:$B$782,I$11)+'СЕТ СН'!$F$9+СВЦЭМ!$D$10+'СЕТ СН'!$F$6-'СЕТ СН'!$F$19</f>
        <v>1039.76681267</v>
      </c>
      <c r="J28" s="36">
        <f>SUMIFS(СВЦЭМ!$C$39:$C$782,СВЦЭМ!$A$39:$A$782,$A28,СВЦЭМ!$B$39:$B$782,J$11)+'СЕТ СН'!$F$9+СВЦЭМ!$D$10+'СЕТ СН'!$F$6-'СЕТ СН'!$F$19</f>
        <v>951.68912078999995</v>
      </c>
      <c r="K28" s="36">
        <f>SUMIFS(СВЦЭМ!$C$39:$C$782,СВЦЭМ!$A$39:$A$782,$A28,СВЦЭМ!$B$39:$B$782,K$11)+'СЕТ СН'!$F$9+СВЦЭМ!$D$10+'СЕТ СН'!$F$6-'СЕТ СН'!$F$19</f>
        <v>947.90777242000001</v>
      </c>
      <c r="L28" s="36">
        <f>SUMIFS(СВЦЭМ!$C$39:$C$782,СВЦЭМ!$A$39:$A$782,$A28,СВЦЭМ!$B$39:$B$782,L$11)+'СЕТ СН'!$F$9+СВЦЭМ!$D$10+'СЕТ СН'!$F$6-'СЕТ СН'!$F$19</f>
        <v>979.15599634</v>
      </c>
      <c r="M28" s="36">
        <f>SUMIFS(СВЦЭМ!$C$39:$C$782,СВЦЭМ!$A$39:$A$782,$A28,СВЦЭМ!$B$39:$B$782,M$11)+'СЕТ СН'!$F$9+СВЦЭМ!$D$10+'СЕТ СН'!$F$6-'СЕТ СН'!$F$19</f>
        <v>988.47943071999998</v>
      </c>
      <c r="N28" s="36">
        <f>SUMIFS(СВЦЭМ!$C$39:$C$782,СВЦЭМ!$A$39:$A$782,$A28,СВЦЭМ!$B$39:$B$782,N$11)+'СЕТ СН'!$F$9+СВЦЭМ!$D$10+'СЕТ СН'!$F$6-'СЕТ СН'!$F$19</f>
        <v>985.96196431999999</v>
      </c>
      <c r="O28" s="36">
        <f>SUMIFS(СВЦЭМ!$C$39:$C$782,СВЦЭМ!$A$39:$A$782,$A28,СВЦЭМ!$B$39:$B$782,O$11)+'СЕТ СН'!$F$9+СВЦЭМ!$D$10+'СЕТ СН'!$F$6-'СЕТ СН'!$F$19</f>
        <v>958.43738312000005</v>
      </c>
      <c r="P28" s="36">
        <f>SUMIFS(СВЦЭМ!$C$39:$C$782,СВЦЭМ!$A$39:$A$782,$A28,СВЦЭМ!$B$39:$B$782,P$11)+'СЕТ СН'!$F$9+СВЦЭМ!$D$10+'СЕТ СН'!$F$6-'СЕТ СН'!$F$19</f>
        <v>970.27766736000001</v>
      </c>
      <c r="Q28" s="36">
        <f>SUMIFS(СВЦЭМ!$C$39:$C$782,СВЦЭМ!$A$39:$A$782,$A28,СВЦЭМ!$B$39:$B$782,Q$11)+'СЕТ СН'!$F$9+СВЦЭМ!$D$10+'СЕТ СН'!$F$6-'СЕТ СН'!$F$19</f>
        <v>975.14494589000003</v>
      </c>
      <c r="R28" s="36">
        <f>SUMIFS(СВЦЭМ!$C$39:$C$782,СВЦЭМ!$A$39:$A$782,$A28,СВЦЭМ!$B$39:$B$782,R$11)+'СЕТ СН'!$F$9+СВЦЭМ!$D$10+'СЕТ СН'!$F$6-'СЕТ СН'!$F$19</f>
        <v>979.39900499999999</v>
      </c>
      <c r="S28" s="36">
        <f>SUMIFS(СВЦЭМ!$C$39:$C$782,СВЦЭМ!$A$39:$A$782,$A28,СВЦЭМ!$B$39:$B$782,S$11)+'СЕТ СН'!$F$9+СВЦЭМ!$D$10+'СЕТ СН'!$F$6-'СЕТ СН'!$F$19</f>
        <v>952.00759833999996</v>
      </c>
      <c r="T28" s="36">
        <f>SUMIFS(СВЦЭМ!$C$39:$C$782,СВЦЭМ!$A$39:$A$782,$A28,СВЦЭМ!$B$39:$B$782,T$11)+'СЕТ СН'!$F$9+СВЦЭМ!$D$10+'СЕТ СН'!$F$6-'СЕТ СН'!$F$19</f>
        <v>932.12054417000002</v>
      </c>
      <c r="U28" s="36">
        <f>SUMIFS(СВЦЭМ!$C$39:$C$782,СВЦЭМ!$A$39:$A$782,$A28,СВЦЭМ!$B$39:$B$782,U$11)+'СЕТ СН'!$F$9+СВЦЭМ!$D$10+'СЕТ СН'!$F$6-'СЕТ СН'!$F$19</f>
        <v>930.01986456999998</v>
      </c>
      <c r="V28" s="36">
        <f>SUMIFS(СВЦЭМ!$C$39:$C$782,СВЦЭМ!$A$39:$A$782,$A28,СВЦЭМ!$B$39:$B$782,V$11)+'СЕТ СН'!$F$9+СВЦЭМ!$D$10+'СЕТ СН'!$F$6-'СЕТ СН'!$F$19</f>
        <v>942.07225621999999</v>
      </c>
      <c r="W28" s="36">
        <f>SUMIFS(СВЦЭМ!$C$39:$C$782,СВЦЭМ!$A$39:$A$782,$A28,СВЦЭМ!$B$39:$B$782,W$11)+'СЕТ СН'!$F$9+СВЦЭМ!$D$10+'СЕТ СН'!$F$6-'СЕТ СН'!$F$19</f>
        <v>966.05985515999998</v>
      </c>
      <c r="X28" s="36">
        <f>SUMIFS(СВЦЭМ!$C$39:$C$782,СВЦЭМ!$A$39:$A$782,$A28,СВЦЭМ!$B$39:$B$782,X$11)+'СЕТ СН'!$F$9+СВЦЭМ!$D$10+'СЕТ СН'!$F$6-'СЕТ СН'!$F$19</f>
        <v>931.14432245</v>
      </c>
      <c r="Y28" s="36">
        <f>SUMIFS(СВЦЭМ!$C$39:$C$782,СВЦЭМ!$A$39:$A$782,$A28,СВЦЭМ!$B$39:$B$782,Y$11)+'СЕТ СН'!$F$9+СВЦЭМ!$D$10+'СЕТ СН'!$F$6-'СЕТ СН'!$F$19</f>
        <v>959.21973886000001</v>
      </c>
    </row>
    <row r="29" spans="1:25" ht="15.75" x14ac:dyDescent="0.2">
      <c r="A29" s="35">
        <f t="shared" si="0"/>
        <v>44426</v>
      </c>
      <c r="B29" s="36">
        <f>SUMIFS(СВЦЭМ!$C$39:$C$782,СВЦЭМ!$A$39:$A$782,$A29,СВЦЭМ!$B$39:$B$782,B$11)+'СЕТ СН'!$F$9+СВЦЭМ!$D$10+'СЕТ СН'!$F$6-'СЕТ СН'!$F$19</f>
        <v>1040.85569979</v>
      </c>
      <c r="C29" s="36">
        <f>SUMIFS(СВЦЭМ!$C$39:$C$782,СВЦЭМ!$A$39:$A$782,$A29,СВЦЭМ!$B$39:$B$782,C$11)+'СЕТ СН'!$F$9+СВЦЭМ!$D$10+'СЕТ СН'!$F$6-'СЕТ СН'!$F$19</f>
        <v>1117.5274268599999</v>
      </c>
      <c r="D29" s="36">
        <f>SUMIFS(СВЦЭМ!$C$39:$C$782,СВЦЭМ!$A$39:$A$782,$A29,СВЦЭМ!$B$39:$B$782,D$11)+'СЕТ СН'!$F$9+СВЦЭМ!$D$10+'СЕТ СН'!$F$6-'СЕТ СН'!$F$19</f>
        <v>1173.3300518199999</v>
      </c>
      <c r="E29" s="36">
        <f>SUMIFS(СВЦЭМ!$C$39:$C$782,СВЦЭМ!$A$39:$A$782,$A29,СВЦЭМ!$B$39:$B$782,E$11)+'СЕТ СН'!$F$9+СВЦЭМ!$D$10+'СЕТ СН'!$F$6-'СЕТ СН'!$F$19</f>
        <v>1184.2778093799998</v>
      </c>
      <c r="F29" s="36">
        <f>SUMIFS(СВЦЭМ!$C$39:$C$782,СВЦЭМ!$A$39:$A$782,$A29,СВЦЭМ!$B$39:$B$782,F$11)+'СЕТ СН'!$F$9+СВЦЭМ!$D$10+'СЕТ СН'!$F$6-'СЕТ СН'!$F$19</f>
        <v>1185.2952872599999</v>
      </c>
      <c r="G29" s="36">
        <f>SUMIFS(СВЦЭМ!$C$39:$C$782,СВЦЭМ!$A$39:$A$782,$A29,СВЦЭМ!$B$39:$B$782,G$11)+'СЕТ СН'!$F$9+СВЦЭМ!$D$10+'СЕТ СН'!$F$6-'СЕТ СН'!$F$19</f>
        <v>1167.4505353</v>
      </c>
      <c r="H29" s="36">
        <f>SUMIFS(СВЦЭМ!$C$39:$C$782,СВЦЭМ!$A$39:$A$782,$A29,СВЦЭМ!$B$39:$B$782,H$11)+'СЕТ СН'!$F$9+СВЦЭМ!$D$10+'СЕТ СН'!$F$6-'СЕТ СН'!$F$19</f>
        <v>1135.2513424199999</v>
      </c>
      <c r="I29" s="36">
        <f>SUMIFS(СВЦЭМ!$C$39:$C$782,СВЦЭМ!$A$39:$A$782,$A29,СВЦЭМ!$B$39:$B$782,I$11)+'СЕТ СН'!$F$9+СВЦЭМ!$D$10+'СЕТ СН'!$F$6-'СЕТ СН'!$F$19</f>
        <v>1080.0509649999999</v>
      </c>
      <c r="J29" s="36">
        <f>SUMIFS(СВЦЭМ!$C$39:$C$782,СВЦЭМ!$A$39:$A$782,$A29,СВЦЭМ!$B$39:$B$782,J$11)+'СЕТ СН'!$F$9+СВЦЭМ!$D$10+'СЕТ СН'!$F$6-'СЕТ СН'!$F$19</f>
        <v>1021.19664468</v>
      </c>
      <c r="K29" s="36">
        <f>SUMIFS(СВЦЭМ!$C$39:$C$782,СВЦЭМ!$A$39:$A$782,$A29,СВЦЭМ!$B$39:$B$782,K$11)+'СЕТ СН'!$F$9+СВЦЭМ!$D$10+'СЕТ СН'!$F$6-'СЕТ СН'!$F$19</f>
        <v>1054.11200242</v>
      </c>
      <c r="L29" s="36">
        <f>SUMIFS(СВЦЭМ!$C$39:$C$782,СВЦЭМ!$A$39:$A$782,$A29,СВЦЭМ!$B$39:$B$782,L$11)+'СЕТ СН'!$F$9+СВЦЭМ!$D$10+'СЕТ СН'!$F$6-'СЕТ СН'!$F$19</f>
        <v>1076.30510592</v>
      </c>
      <c r="M29" s="36">
        <f>SUMIFS(СВЦЭМ!$C$39:$C$782,СВЦЭМ!$A$39:$A$782,$A29,СВЦЭМ!$B$39:$B$782,M$11)+'СЕТ СН'!$F$9+СВЦЭМ!$D$10+'СЕТ СН'!$F$6-'СЕТ СН'!$F$19</f>
        <v>1081.6480146199999</v>
      </c>
      <c r="N29" s="36">
        <f>SUMIFS(СВЦЭМ!$C$39:$C$782,СВЦЭМ!$A$39:$A$782,$A29,СВЦЭМ!$B$39:$B$782,N$11)+'СЕТ СН'!$F$9+СВЦЭМ!$D$10+'СЕТ СН'!$F$6-'СЕТ СН'!$F$19</f>
        <v>1074.8298728299999</v>
      </c>
      <c r="O29" s="36">
        <f>SUMIFS(СВЦЭМ!$C$39:$C$782,СВЦЭМ!$A$39:$A$782,$A29,СВЦЭМ!$B$39:$B$782,O$11)+'СЕТ СН'!$F$9+СВЦЭМ!$D$10+'СЕТ СН'!$F$6-'СЕТ СН'!$F$19</f>
        <v>1054.60645161</v>
      </c>
      <c r="P29" s="36">
        <f>SUMIFS(СВЦЭМ!$C$39:$C$782,СВЦЭМ!$A$39:$A$782,$A29,СВЦЭМ!$B$39:$B$782,P$11)+'СЕТ СН'!$F$9+СВЦЭМ!$D$10+'СЕТ СН'!$F$6-'СЕТ СН'!$F$19</f>
        <v>1001.62273795</v>
      </c>
      <c r="Q29" s="36">
        <f>SUMIFS(СВЦЭМ!$C$39:$C$782,СВЦЭМ!$A$39:$A$782,$A29,СВЦЭМ!$B$39:$B$782,Q$11)+'СЕТ СН'!$F$9+СВЦЭМ!$D$10+'СЕТ СН'!$F$6-'СЕТ СН'!$F$19</f>
        <v>1000.0418127200001</v>
      </c>
      <c r="R29" s="36">
        <f>SUMIFS(СВЦЭМ!$C$39:$C$782,СВЦЭМ!$A$39:$A$782,$A29,СВЦЭМ!$B$39:$B$782,R$11)+'СЕТ СН'!$F$9+СВЦЭМ!$D$10+'СЕТ СН'!$F$6-'СЕТ СН'!$F$19</f>
        <v>997.17128651999997</v>
      </c>
      <c r="S29" s="36">
        <f>SUMIFS(СВЦЭМ!$C$39:$C$782,СВЦЭМ!$A$39:$A$782,$A29,СВЦЭМ!$B$39:$B$782,S$11)+'СЕТ СН'!$F$9+СВЦЭМ!$D$10+'СЕТ СН'!$F$6-'СЕТ СН'!$F$19</f>
        <v>953.97678574999998</v>
      </c>
      <c r="T29" s="36">
        <f>SUMIFS(СВЦЭМ!$C$39:$C$782,СВЦЭМ!$A$39:$A$782,$A29,СВЦЭМ!$B$39:$B$782,T$11)+'СЕТ СН'!$F$9+СВЦЭМ!$D$10+'СЕТ СН'!$F$6-'СЕТ СН'!$F$19</f>
        <v>930.26895467999998</v>
      </c>
      <c r="U29" s="36">
        <f>SUMIFS(СВЦЭМ!$C$39:$C$782,СВЦЭМ!$A$39:$A$782,$A29,СВЦЭМ!$B$39:$B$782,U$11)+'СЕТ СН'!$F$9+СВЦЭМ!$D$10+'СЕТ СН'!$F$6-'СЕТ СН'!$F$19</f>
        <v>915.45212241000002</v>
      </c>
      <c r="V29" s="36">
        <f>SUMIFS(СВЦЭМ!$C$39:$C$782,СВЦЭМ!$A$39:$A$782,$A29,СВЦЭМ!$B$39:$B$782,V$11)+'СЕТ СН'!$F$9+СВЦЭМ!$D$10+'СЕТ СН'!$F$6-'СЕТ СН'!$F$19</f>
        <v>929.84689489000004</v>
      </c>
      <c r="W29" s="36">
        <f>SUMIFS(СВЦЭМ!$C$39:$C$782,СВЦЭМ!$A$39:$A$782,$A29,СВЦЭМ!$B$39:$B$782,W$11)+'СЕТ СН'!$F$9+СВЦЭМ!$D$10+'СЕТ СН'!$F$6-'СЕТ СН'!$F$19</f>
        <v>991.23916794000002</v>
      </c>
      <c r="X29" s="36">
        <f>SUMIFS(СВЦЭМ!$C$39:$C$782,СВЦЭМ!$A$39:$A$782,$A29,СВЦЭМ!$B$39:$B$782,X$11)+'СЕТ СН'!$F$9+СВЦЭМ!$D$10+'СЕТ СН'!$F$6-'СЕТ СН'!$F$19</f>
        <v>935.52583018999997</v>
      </c>
      <c r="Y29" s="36">
        <f>SUMIFS(СВЦЭМ!$C$39:$C$782,СВЦЭМ!$A$39:$A$782,$A29,СВЦЭМ!$B$39:$B$782,Y$11)+'СЕТ СН'!$F$9+СВЦЭМ!$D$10+'СЕТ СН'!$F$6-'СЕТ СН'!$F$19</f>
        <v>920.60946610999997</v>
      </c>
    </row>
    <row r="30" spans="1:25" ht="15.75" x14ac:dyDescent="0.2">
      <c r="A30" s="35">
        <f t="shared" si="0"/>
        <v>44427</v>
      </c>
      <c r="B30" s="36">
        <f>SUMIFS(СВЦЭМ!$C$39:$C$782,СВЦЭМ!$A$39:$A$782,$A30,СВЦЭМ!$B$39:$B$782,B$11)+'СЕТ СН'!$F$9+СВЦЭМ!$D$10+'СЕТ СН'!$F$6-'СЕТ СН'!$F$19</f>
        <v>995.84041717000002</v>
      </c>
      <c r="C30" s="36">
        <f>SUMIFS(СВЦЭМ!$C$39:$C$782,СВЦЭМ!$A$39:$A$782,$A30,СВЦЭМ!$B$39:$B$782,C$11)+'СЕТ СН'!$F$9+СВЦЭМ!$D$10+'СЕТ СН'!$F$6-'СЕТ СН'!$F$19</f>
        <v>1082.33738361</v>
      </c>
      <c r="D30" s="36">
        <f>SUMIFS(СВЦЭМ!$C$39:$C$782,СВЦЭМ!$A$39:$A$782,$A30,СВЦЭМ!$B$39:$B$782,D$11)+'СЕТ СН'!$F$9+СВЦЭМ!$D$10+'СЕТ СН'!$F$6-'СЕТ СН'!$F$19</f>
        <v>1138.5260193799998</v>
      </c>
      <c r="E30" s="36">
        <f>SUMIFS(СВЦЭМ!$C$39:$C$782,СВЦЭМ!$A$39:$A$782,$A30,СВЦЭМ!$B$39:$B$782,E$11)+'СЕТ СН'!$F$9+СВЦЭМ!$D$10+'СЕТ СН'!$F$6-'СЕТ СН'!$F$19</f>
        <v>1161.2797047299998</v>
      </c>
      <c r="F30" s="36">
        <f>SUMIFS(СВЦЭМ!$C$39:$C$782,СВЦЭМ!$A$39:$A$782,$A30,СВЦЭМ!$B$39:$B$782,F$11)+'СЕТ СН'!$F$9+СВЦЭМ!$D$10+'СЕТ СН'!$F$6-'СЕТ СН'!$F$19</f>
        <v>1147.5110022199999</v>
      </c>
      <c r="G30" s="36">
        <f>SUMIFS(СВЦЭМ!$C$39:$C$782,СВЦЭМ!$A$39:$A$782,$A30,СВЦЭМ!$B$39:$B$782,G$11)+'СЕТ СН'!$F$9+СВЦЭМ!$D$10+'СЕТ СН'!$F$6-'СЕТ СН'!$F$19</f>
        <v>1132.2358499999998</v>
      </c>
      <c r="H30" s="36">
        <f>SUMIFS(СВЦЭМ!$C$39:$C$782,СВЦЭМ!$A$39:$A$782,$A30,СВЦЭМ!$B$39:$B$782,H$11)+'СЕТ СН'!$F$9+СВЦЭМ!$D$10+'СЕТ СН'!$F$6-'СЕТ СН'!$F$19</f>
        <v>1073.45659727</v>
      </c>
      <c r="I30" s="36">
        <f>SUMIFS(СВЦЭМ!$C$39:$C$782,СВЦЭМ!$A$39:$A$782,$A30,СВЦЭМ!$B$39:$B$782,I$11)+'СЕТ СН'!$F$9+СВЦЭМ!$D$10+'СЕТ СН'!$F$6-'СЕТ СН'!$F$19</f>
        <v>1019.1527713</v>
      </c>
      <c r="J30" s="36">
        <f>SUMIFS(СВЦЭМ!$C$39:$C$782,СВЦЭМ!$A$39:$A$782,$A30,СВЦЭМ!$B$39:$B$782,J$11)+'СЕТ СН'!$F$9+СВЦЭМ!$D$10+'СЕТ СН'!$F$6-'СЕТ СН'!$F$19</f>
        <v>932.77522594000004</v>
      </c>
      <c r="K30" s="36">
        <f>SUMIFS(СВЦЭМ!$C$39:$C$782,СВЦЭМ!$A$39:$A$782,$A30,СВЦЭМ!$B$39:$B$782,K$11)+'СЕТ СН'!$F$9+СВЦЭМ!$D$10+'СЕТ СН'!$F$6-'СЕТ СН'!$F$19</f>
        <v>934.29153458999997</v>
      </c>
      <c r="L30" s="36">
        <f>SUMIFS(СВЦЭМ!$C$39:$C$782,СВЦЭМ!$A$39:$A$782,$A30,СВЦЭМ!$B$39:$B$782,L$11)+'СЕТ СН'!$F$9+СВЦЭМ!$D$10+'СЕТ СН'!$F$6-'СЕТ СН'!$F$19</f>
        <v>933.56889357</v>
      </c>
      <c r="M30" s="36">
        <f>SUMIFS(СВЦЭМ!$C$39:$C$782,СВЦЭМ!$A$39:$A$782,$A30,СВЦЭМ!$B$39:$B$782,M$11)+'СЕТ СН'!$F$9+СВЦЭМ!$D$10+'СЕТ СН'!$F$6-'СЕТ СН'!$F$19</f>
        <v>944.2553375</v>
      </c>
      <c r="N30" s="36">
        <f>SUMIFS(СВЦЭМ!$C$39:$C$782,СВЦЭМ!$A$39:$A$782,$A30,СВЦЭМ!$B$39:$B$782,N$11)+'СЕТ СН'!$F$9+СВЦЭМ!$D$10+'СЕТ СН'!$F$6-'СЕТ СН'!$F$19</f>
        <v>940.48732599000004</v>
      </c>
      <c r="O30" s="36">
        <f>SUMIFS(СВЦЭМ!$C$39:$C$782,СВЦЭМ!$A$39:$A$782,$A30,СВЦЭМ!$B$39:$B$782,O$11)+'СЕТ СН'!$F$9+СВЦЭМ!$D$10+'СЕТ СН'!$F$6-'СЕТ СН'!$F$19</f>
        <v>940.29031731999999</v>
      </c>
      <c r="P30" s="36">
        <f>SUMIFS(СВЦЭМ!$C$39:$C$782,СВЦЭМ!$A$39:$A$782,$A30,СВЦЭМ!$B$39:$B$782,P$11)+'СЕТ СН'!$F$9+СВЦЭМ!$D$10+'СЕТ СН'!$F$6-'СЕТ СН'!$F$19</f>
        <v>1003.30772921</v>
      </c>
      <c r="Q30" s="36">
        <f>SUMIFS(СВЦЭМ!$C$39:$C$782,СВЦЭМ!$A$39:$A$782,$A30,СВЦЭМ!$B$39:$B$782,Q$11)+'СЕТ СН'!$F$9+СВЦЭМ!$D$10+'СЕТ СН'!$F$6-'СЕТ СН'!$F$19</f>
        <v>1001.22178074</v>
      </c>
      <c r="R30" s="36">
        <f>SUMIFS(СВЦЭМ!$C$39:$C$782,СВЦЭМ!$A$39:$A$782,$A30,СВЦЭМ!$B$39:$B$782,R$11)+'СЕТ СН'!$F$9+СВЦЭМ!$D$10+'СЕТ СН'!$F$6-'СЕТ СН'!$F$19</f>
        <v>996.7334098</v>
      </c>
      <c r="S30" s="36">
        <f>SUMIFS(СВЦЭМ!$C$39:$C$782,СВЦЭМ!$A$39:$A$782,$A30,СВЦЭМ!$B$39:$B$782,S$11)+'СЕТ СН'!$F$9+СВЦЭМ!$D$10+'СЕТ СН'!$F$6-'СЕТ СН'!$F$19</f>
        <v>1018.2527843399999</v>
      </c>
      <c r="T30" s="36">
        <f>SUMIFS(СВЦЭМ!$C$39:$C$782,СВЦЭМ!$A$39:$A$782,$A30,СВЦЭМ!$B$39:$B$782,T$11)+'СЕТ СН'!$F$9+СВЦЭМ!$D$10+'СЕТ СН'!$F$6-'СЕТ СН'!$F$19</f>
        <v>975.82808208999995</v>
      </c>
      <c r="U30" s="36">
        <f>SUMIFS(СВЦЭМ!$C$39:$C$782,СВЦЭМ!$A$39:$A$782,$A30,СВЦЭМ!$B$39:$B$782,U$11)+'СЕТ СН'!$F$9+СВЦЭМ!$D$10+'СЕТ СН'!$F$6-'СЕТ СН'!$F$19</f>
        <v>946.78964560999998</v>
      </c>
      <c r="V30" s="36">
        <f>SUMIFS(СВЦЭМ!$C$39:$C$782,СВЦЭМ!$A$39:$A$782,$A30,СВЦЭМ!$B$39:$B$782,V$11)+'СЕТ СН'!$F$9+СВЦЭМ!$D$10+'СЕТ СН'!$F$6-'СЕТ СН'!$F$19</f>
        <v>959.92878062</v>
      </c>
      <c r="W30" s="36">
        <f>SUMIFS(СВЦЭМ!$C$39:$C$782,СВЦЭМ!$A$39:$A$782,$A30,СВЦЭМ!$B$39:$B$782,W$11)+'СЕТ СН'!$F$9+СВЦЭМ!$D$10+'СЕТ СН'!$F$6-'СЕТ СН'!$F$19</f>
        <v>974.86792083</v>
      </c>
      <c r="X30" s="36">
        <f>SUMIFS(СВЦЭМ!$C$39:$C$782,СВЦЭМ!$A$39:$A$782,$A30,СВЦЭМ!$B$39:$B$782,X$11)+'СЕТ СН'!$F$9+СВЦЭМ!$D$10+'СЕТ СН'!$F$6-'СЕТ СН'!$F$19</f>
        <v>933.59047593000003</v>
      </c>
      <c r="Y30" s="36">
        <f>SUMIFS(СВЦЭМ!$C$39:$C$782,СВЦЭМ!$A$39:$A$782,$A30,СВЦЭМ!$B$39:$B$782,Y$11)+'СЕТ СН'!$F$9+СВЦЭМ!$D$10+'СЕТ СН'!$F$6-'СЕТ СН'!$F$19</f>
        <v>906.68025606000003</v>
      </c>
    </row>
    <row r="31" spans="1:25" ht="15.75" x14ac:dyDescent="0.2">
      <c r="A31" s="35">
        <f t="shared" si="0"/>
        <v>44428</v>
      </c>
      <c r="B31" s="36">
        <f>SUMIFS(СВЦЭМ!$C$39:$C$782,СВЦЭМ!$A$39:$A$782,$A31,СВЦЭМ!$B$39:$B$782,B$11)+'СЕТ СН'!$F$9+СВЦЭМ!$D$10+'СЕТ СН'!$F$6-'СЕТ СН'!$F$19</f>
        <v>1003.10610019</v>
      </c>
      <c r="C31" s="36">
        <f>SUMIFS(СВЦЭМ!$C$39:$C$782,СВЦЭМ!$A$39:$A$782,$A31,СВЦЭМ!$B$39:$B$782,C$11)+'СЕТ СН'!$F$9+СВЦЭМ!$D$10+'СЕТ СН'!$F$6-'СЕТ СН'!$F$19</f>
        <v>1060.6450622499999</v>
      </c>
      <c r="D31" s="36">
        <f>SUMIFS(СВЦЭМ!$C$39:$C$782,СВЦЭМ!$A$39:$A$782,$A31,СВЦЭМ!$B$39:$B$782,D$11)+'СЕТ СН'!$F$9+СВЦЭМ!$D$10+'СЕТ СН'!$F$6-'СЕТ СН'!$F$19</f>
        <v>1128.7695553900001</v>
      </c>
      <c r="E31" s="36">
        <f>SUMIFS(СВЦЭМ!$C$39:$C$782,СВЦЭМ!$A$39:$A$782,$A31,СВЦЭМ!$B$39:$B$782,E$11)+'СЕТ СН'!$F$9+СВЦЭМ!$D$10+'СЕТ СН'!$F$6-'СЕТ СН'!$F$19</f>
        <v>1137.3635974399999</v>
      </c>
      <c r="F31" s="36">
        <f>SUMIFS(СВЦЭМ!$C$39:$C$782,СВЦЭМ!$A$39:$A$782,$A31,СВЦЭМ!$B$39:$B$782,F$11)+'СЕТ СН'!$F$9+СВЦЭМ!$D$10+'СЕТ СН'!$F$6-'СЕТ СН'!$F$19</f>
        <v>1146.14703274</v>
      </c>
      <c r="G31" s="36">
        <f>SUMIFS(СВЦЭМ!$C$39:$C$782,СВЦЭМ!$A$39:$A$782,$A31,СВЦЭМ!$B$39:$B$782,G$11)+'СЕТ СН'!$F$9+СВЦЭМ!$D$10+'СЕТ СН'!$F$6-'СЕТ СН'!$F$19</f>
        <v>1124.7605830599998</v>
      </c>
      <c r="H31" s="36">
        <f>SUMIFS(СВЦЭМ!$C$39:$C$782,СВЦЭМ!$A$39:$A$782,$A31,СВЦЭМ!$B$39:$B$782,H$11)+'СЕТ СН'!$F$9+СВЦЭМ!$D$10+'СЕТ СН'!$F$6-'СЕТ СН'!$F$19</f>
        <v>1062.7822197200001</v>
      </c>
      <c r="I31" s="36">
        <f>SUMIFS(СВЦЭМ!$C$39:$C$782,СВЦЭМ!$A$39:$A$782,$A31,СВЦЭМ!$B$39:$B$782,I$11)+'СЕТ СН'!$F$9+СВЦЭМ!$D$10+'СЕТ СН'!$F$6-'СЕТ СН'!$F$19</f>
        <v>977.35173337000003</v>
      </c>
      <c r="J31" s="36">
        <f>SUMIFS(СВЦЭМ!$C$39:$C$782,СВЦЭМ!$A$39:$A$782,$A31,СВЦЭМ!$B$39:$B$782,J$11)+'СЕТ СН'!$F$9+СВЦЭМ!$D$10+'СЕТ СН'!$F$6-'СЕТ СН'!$F$19</f>
        <v>907.59327784000004</v>
      </c>
      <c r="K31" s="36">
        <f>SUMIFS(СВЦЭМ!$C$39:$C$782,СВЦЭМ!$A$39:$A$782,$A31,СВЦЭМ!$B$39:$B$782,K$11)+'СЕТ СН'!$F$9+СВЦЭМ!$D$10+'СЕТ СН'!$F$6-'СЕТ СН'!$F$19</f>
        <v>897.43604235999999</v>
      </c>
      <c r="L31" s="36">
        <f>SUMIFS(СВЦЭМ!$C$39:$C$782,СВЦЭМ!$A$39:$A$782,$A31,СВЦЭМ!$B$39:$B$782,L$11)+'СЕТ СН'!$F$9+СВЦЭМ!$D$10+'СЕТ СН'!$F$6-'СЕТ СН'!$F$19</f>
        <v>901.23185436000006</v>
      </c>
      <c r="M31" s="36">
        <f>SUMIFS(СВЦЭМ!$C$39:$C$782,СВЦЭМ!$A$39:$A$782,$A31,СВЦЭМ!$B$39:$B$782,M$11)+'СЕТ СН'!$F$9+СВЦЭМ!$D$10+'СЕТ СН'!$F$6-'СЕТ СН'!$F$19</f>
        <v>885.71144478999997</v>
      </c>
      <c r="N31" s="36">
        <f>SUMIFS(СВЦЭМ!$C$39:$C$782,СВЦЭМ!$A$39:$A$782,$A31,СВЦЭМ!$B$39:$B$782,N$11)+'СЕТ СН'!$F$9+СВЦЭМ!$D$10+'СЕТ СН'!$F$6-'СЕТ СН'!$F$19</f>
        <v>886.99728946000005</v>
      </c>
      <c r="O31" s="36">
        <f>SUMIFS(СВЦЭМ!$C$39:$C$782,СВЦЭМ!$A$39:$A$782,$A31,СВЦЭМ!$B$39:$B$782,O$11)+'СЕТ СН'!$F$9+СВЦЭМ!$D$10+'СЕТ СН'!$F$6-'СЕТ СН'!$F$19</f>
        <v>895.06945189999999</v>
      </c>
      <c r="P31" s="36">
        <f>SUMIFS(СВЦЭМ!$C$39:$C$782,СВЦЭМ!$A$39:$A$782,$A31,СВЦЭМ!$B$39:$B$782,P$11)+'СЕТ СН'!$F$9+СВЦЭМ!$D$10+'СЕТ СН'!$F$6-'СЕТ СН'!$F$19</f>
        <v>939.09971977999999</v>
      </c>
      <c r="Q31" s="36">
        <f>SUMIFS(СВЦЭМ!$C$39:$C$782,СВЦЭМ!$A$39:$A$782,$A31,СВЦЭМ!$B$39:$B$782,Q$11)+'СЕТ СН'!$F$9+СВЦЭМ!$D$10+'СЕТ СН'!$F$6-'СЕТ СН'!$F$19</f>
        <v>937.55810119</v>
      </c>
      <c r="R31" s="36">
        <f>SUMIFS(СВЦЭМ!$C$39:$C$782,СВЦЭМ!$A$39:$A$782,$A31,СВЦЭМ!$B$39:$B$782,R$11)+'СЕТ СН'!$F$9+СВЦЭМ!$D$10+'СЕТ СН'!$F$6-'СЕТ СН'!$F$19</f>
        <v>933.16270177000001</v>
      </c>
      <c r="S31" s="36">
        <f>SUMIFS(СВЦЭМ!$C$39:$C$782,СВЦЭМ!$A$39:$A$782,$A31,СВЦЭМ!$B$39:$B$782,S$11)+'СЕТ СН'!$F$9+СВЦЭМ!$D$10+'СЕТ СН'!$F$6-'СЕТ СН'!$F$19</f>
        <v>927.97459850999996</v>
      </c>
      <c r="T31" s="36">
        <f>SUMIFS(СВЦЭМ!$C$39:$C$782,СВЦЭМ!$A$39:$A$782,$A31,СВЦЭМ!$B$39:$B$782,T$11)+'СЕТ СН'!$F$9+СВЦЭМ!$D$10+'СЕТ СН'!$F$6-'СЕТ СН'!$F$19</f>
        <v>906.97640219000004</v>
      </c>
      <c r="U31" s="36">
        <f>SUMIFS(СВЦЭМ!$C$39:$C$782,СВЦЭМ!$A$39:$A$782,$A31,СВЦЭМ!$B$39:$B$782,U$11)+'СЕТ СН'!$F$9+СВЦЭМ!$D$10+'СЕТ СН'!$F$6-'СЕТ СН'!$F$19</f>
        <v>894.33106438000004</v>
      </c>
      <c r="V31" s="36">
        <f>SUMIFS(СВЦЭМ!$C$39:$C$782,СВЦЭМ!$A$39:$A$782,$A31,СВЦЭМ!$B$39:$B$782,V$11)+'СЕТ СН'!$F$9+СВЦЭМ!$D$10+'СЕТ СН'!$F$6-'СЕТ СН'!$F$19</f>
        <v>931.87035200000003</v>
      </c>
      <c r="W31" s="36">
        <f>SUMIFS(СВЦЭМ!$C$39:$C$782,СВЦЭМ!$A$39:$A$782,$A31,СВЦЭМ!$B$39:$B$782,W$11)+'СЕТ СН'!$F$9+СВЦЭМ!$D$10+'СЕТ СН'!$F$6-'СЕТ СН'!$F$19</f>
        <v>949.14322665999998</v>
      </c>
      <c r="X31" s="36">
        <f>SUMIFS(СВЦЭМ!$C$39:$C$782,СВЦЭМ!$A$39:$A$782,$A31,СВЦЭМ!$B$39:$B$782,X$11)+'СЕТ СН'!$F$9+СВЦЭМ!$D$10+'СЕТ СН'!$F$6-'СЕТ СН'!$F$19</f>
        <v>891.74628797000003</v>
      </c>
      <c r="Y31" s="36">
        <f>SUMIFS(СВЦЭМ!$C$39:$C$782,СВЦЭМ!$A$39:$A$782,$A31,СВЦЭМ!$B$39:$B$782,Y$11)+'СЕТ СН'!$F$9+СВЦЭМ!$D$10+'СЕТ СН'!$F$6-'СЕТ СН'!$F$19</f>
        <v>900.30767183</v>
      </c>
    </row>
    <row r="32" spans="1:25" ht="15.75" x14ac:dyDescent="0.2">
      <c r="A32" s="35">
        <f t="shared" si="0"/>
        <v>44429</v>
      </c>
      <c r="B32" s="36">
        <f>SUMIFS(СВЦЭМ!$C$39:$C$782,СВЦЭМ!$A$39:$A$782,$A32,СВЦЭМ!$B$39:$B$782,B$11)+'СЕТ СН'!$F$9+СВЦЭМ!$D$10+'СЕТ СН'!$F$6-'СЕТ СН'!$F$19</f>
        <v>960.11596035000002</v>
      </c>
      <c r="C32" s="36">
        <f>SUMIFS(СВЦЭМ!$C$39:$C$782,СВЦЭМ!$A$39:$A$782,$A32,СВЦЭМ!$B$39:$B$782,C$11)+'СЕТ СН'!$F$9+СВЦЭМ!$D$10+'СЕТ СН'!$F$6-'СЕТ СН'!$F$19</f>
        <v>1024.91601565</v>
      </c>
      <c r="D32" s="36">
        <f>SUMIFS(СВЦЭМ!$C$39:$C$782,СВЦЭМ!$A$39:$A$782,$A32,СВЦЭМ!$B$39:$B$782,D$11)+'СЕТ СН'!$F$9+СВЦЭМ!$D$10+'СЕТ СН'!$F$6-'СЕТ СН'!$F$19</f>
        <v>1078.6682269299999</v>
      </c>
      <c r="E32" s="36">
        <f>SUMIFS(СВЦЭМ!$C$39:$C$782,СВЦЭМ!$A$39:$A$782,$A32,СВЦЭМ!$B$39:$B$782,E$11)+'СЕТ СН'!$F$9+СВЦЭМ!$D$10+'СЕТ СН'!$F$6-'СЕТ СН'!$F$19</f>
        <v>1107.7720237399999</v>
      </c>
      <c r="F32" s="36">
        <f>SUMIFS(СВЦЭМ!$C$39:$C$782,СВЦЭМ!$A$39:$A$782,$A32,СВЦЭМ!$B$39:$B$782,F$11)+'СЕТ СН'!$F$9+СВЦЭМ!$D$10+'СЕТ СН'!$F$6-'СЕТ СН'!$F$19</f>
        <v>1113.49152665</v>
      </c>
      <c r="G32" s="36">
        <f>SUMIFS(СВЦЭМ!$C$39:$C$782,СВЦЭМ!$A$39:$A$782,$A32,СВЦЭМ!$B$39:$B$782,G$11)+'СЕТ СН'!$F$9+СВЦЭМ!$D$10+'СЕТ СН'!$F$6-'СЕТ СН'!$F$19</f>
        <v>1099.94530274</v>
      </c>
      <c r="H32" s="36">
        <f>SUMIFS(СВЦЭМ!$C$39:$C$782,СВЦЭМ!$A$39:$A$782,$A32,СВЦЭМ!$B$39:$B$782,H$11)+'СЕТ СН'!$F$9+СВЦЭМ!$D$10+'СЕТ СН'!$F$6-'СЕТ СН'!$F$19</f>
        <v>1060.5454795000001</v>
      </c>
      <c r="I32" s="36">
        <f>SUMIFS(СВЦЭМ!$C$39:$C$782,СВЦЭМ!$A$39:$A$782,$A32,СВЦЭМ!$B$39:$B$782,I$11)+'СЕТ СН'!$F$9+СВЦЭМ!$D$10+'СЕТ СН'!$F$6-'СЕТ СН'!$F$19</f>
        <v>987.78916869</v>
      </c>
      <c r="J32" s="36">
        <f>SUMIFS(СВЦЭМ!$C$39:$C$782,СВЦЭМ!$A$39:$A$782,$A32,СВЦЭМ!$B$39:$B$782,J$11)+'СЕТ СН'!$F$9+СВЦЭМ!$D$10+'СЕТ СН'!$F$6-'СЕТ СН'!$F$19</f>
        <v>941.65343126000005</v>
      </c>
      <c r="K32" s="36">
        <f>SUMIFS(СВЦЭМ!$C$39:$C$782,СВЦЭМ!$A$39:$A$782,$A32,СВЦЭМ!$B$39:$B$782,K$11)+'СЕТ СН'!$F$9+СВЦЭМ!$D$10+'СЕТ СН'!$F$6-'СЕТ СН'!$F$19</f>
        <v>906.07845090000001</v>
      </c>
      <c r="L32" s="36">
        <f>SUMIFS(СВЦЭМ!$C$39:$C$782,СВЦЭМ!$A$39:$A$782,$A32,СВЦЭМ!$B$39:$B$782,L$11)+'СЕТ СН'!$F$9+СВЦЭМ!$D$10+'СЕТ СН'!$F$6-'СЕТ СН'!$F$19</f>
        <v>903.52010973000006</v>
      </c>
      <c r="M32" s="36">
        <f>SUMIFS(СВЦЭМ!$C$39:$C$782,СВЦЭМ!$A$39:$A$782,$A32,СВЦЭМ!$B$39:$B$782,M$11)+'СЕТ СН'!$F$9+СВЦЭМ!$D$10+'СЕТ СН'!$F$6-'СЕТ СН'!$F$19</f>
        <v>910.91943675000005</v>
      </c>
      <c r="N32" s="36">
        <f>SUMIFS(СВЦЭМ!$C$39:$C$782,СВЦЭМ!$A$39:$A$782,$A32,СВЦЭМ!$B$39:$B$782,N$11)+'СЕТ СН'!$F$9+СВЦЭМ!$D$10+'СЕТ СН'!$F$6-'СЕТ СН'!$F$19</f>
        <v>909.12491079999995</v>
      </c>
      <c r="O32" s="36">
        <f>SUMIFS(СВЦЭМ!$C$39:$C$782,СВЦЭМ!$A$39:$A$782,$A32,СВЦЭМ!$B$39:$B$782,O$11)+'СЕТ СН'!$F$9+СВЦЭМ!$D$10+'СЕТ СН'!$F$6-'СЕТ СН'!$F$19</f>
        <v>906.56380934000003</v>
      </c>
      <c r="P32" s="36">
        <f>SUMIFS(СВЦЭМ!$C$39:$C$782,СВЦЭМ!$A$39:$A$782,$A32,СВЦЭМ!$B$39:$B$782,P$11)+'СЕТ СН'!$F$9+СВЦЭМ!$D$10+'СЕТ СН'!$F$6-'СЕТ СН'!$F$19</f>
        <v>913.67959820999999</v>
      </c>
      <c r="Q32" s="36">
        <f>SUMIFS(СВЦЭМ!$C$39:$C$782,СВЦЭМ!$A$39:$A$782,$A32,СВЦЭМ!$B$39:$B$782,Q$11)+'СЕТ СН'!$F$9+СВЦЭМ!$D$10+'СЕТ СН'!$F$6-'СЕТ СН'!$F$19</f>
        <v>917.39930977999995</v>
      </c>
      <c r="R32" s="36">
        <f>SUMIFS(СВЦЭМ!$C$39:$C$782,СВЦЭМ!$A$39:$A$782,$A32,СВЦЭМ!$B$39:$B$782,R$11)+'СЕТ СН'!$F$9+СВЦЭМ!$D$10+'СЕТ СН'!$F$6-'СЕТ СН'!$F$19</f>
        <v>911.32202367000002</v>
      </c>
      <c r="S32" s="36">
        <f>SUMIFS(СВЦЭМ!$C$39:$C$782,СВЦЭМ!$A$39:$A$782,$A32,СВЦЭМ!$B$39:$B$782,S$11)+'СЕТ СН'!$F$9+СВЦЭМ!$D$10+'СЕТ СН'!$F$6-'СЕТ СН'!$F$19</f>
        <v>889.49813975999996</v>
      </c>
      <c r="T32" s="36">
        <f>SUMIFS(СВЦЭМ!$C$39:$C$782,СВЦЭМ!$A$39:$A$782,$A32,СВЦЭМ!$B$39:$B$782,T$11)+'СЕТ СН'!$F$9+СВЦЭМ!$D$10+'СЕТ СН'!$F$6-'СЕТ СН'!$F$19</f>
        <v>918.69903381999995</v>
      </c>
      <c r="U32" s="36">
        <f>SUMIFS(СВЦЭМ!$C$39:$C$782,СВЦЭМ!$A$39:$A$782,$A32,СВЦЭМ!$B$39:$B$782,U$11)+'СЕТ СН'!$F$9+СВЦЭМ!$D$10+'СЕТ СН'!$F$6-'СЕТ СН'!$F$19</f>
        <v>917.77591641000004</v>
      </c>
      <c r="V32" s="36">
        <f>SUMIFS(СВЦЭМ!$C$39:$C$782,СВЦЭМ!$A$39:$A$782,$A32,СВЦЭМ!$B$39:$B$782,V$11)+'СЕТ СН'!$F$9+СВЦЭМ!$D$10+'СЕТ СН'!$F$6-'СЕТ СН'!$F$19</f>
        <v>921.25788886999999</v>
      </c>
      <c r="W32" s="36">
        <f>SUMIFS(СВЦЭМ!$C$39:$C$782,СВЦЭМ!$A$39:$A$782,$A32,СВЦЭМ!$B$39:$B$782,W$11)+'СЕТ СН'!$F$9+СВЦЭМ!$D$10+'СЕТ СН'!$F$6-'СЕТ СН'!$F$19</f>
        <v>948.06383628000003</v>
      </c>
      <c r="X32" s="36">
        <f>SUMIFS(СВЦЭМ!$C$39:$C$782,СВЦЭМ!$A$39:$A$782,$A32,СВЦЭМ!$B$39:$B$782,X$11)+'СЕТ СН'!$F$9+СВЦЭМ!$D$10+'СЕТ СН'!$F$6-'СЕТ СН'!$F$19</f>
        <v>906.08675303999996</v>
      </c>
      <c r="Y32" s="36">
        <f>SUMIFS(СВЦЭМ!$C$39:$C$782,СВЦЭМ!$A$39:$A$782,$A32,СВЦЭМ!$B$39:$B$782,Y$11)+'СЕТ СН'!$F$9+СВЦЭМ!$D$10+'СЕТ СН'!$F$6-'СЕТ СН'!$F$19</f>
        <v>942.35486816000002</v>
      </c>
    </row>
    <row r="33" spans="1:25" ht="15.75" x14ac:dyDescent="0.2">
      <c r="A33" s="35">
        <f t="shared" si="0"/>
        <v>44430</v>
      </c>
      <c r="B33" s="36">
        <f>SUMIFS(СВЦЭМ!$C$39:$C$782,СВЦЭМ!$A$39:$A$782,$A33,СВЦЭМ!$B$39:$B$782,B$11)+'СЕТ СН'!$F$9+СВЦЭМ!$D$10+'СЕТ СН'!$F$6-'СЕТ СН'!$F$19</f>
        <v>991.29039373000001</v>
      </c>
      <c r="C33" s="36">
        <f>SUMIFS(СВЦЭМ!$C$39:$C$782,СВЦЭМ!$A$39:$A$782,$A33,СВЦЭМ!$B$39:$B$782,C$11)+'СЕТ СН'!$F$9+СВЦЭМ!$D$10+'СЕТ СН'!$F$6-'СЕТ СН'!$F$19</f>
        <v>1072.35803108</v>
      </c>
      <c r="D33" s="36">
        <f>SUMIFS(СВЦЭМ!$C$39:$C$782,СВЦЭМ!$A$39:$A$782,$A33,СВЦЭМ!$B$39:$B$782,D$11)+'СЕТ СН'!$F$9+СВЦЭМ!$D$10+'СЕТ СН'!$F$6-'СЕТ СН'!$F$19</f>
        <v>1175.87945423</v>
      </c>
      <c r="E33" s="36">
        <f>SUMIFS(СВЦЭМ!$C$39:$C$782,СВЦЭМ!$A$39:$A$782,$A33,СВЦЭМ!$B$39:$B$782,E$11)+'СЕТ СН'!$F$9+СВЦЭМ!$D$10+'СЕТ СН'!$F$6-'СЕТ СН'!$F$19</f>
        <v>1252.2431682599999</v>
      </c>
      <c r="F33" s="36">
        <f>SUMIFS(СВЦЭМ!$C$39:$C$782,СВЦЭМ!$A$39:$A$782,$A33,СВЦЭМ!$B$39:$B$782,F$11)+'СЕТ СН'!$F$9+СВЦЭМ!$D$10+'СЕТ СН'!$F$6-'СЕТ СН'!$F$19</f>
        <v>1267.49856127</v>
      </c>
      <c r="G33" s="36">
        <f>SUMIFS(СВЦЭМ!$C$39:$C$782,СВЦЭМ!$A$39:$A$782,$A33,СВЦЭМ!$B$39:$B$782,G$11)+'СЕТ СН'!$F$9+СВЦЭМ!$D$10+'СЕТ СН'!$F$6-'СЕТ СН'!$F$19</f>
        <v>1261.8436821299999</v>
      </c>
      <c r="H33" s="36">
        <f>SUMIFS(СВЦЭМ!$C$39:$C$782,СВЦЭМ!$A$39:$A$782,$A33,СВЦЭМ!$B$39:$B$782,H$11)+'СЕТ СН'!$F$9+СВЦЭМ!$D$10+'СЕТ СН'!$F$6-'СЕТ СН'!$F$19</f>
        <v>1212.8625986699999</v>
      </c>
      <c r="I33" s="36">
        <f>SUMIFS(СВЦЭМ!$C$39:$C$782,СВЦЭМ!$A$39:$A$782,$A33,СВЦЭМ!$B$39:$B$782,I$11)+'СЕТ СН'!$F$9+СВЦЭМ!$D$10+'СЕТ СН'!$F$6-'СЕТ СН'!$F$19</f>
        <v>1032.7662956199999</v>
      </c>
      <c r="J33" s="36">
        <f>SUMIFS(СВЦЭМ!$C$39:$C$782,СВЦЭМ!$A$39:$A$782,$A33,СВЦЭМ!$B$39:$B$782,J$11)+'СЕТ СН'!$F$9+СВЦЭМ!$D$10+'СЕТ СН'!$F$6-'СЕТ СН'!$F$19</f>
        <v>946.82725462999997</v>
      </c>
      <c r="K33" s="36">
        <f>SUMIFS(СВЦЭМ!$C$39:$C$782,СВЦЭМ!$A$39:$A$782,$A33,СВЦЭМ!$B$39:$B$782,K$11)+'СЕТ СН'!$F$9+СВЦЭМ!$D$10+'СЕТ СН'!$F$6-'СЕТ СН'!$F$19</f>
        <v>874.34064420000004</v>
      </c>
      <c r="L33" s="36">
        <f>SUMIFS(СВЦЭМ!$C$39:$C$782,СВЦЭМ!$A$39:$A$782,$A33,СВЦЭМ!$B$39:$B$782,L$11)+'СЕТ СН'!$F$9+СВЦЭМ!$D$10+'СЕТ СН'!$F$6-'СЕТ СН'!$F$19</f>
        <v>855.25857324000003</v>
      </c>
      <c r="M33" s="36">
        <f>SUMIFS(СВЦЭМ!$C$39:$C$782,СВЦЭМ!$A$39:$A$782,$A33,СВЦЭМ!$B$39:$B$782,M$11)+'СЕТ СН'!$F$9+СВЦЭМ!$D$10+'СЕТ СН'!$F$6-'СЕТ СН'!$F$19</f>
        <v>844.92793750999999</v>
      </c>
      <c r="N33" s="36">
        <f>SUMIFS(СВЦЭМ!$C$39:$C$782,СВЦЭМ!$A$39:$A$782,$A33,СВЦЭМ!$B$39:$B$782,N$11)+'СЕТ СН'!$F$9+СВЦЭМ!$D$10+'СЕТ СН'!$F$6-'СЕТ СН'!$F$19</f>
        <v>841.89279007000005</v>
      </c>
      <c r="O33" s="36">
        <f>SUMIFS(СВЦЭМ!$C$39:$C$782,СВЦЭМ!$A$39:$A$782,$A33,СВЦЭМ!$B$39:$B$782,O$11)+'СЕТ СН'!$F$9+СВЦЭМ!$D$10+'СЕТ СН'!$F$6-'СЕТ СН'!$F$19</f>
        <v>850.19135974999995</v>
      </c>
      <c r="P33" s="36">
        <f>SUMIFS(СВЦЭМ!$C$39:$C$782,СВЦЭМ!$A$39:$A$782,$A33,СВЦЭМ!$B$39:$B$782,P$11)+'СЕТ СН'!$F$9+СВЦЭМ!$D$10+'СЕТ СН'!$F$6-'СЕТ СН'!$F$19</f>
        <v>884.72293371000001</v>
      </c>
      <c r="Q33" s="36">
        <f>SUMIFS(СВЦЭМ!$C$39:$C$782,СВЦЭМ!$A$39:$A$782,$A33,СВЦЭМ!$B$39:$B$782,Q$11)+'СЕТ СН'!$F$9+СВЦЭМ!$D$10+'СЕТ СН'!$F$6-'СЕТ СН'!$F$19</f>
        <v>897.23735111999997</v>
      </c>
      <c r="R33" s="36">
        <f>SUMIFS(СВЦЭМ!$C$39:$C$782,СВЦЭМ!$A$39:$A$782,$A33,СВЦЭМ!$B$39:$B$782,R$11)+'СЕТ СН'!$F$9+СВЦЭМ!$D$10+'СЕТ СН'!$F$6-'СЕТ СН'!$F$19</f>
        <v>892.39771345999998</v>
      </c>
      <c r="S33" s="36">
        <f>SUMIFS(СВЦЭМ!$C$39:$C$782,СВЦЭМ!$A$39:$A$782,$A33,СВЦЭМ!$B$39:$B$782,S$11)+'СЕТ СН'!$F$9+СВЦЭМ!$D$10+'СЕТ СН'!$F$6-'СЕТ СН'!$F$19</f>
        <v>857.45166845999995</v>
      </c>
      <c r="T33" s="36">
        <f>SUMIFS(СВЦЭМ!$C$39:$C$782,СВЦЭМ!$A$39:$A$782,$A33,СВЦЭМ!$B$39:$B$782,T$11)+'СЕТ СН'!$F$9+СВЦЭМ!$D$10+'СЕТ СН'!$F$6-'СЕТ СН'!$F$19</f>
        <v>828.20805066000003</v>
      </c>
      <c r="U33" s="36">
        <f>SUMIFS(СВЦЭМ!$C$39:$C$782,СВЦЭМ!$A$39:$A$782,$A33,СВЦЭМ!$B$39:$B$782,U$11)+'СЕТ СН'!$F$9+СВЦЭМ!$D$10+'СЕТ СН'!$F$6-'СЕТ СН'!$F$19</f>
        <v>824.94973639</v>
      </c>
      <c r="V33" s="36">
        <f>SUMIFS(СВЦЭМ!$C$39:$C$782,СВЦЭМ!$A$39:$A$782,$A33,СВЦЭМ!$B$39:$B$782,V$11)+'СЕТ СН'!$F$9+СВЦЭМ!$D$10+'СЕТ СН'!$F$6-'СЕТ СН'!$F$19</f>
        <v>822.15730088999999</v>
      </c>
      <c r="W33" s="36">
        <f>SUMIFS(СВЦЭМ!$C$39:$C$782,СВЦЭМ!$A$39:$A$782,$A33,СВЦЭМ!$B$39:$B$782,W$11)+'СЕТ СН'!$F$9+СВЦЭМ!$D$10+'СЕТ СН'!$F$6-'СЕТ СН'!$F$19</f>
        <v>832.04281583</v>
      </c>
      <c r="X33" s="36">
        <f>SUMIFS(СВЦЭМ!$C$39:$C$782,СВЦЭМ!$A$39:$A$782,$A33,СВЦЭМ!$B$39:$B$782,X$11)+'СЕТ СН'!$F$9+СВЦЭМ!$D$10+'СЕТ СН'!$F$6-'СЕТ СН'!$F$19</f>
        <v>843.46845170999995</v>
      </c>
      <c r="Y33" s="36">
        <f>SUMIFS(СВЦЭМ!$C$39:$C$782,СВЦЭМ!$A$39:$A$782,$A33,СВЦЭМ!$B$39:$B$782,Y$11)+'СЕТ СН'!$F$9+СВЦЭМ!$D$10+'СЕТ СН'!$F$6-'СЕТ СН'!$F$19</f>
        <v>907.27532458999997</v>
      </c>
    </row>
    <row r="34" spans="1:25" ht="15.75" x14ac:dyDescent="0.2">
      <c r="A34" s="35">
        <f t="shared" si="0"/>
        <v>44431</v>
      </c>
      <c r="B34" s="36">
        <f>SUMIFS(СВЦЭМ!$C$39:$C$782,СВЦЭМ!$A$39:$A$782,$A34,СВЦЭМ!$B$39:$B$782,B$11)+'СЕТ СН'!$F$9+СВЦЭМ!$D$10+'СЕТ СН'!$F$6-'СЕТ СН'!$F$19</f>
        <v>1014.92233002</v>
      </c>
      <c r="C34" s="36">
        <f>SUMIFS(СВЦЭМ!$C$39:$C$782,СВЦЭМ!$A$39:$A$782,$A34,СВЦЭМ!$B$39:$B$782,C$11)+'СЕТ СН'!$F$9+СВЦЭМ!$D$10+'СЕТ СН'!$F$6-'СЕТ СН'!$F$19</f>
        <v>1031.27373642</v>
      </c>
      <c r="D34" s="36">
        <f>SUMIFS(СВЦЭМ!$C$39:$C$782,СВЦЭМ!$A$39:$A$782,$A34,СВЦЭМ!$B$39:$B$782,D$11)+'СЕТ СН'!$F$9+СВЦЭМ!$D$10+'СЕТ СН'!$F$6-'СЕТ СН'!$F$19</f>
        <v>1075.29632477</v>
      </c>
      <c r="E34" s="36">
        <f>SUMIFS(СВЦЭМ!$C$39:$C$782,СВЦЭМ!$A$39:$A$782,$A34,СВЦЭМ!$B$39:$B$782,E$11)+'СЕТ СН'!$F$9+СВЦЭМ!$D$10+'СЕТ СН'!$F$6-'СЕТ СН'!$F$19</f>
        <v>1102.95909297</v>
      </c>
      <c r="F34" s="36">
        <f>SUMIFS(СВЦЭМ!$C$39:$C$782,СВЦЭМ!$A$39:$A$782,$A34,СВЦЭМ!$B$39:$B$782,F$11)+'СЕТ СН'!$F$9+СВЦЭМ!$D$10+'СЕТ СН'!$F$6-'СЕТ СН'!$F$19</f>
        <v>1104.66224723</v>
      </c>
      <c r="G34" s="36">
        <f>SUMIFS(СВЦЭМ!$C$39:$C$782,СВЦЭМ!$A$39:$A$782,$A34,СВЦЭМ!$B$39:$B$782,G$11)+'СЕТ СН'!$F$9+СВЦЭМ!$D$10+'СЕТ СН'!$F$6-'СЕТ СН'!$F$19</f>
        <v>1092.8871703</v>
      </c>
      <c r="H34" s="36">
        <f>SUMIFS(СВЦЭМ!$C$39:$C$782,СВЦЭМ!$A$39:$A$782,$A34,СВЦЭМ!$B$39:$B$782,H$11)+'СЕТ СН'!$F$9+СВЦЭМ!$D$10+'СЕТ СН'!$F$6-'СЕТ СН'!$F$19</f>
        <v>1058.6004945499999</v>
      </c>
      <c r="I34" s="36">
        <f>SUMIFS(СВЦЭМ!$C$39:$C$782,СВЦЭМ!$A$39:$A$782,$A34,СВЦЭМ!$B$39:$B$782,I$11)+'СЕТ СН'!$F$9+СВЦЭМ!$D$10+'СЕТ СН'!$F$6-'СЕТ СН'!$F$19</f>
        <v>1005.34252875</v>
      </c>
      <c r="J34" s="36">
        <f>SUMIFS(СВЦЭМ!$C$39:$C$782,СВЦЭМ!$A$39:$A$782,$A34,СВЦЭМ!$B$39:$B$782,J$11)+'СЕТ СН'!$F$9+СВЦЭМ!$D$10+'СЕТ СН'!$F$6-'СЕТ СН'!$F$19</f>
        <v>945.18391195000004</v>
      </c>
      <c r="K34" s="36">
        <f>SUMIFS(СВЦЭМ!$C$39:$C$782,СВЦЭМ!$A$39:$A$782,$A34,СВЦЭМ!$B$39:$B$782,K$11)+'СЕТ СН'!$F$9+СВЦЭМ!$D$10+'СЕТ СН'!$F$6-'СЕТ СН'!$F$19</f>
        <v>946.69292988999996</v>
      </c>
      <c r="L34" s="36">
        <f>SUMIFS(СВЦЭМ!$C$39:$C$782,СВЦЭМ!$A$39:$A$782,$A34,СВЦЭМ!$B$39:$B$782,L$11)+'СЕТ СН'!$F$9+СВЦЭМ!$D$10+'СЕТ СН'!$F$6-'СЕТ СН'!$F$19</f>
        <v>977.12357935</v>
      </c>
      <c r="M34" s="36">
        <f>SUMIFS(СВЦЭМ!$C$39:$C$782,СВЦЭМ!$A$39:$A$782,$A34,СВЦЭМ!$B$39:$B$782,M$11)+'СЕТ СН'!$F$9+СВЦЭМ!$D$10+'СЕТ СН'!$F$6-'СЕТ СН'!$F$19</f>
        <v>980.82269437000002</v>
      </c>
      <c r="N34" s="36">
        <f>SUMIFS(СВЦЭМ!$C$39:$C$782,СВЦЭМ!$A$39:$A$782,$A34,СВЦЭМ!$B$39:$B$782,N$11)+'СЕТ СН'!$F$9+СВЦЭМ!$D$10+'СЕТ СН'!$F$6-'СЕТ СН'!$F$19</f>
        <v>976.86893809000003</v>
      </c>
      <c r="O34" s="36">
        <f>SUMIFS(СВЦЭМ!$C$39:$C$782,СВЦЭМ!$A$39:$A$782,$A34,СВЦЭМ!$B$39:$B$782,O$11)+'СЕТ СН'!$F$9+СВЦЭМ!$D$10+'СЕТ СН'!$F$6-'СЕТ СН'!$F$19</f>
        <v>999.87955966000004</v>
      </c>
      <c r="P34" s="36">
        <f>SUMIFS(СВЦЭМ!$C$39:$C$782,СВЦЭМ!$A$39:$A$782,$A34,СВЦЭМ!$B$39:$B$782,P$11)+'СЕТ СН'!$F$9+СВЦЭМ!$D$10+'СЕТ СН'!$F$6-'СЕТ СН'!$F$19</f>
        <v>981.39889775000006</v>
      </c>
      <c r="Q34" s="36">
        <f>SUMIFS(СВЦЭМ!$C$39:$C$782,СВЦЭМ!$A$39:$A$782,$A34,СВЦЭМ!$B$39:$B$782,Q$11)+'СЕТ СН'!$F$9+СВЦЭМ!$D$10+'СЕТ СН'!$F$6-'СЕТ СН'!$F$19</f>
        <v>977.18530606000002</v>
      </c>
      <c r="R34" s="36">
        <f>SUMIFS(СВЦЭМ!$C$39:$C$782,СВЦЭМ!$A$39:$A$782,$A34,СВЦЭМ!$B$39:$B$782,R$11)+'СЕТ СН'!$F$9+СВЦЭМ!$D$10+'СЕТ СН'!$F$6-'СЕТ СН'!$F$19</f>
        <v>970.45435437000003</v>
      </c>
      <c r="S34" s="36">
        <f>SUMIFS(СВЦЭМ!$C$39:$C$782,СВЦЭМ!$A$39:$A$782,$A34,СВЦЭМ!$B$39:$B$782,S$11)+'СЕТ СН'!$F$9+СВЦЭМ!$D$10+'СЕТ СН'!$F$6-'СЕТ СН'!$F$19</f>
        <v>957.38918160000003</v>
      </c>
      <c r="T34" s="36">
        <f>SUMIFS(СВЦЭМ!$C$39:$C$782,СВЦЭМ!$A$39:$A$782,$A34,СВЦЭМ!$B$39:$B$782,T$11)+'СЕТ СН'!$F$9+СВЦЭМ!$D$10+'СЕТ СН'!$F$6-'СЕТ СН'!$F$19</f>
        <v>996.71125747999997</v>
      </c>
      <c r="U34" s="36">
        <f>SUMIFS(СВЦЭМ!$C$39:$C$782,СВЦЭМ!$A$39:$A$782,$A34,СВЦЭМ!$B$39:$B$782,U$11)+'СЕТ СН'!$F$9+СВЦЭМ!$D$10+'СЕТ СН'!$F$6-'СЕТ СН'!$F$19</f>
        <v>980.54605511</v>
      </c>
      <c r="V34" s="36">
        <f>SUMIFS(СВЦЭМ!$C$39:$C$782,СВЦЭМ!$A$39:$A$782,$A34,СВЦЭМ!$B$39:$B$782,V$11)+'СЕТ СН'!$F$9+СВЦЭМ!$D$10+'СЕТ СН'!$F$6-'СЕТ СН'!$F$19</f>
        <v>975.66218566999999</v>
      </c>
      <c r="W34" s="36">
        <f>SUMIFS(СВЦЭМ!$C$39:$C$782,СВЦЭМ!$A$39:$A$782,$A34,СВЦЭМ!$B$39:$B$782,W$11)+'СЕТ СН'!$F$9+СВЦЭМ!$D$10+'СЕТ СН'!$F$6-'СЕТ СН'!$F$19</f>
        <v>994.67969834999997</v>
      </c>
      <c r="X34" s="36">
        <f>SUMIFS(СВЦЭМ!$C$39:$C$782,СВЦЭМ!$A$39:$A$782,$A34,СВЦЭМ!$B$39:$B$782,X$11)+'СЕТ СН'!$F$9+СВЦЭМ!$D$10+'СЕТ СН'!$F$6-'СЕТ СН'!$F$19</f>
        <v>948.87556305999999</v>
      </c>
      <c r="Y34" s="36">
        <f>SUMIFS(СВЦЭМ!$C$39:$C$782,СВЦЭМ!$A$39:$A$782,$A34,СВЦЭМ!$B$39:$B$782,Y$11)+'СЕТ СН'!$F$9+СВЦЭМ!$D$10+'СЕТ СН'!$F$6-'СЕТ СН'!$F$19</f>
        <v>979.27837441999998</v>
      </c>
    </row>
    <row r="35" spans="1:25" ht="15.75" x14ac:dyDescent="0.2">
      <c r="A35" s="35">
        <f t="shared" si="0"/>
        <v>44432</v>
      </c>
      <c r="B35" s="36">
        <f>SUMIFS(СВЦЭМ!$C$39:$C$782,СВЦЭМ!$A$39:$A$782,$A35,СВЦЭМ!$B$39:$B$782,B$11)+'СЕТ СН'!$F$9+СВЦЭМ!$D$10+'СЕТ СН'!$F$6-'СЕТ СН'!$F$19</f>
        <v>970.21999696</v>
      </c>
      <c r="C35" s="36">
        <f>SUMIFS(СВЦЭМ!$C$39:$C$782,СВЦЭМ!$A$39:$A$782,$A35,СВЦЭМ!$B$39:$B$782,C$11)+'СЕТ СН'!$F$9+СВЦЭМ!$D$10+'СЕТ СН'!$F$6-'СЕТ СН'!$F$19</f>
        <v>1048.45417701</v>
      </c>
      <c r="D35" s="36">
        <f>SUMIFS(СВЦЭМ!$C$39:$C$782,СВЦЭМ!$A$39:$A$782,$A35,СВЦЭМ!$B$39:$B$782,D$11)+'СЕТ СН'!$F$9+СВЦЭМ!$D$10+'СЕТ СН'!$F$6-'СЕТ СН'!$F$19</f>
        <v>1100.7012354399999</v>
      </c>
      <c r="E35" s="36">
        <f>SUMIFS(СВЦЭМ!$C$39:$C$782,СВЦЭМ!$A$39:$A$782,$A35,СВЦЭМ!$B$39:$B$782,E$11)+'СЕТ СН'!$F$9+СВЦЭМ!$D$10+'СЕТ СН'!$F$6-'СЕТ СН'!$F$19</f>
        <v>1166.6604905099998</v>
      </c>
      <c r="F35" s="36">
        <f>SUMIFS(СВЦЭМ!$C$39:$C$782,СВЦЭМ!$A$39:$A$782,$A35,СВЦЭМ!$B$39:$B$782,F$11)+'СЕТ СН'!$F$9+СВЦЭМ!$D$10+'СЕТ СН'!$F$6-'СЕТ СН'!$F$19</f>
        <v>1165.6999391999998</v>
      </c>
      <c r="G35" s="36">
        <f>SUMIFS(СВЦЭМ!$C$39:$C$782,СВЦЭМ!$A$39:$A$782,$A35,СВЦЭМ!$B$39:$B$782,G$11)+'СЕТ СН'!$F$9+СВЦЭМ!$D$10+'СЕТ СН'!$F$6-'СЕТ СН'!$F$19</f>
        <v>1143.7977477699999</v>
      </c>
      <c r="H35" s="36">
        <f>SUMIFS(СВЦЭМ!$C$39:$C$782,СВЦЭМ!$A$39:$A$782,$A35,СВЦЭМ!$B$39:$B$782,H$11)+'СЕТ СН'!$F$9+СВЦЭМ!$D$10+'СЕТ СН'!$F$6-'СЕТ СН'!$F$19</f>
        <v>1089.23566876</v>
      </c>
      <c r="I35" s="36">
        <f>SUMIFS(СВЦЭМ!$C$39:$C$782,СВЦЭМ!$A$39:$A$782,$A35,СВЦЭМ!$B$39:$B$782,I$11)+'СЕТ СН'!$F$9+СВЦЭМ!$D$10+'СЕТ СН'!$F$6-'СЕТ СН'!$F$19</f>
        <v>1010.7350363100001</v>
      </c>
      <c r="J35" s="36">
        <f>SUMIFS(СВЦЭМ!$C$39:$C$782,СВЦЭМ!$A$39:$A$782,$A35,СВЦЭМ!$B$39:$B$782,J$11)+'СЕТ СН'!$F$9+СВЦЭМ!$D$10+'СЕТ СН'!$F$6-'СЕТ СН'!$F$19</f>
        <v>902.73198709999997</v>
      </c>
      <c r="K35" s="36">
        <f>SUMIFS(СВЦЭМ!$C$39:$C$782,СВЦЭМ!$A$39:$A$782,$A35,СВЦЭМ!$B$39:$B$782,K$11)+'СЕТ СН'!$F$9+СВЦЭМ!$D$10+'СЕТ СН'!$F$6-'СЕТ СН'!$F$19</f>
        <v>891.55438011000001</v>
      </c>
      <c r="L35" s="36">
        <f>SUMIFS(СВЦЭМ!$C$39:$C$782,СВЦЭМ!$A$39:$A$782,$A35,СВЦЭМ!$B$39:$B$782,L$11)+'СЕТ СН'!$F$9+СВЦЭМ!$D$10+'СЕТ СН'!$F$6-'СЕТ СН'!$F$19</f>
        <v>897.52770693000002</v>
      </c>
      <c r="M35" s="36">
        <f>SUMIFS(СВЦЭМ!$C$39:$C$782,СВЦЭМ!$A$39:$A$782,$A35,СВЦЭМ!$B$39:$B$782,M$11)+'СЕТ СН'!$F$9+СВЦЭМ!$D$10+'СЕТ СН'!$F$6-'СЕТ СН'!$F$19</f>
        <v>895.39139522000005</v>
      </c>
      <c r="N35" s="36">
        <f>SUMIFS(СВЦЭМ!$C$39:$C$782,СВЦЭМ!$A$39:$A$782,$A35,СВЦЭМ!$B$39:$B$782,N$11)+'СЕТ СН'!$F$9+СВЦЭМ!$D$10+'СЕТ СН'!$F$6-'СЕТ СН'!$F$19</f>
        <v>895.16530060000002</v>
      </c>
      <c r="O35" s="36">
        <f>SUMIFS(СВЦЭМ!$C$39:$C$782,СВЦЭМ!$A$39:$A$782,$A35,СВЦЭМ!$B$39:$B$782,O$11)+'СЕТ СН'!$F$9+СВЦЭМ!$D$10+'СЕТ СН'!$F$6-'СЕТ СН'!$F$19</f>
        <v>880.11247452999999</v>
      </c>
      <c r="P35" s="36">
        <f>SUMIFS(СВЦЭМ!$C$39:$C$782,СВЦЭМ!$A$39:$A$782,$A35,СВЦЭМ!$B$39:$B$782,P$11)+'СЕТ СН'!$F$9+СВЦЭМ!$D$10+'СЕТ СН'!$F$6-'СЕТ СН'!$F$19</f>
        <v>892.08525745999998</v>
      </c>
      <c r="Q35" s="36">
        <f>SUMIFS(СВЦЭМ!$C$39:$C$782,СВЦЭМ!$A$39:$A$782,$A35,СВЦЭМ!$B$39:$B$782,Q$11)+'СЕТ СН'!$F$9+СВЦЭМ!$D$10+'СЕТ СН'!$F$6-'СЕТ СН'!$F$19</f>
        <v>903.21406675000003</v>
      </c>
      <c r="R35" s="36">
        <f>SUMIFS(СВЦЭМ!$C$39:$C$782,СВЦЭМ!$A$39:$A$782,$A35,СВЦЭМ!$B$39:$B$782,R$11)+'СЕТ СН'!$F$9+СВЦЭМ!$D$10+'СЕТ СН'!$F$6-'СЕТ СН'!$F$19</f>
        <v>900.62338290000002</v>
      </c>
      <c r="S35" s="36">
        <f>SUMIFS(СВЦЭМ!$C$39:$C$782,СВЦЭМ!$A$39:$A$782,$A35,СВЦЭМ!$B$39:$B$782,S$11)+'СЕТ СН'!$F$9+СВЦЭМ!$D$10+'СЕТ СН'!$F$6-'СЕТ СН'!$F$19</f>
        <v>877.55883678999999</v>
      </c>
      <c r="T35" s="36">
        <f>SUMIFS(СВЦЭМ!$C$39:$C$782,СВЦЭМ!$A$39:$A$782,$A35,СВЦЭМ!$B$39:$B$782,T$11)+'СЕТ СН'!$F$9+СВЦЭМ!$D$10+'СЕТ СН'!$F$6-'СЕТ СН'!$F$19</f>
        <v>921.19316746000004</v>
      </c>
      <c r="U35" s="36">
        <f>SUMIFS(СВЦЭМ!$C$39:$C$782,СВЦЭМ!$A$39:$A$782,$A35,СВЦЭМ!$B$39:$B$782,U$11)+'СЕТ СН'!$F$9+СВЦЭМ!$D$10+'СЕТ СН'!$F$6-'СЕТ СН'!$F$19</f>
        <v>911.84406131000003</v>
      </c>
      <c r="V35" s="36">
        <f>SUMIFS(СВЦЭМ!$C$39:$C$782,СВЦЭМ!$A$39:$A$782,$A35,СВЦЭМ!$B$39:$B$782,V$11)+'СЕТ СН'!$F$9+СВЦЭМ!$D$10+'СЕТ СН'!$F$6-'СЕТ СН'!$F$19</f>
        <v>919.36539424</v>
      </c>
      <c r="W35" s="36">
        <f>SUMIFS(СВЦЭМ!$C$39:$C$782,СВЦЭМ!$A$39:$A$782,$A35,СВЦЭМ!$B$39:$B$782,W$11)+'СЕТ СН'!$F$9+СВЦЭМ!$D$10+'СЕТ СН'!$F$6-'СЕТ СН'!$F$19</f>
        <v>948.90960029999997</v>
      </c>
      <c r="X35" s="36">
        <f>SUMIFS(СВЦЭМ!$C$39:$C$782,СВЦЭМ!$A$39:$A$782,$A35,СВЦЭМ!$B$39:$B$782,X$11)+'СЕТ СН'!$F$9+СВЦЭМ!$D$10+'СЕТ СН'!$F$6-'СЕТ СН'!$F$19</f>
        <v>889.31381837000004</v>
      </c>
      <c r="Y35" s="36">
        <f>SUMIFS(СВЦЭМ!$C$39:$C$782,СВЦЭМ!$A$39:$A$782,$A35,СВЦЭМ!$B$39:$B$782,Y$11)+'СЕТ СН'!$F$9+СВЦЭМ!$D$10+'СЕТ СН'!$F$6-'СЕТ СН'!$F$19</f>
        <v>910.99454948000005</v>
      </c>
    </row>
    <row r="36" spans="1:25" ht="15.75" x14ac:dyDescent="0.2">
      <c r="A36" s="35">
        <f t="shared" si="0"/>
        <v>44433</v>
      </c>
      <c r="B36" s="36">
        <f>SUMIFS(СВЦЭМ!$C$39:$C$782,СВЦЭМ!$A$39:$A$782,$A36,СВЦЭМ!$B$39:$B$782,B$11)+'СЕТ СН'!$F$9+СВЦЭМ!$D$10+'СЕТ СН'!$F$6-'СЕТ СН'!$F$19</f>
        <v>1040.3268152399999</v>
      </c>
      <c r="C36" s="36">
        <f>SUMIFS(СВЦЭМ!$C$39:$C$782,СВЦЭМ!$A$39:$A$782,$A36,СВЦЭМ!$B$39:$B$782,C$11)+'СЕТ СН'!$F$9+СВЦЭМ!$D$10+'СЕТ СН'!$F$6-'СЕТ СН'!$F$19</f>
        <v>1124.6764333599999</v>
      </c>
      <c r="D36" s="36">
        <f>SUMIFS(СВЦЭМ!$C$39:$C$782,СВЦЭМ!$A$39:$A$782,$A36,СВЦЭМ!$B$39:$B$782,D$11)+'СЕТ СН'!$F$9+СВЦЭМ!$D$10+'СЕТ СН'!$F$6-'СЕТ СН'!$F$19</f>
        <v>1159.99667413</v>
      </c>
      <c r="E36" s="36">
        <f>SUMIFS(СВЦЭМ!$C$39:$C$782,СВЦЭМ!$A$39:$A$782,$A36,СВЦЭМ!$B$39:$B$782,E$11)+'СЕТ СН'!$F$9+СВЦЭМ!$D$10+'СЕТ СН'!$F$6-'СЕТ СН'!$F$19</f>
        <v>1169.83584361</v>
      </c>
      <c r="F36" s="36">
        <f>SUMIFS(СВЦЭМ!$C$39:$C$782,СВЦЭМ!$A$39:$A$782,$A36,СВЦЭМ!$B$39:$B$782,F$11)+'СЕТ СН'!$F$9+СВЦЭМ!$D$10+'СЕТ СН'!$F$6-'СЕТ СН'!$F$19</f>
        <v>1161.2022062799999</v>
      </c>
      <c r="G36" s="36">
        <f>SUMIFS(СВЦЭМ!$C$39:$C$782,СВЦЭМ!$A$39:$A$782,$A36,СВЦЭМ!$B$39:$B$782,G$11)+'СЕТ СН'!$F$9+СВЦЭМ!$D$10+'СЕТ СН'!$F$6-'СЕТ СН'!$F$19</f>
        <v>1147.21985913</v>
      </c>
      <c r="H36" s="36">
        <f>SUMIFS(СВЦЭМ!$C$39:$C$782,СВЦЭМ!$A$39:$A$782,$A36,СВЦЭМ!$B$39:$B$782,H$11)+'СЕТ СН'!$F$9+СВЦЭМ!$D$10+'СЕТ СН'!$F$6-'СЕТ СН'!$F$19</f>
        <v>1115.8667187799999</v>
      </c>
      <c r="I36" s="36">
        <f>SUMIFS(СВЦЭМ!$C$39:$C$782,СВЦЭМ!$A$39:$A$782,$A36,СВЦЭМ!$B$39:$B$782,I$11)+'СЕТ СН'!$F$9+СВЦЭМ!$D$10+'СЕТ СН'!$F$6-'СЕТ СН'!$F$19</f>
        <v>1029.0014242899999</v>
      </c>
      <c r="J36" s="36">
        <f>SUMIFS(СВЦЭМ!$C$39:$C$782,СВЦЭМ!$A$39:$A$782,$A36,СВЦЭМ!$B$39:$B$782,J$11)+'СЕТ СН'!$F$9+СВЦЭМ!$D$10+'СЕТ СН'!$F$6-'СЕТ СН'!$F$19</f>
        <v>942.29995036000003</v>
      </c>
      <c r="K36" s="36">
        <f>SUMIFS(СВЦЭМ!$C$39:$C$782,СВЦЭМ!$A$39:$A$782,$A36,СВЦЭМ!$B$39:$B$782,K$11)+'СЕТ СН'!$F$9+СВЦЭМ!$D$10+'СЕТ СН'!$F$6-'СЕТ СН'!$F$19</f>
        <v>914.65099255999996</v>
      </c>
      <c r="L36" s="36">
        <f>SUMIFS(СВЦЭМ!$C$39:$C$782,СВЦЭМ!$A$39:$A$782,$A36,СВЦЭМ!$B$39:$B$782,L$11)+'СЕТ СН'!$F$9+СВЦЭМ!$D$10+'СЕТ СН'!$F$6-'СЕТ СН'!$F$19</f>
        <v>926.60266173000002</v>
      </c>
      <c r="M36" s="36">
        <f>SUMIFS(СВЦЭМ!$C$39:$C$782,СВЦЭМ!$A$39:$A$782,$A36,СВЦЭМ!$B$39:$B$782,M$11)+'СЕТ СН'!$F$9+СВЦЭМ!$D$10+'СЕТ СН'!$F$6-'СЕТ СН'!$F$19</f>
        <v>940.05732077000005</v>
      </c>
      <c r="N36" s="36">
        <f>SUMIFS(СВЦЭМ!$C$39:$C$782,СВЦЭМ!$A$39:$A$782,$A36,СВЦЭМ!$B$39:$B$782,N$11)+'СЕТ СН'!$F$9+СВЦЭМ!$D$10+'СЕТ СН'!$F$6-'СЕТ СН'!$F$19</f>
        <v>934.46657428000003</v>
      </c>
      <c r="O36" s="36">
        <f>SUMIFS(СВЦЭМ!$C$39:$C$782,СВЦЭМ!$A$39:$A$782,$A36,СВЦЭМ!$B$39:$B$782,O$11)+'СЕТ СН'!$F$9+СВЦЭМ!$D$10+'СЕТ СН'!$F$6-'СЕТ СН'!$F$19</f>
        <v>936.79678053999999</v>
      </c>
      <c r="P36" s="36">
        <f>SUMIFS(СВЦЭМ!$C$39:$C$782,СВЦЭМ!$A$39:$A$782,$A36,СВЦЭМ!$B$39:$B$782,P$11)+'СЕТ СН'!$F$9+СВЦЭМ!$D$10+'СЕТ СН'!$F$6-'СЕТ СН'!$F$19</f>
        <v>956.25667478000003</v>
      </c>
      <c r="Q36" s="36">
        <f>SUMIFS(СВЦЭМ!$C$39:$C$782,СВЦЭМ!$A$39:$A$782,$A36,СВЦЭМ!$B$39:$B$782,Q$11)+'СЕТ СН'!$F$9+СВЦЭМ!$D$10+'СЕТ СН'!$F$6-'СЕТ СН'!$F$19</f>
        <v>960.21304877</v>
      </c>
      <c r="R36" s="36">
        <f>SUMIFS(СВЦЭМ!$C$39:$C$782,СВЦЭМ!$A$39:$A$782,$A36,СВЦЭМ!$B$39:$B$782,R$11)+'СЕТ СН'!$F$9+СВЦЭМ!$D$10+'СЕТ СН'!$F$6-'СЕТ СН'!$F$19</f>
        <v>955.98519395000005</v>
      </c>
      <c r="S36" s="36">
        <f>SUMIFS(СВЦЭМ!$C$39:$C$782,СВЦЭМ!$A$39:$A$782,$A36,СВЦЭМ!$B$39:$B$782,S$11)+'СЕТ СН'!$F$9+СВЦЭМ!$D$10+'СЕТ СН'!$F$6-'СЕТ СН'!$F$19</f>
        <v>937.36533395000004</v>
      </c>
      <c r="T36" s="36">
        <f>SUMIFS(СВЦЭМ!$C$39:$C$782,СВЦЭМ!$A$39:$A$782,$A36,СВЦЭМ!$B$39:$B$782,T$11)+'СЕТ СН'!$F$9+СВЦЭМ!$D$10+'СЕТ СН'!$F$6-'СЕТ СН'!$F$19</f>
        <v>967.61185244000001</v>
      </c>
      <c r="U36" s="36">
        <f>SUMIFS(СВЦЭМ!$C$39:$C$782,СВЦЭМ!$A$39:$A$782,$A36,СВЦЭМ!$B$39:$B$782,U$11)+'СЕТ СН'!$F$9+СВЦЭМ!$D$10+'СЕТ СН'!$F$6-'СЕТ СН'!$F$19</f>
        <v>961.78869534</v>
      </c>
      <c r="V36" s="36">
        <f>SUMIFS(СВЦЭМ!$C$39:$C$782,СВЦЭМ!$A$39:$A$782,$A36,СВЦЭМ!$B$39:$B$782,V$11)+'СЕТ СН'!$F$9+СВЦЭМ!$D$10+'СЕТ СН'!$F$6-'СЕТ СН'!$F$19</f>
        <v>980.16243011000006</v>
      </c>
      <c r="W36" s="36">
        <f>SUMIFS(СВЦЭМ!$C$39:$C$782,СВЦЭМ!$A$39:$A$782,$A36,СВЦЭМ!$B$39:$B$782,W$11)+'СЕТ СН'!$F$9+СВЦЭМ!$D$10+'СЕТ СН'!$F$6-'СЕТ СН'!$F$19</f>
        <v>993.89666832</v>
      </c>
      <c r="X36" s="36">
        <f>SUMIFS(СВЦЭМ!$C$39:$C$782,СВЦЭМ!$A$39:$A$782,$A36,СВЦЭМ!$B$39:$B$782,X$11)+'СЕТ СН'!$F$9+СВЦЭМ!$D$10+'СЕТ СН'!$F$6-'СЕТ СН'!$F$19</f>
        <v>934.78333923000002</v>
      </c>
      <c r="Y36" s="36">
        <f>SUMIFS(СВЦЭМ!$C$39:$C$782,СВЦЭМ!$A$39:$A$782,$A36,СВЦЭМ!$B$39:$B$782,Y$11)+'СЕТ СН'!$F$9+СВЦЭМ!$D$10+'СЕТ СН'!$F$6-'СЕТ СН'!$F$19</f>
        <v>949.55327975</v>
      </c>
    </row>
    <row r="37" spans="1:25" ht="15.75" x14ac:dyDescent="0.2">
      <c r="A37" s="35">
        <f t="shared" si="0"/>
        <v>44434</v>
      </c>
      <c r="B37" s="36">
        <f>SUMIFS(СВЦЭМ!$C$39:$C$782,СВЦЭМ!$A$39:$A$782,$A37,СВЦЭМ!$B$39:$B$782,B$11)+'СЕТ СН'!$F$9+СВЦЭМ!$D$10+'СЕТ СН'!$F$6-'СЕТ СН'!$F$19</f>
        <v>1048.36031531</v>
      </c>
      <c r="C37" s="36">
        <f>SUMIFS(СВЦЭМ!$C$39:$C$782,СВЦЭМ!$A$39:$A$782,$A37,СВЦЭМ!$B$39:$B$782,C$11)+'СЕТ СН'!$F$9+СВЦЭМ!$D$10+'СЕТ СН'!$F$6-'СЕТ СН'!$F$19</f>
        <v>1131.6171564099998</v>
      </c>
      <c r="D37" s="36">
        <f>SUMIFS(СВЦЭМ!$C$39:$C$782,СВЦЭМ!$A$39:$A$782,$A37,СВЦЭМ!$B$39:$B$782,D$11)+'СЕТ СН'!$F$9+СВЦЭМ!$D$10+'СЕТ СН'!$F$6-'СЕТ СН'!$F$19</f>
        <v>1196.7591787699998</v>
      </c>
      <c r="E37" s="36">
        <f>SUMIFS(СВЦЭМ!$C$39:$C$782,СВЦЭМ!$A$39:$A$782,$A37,СВЦЭМ!$B$39:$B$782,E$11)+'СЕТ СН'!$F$9+СВЦЭМ!$D$10+'СЕТ СН'!$F$6-'СЕТ СН'!$F$19</f>
        <v>1214.76420231</v>
      </c>
      <c r="F37" s="36">
        <f>SUMIFS(СВЦЭМ!$C$39:$C$782,СВЦЭМ!$A$39:$A$782,$A37,СВЦЭМ!$B$39:$B$782,F$11)+'СЕТ СН'!$F$9+СВЦЭМ!$D$10+'СЕТ СН'!$F$6-'СЕТ СН'!$F$19</f>
        <v>1210.5797840499999</v>
      </c>
      <c r="G37" s="36">
        <f>SUMIFS(СВЦЭМ!$C$39:$C$782,СВЦЭМ!$A$39:$A$782,$A37,СВЦЭМ!$B$39:$B$782,G$11)+'СЕТ СН'!$F$9+СВЦЭМ!$D$10+'СЕТ СН'!$F$6-'СЕТ СН'!$F$19</f>
        <v>1190.5001456</v>
      </c>
      <c r="H37" s="36">
        <f>SUMIFS(СВЦЭМ!$C$39:$C$782,СВЦЭМ!$A$39:$A$782,$A37,СВЦЭМ!$B$39:$B$782,H$11)+'СЕТ СН'!$F$9+СВЦЭМ!$D$10+'СЕТ СН'!$F$6-'СЕТ СН'!$F$19</f>
        <v>1152.0114329799999</v>
      </c>
      <c r="I37" s="36">
        <f>SUMIFS(СВЦЭМ!$C$39:$C$782,СВЦЭМ!$A$39:$A$782,$A37,СВЦЭМ!$B$39:$B$782,I$11)+'СЕТ СН'!$F$9+СВЦЭМ!$D$10+'СЕТ СН'!$F$6-'СЕТ СН'!$F$19</f>
        <v>1056.4738083499999</v>
      </c>
      <c r="J37" s="36">
        <f>SUMIFS(СВЦЭМ!$C$39:$C$782,СВЦЭМ!$A$39:$A$782,$A37,СВЦЭМ!$B$39:$B$782,J$11)+'СЕТ СН'!$F$9+СВЦЭМ!$D$10+'СЕТ СН'!$F$6-'СЕТ СН'!$F$19</f>
        <v>963.3738717</v>
      </c>
      <c r="K37" s="36">
        <f>SUMIFS(СВЦЭМ!$C$39:$C$782,СВЦЭМ!$A$39:$A$782,$A37,СВЦЭМ!$B$39:$B$782,K$11)+'СЕТ СН'!$F$9+СВЦЭМ!$D$10+'СЕТ СН'!$F$6-'СЕТ СН'!$F$19</f>
        <v>964.61478288000001</v>
      </c>
      <c r="L37" s="36">
        <f>SUMIFS(СВЦЭМ!$C$39:$C$782,СВЦЭМ!$A$39:$A$782,$A37,СВЦЭМ!$B$39:$B$782,L$11)+'СЕТ СН'!$F$9+СВЦЭМ!$D$10+'СЕТ СН'!$F$6-'СЕТ СН'!$F$19</f>
        <v>988.83860917000004</v>
      </c>
      <c r="M37" s="36">
        <f>SUMIFS(СВЦЭМ!$C$39:$C$782,СВЦЭМ!$A$39:$A$782,$A37,СВЦЭМ!$B$39:$B$782,M$11)+'СЕТ СН'!$F$9+СВЦЭМ!$D$10+'СЕТ СН'!$F$6-'СЕТ СН'!$F$19</f>
        <v>990.24655534999999</v>
      </c>
      <c r="N37" s="36">
        <f>SUMIFS(СВЦЭМ!$C$39:$C$782,СВЦЭМ!$A$39:$A$782,$A37,СВЦЭМ!$B$39:$B$782,N$11)+'СЕТ СН'!$F$9+СВЦЭМ!$D$10+'СЕТ СН'!$F$6-'СЕТ СН'!$F$19</f>
        <v>986.21888706000004</v>
      </c>
      <c r="O37" s="36">
        <f>SUMIFS(СВЦЭМ!$C$39:$C$782,СВЦЭМ!$A$39:$A$782,$A37,СВЦЭМ!$B$39:$B$782,O$11)+'СЕТ СН'!$F$9+СВЦЭМ!$D$10+'СЕТ СН'!$F$6-'СЕТ СН'!$F$19</f>
        <v>960.05719584999997</v>
      </c>
      <c r="P37" s="36">
        <f>SUMIFS(СВЦЭМ!$C$39:$C$782,СВЦЭМ!$A$39:$A$782,$A37,СВЦЭМ!$B$39:$B$782,P$11)+'СЕТ СН'!$F$9+СВЦЭМ!$D$10+'СЕТ СН'!$F$6-'СЕТ СН'!$F$19</f>
        <v>965.15481797999996</v>
      </c>
      <c r="Q37" s="36">
        <f>SUMIFS(СВЦЭМ!$C$39:$C$782,СВЦЭМ!$A$39:$A$782,$A37,СВЦЭМ!$B$39:$B$782,Q$11)+'СЕТ СН'!$F$9+СВЦЭМ!$D$10+'СЕТ СН'!$F$6-'СЕТ СН'!$F$19</f>
        <v>947.11449009</v>
      </c>
      <c r="R37" s="36">
        <f>SUMIFS(СВЦЭМ!$C$39:$C$782,СВЦЭМ!$A$39:$A$782,$A37,СВЦЭМ!$B$39:$B$782,R$11)+'СЕТ СН'!$F$9+СВЦЭМ!$D$10+'СЕТ СН'!$F$6-'СЕТ СН'!$F$19</f>
        <v>939.75742897999999</v>
      </c>
      <c r="S37" s="36">
        <f>SUMIFS(СВЦЭМ!$C$39:$C$782,СВЦЭМ!$A$39:$A$782,$A37,СВЦЭМ!$B$39:$B$782,S$11)+'СЕТ СН'!$F$9+СВЦЭМ!$D$10+'СЕТ СН'!$F$6-'СЕТ СН'!$F$19</f>
        <v>959.09774364999998</v>
      </c>
      <c r="T37" s="36">
        <f>SUMIFS(СВЦЭМ!$C$39:$C$782,СВЦЭМ!$A$39:$A$782,$A37,СВЦЭМ!$B$39:$B$782,T$11)+'СЕТ СН'!$F$9+СВЦЭМ!$D$10+'СЕТ СН'!$F$6-'СЕТ СН'!$F$19</f>
        <v>1019.3373514</v>
      </c>
      <c r="U37" s="36">
        <f>SUMIFS(СВЦЭМ!$C$39:$C$782,СВЦЭМ!$A$39:$A$782,$A37,СВЦЭМ!$B$39:$B$782,U$11)+'СЕТ СН'!$F$9+СВЦЭМ!$D$10+'СЕТ СН'!$F$6-'СЕТ СН'!$F$19</f>
        <v>1011.81747007</v>
      </c>
      <c r="V37" s="36">
        <f>SUMIFS(СВЦЭМ!$C$39:$C$782,СВЦЭМ!$A$39:$A$782,$A37,СВЦЭМ!$B$39:$B$782,V$11)+'СЕТ СН'!$F$9+СВЦЭМ!$D$10+'СЕТ СН'!$F$6-'СЕТ СН'!$F$19</f>
        <v>1036.29592572</v>
      </c>
      <c r="W37" s="36">
        <f>SUMIFS(СВЦЭМ!$C$39:$C$782,СВЦЭМ!$A$39:$A$782,$A37,СВЦЭМ!$B$39:$B$782,W$11)+'СЕТ СН'!$F$9+СВЦЭМ!$D$10+'СЕТ СН'!$F$6-'СЕТ СН'!$F$19</f>
        <v>1036.9057128499999</v>
      </c>
      <c r="X37" s="36">
        <f>SUMIFS(СВЦЭМ!$C$39:$C$782,СВЦЭМ!$A$39:$A$782,$A37,СВЦЭМ!$B$39:$B$782,X$11)+'СЕТ СН'!$F$9+СВЦЭМ!$D$10+'СЕТ СН'!$F$6-'СЕТ СН'!$F$19</f>
        <v>1000.24461056</v>
      </c>
      <c r="Y37" s="36">
        <f>SUMIFS(СВЦЭМ!$C$39:$C$782,СВЦЭМ!$A$39:$A$782,$A37,СВЦЭМ!$B$39:$B$782,Y$11)+'СЕТ СН'!$F$9+СВЦЭМ!$D$10+'СЕТ СН'!$F$6-'СЕТ СН'!$F$19</f>
        <v>986.99505336000004</v>
      </c>
    </row>
    <row r="38" spans="1:25" ht="15.75" x14ac:dyDescent="0.2">
      <c r="A38" s="35">
        <f t="shared" si="0"/>
        <v>44435</v>
      </c>
      <c r="B38" s="36">
        <f>SUMIFS(СВЦЭМ!$C$39:$C$782,СВЦЭМ!$A$39:$A$782,$A38,СВЦЭМ!$B$39:$B$782,B$11)+'СЕТ СН'!$F$9+СВЦЭМ!$D$10+'СЕТ СН'!$F$6-'СЕТ СН'!$F$19</f>
        <v>1151.5957502799999</v>
      </c>
      <c r="C38" s="36">
        <f>SUMIFS(СВЦЭМ!$C$39:$C$782,СВЦЭМ!$A$39:$A$782,$A38,СВЦЭМ!$B$39:$B$782,C$11)+'СЕТ СН'!$F$9+СВЦЭМ!$D$10+'СЕТ СН'!$F$6-'СЕТ СН'!$F$19</f>
        <v>1229.0382639699999</v>
      </c>
      <c r="D38" s="36">
        <f>SUMIFS(СВЦЭМ!$C$39:$C$782,СВЦЭМ!$A$39:$A$782,$A38,СВЦЭМ!$B$39:$B$782,D$11)+'СЕТ СН'!$F$9+СВЦЭМ!$D$10+'СЕТ СН'!$F$6-'СЕТ СН'!$F$19</f>
        <v>1319.1750958299999</v>
      </c>
      <c r="E38" s="36">
        <f>SUMIFS(СВЦЭМ!$C$39:$C$782,СВЦЭМ!$A$39:$A$782,$A38,СВЦЭМ!$B$39:$B$782,E$11)+'СЕТ СН'!$F$9+СВЦЭМ!$D$10+'СЕТ СН'!$F$6-'СЕТ СН'!$F$19</f>
        <v>1369.9827933099998</v>
      </c>
      <c r="F38" s="36">
        <f>SUMIFS(СВЦЭМ!$C$39:$C$782,СВЦЭМ!$A$39:$A$782,$A38,СВЦЭМ!$B$39:$B$782,F$11)+'СЕТ СН'!$F$9+СВЦЭМ!$D$10+'СЕТ СН'!$F$6-'СЕТ СН'!$F$19</f>
        <v>1380.0152185499999</v>
      </c>
      <c r="G38" s="36">
        <f>SUMIFS(СВЦЭМ!$C$39:$C$782,СВЦЭМ!$A$39:$A$782,$A38,СВЦЭМ!$B$39:$B$782,G$11)+'СЕТ СН'!$F$9+СВЦЭМ!$D$10+'СЕТ СН'!$F$6-'СЕТ СН'!$F$19</f>
        <v>1359.6853593199999</v>
      </c>
      <c r="H38" s="36">
        <f>SUMIFS(СВЦЭМ!$C$39:$C$782,СВЦЭМ!$A$39:$A$782,$A38,СВЦЭМ!$B$39:$B$782,H$11)+'СЕТ СН'!$F$9+СВЦЭМ!$D$10+'СЕТ СН'!$F$6-'СЕТ СН'!$F$19</f>
        <v>1274.6276179699998</v>
      </c>
      <c r="I38" s="36">
        <f>SUMIFS(СВЦЭМ!$C$39:$C$782,СВЦЭМ!$A$39:$A$782,$A38,СВЦЭМ!$B$39:$B$782,I$11)+'СЕТ СН'!$F$9+СВЦЭМ!$D$10+'СЕТ СН'!$F$6-'СЕТ СН'!$F$19</f>
        <v>1143.33752269</v>
      </c>
      <c r="J38" s="36">
        <f>SUMIFS(СВЦЭМ!$C$39:$C$782,СВЦЭМ!$A$39:$A$782,$A38,СВЦЭМ!$B$39:$B$782,J$11)+'СЕТ СН'!$F$9+СВЦЭМ!$D$10+'СЕТ СН'!$F$6-'СЕТ СН'!$F$19</f>
        <v>1044.84375944</v>
      </c>
      <c r="K38" s="36">
        <f>SUMIFS(СВЦЭМ!$C$39:$C$782,СВЦЭМ!$A$39:$A$782,$A38,СВЦЭМ!$B$39:$B$782,K$11)+'СЕТ СН'!$F$9+СВЦЭМ!$D$10+'СЕТ СН'!$F$6-'СЕТ СН'!$F$19</f>
        <v>1001.68360238</v>
      </c>
      <c r="L38" s="36">
        <f>SUMIFS(СВЦЭМ!$C$39:$C$782,СВЦЭМ!$A$39:$A$782,$A38,СВЦЭМ!$B$39:$B$782,L$11)+'СЕТ СН'!$F$9+СВЦЭМ!$D$10+'СЕТ СН'!$F$6-'СЕТ СН'!$F$19</f>
        <v>1007.43468898</v>
      </c>
      <c r="M38" s="36">
        <f>SUMIFS(СВЦЭМ!$C$39:$C$782,СВЦЭМ!$A$39:$A$782,$A38,СВЦЭМ!$B$39:$B$782,M$11)+'СЕТ СН'!$F$9+СВЦЭМ!$D$10+'СЕТ СН'!$F$6-'СЕТ СН'!$F$19</f>
        <v>1010.46766598</v>
      </c>
      <c r="N38" s="36">
        <f>SUMIFS(СВЦЭМ!$C$39:$C$782,СВЦЭМ!$A$39:$A$782,$A38,СВЦЭМ!$B$39:$B$782,N$11)+'СЕТ СН'!$F$9+СВЦЭМ!$D$10+'СЕТ СН'!$F$6-'СЕТ СН'!$F$19</f>
        <v>1010.74921966</v>
      </c>
      <c r="O38" s="36">
        <f>SUMIFS(СВЦЭМ!$C$39:$C$782,СВЦЭМ!$A$39:$A$782,$A38,СВЦЭМ!$B$39:$B$782,O$11)+'СЕТ СН'!$F$9+СВЦЭМ!$D$10+'СЕТ СН'!$F$6-'СЕТ СН'!$F$19</f>
        <v>1011.51789945</v>
      </c>
      <c r="P38" s="36">
        <f>SUMIFS(СВЦЭМ!$C$39:$C$782,СВЦЭМ!$A$39:$A$782,$A38,СВЦЭМ!$B$39:$B$782,P$11)+'СЕТ СН'!$F$9+СВЦЭМ!$D$10+'СЕТ СН'!$F$6-'СЕТ СН'!$F$19</f>
        <v>1037.53487369</v>
      </c>
      <c r="Q38" s="36">
        <f>SUMIFS(СВЦЭМ!$C$39:$C$782,СВЦЭМ!$A$39:$A$782,$A38,СВЦЭМ!$B$39:$B$782,Q$11)+'СЕТ СН'!$F$9+СВЦЭМ!$D$10+'СЕТ СН'!$F$6-'СЕТ СН'!$F$19</f>
        <v>1043.9254107199999</v>
      </c>
      <c r="R38" s="36">
        <f>SUMIFS(СВЦЭМ!$C$39:$C$782,СВЦЭМ!$A$39:$A$782,$A38,СВЦЭМ!$B$39:$B$782,R$11)+'СЕТ СН'!$F$9+СВЦЭМ!$D$10+'СЕТ СН'!$F$6-'СЕТ СН'!$F$19</f>
        <v>1043.0732541299999</v>
      </c>
      <c r="S38" s="36">
        <f>SUMIFS(СВЦЭМ!$C$39:$C$782,СВЦЭМ!$A$39:$A$782,$A38,СВЦЭМ!$B$39:$B$782,S$11)+'СЕТ СН'!$F$9+СВЦЭМ!$D$10+'СЕТ СН'!$F$6-'СЕТ СН'!$F$19</f>
        <v>1008.59188738</v>
      </c>
      <c r="T38" s="36">
        <f>SUMIFS(СВЦЭМ!$C$39:$C$782,СВЦЭМ!$A$39:$A$782,$A38,СВЦЭМ!$B$39:$B$782,T$11)+'СЕТ СН'!$F$9+СВЦЭМ!$D$10+'СЕТ СН'!$F$6-'СЕТ СН'!$F$19</f>
        <v>990.92132584000001</v>
      </c>
      <c r="U38" s="36">
        <f>SUMIFS(СВЦЭМ!$C$39:$C$782,СВЦЭМ!$A$39:$A$782,$A38,СВЦЭМ!$B$39:$B$782,U$11)+'СЕТ СН'!$F$9+СВЦЭМ!$D$10+'СЕТ СН'!$F$6-'СЕТ СН'!$F$19</f>
        <v>1000.57218144</v>
      </c>
      <c r="V38" s="36">
        <f>SUMIFS(СВЦЭМ!$C$39:$C$782,СВЦЭМ!$A$39:$A$782,$A38,СВЦЭМ!$B$39:$B$782,V$11)+'СЕТ СН'!$F$9+СВЦЭМ!$D$10+'СЕТ СН'!$F$6-'СЕТ СН'!$F$19</f>
        <v>982.53771608</v>
      </c>
      <c r="W38" s="36">
        <f>SUMIFS(СВЦЭМ!$C$39:$C$782,СВЦЭМ!$A$39:$A$782,$A38,СВЦЭМ!$B$39:$B$782,W$11)+'СЕТ СН'!$F$9+СВЦЭМ!$D$10+'СЕТ СН'!$F$6-'СЕТ СН'!$F$19</f>
        <v>970.32624448000001</v>
      </c>
      <c r="X38" s="36">
        <f>SUMIFS(СВЦЭМ!$C$39:$C$782,СВЦЭМ!$A$39:$A$782,$A38,СВЦЭМ!$B$39:$B$782,X$11)+'СЕТ СН'!$F$9+СВЦЭМ!$D$10+'СЕТ СН'!$F$6-'СЕТ СН'!$F$19</f>
        <v>1021.11572019</v>
      </c>
      <c r="Y38" s="36">
        <f>SUMIFS(СВЦЭМ!$C$39:$C$782,СВЦЭМ!$A$39:$A$782,$A38,СВЦЭМ!$B$39:$B$782,Y$11)+'СЕТ СН'!$F$9+СВЦЭМ!$D$10+'СЕТ СН'!$F$6-'СЕТ СН'!$F$19</f>
        <v>1087.3876843599999</v>
      </c>
    </row>
    <row r="39" spans="1:25" ht="15.75" x14ac:dyDescent="0.2">
      <c r="A39" s="35">
        <f t="shared" si="0"/>
        <v>44436</v>
      </c>
      <c r="B39" s="36">
        <f>SUMIFS(СВЦЭМ!$C$39:$C$782,СВЦЭМ!$A$39:$A$782,$A39,СВЦЭМ!$B$39:$B$782,B$11)+'СЕТ СН'!$F$9+СВЦЭМ!$D$10+'СЕТ СН'!$F$6-'СЕТ СН'!$F$19</f>
        <v>1094.94262484</v>
      </c>
      <c r="C39" s="36">
        <f>SUMIFS(СВЦЭМ!$C$39:$C$782,СВЦЭМ!$A$39:$A$782,$A39,СВЦЭМ!$B$39:$B$782,C$11)+'СЕТ СН'!$F$9+СВЦЭМ!$D$10+'СЕТ СН'!$F$6-'СЕТ СН'!$F$19</f>
        <v>1178.3143068299999</v>
      </c>
      <c r="D39" s="36">
        <f>SUMIFS(СВЦЭМ!$C$39:$C$782,СВЦЭМ!$A$39:$A$782,$A39,СВЦЭМ!$B$39:$B$782,D$11)+'СЕТ СН'!$F$9+СВЦЭМ!$D$10+'СЕТ СН'!$F$6-'СЕТ СН'!$F$19</f>
        <v>1239.50683308</v>
      </c>
      <c r="E39" s="36">
        <f>SUMIFS(СВЦЭМ!$C$39:$C$782,СВЦЭМ!$A$39:$A$782,$A39,СВЦЭМ!$B$39:$B$782,E$11)+'СЕТ СН'!$F$9+СВЦЭМ!$D$10+'СЕТ СН'!$F$6-'СЕТ СН'!$F$19</f>
        <v>1260.0990895899999</v>
      </c>
      <c r="F39" s="36">
        <f>SUMIFS(СВЦЭМ!$C$39:$C$782,СВЦЭМ!$A$39:$A$782,$A39,СВЦЭМ!$B$39:$B$782,F$11)+'СЕТ СН'!$F$9+СВЦЭМ!$D$10+'СЕТ СН'!$F$6-'СЕТ СН'!$F$19</f>
        <v>1262.6920268699998</v>
      </c>
      <c r="G39" s="36">
        <f>SUMIFS(СВЦЭМ!$C$39:$C$782,СВЦЭМ!$A$39:$A$782,$A39,СВЦЭМ!$B$39:$B$782,G$11)+'СЕТ СН'!$F$9+СВЦЭМ!$D$10+'СЕТ СН'!$F$6-'СЕТ СН'!$F$19</f>
        <v>1267.9935690999998</v>
      </c>
      <c r="H39" s="36">
        <f>SUMIFS(СВЦЭМ!$C$39:$C$782,СВЦЭМ!$A$39:$A$782,$A39,СВЦЭМ!$B$39:$B$782,H$11)+'СЕТ СН'!$F$9+СВЦЭМ!$D$10+'СЕТ СН'!$F$6-'СЕТ СН'!$F$19</f>
        <v>1235.9817597799999</v>
      </c>
      <c r="I39" s="36">
        <f>SUMIFS(СВЦЭМ!$C$39:$C$782,СВЦЭМ!$A$39:$A$782,$A39,СВЦЭМ!$B$39:$B$782,I$11)+'СЕТ СН'!$F$9+СВЦЭМ!$D$10+'СЕТ СН'!$F$6-'СЕТ СН'!$F$19</f>
        <v>1122.1412144899998</v>
      </c>
      <c r="J39" s="36">
        <f>SUMIFS(СВЦЭМ!$C$39:$C$782,СВЦЭМ!$A$39:$A$782,$A39,СВЦЭМ!$B$39:$B$782,J$11)+'СЕТ СН'!$F$9+СВЦЭМ!$D$10+'СЕТ СН'!$F$6-'СЕТ СН'!$F$19</f>
        <v>1023.7878333900001</v>
      </c>
      <c r="K39" s="36">
        <f>SUMIFS(СВЦЭМ!$C$39:$C$782,СВЦЭМ!$A$39:$A$782,$A39,СВЦЭМ!$B$39:$B$782,K$11)+'СЕТ СН'!$F$9+СВЦЭМ!$D$10+'СЕТ СН'!$F$6-'СЕТ СН'!$F$19</f>
        <v>949.10058293999998</v>
      </c>
      <c r="L39" s="36">
        <f>SUMIFS(СВЦЭМ!$C$39:$C$782,СВЦЭМ!$A$39:$A$782,$A39,СВЦЭМ!$B$39:$B$782,L$11)+'СЕТ СН'!$F$9+СВЦЭМ!$D$10+'СЕТ СН'!$F$6-'СЕТ СН'!$F$19</f>
        <v>908.05617640000003</v>
      </c>
      <c r="M39" s="36">
        <f>SUMIFS(СВЦЭМ!$C$39:$C$782,СВЦЭМ!$A$39:$A$782,$A39,СВЦЭМ!$B$39:$B$782,M$11)+'СЕТ СН'!$F$9+СВЦЭМ!$D$10+'СЕТ СН'!$F$6-'СЕТ СН'!$F$19</f>
        <v>902.54096927000001</v>
      </c>
      <c r="N39" s="36">
        <f>SUMIFS(СВЦЭМ!$C$39:$C$782,СВЦЭМ!$A$39:$A$782,$A39,СВЦЭМ!$B$39:$B$782,N$11)+'СЕТ СН'!$F$9+СВЦЭМ!$D$10+'СЕТ СН'!$F$6-'СЕТ СН'!$F$19</f>
        <v>918.78795342000001</v>
      </c>
      <c r="O39" s="36">
        <f>SUMIFS(СВЦЭМ!$C$39:$C$782,СВЦЭМ!$A$39:$A$782,$A39,СВЦЭМ!$B$39:$B$782,O$11)+'СЕТ СН'!$F$9+СВЦЭМ!$D$10+'СЕТ СН'!$F$6-'СЕТ СН'!$F$19</f>
        <v>940.09897444000001</v>
      </c>
      <c r="P39" s="36">
        <f>SUMIFS(СВЦЭМ!$C$39:$C$782,СВЦЭМ!$A$39:$A$782,$A39,СВЦЭМ!$B$39:$B$782,P$11)+'СЕТ СН'!$F$9+СВЦЭМ!$D$10+'СЕТ СН'!$F$6-'СЕТ СН'!$F$19</f>
        <v>962.36332451999999</v>
      </c>
      <c r="Q39" s="36">
        <f>SUMIFS(СВЦЭМ!$C$39:$C$782,СВЦЭМ!$A$39:$A$782,$A39,СВЦЭМ!$B$39:$B$782,Q$11)+'СЕТ СН'!$F$9+СВЦЭМ!$D$10+'СЕТ СН'!$F$6-'СЕТ СН'!$F$19</f>
        <v>974.16295306999996</v>
      </c>
      <c r="R39" s="36">
        <f>SUMIFS(СВЦЭМ!$C$39:$C$782,СВЦЭМ!$A$39:$A$782,$A39,СВЦЭМ!$B$39:$B$782,R$11)+'СЕТ СН'!$F$9+СВЦЭМ!$D$10+'СЕТ СН'!$F$6-'СЕТ СН'!$F$19</f>
        <v>969.66686685000002</v>
      </c>
      <c r="S39" s="36">
        <f>SUMIFS(СВЦЭМ!$C$39:$C$782,СВЦЭМ!$A$39:$A$782,$A39,СВЦЭМ!$B$39:$B$782,S$11)+'СЕТ СН'!$F$9+СВЦЭМ!$D$10+'СЕТ СН'!$F$6-'СЕТ СН'!$F$19</f>
        <v>939.03957665999997</v>
      </c>
      <c r="T39" s="36">
        <f>SUMIFS(СВЦЭМ!$C$39:$C$782,СВЦЭМ!$A$39:$A$782,$A39,СВЦЭМ!$B$39:$B$782,T$11)+'СЕТ СН'!$F$9+СВЦЭМ!$D$10+'СЕТ СН'!$F$6-'СЕТ СН'!$F$19</f>
        <v>915.35166127000002</v>
      </c>
      <c r="U39" s="36">
        <f>SUMIFS(СВЦЭМ!$C$39:$C$782,СВЦЭМ!$A$39:$A$782,$A39,СВЦЭМ!$B$39:$B$782,U$11)+'СЕТ СН'!$F$9+СВЦЭМ!$D$10+'СЕТ СН'!$F$6-'СЕТ СН'!$F$19</f>
        <v>916.02582989999996</v>
      </c>
      <c r="V39" s="36">
        <f>SUMIFS(СВЦЭМ!$C$39:$C$782,СВЦЭМ!$A$39:$A$782,$A39,СВЦЭМ!$B$39:$B$782,V$11)+'СЕТ СН'!$F$9+СВЦЭМ!$D$10+'СЕТ СН'!$F$6-'СЕТ СН'!$F$19</f>
        <v>909.30321778999996</v>
      </c>
      <c r="W39" s="36">
        <f>SUMIFS(СВЦЭМ!$C$39:$C$782,СВЦЭМ!$A$39:$A$782,$A39,СВЦЭМ!$B$39:$B$782,W$11)+'СЕТ СН'!$F$9+СВЦЭМ!$D$10+'СЕТ СН'!$F$6-'СЕТ СН'!$F$19</f>
        <v>925.94516159</v>
      </c>
      <c r="X39" s="36">
        <f>SUMIFS(СВЦЭМ!$C$39:$C$782,СВЦЭМ!$A$39:$A$782,$A39,СВЦЭМ!$B$39:$B$782,X$11)+'СЕТ СН'!$F$9+СВЦЭМ!$D$10+'СЕТ СН'!$F$6-'СЕТ СН'!$F$19</f>
        <v>953.44644275999997</v>
      </c>
      <c r="Y39" s="36">
        <f>SUMIFS(СВЦЭМ!$C$39:$C$782,СВЦЭМ!$A$39:$A$782,$A39,СВЦЭМ!$B$39:$B$782,Y$11)+'СЕТ СН'!$F$9+СВЦЭМ!$D$10+'СЕТ СН'!$F$6-'СЕТ СН'!$F$19</f>
        <v>1001.64228793</v>
      </c>
    </row>
    <row r="40" spans="1:25" ht="15.75" x14ac:dyDescent="0.2">
      <c r="A40" s="35">
        <f t="shared" si="0"/>
        <v>44437</v>
      </c>
      <c r="B40" s="36">
        <f>SUMIFS(СВЦЭМ!$C$39:$C$782,СВЦЭМ!$A$39:$A$782,$A40,СВЦЭМ!$B$39:$B$782,B$11)+'СЕТ СН'!$F$9+СВЦЭМ!$D$10+'СЕТ СН'!$F$6-'СЕТ СН'!$F$19</f>
        <v>1108.6659002499998</v>
      </c>
      <c r="C40" s="36">
        <f>SUMIFS(СВЦЭМ!$C$39:$C$782,СВЦЭМ!$A$39:$A$782,$A40,СВЦЭМ!$B$39:$B$782,C$11)+'СЕТ СН'!$F$9+СВЦЭМ!$D$10+'СЕТ СН'!$F$6-'СЕТ СН'!$F$19</f>
        <v>1181.9002890199999</v>
      </c>
      <c r="D40" s="36">
        <f>SUMIFS(СВЦЭМ!$C$39:$C$782,СВЦЭМ!$A$39:$A$782,$A40,СВЦЭМ!$B$39:$B$782,D$11)+'СЕТ СН'!$F$9+СВЦЭМ!$D$10+'СЕТ СН'!$F$6-'СЕТ СН'!$F$19</f>
        <v>1250.2654249499999</v>
      </c>
      <c r="E40" s="36">
        <f>SUMIFS(СВЦЭМ!$C$39:$C$782,СВЦЭМ!$A$39:$A$782,$A40,СВЦЭМ!$B$39:$B$782,E$11)+'СЕТ СН'!$F$9+СВЦЭМ!$D$10+'СЕТ СН'!$F$6-'СЕТ СН'!$F$19</f>
        <v>1283.8046916599999</v>
      </c>
      <c r="F40" s="36">
        <f>SUMIFS(СВЦЭМ!$C$39:$C$782,СВЦЭМ!$A$39:$A$782,$A40,СВЦЭМ!$B$39:$B$782,F$11)+'СЕТ СН'!$F$9+СВЦЭМ!$D$10+'СЕТ СН'!$F$6-'СЕТ СН'!$F$19</f>
        <v>1291.5209406899999</v>
      </c>
      <c r="G40" s="36">
        <f>SUMIFS(СВЦЭМ!$C$39:$C$782,СВЦЭМ!$A$39:$A$782,$A40,СВЦЭМ!$B$39:$B$782,G$11)+'СЕТ СН'!$F$9+СВЦЭМ!$D$10+'СЕТ СН'!$F$6-'СЕТ СН'!$F$19</f>
        <v>1285.0765592999999</v>
      </c>
      <c r="H40" s="36">
        <f>SUMIFS(СВЦЭМ!$C$39:$C$782,СВЦЭМ!$A$39:$A$782,$A40,СВЦЭМ!$B$39:$B$782,H$11)+'СЕТ СН'!$F$9+СВЦЭМ!$D$10+'СЕТ СН'!$F$6-'СЕТ СН'!$F$19</f>
        <v>1251.9648711099999</v>
      </c>
      <c r="I40" s="36">
        <f>SUMIFS(СВЦЭМ!$C$39:$C$782,СВЦЭМ!$A$39:$A$782,$A40,СВЦЭМ!$B$39:$B$782,I$11)+'СЕТ СН'!$F$9+СВЦЭМ!$D$10+'СЕТ СН'!$F$6-'СЕТ СН'!$F$19</f>
        <v>1177.80103657</v>
      </c>
      <c r="J40" s="36">
        <f>SUMIFS(СВЦЭМ!$C$39:$C$782,СВЦЭМ!$A$39:$A$782,$A40,СВЦЭМ!$B$39:$B$782,J$11)+'СЕТ СН'!$F$9+СВЦЭМ!$D$10+'СЕТ СН'!$F$6-'СЕТ СН'!$F$19</f>
        <v>1067.98231012</v>
      </c>
      <c r="K40" s="36">
        <f>SUMIFS(СВЦЭМ!$C$39:$C$782,СВЦЭМ!$A$39:$A$782,$A40,СВЦЭМ!$B$39:$B$782,K$11)+'СЕТ СН'!$F$9+СВЦЭМ!$D$10+'СЕТ СН'!$F$6-'СЕТ СН'!$F$19</f>
        <v>994.80760421000002</v>
      </c>
      <c r="L40" s="36">
        <f>SUMIFS(СВЦЭМ!$C$39:$C$782,СВЦЭМ!$A$39:$A$782,$A40,СВЦЭМ!$B$39:$B$782,L$11)+'СЕТ СН'!$F$9+СВЦЭМ!$D$10+'СЕТ СН'!$F$6-'СЕТ СН'!$F$19</f>
        <v>951.19404990999999</v>
      </c>
      <c r="M40" s="36">
        <f>SUMIFS(СВЦЭМ!$C$39:$C$782,СВЦЭМ!$A$39:$A$782,$A40,СВЦЭМ!$B$39:$B$782,M$11)+'СЕТ СН'!$F$9+СВЦЭМ!$D$10+'СЕТ СН'!$F$6-'СЕТ СН'!$F$19</f>
        <v>941.67908595000006</v>
      </c>
      <c r="N40" s="36">
        <f>SUMIFS(СВЦЭМ!$C$39:$C$782,СВЦЭМ!$A$39:$A$782,$A40,СВЦЭМ!$B$39:$B$782,N$11)+'СЕТ СН'!$F$9+СВЦЭМ!$D$10+'СЕТ СН'!$F$6-'СЕТ СН'!$F$19</f>
        <v>941.56990836</v>
      </c>
      <c r="O40" s="36">
        <f>SUMIFS(СВЦЭМ!$C$39:$C$782,СВЦЭМ!$A$39:$A$782,$A40,СВЦЭМ!$B$39:$B$782,O$11)+'СЕТ СН'!$F$9+СВЦЭМ!$D$10+'СЕТ СН'!$F$6-'СЕТ СН'!$F$19</f>
        <v>955.54752215999997</v>
      </c>
      <c r="P40" s="36">
        <f>SUMIFS(СВЦЭМ!$C$39:$C$782,СВЦЭМ!$A$39:$A$782,$A40,СВЦЭМ!$B$39:$B$782,P$11)+'СЕТ СН'!$F$9+СВЦЭМ!$D$10+'СЕТ СН'!$F$6-'СЕТ СН'!$F$19</f>
        <v>985.72020643999997</v>
      </c>
      <c r="Q40" s="36">
        <f>SUMIFS(СВЦЭМ!$C$39:$C$782,СВЦЭМ!$A$39:$A$782,$A40,СВЦЭМ!$B$39:$B$782,Q$11)+'СЕТ СН'!$F$9+СВЦЭМ!$D$10+'СЕТ СН'!$F$6-'СЕТ СН'!$F$19</f>
        <v>994.61129955000001</v>
      </c>
      <c r="R40" s="36">
        <f>SUMIFS(СВЦЭМ!$C$39:$C$782,СВЦЭМ!$A$39:$A$782,$A40,СВЦЭМ!$B$39:$B$782,R$11)+'СЕТ СН'!$F$9+СВЦЭМ!$D$10+'СЕТ СН'!$F$6-'СЕТ СН'!$F$19</f>
        <v>987.65055008000002</v>
      </c>
      <c r="S40" s="36">
        <f>SUMIFS(СВЦЭМ!$C$39:$C$782,СВЦЭМ!$A$39:$A$782,$A40,СВЦЭМ!$B$39:$B$782,S$11)+'СЕТ СН'!$F$9+СВЦЭМ!$D$10+'СЕТ СН'!$F$6-'СЕТ СН'!$F$19</f>
        <v>958.87135099</v>
      </c>
      <c r="T40" s="36">
        <f>SUMIFS(СВЦЭМ!$C$39:$C$782,СВЦЭМ!$A$39:$A$782,$A40,СВЦЭМ!$B$39:$B$782,T$11)+'СЕТ СН'!$F$9+СВЦЭМ!$D$10+'СЕТ СН'!$F$6-'СЕТ СН'!$F$19</f>
        <v>933.06433039000001</v>
      </c>
      <c r="U40" s="36">
        <f>SUMIFS(СВЦЭМ!$C$39:$C$782,СВЦЭМ!$A$39:$A$782,$A40,СВЦЭМ!$B$39:$B$782,U$11)+'СЕТ СН'!$F$9+СВЦЭМ!$D$10+'СЕТ СН'!$F$6-'СЕТ СН'!$F$19</f>
        <v>931.0432429</v>
      </c>
      <c r="V40" s="36">
        <f>SUMIFS(СВЦЭМ!$C$39:$C$782,СВЦЭМ!$A$39:$A$782,$A40,СВЦЭМ!$B$39:$B$782,V$11)+'СЕТ СН'!$F$9+СВЦЭМ!$D$10+'СЕТ СН'!$F$6-'СЕТ СН'!$F$19</f>
        <v>917.84353227999998</v>
      </c>
      <c r="W40" s="36">
        <f>SUMIFS(СВЦЭМ!$C$39:$C$782,СВЦЭМ!$A$39:$A$782,$A40,СВЦЭМ!$B$39:$B$782,W$11)+'СЕТ СН'!$F$9+СВЦЭМ!$D$10+'СЕТ СН'!$F$6-'СЕТ СН'!$F$19</f>
        <v>945.47754695000003</v>
      </c>
      <c r="X40" s="36">
        <f>SUMIFS(СВЦЭМ!$C$39:$C$782,СВЦЭМ!$A$39:$A$782,$A40,СВЦЭМ!$B$39:$B$782,X$11)+'СЕТ СН'!$F$9+СВЦЭМ!$D$10+'СЕТ СН'!$F$6-'СЕТ СН'!$F$19</f>
        <v>934.01259190999997</v>
      </c>
      <c r="Y40" s="36">
        <f>SUMIFS(СВЦЭМ!$C$39:$C$782,СВЦЭМ!$A$39:$A$782,$A40,СВЦЭМ!$B$39:$B$782,Y$11)+'СЕТ СН'!$F$9+СВЦЭМ!$D$10+'СЕТ СН'!$F$6-'СЕТ СН'!$F$19</f>
        <v>976.26028255000006</v>
      </c>
    </row>
    <row r="41" spans="1:25" ht="15.75" x14ac:dyDescent="0.2">
      <c r="A41" s="35">
        <f t="shared" si="0"/>
        <v>44438</v>
      </c>
      <c r="B41" s="36">
        <f>SUMIFS(СВЦЭМ!$C$39:$C$782,СВЦЭМ!$A$39:$A$782,$A41,СВЦЭМ!$B$39:$B$782,B$11)+'СЕТ СН'!$F$9+СВЦЭМ!$D$10+'СЕТ СН'!$F$6-'СЕТ СН'!$F$19</f>
        <v>1073.45669565</v>
      </c>
      <c r="C41" s="36">
        <f>SUMIFS(СВЦЭМ!$C$39:$C$782,СВЦЭМ!$A$39:$A$782,$A41,СВЦЭМ!$B$39:$B$782,C$11)+'СЕТ СН'!$F$9+СВЦЭМ!$D$10+'СЕТ СН'!$F$6-'СЕТ СН'!$F$19</f>
        <v>1159.79817121</v>
      </c>
      <c r="D41" s="36">
        <f>SUMIFS(СВЦЭМ!$C$39:$C$782,СВЦЭМ!$A$39:$A$782,$A41,СВЦЭМ!$B$39:$B$782,D$11)+'СЕТ СН'!$F$9+СВЦЭМ!$D$10+'СЕТ СН'!$F$6-'СЕТ СН'!$F$19</f>
        <v>1212.6706442</v>
      </c>
      <c r="E41" s="36">
        <f>SUMIFS(СВЦЭМ!$C$39:$C$782,СВЦЭМ!$A$39:$A$782,$A41,СВЦЭМ!$B$39:$B$782,E$11)+'СЕТ СН'!$F$9+СВЦЭМ!$D$10+'СЕТ СН'!$F$6-'СЕТ СН'!$F$19</f>
        <v>1236.0399525599998</v>
      </c>
      <c r="F41" s="36">
        <f>SUMIFS(СВЦЭМ!$C$39:$C$782,СВЦЭМ!$A$39:$A$782,$A41,СВЦЭМ!$B$39:$B$782,F$11)+'СЕТ СН'!$F$9+СВЦЭМ!$D$10+'СЕТ СН'!$F$6-'СЕТ СН'!$F$19</f>
        <v>1244.2079092199999</v>
      </c>
      <c r="G41" s="36">
        <f>SUMIFS(СВЦЭМ!$C$39:$C$782,СВЦЭМ!$A$39:$A$782,$A41,СВЦЭМ!$B$39:$B$782,G$11)+'СЕТ СН'!$F$9+СВЦЭМ!$D$10+'СЕТ СН'!$F$6-'СЕТ СН'!$F$19</f>
        <v>1234.9464516799999</v>
      </c>
      <c r="H41" s="36">
        <f>SUMIFS(СВЦЭМ!$C$39:$C$782,СВЦЭМ!$A$39:$A$782,$A41,СВЦЭМ!$B$39:$B$782,H$11)+'СЕТ СН'!$F$9+СВЦЭМ!$D$10+'СЕТ СН'!$F$6-'СЕТ СН'!$F$19</f>
        <v>1181.30589575</v>
      </c>
      <c r="I41" s="36">
        <f>SUMIFS(СВЦЭМ!$C$39:$C$782,СВЦЭМ!$A$39:$A$782,$A41,СВЦЭМ!$B$39:$B$782,I$11)+'СЕТ СН'!$F$9+СВЦЭМ!$D$10+'СЕТ СН'!$F$6-'СЕТ СН'!$F$19</f>
        <v>1076.7850707</v>
      </c>
      <c r="J41" s="36">
        <f>SUMIFS(СВЦЭМ!$C$39:$C$782,СВЦЭМ!$A$39:$A$782,$A41,СВЦЭМ!$B$39:$B$782,J$11)+'СЕТ СН'!$F$9+СВЦЭМ!$D$10+'СЕТ СН'!$F$6-'СЕТ СН'!$F$19</f>
        <v>1008.65788378</v>
      </c>
      <c r="K41" s="36">
        <f>SUMIFS(СВЦЭМ!$C$39:$C$782,СВЦЭМ!$A$39:$A$782,$A41,СВЦЭМ!$B$39:$B$782,K$11)+'СЕТ СН'!$F$9+СВЦЭМ!$D$10+'СЕТ СН'!$F$6-'СЕТ СН'!$F$19</f>
        <v>930.96031589999996</v>
      </c>
      <c r="L41" s="36">
        <f>SUMIFS(СВЦЭМ!$C$39:$C$782,СВЦЭМ!$A$39:$A$782,$A41,СВЦЭМ!$B$39:$B$782,L$11)+'СЕТ СН'!$F$9+СВЦЭМ!$D$10+'СЕТ СН'!$F$6-'СЕТ СН'!$F$19</f>
        <v>929.80444798999997</v>
      </c>
      <c r="M41" s="36">
        <f>SUMIFS(СВЦЭМ!$C$39:$C$782,СВЦЭМ!$A$39:$A$782,$A41,СВЦЭМ!$B$39:$B$782,M$11)+'СЕТ СН'!$F$9+СВЦЭМ!$D$10+'СЕТ СН'!$F$6-'СЕТ СН'!$F$19</f>
        <v>932.48521348999998</v>
      </c>
      <c r="N41" s="36">
        <f>SUMIFS(СВЦЭМ!$C$39:$C$782,СВЦЭМ!$A$39:$A$782,$A41,СВЦЭМ!$B$39:$B$782,N$11)+'СЕТ СН'!$F$9+СВЦЭМ!$D$10+'СЕТ СН'!$F$6-'СЕТ СН'!$F$19</f>
        <v>928.04349265999997</v>
      </c>
      <c r="O41" s="36">
        <f>SUMIFS(СВЦЭМ!$C$39:$C$782,СВЦЭМ!$A$39:$A$782,$A41,СВЦЭМ!$B$39:$B$782,O$11)+'СЕТ СН'!$F$9+СВЦЭМ!$D$10+'СЕТ СН'!$F$6-'СЕТ СН'!$F$19</f>
        <v>978.34740819000001</v>
      </c>
      <c r="P41" s="36">
        <f>SUMIFS(СВЦЭМ!$C$39:$C$782,СВЦЭМ!$A$39:$A$782,$A41,СВЦЭМ!$B$39:$B$782,P$11)+'СЕТ СН'!$F$9+СВЦЭМ!$D$10+'СЕТ СН'!$F$6-'СЕТ СН'!$F$19</f>
        <v>971.85663421000004</v>
      </c>
      <c r="Q41" s="36">
        <f>SUMIFS(СВЦЭМ!$C$39:$C$782,СВЦЭМ!$A$39:$A$782,$A41,СВЦЭМ!$B$39:$B$782,Q$11)+'СЕТ СН'!$F$9+СВЦЭМ!$D$10+'СЕТ СН'!$F$6-'СЕТ СН'!$F$19</f>
        <v>963.49973339999997</v>
      </c>
      <c r="R41" s="36">
        <f>SUMIFS(СВЦЭМ!$C$39:$C$782,СВЦЭМ!$A$39:$A$782,$A41,СВЦЭМ!$B$39:$B$782,R$11)+'СЕТ СН'!$F$9+СВЦЭМ!$D$10+'СЕТ СН'!$F$6-'СЕТ СН'!$F$19</f>
        <v>967.65557001000002</v>
      </c>
      <c r="S41" s="36">
        <f>SUMIFS(СВЦЭМ!$C$39:$C$782,СВЦЭМ!$A$39:$A$782,$A41,СВЦЭМ!$B$39:$B$782,S$11)+'СЕТ СН'!$F$9+СВЦЭМ!$D$10+'СЕТ СН'!$F$6-'СЕТ СН'!$F$19</f>
        <v>934.90207967000003</v>
      </c>
      <c r="T41" s="36">
        <f>SUMIFS(СВЦЭМ!$C$39:$C$782,СВЦЭМ!$A$39:$A$782,$A41,СВЦЭМ!$B$39:$B$782,T$11)+'СЕТ СН'!$F$9+СВЦЭМ!$D$10+'СЕТ СН'!$F$6-'СЕТ СН'!$F$19</f>
        <v>944.52882922000003</v>
      </c>
      <c r="U41" s="36">
        <f>SUMIFS(СВЦЭМ!$C$39:$C$782,СВЦЭМ!$A$39:$A$782,$A41,СВЦЭМ!$B$39:$B$782,U$11)+'СЕТ СН'!$F$9+СВЦЭМ!$D$10+'СЕТ СН'!$F$6-'СЕТ СН'!$F$19</f>
        <v>945.15537845000006</v>
      </c>
      <c r="V41" s="36">
        <f>SUMIFS(СВЦЭМ!$C$39:$C$782,СВЦЭМ!$A$39:$A$782,$A41,СВЦЭМ!$B$39:$B$782,V$11)+'СЕТ СН'!$F$9+СВЦЭМ!$D$10+'СЕТ СН'!$F$6-'СЕТ СН'!$F$19</f>
        <v>956.53191289000006</v>
      </c>
      <c r="W41" s="36">
        <f>SUMIFS(СВЦЭМ!$C$39:$C$782,СВЦЭМ!$A$39:$A$782,$A41,СВЦЭМ!$B$39:$B$782,W$11)+'СЕТ СН'!$F$9+СВЦЭМ!$D$10+'СЕТ СН'!$F$6-'СЕТ СН'!$F$19</f>
        <v>963.68758974000002</v>
      </c>
      <c r="X41" s="36">
        <f>SUMIFS(СВЦЭМ!$C$39:$C$782,СВЦЭМ!$A$39:$A$782,$A41,СВЦЭМ!$B$39:$B$782,X$11)+'СЕТ СН'!$F$9+СВЦЭМ!$D$10+'СЕТ СН'!$F$6-'СЕТ СН'!$F$19</f>
        <v>940.00984507999999</v>
      </c>
      <c r="Y41" s="36">
        <f>SUMIFS(СВЦЭМ!$C$39:$C$782,СВЦЭМ!$A$39:$A$782,$A41,СВЦЭМ!$B$39:$B$782,Y$11)+'СЕТ СН'!$F$9+СВЦЭМ!$D$10+'СЕТ СН'!$F$6-'СЕТ СН'!$F$19</f>
        <v>1009.75350071</v>
      </c>
    </row>
    <row r="42" spans="1:25" ht="15.75" x14ac:dyDescent="0.2">
      <c r="A42" s="35">
        <f t="shared" si="0"/>
        <v>44439</v>
      </c>
      <c r="B42" s="36">
        <f>SUMIFS(СВЦЭМ!$C$39:$C$782,СВЦЭМ!$A$39:$A$782,$A42,СВЦЭМ!$B$39:$B$782,B$11)+'СЕТ СН'!$F$9+СВЦЭМ!$D$10+'СЕТ СН'!$F$6-'СЕТ СН'!$F$19</f>
        <v>1117.6052244199998</v>
      </c>
      <c r="C42" s="36">
        <f>SUMIFS(СВЦЭМ!$C$39:$C$782,СВЦЭМ!$A$39:$A$782,$A42,СВЦЭМ!$B$39:$B$782,C$11)+'СЕТ СН'!$F$9+СВЦЭМ!$D$10+'СЕТ СН'!$F$6-'СЕТ СН'!$F$19</f>
        <v>1198.72142345</v>
      </c>
      <c r="D42" s="36">
        <f>SUMIFS(СВЦЭМ!$C$39:$C$782,СВЦЭМ!$A$39:$A$782,$A42,СВЦЭМ!$B$39:$B$782,D$11)+'СЕТ СН'!$F$9+СВЦЭМ!$D$10+'СЕТ СН'!$F$6-'СЕТ СН'!$F$19</f>
        <v>1254.5816613299999</v>
      </c>
      <c r="E42" s="36">
        <f>SUMIFS(СВЦЭМ!$C$39:$C$782,СВЦЭМ!$A$39:$A$782,$A42,СВЦЭМ!$B$39:$B$782,E$11)+'СЕТ СН'!$F$9+СВЦЭМ!$D$10+'СЕТ СН'!$F$6-'СЕТ СН'!$F$19</f>
        <v>1272.3741637599999</v>
      </c>
      <c r="F42" s="36">
        <f>SUMIFS(СВЦЭМ!$C$39:$C$782,СВЦЭМ!$A$39:$A$782,$A42,СВЦЭМ!$B$39:$B$782,F$11)+'СЕТ СН'!$F$9+СВЦЭМ!$D$10+'СЕТ СН'!$F$6-'СЕТ СН'!$F$19</f>
        <v>1281.6713718699998</v>
      </c>
      <c r="G42" s="36">
        <f>SUMIFS(СВЦЭМ!$C$39:$C$782,СВЦЭМ!$A$39:$A$782,$A42,СВЦЭМ!$B$39:$B$782,G$11)+'СЕТ СН'!$F$9+СВЦЭМ!$D$10+'СЕТ СН'!$F$6-'СЕТ СН'!$F$19</f>
        <v>1279.7057604499998</v>
      </c>
      <c r="H42" s="36">
        <f>SUMIFS(СВЦЭМ!$C$39:$C$782,СВЦЭМ!$A$39:$A$782,$A42,СВЦЭМ!$B$39:$B$782,H$11)+'СЕТ СН'!$F$9+СВЦЭМ!$D$10+'СЕТ СН'!$F$6-'СЕТ СН'!$F$19</f>
        <v>1225.2411876899998</v>
      </c>
      <c r="I42" s="36">
        <f>SUMIFS(СВЦЭМ!$C$39:$C$782,СВЦЭМ!$A$39:$A$782,$A42,СВЦЭМ!$B$39:$B$782,I$11)+'СЕТ СН'!$F$9+СВЦЭМ!$D$10+'СЕТ СН'!$F$6-'СЕТ СН'!$F$19</f>
        <v>1083.5564491499999</v>
      </c>
      <c r="J42" s="36">
        <f>SUMIFS(СВЦЭМ!$C$39:$C$782,СВЦЭМ!$A$39:$A$782,$A42,СВЦЭМ!$B$39:$B$782,J$11)+'СЕТ СН'!$F$9+СВЦЭМ!$D$10+'СЕТ СН'!$F$6-'СЕТ СН'!$F$19</f>
        <v>970.67799729000001</v>
      </c>
      <c r="K42" s="36">
        <f>SUMIFS(СВЦЭМ!$C$39:$C$782,СВЦЭМ!$A$39:$A$782,$A42,СВЦЭМ!$B$39:$B$782,K$11)+'СЕТ СН'!$F$9+СВЦЭМ!$D$10+'СЕТ СН'!$F$6-'СЕТ СН'!$F$19</f>
        <v>910.94374476999997</v>
      </c>
      <c r="L42" s="36">
        <f>SUMIFS(СВЦЭМ!$C$39:$C$782,СВЦЭМ!$A$39:$A$782,$A42,СВЦЭМ!$B$39:$B$782,L$11)+'СЕТ СН'!$F$9+СВЦЭМ!$D$10+'СЕТ СН'!$F$6-'СЕТ СН'!$F$19</f>
        <v>901.92372754999997</v>
      </c>
      <c r="M42" s="36">
        <f>SUMIFS(СВЦЭМ!$C$39:$C$782,СВЦЭМ!$A$39:$A$782,$A42,СВЦЭМ!$B$39:$B$782,M$11)+'СЕТ СН'!$F$9+СВЦЭМ!$D$10+'СЕТ СН'!$F$6-'СЕТ СН'!$F$19</f>
        <v>895.97825606000004</v>
      </c>
      <c r="N42" s="36">
        <f>SUMIFS(СВЦЭМ!$C$39:$C$782,СВЦЭМ!$A$39:$A$782,$A42,СВЦЭМ!$B$39:$B$782,N$11)+'СЕТ СН'!$F$9+СВЦЭМ!$D$10+'СЕТ СН'!$F$6-'СЕТ СН'!$F$19</f>
        <v>892.23306205000006</v>
      </c>
      <c r="O42" s="36">
        <f>SUMIFS(СВЦЭМ!$C$39:$C$782,СВЦЭМ!$A$39:$A$782,$A42,СВЦЭМ!$B$39:$B$782,O$11)+'СЕТ СН'!$F$9+СВЦЭМ!$D$10+'СЕТ СН'!$F$6-'СЕТ СН'!$F$19</f>
        <v>909.57408606000001</v>
      </c>
      <c r="P42" s="36">
        <f>SUMIFS(СВЦЭМ!$C$39:$C$782,СВЦЭМ!$A$39:$A$782,$A42,СВЦЭМ!$B$39:$B$782,P$11)+'СЕТ СН'!$F$9+СВЦЭМ!$D$10+'СЕТ СН'!$F$6-'СЕТ СН'!$F$19</f>
        <v>946.11006479000002</v>
      </c>
      <c r="Q42" s="36">
        <f>SUMIFS(СВЦЭМ!$C$39:$C$782,СВЦЭМ!$A$39:$A$782,$A42,СВЦЭМ!$B$39:$B$782,Q$11)+'СЕТ СН'!$F$9+СВЦЭМ!$D$10+'СЕТ СН'!$F$6-'СЕТ СН'!$F$19</f>
        <v>949.16619330000003</v>
      </c>
      <c r="R42" s="36">
        <f>SUMIFS(СВЦЭМ!$C$39:$C$782,СВЦЭМ!$A$39:$A$782,$A42,СВЦЭМ!$B$39:$B$782,R$11)+'СЕТ СН'!$F$9+СВЦЭМ!$D$10+'СЕТ СН'!$F$6-'СЕТ СН'!$F$19</f>
        <v>943.43904428999997</v>
      </c>
      <c r="S42" s="36">
        <f>SUMIFS(СВЦЭМ!$C$39:$C$782,СВЦЭМ!$A$39:$A$782,$A42,СВЦЭМ!$B$39:$B$782,S$11)+'СЕТ СН'!$F$9+СВЦЭМ!$D$10+'СЕТ СН'!$F$6-'СЕТ СН'!$F$19</f>
        <v>923.30795207999995</v>
      </c>
      <c r="T42" s="36">
        <f>SUMIFS(СВЦЭМ!$C$39:$C$782,СВЦЭМ!$A$39:$A$782,$A42,СВЦЭМ!$B$39:$B$782,T$11)+'СЕТ СН'!$F$9+СВЦЭМ!$D$10+'СЕТ СН'!$F$6-'СЕТ СН'!$F$19</f>
        <v>927.06471762000001</v>
      </c>
      <c r="U42" s="36">
        <f>SUMIFS(СВЦЭМ!$C$39:$C$782,СВЦЭМ!$A$39:$A$782,$A42,СВЦЭМ!$B$39:$B$782,U$11)+'СЕТ СН'!$F$9+СВЦЭМ!$D$10+'СЕТ СН'!$F$6-'СЕТ СН'!$F$19</f>
        <v>926.34714482000004</v>
      </c>
      <c r="V42" s="36">
        <f>SUMIFS(СВЦЭМ!$C$39:$C$782,СВЦЭМ!$A$39:$A$782,$A42,СВЦЭМ!$B$39:$B$782,V$11)+'СЕТ СН'!$F$9+СВЦЭМ!$D$10+'СЕТ СН'!$F$6-'СЕТ СН'!$F$19</f>
        <v>946.33945641000003</v>
      </c>
      <c r="W42" s="36">
        <f>SUMIFS(СВЦЭМ!$C$39:$C$782,СВЦЭМ!$A$39:$A$782,$A42,СВЦЭМ!$B$39:$B$782,W$11)+'СЕТ СН'!$F$9+СВЦЭМ!$D$10+'СЕТ СН'!$F$6-'СЕТ СН'!$F$19</f>
        <v>952.10192192</v>
      </c>
      <c r="X42" s="36">
        <f>SUMIFS(СВЦЭМ!$C$39:$C$782,СВЦЭМ!$A$39:$A$782,$A42,СВЦЭМ!$B$39:$B$782,X$11)+'СЕТ СН'!$F$9+СВЦЭМ!$D$10+'СЕТ СН'!$F$6-'СЕТ СН'!$F$19</f>
        <v>918.35977649999995</v>
      </c>
      <c r="Y42" s="36">
        <f>SUMIFS(СВЦЭМ!$C$39:$C$782,СВЦЭМ!$A$39:$A$782,$A42,СВЦЭМ!$B$39:$B$782,Y$11)+'СЕТ СН'!$F$9+СВЦЭМ!$D$10+'СЕТ СН'!$F$6-'СЕТ СН'!$F$19</f>
        <v>987.54078942000001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01.08.2021</v>
      </c>
      <c r="B48" s="36">
        <f>SUMIFS(СВЦЭМ!$C$39:$C$782,СВЦЭМ!$A$39:$A$782,$A48,СВЦЭМ!$B$39:$B$782,B$47)+'СЕТ СН'!$G$9+СВЦЭМ!$D$10+'СЕТ СН'!$G$6-'СЕТ СН'!$G$19</f>
        <v>1674.13809765</v>
      </c>
      <c r="C48" s="36">
        <f>SUMIFS(СВЦЭМ!$C$39:$C$782,СВЦЭМ!$A$39:$A$782,$A48,СВЦЭМ!$B$39:$B$782,C$47)+'СЕТ СН'!$G$9+СВЦЭМ!$D$10+'СЕТ СН'!$G$6-'СЕТ СН'!$G$19</f>
        <v>1760.1316957500001</v>
      </c>
      <c r="D48" s="36">
        <f>SUMIFS(СВЦЭМ!$C$39:$C$782,СВЦЭМ!$A$39:$A$782,$A48,СВЦЭМ!$B$39:$B$782,D$47)+'СЕТ СН'!$G$9+СВЦЭМ!$D$10+'СЕТ СН'!$G$6-'СЕТ СН'!$G$19</f>
        <v>1830.3836194099999</v>
      </c>
      <c r="E48" s="36">
        <f>SUMIFS(СВЦЭМ!$C$39:$C$782,СВЦЭМ!$A$39:$A$782,$A48,СВЦЭМ!$B$39:$B$782,E$47)+'СЕТ СН'!$G$9+СВЦЭМ!$D$10+'СЕТ СН'!$G$6-'СЕТ СН'!$G$19</f>
        <v>1857.75073256</v>
      </c>
      <c r="F48" s="36">
        <f>SUMIFS(СВЦЭМ!$C$39:$C$782,СВЦЭМ!$A$39:$A$782,$A48,СВЦЭМ!$B$39:$B$782,F$47)+'СЕТ СН'!$G$9+СВЦЭМ!$D$10+'СЕТ СН'!$G$6-'СЕТ СН'!$G$19</f>
        <v>1858.1060497599999</v>
      </c>
      <c r="G48" s="36">
        <f>SUMIFS(СВЦЭМ!$C$39:$C$782,СВЦЭМ!$A$39:$A$782,$A48,СВЦЭМ!$B$39:$B$782,G$47)+'СЕТ СН'!$G$9+СВЦЭМ!$D$10+'СЕТ СН'!$G$6-'СЕТ СН'!$G$19</f>
        <v>1851.92458255</v>
      </c>
      <c r="H48" s="36">
        <f>SUMIFS(СВЦЭМ!$C$39:$C$782,СВЦЭМ!$A$39:$A$782,$A48,СВЦЭМ!$B$39:$B$782,H$47)+'СЕТ СН'!$G$9+СВЦЭМ!$D$10+'СЕТ СН'!$G$6-'СЕТ СН'!$G$19</f>
        <v>1823.6221583199999</v>
      </c>
      <c r="I48" s="36">
        <f>SUMIFS(СВЦЭМ!$C$39:$C$782,СВЦЭМ!$A$39:$A$782,$A48,СВЦЭМ!$B$39:$B$782,I$47)+'СЕТ СН'!$G$9+СВЦЭМ!$D$10+'СЕТ СН'!$G$6-'СЕТ СН'!$G$19</f>
        <v>1748.51655357</v>
      </c>
      <c r="J48" s="36">
        <f>SUMIFS(СВЦЭМ!$C$39:$C$782,СВЦЭМ!$A$39:$A$782,$A48,СВЦЭМ!$B$39:$B$782,J$47)+'СЕТ СН'!$G$9+СВЦЭМ!$D$10+'СЕТ СН'!$G$6-'СЕТ СН'!$G$19</f>
        <v>1661.2197112200001</v>
      </c>
      <c r="K48" s="36">
        <f>SUMIFS(СВЦЭМ!$C$39:$C$782,СВЦЭМ!$A$39:$A$782,$A48,СВЦЭМ!$B$39:$B$782,K$47)+'СЕТ СН'!$G$9+СВЦЭМ!$D$10+'СЕТ СН'!$G$6-'СЕТ СН'!$G$19</f>
        <v>1600.0022805900001</v>
      </c>
      <c r="L48" s="36">
        <f>SUMIFS(СВЦЭМ!$C$39:$C$782,СВЦЭМ!$A$39:$A$782,$A48,СВЦЭМ!$B$39:$B$782,L$47)+'СЕТ СН'!$G$9+СВЦЭМ!$D$10+'СЕТ СН'!$G$6-'СЕТ СН'!$G$19</f>
        <v>1623.23390146</v>
      </c>
      <c r="M48" s="36">
        <f>SUMIFS(СВЦЭМ!$C$39:$C$782,СВЦЭМ!$A$39:$A$782,$A48,СВЦЭМ!$B$39:$B$782,M$47)+'СЕТ СН'!$G$9+СВЦЭМ!$D$10+'СЕТ СН'!$G$6-'СЕТ СН'!$G$19</f>
        <v>1606.0906401299999</v>
      </c>
      <c r="N48" s="36">
        <f>SUMIFS(СВЦЭМ!$C$39:$C$782,СВЦЭМ!$A$39:$A$782,$A48,СВЦЭМ!$B$39:$B$782,N$47)+'СЕТ СН'!$G$9+СВЦЭМ!$D$10+'СЕТ СН'!$G$6-'СЕТ СН'!$G$19</f>
        <v>1620.3253482099999</v>
      </c>
      <c r="O48" s="36">
        <f>SUMIFS(СВЦЭМ!$C$39:$C$782,СВЦЭМ!$A$39:$A$782,$A48,СВЦЭМ!$B$39:$B$782,O$47)+'СЕТ СН'!$G$9+СВЦЭМ!$D$10+'СЕТ СН'!$G$6-'СЕТ СН'!$G$19</f>
        <v>1631.1867964200001</v>
      </c>
      <c r="P48" s="36">
        <f>SUMIFS(СВЦЭМ!$C$39:$C$782,СВЦЭМ!$A$39:$A$782,$A48,СВЦЭМ!$B$39:$B$782,P$47)+'СЕТ СН'!$G$9+СВЦЭМ!$D$10+'СЕТ СН'!$G$6-'СЕТ СН'!$G$19</f>
        <v>1642.58408676</v>
      </c>
      <c r="Q48" s="36">
        <f>SUMIFS(СВЦЭМ!$C$39:$C$782,СВЦЭМ!$A$39:$A$782,$A48,СВЦЭМ!$B$39:$B$782,Q$47)+'СЕТ СН'!$G$9+СВЦЭМ!$D$10+'СЕТ СН'!$G$6-'СЕТ СН'!$G$19</f>
        <v>1652.1976482499999</v>
      </c>
      <c r="R48" s="36">
        <f>SUMIFS(СВЦЭМ!$C$39:$C$782,СВЦЭМ!$A$39:$A$782,$A48,СВЦЭМ!$B$39:$B$782,R$47)+'СЕТ СН'!$G$9+СВЦЭМ!$D$10+'СЕТ СН'!$G$6-'СЕТ СН'!$G$19</f>
        <v>1635.7314665600002</v>
      </c>
      <c r="S48" s="36">
        <f>SUMIFS(СВЦЭМ!$C$39:$C$782,СВЦЭМ!$A$39:$A$782,$A48,СВЦЭМ!$B$39:$B$782,S$47)+'СЕТ СН'!$G$9+СВЦЭМ!$D$10+'СЕТ СН'!$G$6-'СЕТ СН'!$G$19</f>
        <v>1619.6411359799999</v>
      </c>
      <c r="T48" s="36">
        <f>SUMIFS(СВЦЭМ!$C$39:$C$782,СВЦЭМ!$A$39:$A$782,$A48,СВЦЭМ!$B$39:$B$782,T$47)+'СЕТ СН'!$G$9+СВЦЭМ!$D$10+'СЕТ СН'!$G$6-'СЕТ СН'!$G$19</f>
        <v>1604.9512216200001</v>
      </c>
      <c r="U48" s="36">
        <f>SUMIFS(СВЦЭМ!$C$39:$C$782,СВЦЭМ!$A$39:$A$782,$A48,СВЦЭМ!$B$39:$B$782,U$47)+'СЕТ СН'!$G$9+СВЦЭМ!$D$10+'СЕТ СН'!$G$6-'СЕТ СН'!$G$19</f>
        <v>1588.3918540300001</v>
      </c>
      <c r="V48" s="36">
        <f>SUMIFS(СВЦЭМ!$C$39:$C$782,СВЦЭМ!$A$39:$A$782,$A48,СВЦЭМ!$B$39:$B$782,V$47)+'СЕТ СН'!$G$9+СВЦЭМ!$D$10+'СЕТ СН'!$G$6-'СЕТ СН'!$G$19</f>
        <v>1572.66141107</v>
      </c>
      <c r="W48" s="36">
        <f>SUMIFS(СВЦЭМ!$C$39:$C$782,СВЦЭМ!$A$39:$A$782,$A48,СВЦЭМ!$B$39:$B$782,W$47)+'СЕТ СН'!$G$9+СВЦЭМ!$D$10+'СЕТ СН'!$G$6-'СЕТ СН'!$G$19</f>
        <v>1584.07121553</v>
      </c>
      <c r="X48" s="36">
        <f>SUMIFS(СВЦЭМ!$C$39:$C$782,СВЦЭМ!$A$39:$A$782,$A48,СВЦЭМ!$B$39:$B$782,X$47)+'СЕТ СН'!$G$9+СВЦЭМ!$D$10+'СЕТ СН'!$G$6-'СЕТ СН'!$G$19</f>
        <v>1564.0303549999999</v>
      </c>
      <c r="Y48" s="36">
        <f>SUMIFS(СВЦЭМ!$C$39:$C$782,СВЦЭМ!$A$39:$A$782,$A48,СВЦЭМ!$B$39:$B$782,Y$47)+'СЕТ СН'!$G$9+СВЦЭМ!$D$10+'СЕТ СН'!$G$6-'СЕТ СН'!$G$19</f>
        <v>1608.0511603899999</v>
      </c>
    </row>
    <row r="49" spans="1:25" ht="15.75" x14ac:dyDescent="0.2">
      <c r="A49" s="35">
        <f>A48+1</f>
        <v>44410</v>
      </c>
      <c r="B49" s="36">
        <f>SUMIFS(СВЦЭМ!$C$39:$C$782,СВЦЭМ!$A$39:$A$782,$A49,СВЦЭМ!$B$39:$B$782,B$47)+'СЕТ СН'!$G$9+СВЦЭМ!$D$10+'СЕТ СН'!$G$6-'СЕТ СН'!$G$19</f>
        <v>1673.01350746</v>
      </c>
      <c r="C49" s="36">
        <f>SUMIFS(СВЦЭМ!$C$39:$C$782,СВЦЭМ!$A$39:$A$782,$A49,СВЦЭМ!$B$39:$B$782,C$47)+'СЕТ СН'!$G$9+СВЦЭМ!$D$10+'СЕТ СН'!$G$6-'СЕТ СН'!$G$19</f>
        <v>1709.65150647</v>
      </c>
      <c r="D49" s="36">
        <f>SUMIFS(СВЦЭМ!$C$39:$C$782,СВЦЭМ!$A$39:$A$782,$A49,СВЦЭМ!$B$39:$B$782,D$47)+'СЕТ СН'!$G$9+СВЦЭМ!$D$10+'СЕТ СН'!$G$6-'СЕТ СН'!$G$19</f>
        <v>1764.07433468</v>
      </c>
      <c r="E49" s="36">
        <f>SUMIFS(СВЦЭМ!$C$39:$C$782,СВЦЭМ!$A$39:$A$782,$A49,СВЦЭМ!$B$39:$B$782,E$47)+'СЕТ СН'!$G$9+СВЦЭМ!$D$10+'СЕТ СН'!$G$6-'СЕТ СН'!$G$19</f>
        <v>1791.7238900899999</v>
      </c>
      <c r="F49" s="36">
        <f>SUMIFS(СВЦЭМ!$C$39:$C$782,СВЦЭМ!$A$39:$A$782,$A49,СВЦЭМ!$B$39:$B$782,F$47)+'СЕТ СН'!$G$9+СВЦЭМ!$D$10+'СЕТ СН'!$G$6-'СЕТ СН'!$G$19</f>
        <v>1789.6113699</v>
      </c>
      <c r="G49" s="36">
        <f>SUMIFS(СВЦЭМ!$C$39:$C$782,СВЦЭМ!$A$39:$A$782,$A49,СВЦЭМ!$B$39:$B$782,G$47)+'СЕТ СН'!$G$9+СВЦЭМ!$D$10+'СЕТ СН'!$G$6-'СЕТ СН'!$G$19</f>
        <v>1767.5082163300001</v>
      </c>
      <c r="H49" s="36">
        <f>SUMIFS(СВЦЭМ!$C$39:$C$782,СВЦЭМ!$A$39:$A$782,$A49,СВЦЭМ!$B$39:$B$782,H$47)+'СЕТ СН'!$G$9+СВЦЭМ!$D$10+'СЕТ СН'!$G$6-'СЕТ СН'!$G$19</f>
        <v>1728.6101249999999</v>
      </c>
      <c r="I49" s="36">
        <f>SUMIFS(СВЦЭМ!$C$39:$C$782,СВЦЭМ!$A$39:$A$782,$A49,СВЦЭМ!$B$39:$B$782,I$47)+'СЕТ СН'!$G$9+СВЦЭМ!$D$10+'СЕТ СН'!$G$6-'СЕТ СН'!$G$19</f>
        <v>1663.8583124199999</v>
      </c>
      <c r="J49" s="36">
        <f>SUMIFS(СВЦЭМ!$C$39:$C$782,СВЦЭМ!$A$39:$A$782,$A49,СВЦЭМ!$B$39:$B$782,J$47)+'СЕТ СН'!$G$9+СВЦЭМ!$D$10+'СЕТ СН'!$G$6-'СЕТ СН'!$G$19</f>
        <v>1588.69245649</v>
      </c>
      <c r="K49" s="36">
        <f>SUMIFS(СВЦЭМ!$C$39:$C$782,СВЦЭМ!$A$39:$A$782,$A49,СВЦЭМ!$B$39:$B$782,K$47)+'СЕТ СН'!$G$9+СВЦЭМ!$D$10+'СЕТ СН'!$G$6-'СЕТ СН'!$G$19</f>
        <v>1548.87017642</v>
      </c>
      <c r="L49" s="36">
        <f>SUMIFS(СВЦЭМ!$C$39:$C$782,СВЦЭМ!$A$39:$A$782,$A49,СВЦЭМ!$B$39:$B$782,L$47)+'СЕТ СН'!$G$9+СВЦЭМ!$D$10+'СЕТ СН'!$G$6-'СЕТ СН'!$G$19</f>
        <v>1575.38982018</v>
      </c>
      <c r="M49" s="36">
        <f>SUMIFS(СВЦЭМ!$C$39:$C$782,СВЦЭМ!$A$39:$A$782,$A49,СВЦЭМ!$B$39:$B$782,M$47)+'СЕТ СН'!$G$9+СВЦЭМ!$D$10+'СЕТ СН'!$G$6-'СЕТ СН'!$G$19</f>
        <v>1588.54999896</v>
      </c>
      <c r="N49" s="36">
        <f>SUMIFS(СВЦЭМ!$C$39:$C$782,СВЦЭМ!$A$39:$A$782,$A49,СВЦЭМ!$B$39:$B$782,N$47)+'СЕТ СН'!$G$9+СВЦЭМ!$D$10+'СЕТ СН'!$G$6-'СЕТ СН'!$G$19</f>
        <v>1586.5989642</v>
      </c>
      <c r="O49" s="36">
        <f>SUMIFS(СВЦЭМ!$C$39:$C$782,СВЦЭМ!$A$39:$A$782,$A49,СВЦЭМ!$B$39:$B$782,O$47)+'СЕТ СН'!$G$9+СВЦЭМ!$D$10+'СЕТ СН'!$G$6-'СЕТ СН'!$G$19</f>
        <v>1587.6407516200002</v>
      </c>
      <c r="P49" s="36">
        <f>SUMIFS(СВЦЭМ!$C$39:$C$782,СВЦЭМ!$A$39:$A$782,$A49,СВЦЭМ!$B$39:$B$782,P$47)+'СЕТ СН'!$G$9+СВЦЭМ!$D$10+'СЕТ СН'!$G$6-'СЕТ СН'!$G$19</f>
        <v>1590.1091879199998</v>
      </c>
      <c r="Q49" s="36">
        <f>SUMIFS(СВЦЭМ!$C$39:$C$782,СВЦЭМ!$A$39:$A$782,$A49,СВЦЭМ!$B$39:$B$782,Q$47)+'СЕТ СН'!$G$9+СВЦЭМ!$D$10+'СЕТ СН'!$G$6-'СЕТ СН'!$G$19</f>
        <v>1594.3639526299999</v>
      </c>
      <c r="R49" s="36">
        <f>SUMIFS(СВЦЭМ!$C$39:$C$782,СВЦЭМ!$A$39:$A$782,$A49,СВЦЭМ!$B$39:$B$782,R$47)+'СЕТ СН'!$G$9+СВЦЭМ!$D$10+'СЕТ СН'!$G$6-'СЕТ СН'!$G$19</f>
        <v>1585.69857729</v>
      </c>
      <c r="S49" s="36">
        <f>SUMIFS(СВЦЭМ!$C$39:$C$782,СВЦЭМ!$A$39:$A$782,$A49,СВЦЭМ!$B$39:$B$782,S$47)+'СЕТ СН'!$G$9+СВЦЭМ!$D$10+'СЕТ СН'!$G$6-'СЕТ СН'!$G$19</f>
        <v>1605.06821117</v>
      </c>
      <c r="T49" s="36">
        <f>SUMIFS(СВЦЭМ!$C$39:$C$782,СВЦЭМ!$A$39:$A$782,$A49,СВЦЭМ!$B$39:$B$782,T$47)+'СЕТ СН'!$G$9+СВЦЭМ!$D$10+'СЕТ СН'!$G$6-'СЕТ СН'!$G$19</f>
        <v>1645.23842382</v>
      </c>
      <c r="U49" s="36">
        <f>SUMIFS(СВЦЭМ!$C$39:$C$782,СВЦЭМ!$A$39:$A$782,$A49,СВЦЭМ!$B$39:$B$782,U$47)+'СЕТ СН'!$G$9+СВЦЭМ!$D$10+'СЕТ СН'!$G$6-'СЕТ СН'!$G$19</f>
        <v>1644.5866481399999</v>
      </c>
      <c r="V49" s="36">
        <f>SUMIFS(СВЦЭМ!$C$39:$C$782,СВЦЭМ!$A$39:$A$782,$A49,СВЦЭМ!$B$39:$B$782,V$47)+'СЕТ СН'!$G$9+СВЦЭМ!$D$10+'СЕТ СН'!$G$6-'СЕТ СН'!$G$19</f>
        <v>1607.6662710800001</v>
      </c>
      <c r="W49" s="36">
        <f>SUMIFS(СВЦЭМ!$C$39:$C$782,СВЦЭМ!$A$39:$A$782,$A49,СВЦЭМ!$B$39:$B$782,W$47)+'СЕТ СН'!$G$9+СВЦЭМ!$D$10+'СЕТ СН'!$G$6-'СЕТ СН'!$G$19</f>
        <v>1616.38023606</v>
      </c>
      <c r="X49" s="36">
        <f>SUMIFS(СВЦЭМ!$C$39:$C$782,СВЦЭМ!$A$39:$A$782,$A49,СВЦЭМ!$B$39:$B$782,X$47)+'СЕТ СН'!$G$9+СВЦЭМ!$D$10+'СЕТ СН'!$G$6-'СЕТ СН'!$G$19</f>
        <v>1621.6168165700001</v>
      </c>
      <c r="Y49" s="36">
        <f>SUMIFS(СВЦЭМ!$C$39:$C$782,СВЦЭМ!$A$39:$A$782,$A49,СВЦЭМ!$B$39:$B$782,Y$47)+'СЕТ СН'!$G$9+СВЦЭМ!$D$10+'СЕТ СН'!$G$6-'СЕТ СН'!$G$19</f>
        <v>1588.9076332700001</v>
      </c>
    </row>
    <row r="50" spans="1:25" ht="15.75" x14ac:dyDescent="0.2">
      <c r="A50" s="35">
        <f t="shared" ref="A50:A78" si="1">A49+1</f>
        <v>44411</v>
      </c>
      <c r="B50" s="36">
        <f>SUMIFS(СВЦЭМ!$C$39:$C$782,СВЦЭМ!$A$39:$A$782,$A50,СВЦЭМ!$B$39:$B$782,B$47)+'СЕТ СН'!$G$9+СВЦЭМ!$D$10+'СЕТ СН'!$G$6-'СЕТ СН'!$G$19</f>
        <v>1756.6216841600001</v>
      </c>
      <c r="C50" s="36">
        <f>SUMIFS(СВЦЭМ!$C$39:$C$782,СВЦЭМ!$A$39:$A$782,$A50,СВЦЭМ!$B$39:$B$782,C$47)+'СЕТ СН'!$G$9+СВЦЭМ!$D$10+'СЕТ СН'!$G$6-'СЕТ СН'!$G$19</f>
        <v>1838.60787428</v>
      </c>
      <c r="D50" s="36">
        <f>SUMIFS(СВЦЭМ!$C$39:$C$782,СВЦЭМ!$A$39:$A$782,$A50,СВЦЭМ!$B$39:$B$782,D$47)+'СЕТ СН'!$G$9+СВЦЭМ!$D$10+'СЕТ СН'!$G$6-'СЕТ СН'!$G$19</f>
        <v>1909.17679782</v>
      </c>
      <c r="E50" s="36">
        <f>SUMIFS(СВЦЭМ!$C$39:$C$782,СВЦЭМ!$A$39:$A$782,$A50,СВЦЭМ!$B$39:$B$782,E$47)+'СЕТ СН'!$G$9+СВЦЭМ!$D$10+'СЕТ СН'!$G$6-'СЕТ СН'!$G$19</f>
        <v>1941.5985878900001</v>
      </c>
      <c r="F50" s="36">
        <f>SUMIFS(СВЦЭМ!$C$39:$C$782,СВЦЭМ!$A$39:$A$782,$A50,СВЦЭМ!$B$39:$B$782,F$47)+'СЕТ СН'!$G$9+СВЦЭМ!$D$10+'СЕТ СН'!$G$6-'СЕТ СН'!$G$19</f>
        <v>1942.5964678800001</v>
      </c>
      <c r="G50" s="36">
        <f>SUMIFS(СВЦЭМ!$C$39:$C$782,СВЦЭМ!$A$39:$A$782,$A50,СВЦЭМ!$B$39:$B$782,G$47)+'СЕТ СН'!$G$9+СВЦЭМ!$D$10+'СЕТ СН'!$G$6-'СЕТ СН'!$G$19</f>
        <v>1917.2067331799999</v>
      </c>
      <c r="H50" s="36">
        <f>SUMIFS(СВЦЭМ!$C$39:$C$782,СВЦЭМ!$A$39:$A$782,$A50,СВЦЭМ!$B$39:$B$782,H$47)+'СЕТ СН'!$G$9+СВЦЭМ!$D$10+'СЕТ СН'!$G$6-'СЕТ СН'!$G$19</f>
        <v>1852.86272693</v>
      </c>
      <c r="I50" s="36">
        <f>SUMIFS(СВЦЭМ!$C$39:$C$782,СВЦЭМ!$A$39:$A$782,$A50,СВЦЭМ!$B$39:$B$782,I$47)+'СЕТ СН'!$G$9+СВЦЭМ!$D$10+'СЕТ СН'!$G$6-'СЕТ СН'!$G$19</f>
        <v>1741.7739112700001</v>
      </c>
      <c r="J50" s="36">
        <f>SUMIFS(СВЦЭМ!$C$39:$C$782,СВЦЭМ!$A$39:$A$782,$A50,СВЦЭМ!$B$39:$B$782,J$47)+'СЕТ СН'!$G$9+СВЦЭМ!$D$10+'СЕТ СН'!$G$6-'СЕТ СН'!$G$19</f>
        <v>1635.8051724500001</v>
      </c>
      <c r="K50" s="36">
        <f>SUMIFS(СВЦЭМ!$C$39:$C$782,СВЦЭМ!$A$39:$A$782,$A50,СВЦЭМ!$B$39:$B$782,K$47)+'СЕТ СН'!$G$9+СВЦЭМ!$D$10+'СЕТ СН'!$G$6-'СЕТ СН'!$G$19</f>
        <v>1597.43791723</v>
      </c>
      <c r="L50" s="36">
        <f>SUMIFS(СВЦЭМ!$C$39:$C$782,СВЦЭМ!$A$39:$A$782,$A50,СВЦЭМ!$B$39:$B$782,L$47)+'СЕТ СН'!$G$9+СВЦЭМ!$D$10+'СЕТ СН'!$G$6-'СЕТ СН'!$G$19</f>
        <v>1610.4914071600001</v>
      </c>
      <c r="M50" s="36">
        <f>SUMIFS(СВЦЭМ!$C$39:$C$782,СВЦЭМ!$A$39:$A$782,$A50,СВЦЭМ!$B$39:$B$782,M$47)+'СЕТ СН'!$G$9+СВЦЭМ!$D$10+'СЕТ СН'!$G$6-'СЕТ СН'!$G$19</f>
        <v>1626.5737613199999</v>
      </c>
      <c r="N50" s="36">
        <f>SUMIFS(СВЦЭМ!$C$39:$C$782,СВЦЭМ!$A$39:$A$782,$A50,СВЦЭМ!$B$39:$B$782,N$47)+'СЕТ СН'!$G$9+СВЦЭМ!$D$10+'СЕТ СН'!$G$6-'СЕТ СН'!$G$19</f>
        <v>1621.5333381999999</v>
      </c>
      <c r="O50" s="36">
        <f>SUMIFS(СВЦЭМ!$C$39:$C$782,СВЦЭМ!$A$39:$A$782,$A50,СВЦЭМ!$B$39:$B$782,O$47)+'СЕТ СН'!$G$9+СВЦЭМ!$D$10+'СЕТ СН'!$G$6-'СЕТ СН'!$G$19</f>
        <v>1657.4871747300001</v>
      </c>
      <c r="P50" s="36">
        <f>SUMIFS(СВЦЭМ!$C$39:$C$782,СВЦЭМ!$A$39:$A$782,$A50,СВЦЭМ!$B$39:$B$782,P$47)+'СЕТ СН'!$G$9+СВЦЭМ!$D$10+'СЕТ СН'!$G$6-'СЕТ СН'!$G$19</f>
        <v>1671.54238381</v>
      </c>
      <c r="Q50" s="36">
        <f>SUMIFS(СВЦЭМ!$C$39:$C$782,СВЦЭМ!$A$39:$A$782,$A50,СВЦЭМ!$B$39:$B$782,Q$47)+'СЕТ СН'!$G$9+СВЦЭМ!$D$10+'СЕТ СН'!$G$6-'СЕТ СН'!$G$19</f>
        <v>1705.7549175200002</v>
      </c>
      <c r="R50" s="36">
        <f>SUMIFS(СВЦЭМ!$C$39:$C$782,СВЦЭМ!$A$39:$A$782,$A50,СВЦЭМ!$B$39:$B$782,R$47)+'СЕТ СН'!$G$9+СВЦЭМ!$D$10+'СЕТ СН'!$G$6-'СЕТ СН'!$G$19</f>
        <v>1685.8883242299999</v>
      </c>
      <c r="S50" s="36">
        <f>SUMIFS(СВЦЭМ!$C$39:$C$782,СВЦЭМ!$A$39:$A$782,$A50,СВЦЭМ!$B$39:$B$782,S$47)+'СЕТ СН'!$G$9+СВЦЭМ!$D$10+'СЕТ СН'!$G$6-'СЕТ СН'!$G$19</f>
        <v>1702.34372816</v>
      </c>
      <c r="T50" s="36">
        <f>SUMIFS(СВЦЭМ!$C$39:$C$782,СВЦЭМ!$A$39:$A$782,$A50,СВЦЭМ!$B$39:$B$782,T$47)+'СЕТ СН'!$G$9+СВЦЭМ!$D$10+'СЕТ СН'!$G$6-'СЕТ СН'!$G$19</f>
        <v>1651.4282793900002</v>
      </c>
      <c r="U50" s="36">
        <f>SUMIFS(СВЦЭМ!$C$39:$C$782,СВЦЭМ!$A$39:$A$782,$A50,СВЦЭМ!$B$39:$B$782,U$47)+'СЕТ СН'!$G$9+СВЦЭМ!$D$10+'СЕТ СН'!$G$6-'СЕТ СН'!$G$19</f>
        <v>1642.4111717800001</v>
      </c>
      <c r="V50" s="36">
        <f>SUMIFS(СВЦЭМ!$C$39:$C$782,СВЦЭМ!$A$39:$A$782,$A50,СВЦЭМ!$B$39:$B$782,V$47)+'СЕТ СН'!$G$9+СВЦЭМ!$D$10+'СЕТ СН'!$G$6-'СЕТ СН'!$G$19</f>
        <v>1666.4574047000001</v>
      </c>
      <c r="W50" s="36">
        <f>SUMIFS(СВЦЭМ!$C$39:$C$782,СВЦЭМ!$A$39:$A$782,$A50,СВЦЭМ!$B$39:$B$782,W$47)+'СЕТ СН'!$G$9+СВЦЭМ!$D$10+'СЕТ СН'!$G$6-'СЕТ СН'!$G$19</f>
        <v>1683.8956353200001</v>
      </c>
      <c r="X50" s="36">
        <f>SUMIFS(СВЦЭМ!$C$39:$C$782,СВЦЭМ!$A$39:$A$782,$A50,СВЦЭМ!$B$39:$B$782,X$47)+'СЕТ СН'!$G$9+СВЦЭМ!$D$10+'СЕТ СН'!$G$6-'СЕТ СН'!$G$19</f>
        <v>1648.50547779</v>
      </c>
      <c r="Y50" s="36">
        <f>SUMIFS(СВЦЭМ!$C$39:$C$782,СВЦЭМ!$A$39:$A$782,$A50,СВЦЭМ!$B$39:$B$782,Y$47)+'СЕТ СН'!$G$9+СВЦЭМ!$D$10+'СЕТ СН'!$G$6-'СЕТ СН'!$G$19</f>
        <v>1663.86638442</v>
      </c>
    </row>
    <row r="51" spans="1:25" ht="15.75" x14ac:dyDescent="0.2">
      <c r="A51" s="35">
        <f t="shared" si="1"/>
        <v>44412</v>
      </c>
      <c r="B51" s="36">
        <f>SUMIFS(СВЦЭМ!$C$39:$C$782,СВЦЭМ!$A$39:$A$782,$A51,СВЦЭМ!$B$39:$B$782,B$47)+'СЕТ СН'!$G$9+СВЦЭМ!$D$10+'СЕТ СН'!$G$6-'СЕТ СН'!$G$19</f>
        <v>1693.9277344500001</v>
      </c>
      <c r="C51" s="36">
        <f>SUMIFS(СВЦЭМ!$C$39:$C$782,СВЦЭМ!$A$39:$A$782,$A51,СВЦЭМ!$B$39:$B$782,C$47)+'СЕТ СН'!$G$9+СВЦЭМ!$D$10+'СЕТ СН'!$G$6-'СЕТ СН'!$G$19</f>
        <v>1787.1489858499999</v>
      </c>
      <c r="D51" s="36">
        <f>SUMIFS(СВЦЭМ!$C$39:$C$782,СВЦЭМ!$A$39:$A$782,$A51,СВЦЭМ!$B$39:$B$782,D$47)+'СЕТ СН'!$G$9+СВЦЭМ!$D$10+'СЕТ СН'!$G$6-'СЕТ СН'!$G$19</f>
        <v>1859.8699119099999</v>
      </c>
      <c r="E51" s="36">
        <f>SUMIFS(СВЦЭМ!$C$39:$C$782,СВЦЭМ!$A$39:$A$782,$A51,СВЦЭМ!$B$39:$B$782,E$47)+'СЕТ СН'!$G$9+СВЦЭМ!$D$10+'СЕТ СН'!$G$6-'СЕТ СН'!$G$19</f>
        <v>1886.59452775</v>
      </c>
      <c r="F51" s="36">
        <f>SUMIFS(СВЦЭМ!$C$39:$C$782,СВЦЭМ!$A$39:$A$782,$A51,СВЦЭМ!$B$39:$B$782,F$47)+'СЕТ СН'!$G$9+СВЦЭМ!$D$10+'СЕТ СН'!$G$6-'СЕТ СН'!$G$19</f>
        <v>1888.92190342</v>
      </c>
      <c r="G51" s="36">
        <f>SUMIFS(СВЦЭМ!$C$39:$C$782,СВЦЭМ!$A$39:$A$782,$A51,СВЦЭМ!$B$39:$B$782,G$47)+'СЕТ СН'!$G$9+СВЦЭМ!$D$10+'СЕТ СН'!$G$6-'СЕТ СН'!$G$19</f>
        <v>1871.0965475400001</v>
      </c>
      <c r="H51" s="36">
        <f>SUMIFS(СВЦЭМ!$C$39:$C$782,СВЦЭМ!$A$39:$A$782,$A51,СВЦЭМ!$B$39:$B$782,H$47)+'СЕТ СН'!$G$9+СВЦЭМ!$D$10+'СЕТ СН'!$G$6-'СЕТ СН'!$G$19</f>
        <v>1819.10571577</v>
      </c>
      <c r="I51" s="36">
        <f>SUMIFS(СВЦЭМ!$C$39:$C$782,СВЦЭМ!$A$39:$A$782,$A51,СВЦЭМ!$B$39:$B$782,I$47)+'СЕТ СН'!$G$9+СВЦЭМ!$D$10+'СЕТ СН'!$G$6-'СЕТ СН'!$G$19</f>
        <v>1721.831541</v>
      </c>
      <c r="J51" s="36">
        <f>SUMIFS(СВЦЭМ!$C$39:$C$782,СВЦЭМ!$A$39:$A$782,$A51,СВЦЭМ!$B$39:$B$782,J$47)+'СЕТ СН'!$G$9+СВЦЭМ!$D$10+'СЕТ СН'!$G$6-'СЕТ СН'!$G$19</f>
        <v>1634.8766011600001</v>
      </c>
      <c r="K51" s="36">
        <f>SUMIFS(СВЦЭМ!$C$39:$C$782,СВЦЭМ!$A$39:$A$782,$A51,СВЦЭМ!$B$39:$B$782,K$47)+'СЕТ СН'!$G$9+СВЦЭМ!$D$10+'СЕТ СН'!$G$6-'СЕТ СН'!$G$19</f>
        <v>1580.3508918100001</v>
      </c>
      <c r="L51" s="36">
        <f>SUMIFS(СВЦЭМ!$C$39:$C$782,СВЦЭМ!$A$39:$A$782,$A51,СВЦЭМ!$B$39:$B$782,L$47)+'СЕТ СН'!$G$9+СВЦЭМ!$D$10+'СЕТ СН'!$G$6-'СЕТ СН'!$G$19</f>
        <v>1585.4154827900002</v>
      </c>
      <c r="M51" s="36">
        <f>SUMIFS(СВЦЭМ!$C$39:$C$782,СВЦЭМ!$A$39:$A$782,$A51,СВЦЭМ!$B$39:$B$782,M$47)+'СЕТ СН'!$G$9+СВЦЭМ!$D$10+'СЕТ СН'!$G$6-'СЕТ СН'!$G$19</f>
        <v>1592.57179724</v>
      </c>
      <c r="N51" s="36">
        <f>SUMIFS(СВЦЭМ!$C$39:$C$782,СВЦЭМ!$A$39:$A$782,$A51,СВЦЭМ!$B$39:$B$782,N$47)+'СЕТ СН'!$G$9+СВЦЭМ!$D$10+'СЕТ СН'!$G$6-'СЕТ СН'!$G$19</f>
        <v>1593.3895161300002</v>
      </c>
      <c r="O51" s="36">
        <f>SUMIFS(СВЦЭМ!$C$39:$C$782,СВЦЭМ!$A$39:$A$782,$A51,СВЦЭМ!$B$39:$B$782,O$47)+'СЕТ СН'!$G$9+СВЦЭМ!$D$10+'СЕТ СН'!$G$6-'СЕТ СН'!$G$19</f>
        <v>1608.29524784</v>
      </c>
      <c r="P51" s="36">
        <f>SUMIFS(СВЦЭМ!$C$39:$C$782,СВЦЭМ!$A$39:$A$782,$A51,СВЦЭМ!$B$39:$B$782,P$47)+'СЕТ СН'!$G$9+СВЦЭМ!$D$10+'СЕТ СН'!$G$6-'СЕТ СН'!$G$19</f>
        <v>1613.33131815</v>
      </c>
      <c r="Q51" s="36">
        <f>SUMIFS(СВЦЭМ!$C$39:$C$782,СВЦЭМ!$A$39:$A$782,$A51,СВЦЭМ!$B$39:$B$782,Q$47)+'СЕТ СН'!$G$9+СВЦЭМ!$D$10+'СЕТ СН'!$G$6-'СЕТ СН'!$G$19</f>
        <v>1622.6840189899999</v>
      </c>
      <c r="R51" s="36">
        <f>SUMIFS(СВЦЭМ!$C$39:$C$782,СВЦЭМ!$A$39:$A$782,$A51,СВЦЭМ!$B$39:$B$782,R$47)+'СЕТ СН'!$G$9+СВЦЭМ!$D$10+'СЕТ СН'!$G$6-'СЕТ СН'!$G$19</f>
        <v>1620.2876542700001</v>
      </c>
      <c r="S51" s="36">
        <f>SUMIFS(СВЦЭМ!$C$39:$C$782,СВЦЭМ!$A$39:$A$782,$A51,СВЦЭМ!$B$39:$B$782,S$47)+'СЕТ СН'!$G$9+СВЦЭМ!$D$10+'СЕТ СН'!$G$6-'СЕТ СН'!$G$19</f>
        <v>1627.9243541000001</v>
      </c>
      <c r="T51" s="36">
        <f>SUMIFS(СВЦЭМ!$C$39:$C$782,СВЦЭМ!$A$39:$A$782,$A51,СВЦЭМ!$B$39:$B$782,T$47)+'СЕТ СН'!$G$9+СВЦЭМ!$D$10+'СЕТ СН'!$G$6-'СЕТ СН'!$G$19</f>
        <v>1659.0532102700001</v>
      </c>
      <c r="U51" s="36">
        <f>SUMIFS(СВЦЭМ!$C$39:$C$782,СВЦЭМ!$A$39:$A$782,$A51,СВЦЭМ!$B$39:$B$782,U$47)+'СЕТ СН'!$G$9+СВЦЭМ!$D$10+'СЕТ СН'!$G$6-'СЕТ СН'!$G$19</f>
        <v>1643.12237486</v>
      </c>
      <c r="V51" s="36">
        <f>SUMIFS(СВЦЭМ!$C$39:$C$782,СВЦЭМ!$A$39:$A$782,$A51,СВЦЭМ!$B$39:$B$782,V$47)+'СЕТ СН'!$G$9+СВЦЭМ!$D$10+'СЕТ СН'!$G$6-'СЕТ СН'!$G$19</f>
        <v>1637.4106188599999</v>
      </c>
      <c r="W51" s="36">
        <f>SUMIFS(СВЦЭМ!$C$39:$C$782,СВЦЭМ!$A$39:$A$782,$A51,СВЦЭМ!$B$39:$B$782,W$47)+'СЕТ СН'!$G$9+СВЦЭМ!$D$10+'СЕТ СН'!$G$6-'СЕТ СН'!$G$19</f>
        <v>1662.9449449200001</v>
      </c>
      <c r="X51" s="36">
        <f>SUMIFS(СВЦЭМ!$C$39:$C$782,СВЦЭМ!$A$39:$A$782,$A51,СВЦЭМ!$B$39:$B$782,X$47)+'СЕТ СН'!$G$9+СВЦЭМ!$D$10+'СЕТ СН'!$G$6-'СЕТ СН'!$G$19</f>
        <v>1620.28343232</v>
      </c>
      <c r="Y51" s="36">
        <f>SUMIFS(СВЦЭМ!$C$39:$C$782,СВЦЭМ!$A$39:$A$782,$A51,СВЦЭМ!$B$39:$B$782,Y$47)+'СЕТ СН'!$G$9+СВЦЭМ!$D$10+'СЕТ СН'!$G$6-'СЕТ СН'!$G$19</f>
        <v>1603.37236635</v>
      </c>
    </row>
    <row r="52" spans="1:25" ht="15.75" x14ac:dyDescent="0.2">
      <c r="A52" s="35">
        <f t="shared" si="1"/>
        <v>44413</v>
      </c>
      <c r="B52" s="36">
        <f>SUMIFS(СВЦЭМ!$C$39:$C$782,СВЦЭМ!$A$39:$A$782,$A52,СВЦЭМ!$B$39:$B$782,B$47)+'СЕТ СН'!$G$9+СВЦЭМ!$D$10+'СЕТ СН'!$G$6-'СЕТ СН'!$G$19</f>
        <v>1776.6617399500001</v>
      </c>
      <c r="C52" s="36">
        <f>SUMIFS(СВЦЭМ!$C$39:$C$782,СВЦЭМ!$A$39:$A$782,$A52,СВЦЭМ!$B$39:$B$782,C$47)+'СЕТ СН'!$G$9+СВЦЭМ!$D$10+'СЕТ СН'!$G$6-'СЕТ СН'!$G$19</f>
        <v>1858.41564767</v>
      </c>
      <c r="D52" s="36">
        <f>SUMIFS(СВЦЭМ!$C$39:$C$782,СВЦЭМ!$A$39:$A$782,$A52,СВЦЭМ!$B$39:$B$782,D$47)+'СЕТ СН'!$G$9+СВЦЭМ!$D$10+'СЕТ СН'!$G$6-'СЕТ СН'!$G$19</f>
        <v>1938.8030245499999</v>
      </c>
      <c r="E52" s="36">
        <f>SUMIFS(СВЦЭМ!$C$39:$C$782,СВЦЭМ!$A$39:$A$782,$A52,СВЦЭМ!$B$39:$B$782,E$47)+'СЕТ СН'!$G$9+СВЦЭМ!$D$10+'СЕТ СН'!$G$6-'СЕТ СН'!$G$19</f>
        <v>1965.9586955699999</v>
      </c>
      <c r="F52" s="36">
        <f>SUMIFS(СВЦЭМ!$C$39:$C$782,СВЦЭМ!$A$39:$A$782,$A52,СВЦЭМ!$B$39:$B$782,F$47)+'СЕТ СН'!$G$9+СВЦЭМ!$D$10+'СЕТ СН'!$G$6-'СЕТ СН'!$G$19</f>
        <v>1964.20725393</v>
      </c>
      <c r="G52" s="36">
        <f>SUMIFS(СВЦЭМ!$C$39:$C$782,СВЦЭМ!$A$39:$A$782,$A52,СВЦЭМ!$B$39:$B$782,G$47)+'СЕТ СН'!$G$9+СВЦЭМ!$D$10+'СЕТ СН'!$G$6-'СЕТ СН'!$G$19</f>
        <v>1943.9345843000001</v>
      </c>
      <c r="H52" s="36">
        <f>SUMIFS(СВЦЭМ!$C$39:$C$782,СВЦЭМ!$A$39:$A$782,$A52,СВЦЭМ!$B$39:$B$782,H$47)+'СЕТ СН'!$G$9+СВЦЭМ!$D$10+'СЕТ СН'!$G$6-'СЕТ СН'!$G$19</f>
        <v>1905.1350630899999</v>
      </c>
      <c r="I52" s="36">
        <f>SUMIFS(СВЦЭМ!$C$39:$C$782,СВЦЭМ!$A$39:$A$782,$A52,СВЦЭМ!$B$39:$B$782,I$47)+'СЕТ СН'!$G$9+СВЦЭМ!$D$10+'СЕТ СН'!$G$6-'СЕТ СН'!$G$19</f>
        <v>1805.95002411</v>
      </c>
      <c r="J52" s="36">
        <f>SUMIFS(СВЦЭМ!$C$39:$C$782,СВЦЭМ!$A$39:$A$782,$A52,СВЦЭМ!$B$39:$B$782,J$47)+'СЕТ СН'!$G$9+СВЦЭМ!$D$10+'СЕТ СН'!$G$6-'СЕТ СН'!$G$19</f>
        <v>1717.5887158800001</v>
      </c>
      <c r="K52" s="36">
        <f>SUMIFS(СВЦЭМ!$C$39:$C$782,СВЦЭМ!$A$39:$A$782,$A52,СВЦЭМ!$B$39:$B$782,K$47)+'СЕТ СН'!$G$9+СВЦЭМ!$D$10+'СЕТ СН'!$G$6-'СЕТ СН'!$G$19</f>
        <v>1648.0901422100001</v>
      </c>
      <c r="L52" s="36">
        <f>SUMIFS(СВЦЭМ!$C$39:$C$782,СВЦЭМ!$A$39:$A$782,$A52,СВЦЭМ!$B$39:$B$782,L$47)+'СЕТ СН'!$G$9+СВЦЭМ!$D$10+'СЕТ СН'!$G$6-'СЕТ СН'!$G$19</f>
        <v>1655.9393249900002</v>
      </c>
      <c r="M52" s="36">
        <f>SUMIFS(СВЦЭМ!$C$39:$C$782,СВЦЭМ!$A$39:$A$782,$A52,СВЦЭМ!$B$39:$B$782,M$47)+'СЕТ СН'!$G$9+СВЦЭМ!$D$10+'СЕТ СН'!$G$6-'СЕТ СН'!$G$19</f>
        <v>1663.77104338</v>
      </c>
      <c r="N52" s="36">
        <f>SUMIFS(СВЦЭМ!$C$39:$C$782,СВЦЭМ!$A$39:$A$782,$A52,СВЦЭМ!$B$39:$B$782,N$47)+'СЕТ СН'!$G$9+СВЦЭМ!$D$10+'СЕТ СН'!$G$6-'СЕТ СН'!$G$19</f>
        <v>1636.3942269499998</v>
      </c>
      <c r="O52" s="36">
        <f>SUMIFS(СВЦЭМ!$C$39:$C$782,СВЦЭМ!$A$39:$A$782,$A52,СВЦЭМ!$B$39:$B$782,O$47)+'СЕТ СН'!$G$9+СВЦЭМ!$D$10+'СЕТ СН'!$G$6-'СЕТ СН'!$G$19</f>
        <v>1646.3491559200002</v>
      </c>
      <c r="P52" s="36">
        <f>SUMIFS(СВЦЭМ!$C$39:$C$782,СВЦЭМ!$A$39:$A$782,$A52,СВЦЭМ!$B$39:$B$782,P$47)+'СЕТ СН'!$G$9+СВЦЭМ!$D$10+'СЕТ СН'!$G$6-'СЕТ СН'!$G$19</f>
        <v>1686.61531096</v>
      </c>
      <c r="Q52" s="36">
        <f>SUMIFS(СВЦЭМ!$C$39:$C$782,СВЦЭМ!$A$39:$A$782,$A52,СВЦЭМ!$B$39:$B$782,Q$47)+'СЕТ СН'!$G$9+СВЦЭМ!$D$10+'СЕТ СН'!$G$6-'СЕТ СН'!$G$19</f>
        <v>1696.1516931199999</v>
      </c>
      <c r="R52" s="36">
        <f>SUMIFS(СВЦЭМ!$C$39:$C$782,СВЦЭМ!$A$39:$A$782,$A52,СВЦЭМ!$B$39:$B$782,R$47)+'СЕТ СН'!$G$9+СВЦЭМ!$D$10+'СЕТ СН'!$G$6-'СЕТ СН'!$G$19</f>
        <v>1701.7043645899998</v>
      </c>
      <c r="S52" s="36">
        <f>SUMIFS(СВЦЭМ!$C$39:$C$782,СВЦЭМ!$A$39:$A$782,$A52,СВЦЭМ!$B$39:$B$782,S$47)+'СЕТ СН'!$G$9+СВЦЭМ!$D$10+'СЕТ СН'!$G$6-'СЕТ СН'!$G$19</f>
        <v>1659.6488911900001</v>
      </c>
      <c r="T52" s="36">
        <f>SUMIFS(СВЦЭМ!$C$39:$C$782,СВЦЭМ!$A$39:$A$782,$A52,СВЦЭМ!$B$39:$B$782,T$47)+'СЕТ СН'!$G$9+СВЦЭМ!$D$10+'СЕТ СН'!$G$6-'СЕТ СН'!$G$19</f>
        <v>1649.36715553</v>
      </c>
      <c r="U52" s="36">
        <f>SUMIFS(СВЦЭМ!$C$39:$C$782,СВЦЭМ!$A$39:$A$782,$A52,СВЦЭМ!$B$39:$B$782,U$47)+'СЕТ СН'!$G$9+СВЦЭМ!$D$10+'СЕТ СН'!$G$6-'СЕТ СН'!$G$19</f>
        <v>1634.6758549800002</v>
      </c>
      <c r="V52" s="36">
        <f>SUMIFS(СВЦЭМ!$C$39:$C$782,СВЦЭМ!$A$39:$A$782,$A52,СВЦЭМ!$B$39:$B$782,V$47)+'СЕТ СН'!$G$9+СВЦЭМ!$D$10+'СЕТ СН'!$G$6-'СЕТ СН'!$G$19</f>
        <v>1636.11386806</v>
      </c>
      <c r="W52" s="36">
        <f>SUMIFS(СВЦЭМ!$C$39:$C$782,СВЦЭМ!$A$39:$A$782,$A52,СВЦЭМ!$B$39:$B$782,W$47)+'СЕТ СН'!$G$9+СВЦЭМ!$D$10+'СЕТ СН'!$G$6-'СЕТ СН'!$G$19</f>
        <v>1645.1793043100001</v>
      </c>
      <c r="X52" s="36">
        <f>SUMIFS(СВЦЭМ!$C$39:$C$782,СВЦЭМ!$A$39:$A$782,$A52,СВЦЭМ!$B$39:$B$782,X$47)+'СЕТ СН'!$G$9+СВЦЭМ!$D$10+'СЕТ СН'!$G$6-'СЕТ СН'!$G$19</f>
        <v>1621.1970922999999</v>
      </c>
      <c r="Y52" s="36">
        <f>SUMIFS(СВЦЭМ!$C$39:$C$782,СВЦЭМ!$A$39:$A$782,$A52,СВЦЭМ!$B$39:$B$782,Y$47)+'СЕТ СН'!$G$9+СВЦЭМ!$D$10+'СЕТ СН'!$G$6-'СЕТ СН'!$G$19</f>
        <v>1627.7566380399999</v>
      </c>
    </row>
    <row r="53" spans="1:25" ht="15.75" x14ac:dyDescent="0.2">
      <c r="A53" s="35">
        <f t="shared" si="1"/>
        <v>44414</v>
      </c>
      <c r="B53" s="36">
        <f>SUMIFS(СВЦЭМ!$C$39:$C$782,СВЦЭМ!$A$39:$A$782,$A53,СВЦЭМ!$B$39:$B$782,B$47)+'СЕТ СН'!$G$9+СВЦЭМ!$D$10+'СЕТ СН'!$G$6-'СЕТ СН'!$G$19</f>
        <v>1655.54226606</v>
      </c>
      <c r="C53" s="36">
        <f>SUMIFS(СВЦЭМ!$C$39:$C$782,СВЦЭМ!$A$39:$A$782,$A53,СВЦЭМ!$B$39:$B$782,C$47)+'СЕТ СН'!$G$9+СВЦЭМ!$D$10+'СЕТ СН'!$G$6-'СЕТ СН'!$G$19</f>
        <v>1690.9542559500001</v>
      </c>
      <c r="D53" s="36">
        <f>SUMIFS(СВЦЭМ!$C$39:$C$782,СВЦЭМ!$A$39:$A$782,$A53,СВЦЭМ!$B$39:$B$782,D$47)+'СЕТ СН'!$G$9+СВЦЭМ!$D$10+'СЕТ СН'!$G$6-'СЕТ СН'!$G$19</f>
        <v>1720.1246937000001</v>
      </c>
      <c r="E53" s="36">
        <f>SUMIFS(СВЦЭМ!$C$39:$C$782,СВЦЭМ!$A$39:$A$782,$A53,СВЦЭМ!$B$39:$B$782,E$47)+'СЕТ СН'!$G$9+СВЦЭМ!$D$10+'СЕТ СН'!$G$6-'СЕТ СН'!$G$19</f>
        <v>1733.8166370500001</v>
      </c>
      <c r="F53" s="36">
        <f>SUMIFS(СВЦЭМ!$C$39:$C$782,СВЦЭМ!$A$39:$A$782,$A53,СВЦЭМ!$B$39:$B$782,F$47)+'СЕТ СН'!$G$9+СВЦЭМ!$D$10+'СЕТ СН'!$G$6-'СЕТ СН'!$G$19</f>
        <v>1729.4963246</v>
      </c>
      <c r="G53" s="36">
        <f>SUMIFS(СВЦЭМ!$C$39:$C$782,СВЦЭМ!$A$39:$A$782,$A53,СВЦЭМ!$B$39:$B$782,G$47)+'СЕТ СН'!$G$9+СВЦЭМ!$D$10+'СЕТ СН'!$G$6-'СЕТ СН'!$G$19</f>
        <v>1732.15638586</v>
      </c>
      <c r="H53" s="36">
        <f>SUMIFS(СВЦЭМ!$C$39:$C$782,СВЦЭМ!$A$39:$A$782,$A53,СВЦЭМ!$B$39:$B$782,H$47)+'СЕТ СН'!$G$9+СВЦЭМ!$D$10+'СЕТ СН'!$G$6-'СЕТ СН'!$G$19</f>
        <v>1728.2793258300001</v>
      </c>
      <c r="I53" s="36">
        <f>SUMIFS(СВЦЭМ!$C$39:$C$782,СВЦЭМ!$A$39:$A$782,$A53,СВЦЭМ!$B$39:$B$782,I$47)+'СЕТ СН'!$G$9+СВЦЭМ!$D$10+'СЕТ СН'!$G$6-'СЕТ СН'!$G$19</f>
        <v>1623.66341969</v>
      </c>
      <c r="J53" s="36">
        <f>SUMIFS(СВЦЭМ!$C$39:$C$782,СВЦЭМ!$A$39:$A$782,$A53,СВЦЭМ!$B$39:$B$782,J$47)+'СЕТ СН'!$G$9+СВЦЭМ!$D$10+'СЕТ СН'!$G$6-'СЕТ СН'!$G$19</f>
        <v>1559.6585812200001</v>
      </c>
      <c r="K53" s="36">
        <f>SUMIFS(СВЦЭМ!$C$39:$C$782,СВЦЭМ!$A$39:$A$782,$A53,СВЦЭМ!$B$39:$B$782,K$47)+'СЕТ СН'!$G$9+СВЦЭМ!$D$10+'СЕТ СН'!$G$6-'СЕТ СН'!$G$19</f>
        <v>1549.3904584900001</v>
      </c>
      <c r="L53" s="36">
        <f>SUMIFS(СВЦЭМ!$C$39:$C$782,СВЦЭМ!$A$39:$A$782,$A53,СВЦЭМ!$B$39:$B$782,L$47)+'СЕТ СН'!$G$9+СВЦЭМ!$D$10+'СЕТ СН'!$G$6-'СЕТ СН'!$G$19</f>
        <v>1549.4791021000001</v>
      </c>
      <c r="M53" s="36">
        <f>SUMIFS(СВЦЭМ!$C$39:$C$782,СВЦЭМ!$A$39:$A$782,$A53,СВЦЭМ!$B$39:$B$782,M$47)+'СЕТ СН'!$G$9+СВЦЭМ!$D$10+'СЕТ СН'!$G$6-'СЕТ СН'!$G$19</f>
        <v>1556.8971137200001</v>
      </c>
      <c r="N53" s="36">
        <f>SUMIFS(СВЦЭМ!$C$39:$C$782,СВЦЭМ!$A$39:$A$782,$A53,СВЦЭМ!$B$39:$B$782,N$47)+'СЕТ СН'!$G$9+СВЦЭМ!$D$10+'СЕТ СН'!$G$6-'СЕТ СН'!$G$19</f>
        <v>1562.3952971600002</v>
      </c>
      <c r="O53" s="36">
        <f>SUMIFS(СВЦЭМ!$C$39:$C$782,СВЦЭМ!$A$39:$A$782,$A53,СВЦЭМ!$B$39:$B$782,O$47)+'СЕТ СН'!$G$9+СВЦЭМ!$D$10+'СЕТ СН'!$G$6-'СЕТ СН'!$G$19</f>
        <v>1557.69316445</v>
      </c>
      <c r="P53" s="36">
        <f>SUMIFS(СВЦЭМ!$C$39:$C$782,СВЦЭМ!$A$39:$A$782,$A53,СВЦЭМ!$B$39:$B$782,P$47)+'СЕТ СН'!$G$9+СВЦЭМ!$D$10+'СЕТ СН'!$G$6-'СЕТ СН'!$G$19</f>
        <v>1537.0115949199999</v>
      </c>
      <c r="Q53" s="36">
        <f>SUMIFS(СВЦЭМ!$C$39:$C$782,СВЦЭМ!$A$39:$A$782,$A53,СВЦЭМ!$B$39:$B$782,Q$47)+'СЕТ СН'!$G$9+СВЦЭМ!$D$10+'СЕТ СН'!$G$6-'СЕТ СН'!$G$19</f>
        <v>1532.7084225600001</v>
      </c>
      <c r="R53" s="36">
        <f>SUMIFS(СВЦЭМ!$C$39:$C$782,СВЦЭМ!$A$39:$A$782,$A53,СВЦЭМ!$B$39:$B$782,R$47)+'СЕТ СН'!$G$9+СВЦЭМ!$D$10+'СЕТ СН'!$G$6-'СЕТ СН'!$G$19</f>
        <v>1535.4447957</v>
      </c>
      <c r="S53" s="36">
        <f>SUMIFS(СВЦЭМ!$C$39:$C$782,СВЦЭМ!$A$39:$A$782,$A53,СВЦЭМ!$B$39:$B$782,S$47)+'СЕТ СН'!$G$9+СВЦЭМ!$D$10+'СЕТ СН'!$G$6-'СЕТ СН'!$G$19</f>
        <v>1558.1782812900001</v>
      </c>
      <c r="T53" s="36">
        <f>SUMIFS(СВЦЭМ!$C$39:$C$782,СВЦЭМ!$A$39:$A$782,$A53,СВЦЭМ!$B$39:$B$782,T$47)+'СЕТ СН'!$G$9+СВЦЭМ!$D$10+'СЕТ СН'!$G$6-'СЕТ СН'!$G$19</f>
        <v>1594.4974994200002</v>
      </c>
      <c r="U53" s="36">
        <f>SUMIFS(СВЦЭМ!$C$39:$C$782,СВЦЭМ!$A$39:$A$782,$A53,СВЦЭМ!$B$39:$B$782,U$47)+'СЕТ СН'!$G$9+СВЦЭМ!$D$10+'СЕТ СН'!$G$6-'СЕТ СН'!$G$19</f>
        <v>1578.03462947</v>
      </c>
      <c r="V53" s="36">
        <f>SUMIFS(СВЦЭМ!$C$39:$C$782,СВЦЭМ!$A$39:$A$782,$A53,СВЦЭМ!$B$39:$B$782,V$47)+'СЕТ СН'!$G$9+СВЦЭМ!$D$10+'СЕТ СН'!$G$6-'СЕТ СН'!$G$19</f>
        <v>1579.1615216999999</v>
      </c>
      <c r="W53" s="36">
        <f>SUMIFS(СВЦЭМ!$C$39:$C$782,СВЦЭМ!$A$39:$A$782,$A53,СВЦЭМ!$B$39:$B$782,W$47)+'СЕТ СН'!$G$9+СВЦЭМ!$D$10+'СЕТ СН'!$G$6-'СЕТ СН'!$G$19</f>
        <v>1600.62883827</v>
      </c>
      <c r="X53" s="36">
        <f>SUMIFS(СВЦЭМ!$C$39:$C$782,СВЦЭМ!$A$39:$A$782,$A53,СВЦЭМ!$B$39:$B$782,X$47)+'СЕТ СН'!$G$9+СВЦЭМ!$D$10+'СЕТ СН'!$G$6-'СЕТ СН'!$G$19</f>
        <v>1567.5148852900002</v>
      </c>
      <c r="Y53" s="36">
        <f>SUMIFS(СВЦЭМ!$C$39:$C$782,СВЦЭМ!$A$39:$A$782,$A53,СВЦЭМ!$B$39:$B$782,Y$47)+'СЕТ СН'!$G$9+СВЦЭМ!$D$10+'СЕТ СН'!$G$6-'СЕТ СН'!$G$19</f>
        <v>1621.40878389</v>
      </c>
    </row>
    <row r="54" spans="1:25" ht="15.75" x14ac:dyDescent="0.2">
      <c r="A54" s="35">
        <f t="shared" si="1"/>
        <v>44415</v>
      </c>
      <c r="B54" s="36">
        <f>SUMIFS(СВЦЭМ!$C$39:$C$782,СВЦЭМ!$A$39:$A$782,$A54,СВЦЭМ!$B$39:$B$782,B$47)+'СЕТ СН'!$G$9+СВЦЭМ!$D$10+'СЕТ СН'!$G$6-'СЕТ СН'!$G$19</f>
        <v>1610.8979549000001</v>
      </c>
      <c r="C54" s="36">
        <f>SUMIFS(СВЦЭМ!$C$39:$C$782,СВЦЭМ!$A$39:$A$782,$A54,СВЦЭМ!$B$39:$B$782,C$47)+'СЕТ СН'!$G$9+СВЦЭМ!$D$10+'СЕТ СН'!$G$6-'СЕТ СН'!$G$19</f>
        <v>1659.1323543800002</v>
      </c>
      <c r="D54" s="36">
        <f>SUMIFS(СВЦЭМ!$C$39:$C$782,СВЦЭМ!$A$39:$A$782,$A54,СВЦЭМ!$B$39:$B$782,D$47)+'СЕТ СН'!$G$9+СВЦЭМ!$D$10+'СЕТ СН'!$G$6-'СЕТ СН'!$G$19</f>
        <v>1740.4041069100001</v>
      </c>
      <c r="E54" s="36">
        <f>SUMIFS(СВЦЭМ!$C$39:$C$782,СВЦЭМ!$A$39:$A$782,$A54,СВЦЭМ!$B$39:$B$782,E$47)+'СЕТ СН'!$G$9+СВЦЭМ!$D$10+'СЕТ СН'!$G$6-'СЕТ СН'!$G$19</f>
        <v>1754.4100355600001</v>
      </c>
      <c r="F54" s="36">
        <f>SUMIFS(СВЦЭМ!$C$39:$C$782,СВЦЭМ!$A$39:$A$782,$A54,СВЦЭМ!$B$39:$B$782,F$47)+'СЕТ СН'!$G$9+СВЦЭМ!$D$10+'СЕТ СН'!$G$6-'СЕТ СН'!$G$19</f>
        <v>1755.4929877</v>
      </c>
      <c r="G54" s="36">
        <f>SUMIFS(СВЦЭМ!$C$39:$C$782,СВЦЭМ!$A$39:$A$782,$A54,СВЦЭМ!$B$39:$B$782,G$47)+'СЕТ СН'!$G$9+СВЦЭМ!$D$10+'СЕТ СН'!$G$6-'СЕТ СН'!$G$19</f>
        <v>1763.9989591200001</v>
      </c>
      <c r="H54" s="36">
        <f>SUMIFS(СВЦЭМ!$C$39:$C$782,СВЦЭМ!$A$39:$A$782,$A54,СВЦЭМ!$B$39:$B$782,H$47)+'СЕТ СН'!$G$9+СВЦЭМ!$D$10+'СЕТ СН'!$G$6-'СЕТ СН'!$G$19</f>
        <v>1746.8241447</v>
      </c>
      <c r="I54" s="36">
        <f>SUMIFS(СВЦЭМ!$C$39:$C$782,СВЦЭМ!$A$39:$A$782,$A54,СВЦЭМ!$B$39:$B$782,I$47)+'СЕТ СН'!$G$9+СВЦЭМ!$D$10+'СЕТ СН'!$G$6-'СЕТ СН'!$G$19</f>
        <v>1712.8590760300001</v>
      </c>
      <c r="J54" s="36">
        <f>SUMIFS(СВЦЭМ!$C$39:$C$782,СВЦЭМ!$A$39:$A$782,$A54,СВЦЭМ!$B$39:$B$782,J$47)+'СЕТ СН'!$G$9+СВЦЭМ!$D$10+'СЕТ СН'!$G$6-'СЕТ СН'!$G$19</f>
        <v>1610.4118564599999</v>
      </c>
      <c r="K54" s="36">
        <f>SUMIFS(СВЦЭМ!$C$39:$C$782,СВЦЭМ!$A$39:$A$782,$A54,СВЦЭМ!$B$39:$B$782,K$47)+'СЕТ СН'!$G$9+СВЦЭМ!$D$10+'СЕТ СН'!$G$6-'СЕТ СН'!$G$19</f>
        <v>1540.0470611000001</v>
      </c>
      <c r="L54" s="36">
        <f>SUMIFS(СВЦЭМ!$C$39:$C$782,СВЦЭМ!$A$39:$A$782,$A54,СВЦЭМ!$B$39:$B$782,L$47)+'СЕТ СН'!$G$9+СВЦЭМ!$D$10+'СЕТ СН'!$G$6-'СЕТ СН'!$G$19</f>
        <v>1506.8131085099999</v>
      </c>
      <c r="M54" s="36">
        <f>SUMIFS(СВЦЭМ!$C$39:$C$782,СВЦЭМ!$A$39:$A$782,$A54,СВЦЭМ!$B$39:$B$782,M$47)+'СЕТ СН'!$G$9+СВЦЭМ!$D$10+'СЕТ СН'!$G$6-'СЕТ СН'!$G$19</f>
        <v>1505.6014899699999</v>
      </c>
      <c r="N54" s="36">
        <f>SUMIFS(СВЦЭМ!$C$39:$C$782,СВЦЭМ!$A$39:$A$782,$A54,СВЦЭМ!$B$39:$B$782,N$47)+'СЕТ СН'!$G$9+СВЦЭМ!$D$10+'СЕТ СН'!$G$6-'СЕТ СН'!$G$19</f>
        <v>1505.29737675</v>
      </c>
      <c r="O54" s="36">
        <f>SUMIFS(СВЦЭМ!$C$39:$C$782,СВЦЭМ!$A$39:$A$782,$A54,СВЦЭМ!$B$39:$B$782,O$47)+'СЕТ СН'!$G$9+СВЦЭМ!$D$10+'СЕТ СН'!$G$6-'СЕТ СН'!$G$19</f>
        <v>1529.4449287500001</v>
      </c>
      <c r="P54" s="36">
        <f>SUMIFS(СВЦЭМ!$C$39:$C$782,СВЦЭМ!$A$39:$A$782,$A54,СВЦЭМ!$B$39:$B$782,P$47)+'СЕТ СН'!$G$9+СВЦЭМ!$D$10+'СЕТ СН'!$G$6-'СЕТ СН'!$G$19</f>
        <v>1531.9610825</v>
      </c>
      <c r="Q54" s="36">
        <f>SUMIFS(СВЦЭМ!$C$39:$C$782,СВЦЭМ!$A$39:$A$782,$A54,СВЦЭМ!$B$39:$B$782,Q$47)+'СЕТ СН'!$G$9+СВЦЭМ!$D$10+'СЕТ СН'!$G$6-'СЕТ СН'!$G$19</f>
        <v>1543.4552615</v>
      </c>
      <c r="R54" s="36">
        <f>SUMIFS(СВЦЭМ!$C$39:$C$782,СВЦЭМ!$A$39:$A$782,$A54,СВЦЭМ!$B$39:$B$782,R$47)+'СЕТ СН'!$G$9+СВЦЭМ!$D$10+'СЕТ СН'!$G$6-'СЕТ СН'!$G$19</f>
        <v>1535.76193719</v>
      </c>
      <c r="S54" s="36">
        <f>SUMIFS(СВЦЭМ!$C$39:$C$782,СВЦЭМ!$A$39:$A$782,$A54,СВЦЭМ!$B$39:$B$782,S$47)+'СЕТ СН'!$G$9+СВЦЭМ!$D$10+'СЕТ СН'!$G$6-'СЕТ СН'!$G$19</f>
        <v>1532.6619119500001</v>
      </c>
      <c r="T54" s="36">
        <f>SUMIFS(СВЦЭМ!$C$39:$C$782,СВЦЭМ!$A$39:$A$782,$A54,СВЦЭМ!$B$39:$B$782,T$47)+'СЕТ СН'!$G$9+СВЦЭМ!$D$10+'СЕТ СН'!$G$6-'СЕТ СН'!$G$19</f>
        <v>1510.8953097900001</v>
      </c>
      <c r="U54" s="36">
        <f>SUMIFS(СВЦЭМ!$C$39:$C$782,СВЦЭМ!$A$39:$A$782,$A54,СВЦЭМ!$B$39:$B$782,U$47)+'СЕТ СН'!$G$9+СВЦЭМ!$D$10+'СЕТ СН'!$G$6-'СЕТ СН'!$G$19</f>
        <v>1509.71113358</v>
      </c>
      <c r="V54" s="36">
        <f>SUMIFS(СВЦЭМ!$C$39:$C$782,СВЦЭМ!$A$39:$A$782,$A54,СВЦЭМ!$B$39:$B$782,V$47)+'СЕТ СН'!$G$9+СВЦЭМ!$D$10+'СЕТ СН'!$G$6-'СЕТ СН'!$G$19</f>
        <v>1506.5572319</v>
      </c>
      <c r="W54" s="36">
        <f>SUMIFS(СВЦЭМ!$C$39:$C$782,СВЦЭМ!$A$39:$A$782,$A54,СВЦЭМ!$B$39:$B$782,W$47)+'СЕТ СН'!$G$9+СВЦЭМ!$D$10+'СЕТ СН'!$G$6-'СЕТ СН'!$G$19</f>
        <v>1527.51653113</v>
      </c>
      <c r="X54" s="36">
        <f>SUMIFS(СВЦЭМ!$C$39:$C$782,СВЦЭМ!$A$39:$A$782,$A54,СВЦЭМ!$B$39:$B$782,X$47)+'СЕТ СН'!$G$9+СВЦЭМ!$D$10+'СЕТ СН'!$G$6-'СЕТ СН'!$G$19</f>
        <v>1533.26010322</v>
      </c>
      <c r="Y54" s="36">
        <f>SUMIFS(СВЦЭМ!$C$39:$C$782,СВЦЭМ!$A$39:$A$782,$A54,СВЦЭМ!$B$39:$B$782,Y$47)+'СЕТ СН'!$G$9+СВЦЭМ!$D$10+'СЕТ СН'!$G$6-'СЕТ СН'!$G$19</f>
        <v>1574.64317482</v>
      </c>
    </row>
    <row r="55" spans="1:25" ht="15.75" x14ac:dyDescent="0.2">
      <c r="A55" s="35">
        <f t="shared" si="1"/>
        <v>44416</v>
      </c>
      <c r="B55" s="36">
        <f>SUMIFS(СВЦЭМ!$C$39:$C$782,СВЦЭМ!$A$39:$A$782,$A55,СВЦЭМ!$B$39:$B$782,B$47)+'СЕТ СН'!$G$9+СВЦЭМ!$D$10+'СЕТ СН'!$G$6-'СЕТ СН'!$G$19</f>
        <v>1666.5505106199998</v>
      </c>
      <c r="C55" s="36">
        <f>SUMIFS(СВЦЭМ!$C$39:$C$782,СВЦЭМ!$A$39:$A$782,$A55,СВЦЭМ!$B$39:$B$782,C$47)+'СЕТ СН'!$G$9+СВЦЭМ!$D$10+'СЕТ СН'!$G$6-'СЕТ СН'!$G$19</f>
        <v>1749.7153314699999</v>
      </c>
      <c r="D55" s="36">
        <f>SUMIFS(СВЦЭМ!$C$39:$C$782,СВЦЭМ!$A$39:$A$782,$A55,СВЦЭМ!$B$39:$B$782,D$47)+'СЕТ СН'!$G$9+СВЦЭМ!$D$10+'СЕТ СН'!$G$6-'СЕТ СН'!$G$19</f>
        <v>1800.23600614</v>
      </c>
      <c r="E55" s="36">
        <f>SUMIFS(СВЦЭМ!$C$39:$C$782,СВЦЭМ!$A$39:$A$782,$A55,СВЦЭМ!$B$39:$B$782,E$47)+'СЕТ СН'!$G$9+СВЦЭМ!$D$10+'СЕТ СН'!$G$6-'СЕТ СН'!$G$19</f>
        <v>1835.43072955</v>
      </c>
      <c r="F55" s="36">
        <f>SUMIFS(СВЦЭМ!$C$39:$C$782,СВЦЭМ!$A$39:$A$782,$A55,СВЦЭМ!$B$39:$B$782,F$47)+'СЕТ СН'!$G$9+СВЦЭМ!$D$10+'СЕТ СН'!$G$6-'СЕТ СН'!$G$19</f>
        <v>1837.80013383</v>
      </c>
      <c r="G55" s="36">
        <f>SUMIFS(СВЦЭМ!$C$39:$C$782,СВЦЭМ!$A$39:$A$782,$A55,СВЦЭМ!$B$39:$B$782,G$47)+'СЕТ СН'!$G$9+СВЦЭМ!$D$10+'СЕТ СН'!$G$6-'СЕТ СН'!$G$19</f>
        <v>1818.79493981</v>
      </c>
      <c r="H55" s="36">
        <f>SUMIFS(СВЦЭМ!$C$39:$C$782,СВЦЭМ!$A$39:$A$782,$A55,СВЦЭМ!$B$39:$B$782,H$47)+'СЕТ СН'!$G$9+СВЦЭМ!$D$10+'СЕТ СН'!$G$6-'СЕТ СН'!$G$19</f>
        <v>1791.9871298400001</v>
      </c>
      <c r="I55" s="36">
        <f>SUMIFS(СВЦЭМ!$C$39:$C$782,СВЦЭМ!$A$39:$A$782,$A55,СВЦЭМ!$B$39:$B$782,I$47)+'СЕТ СН'!$G$9+СВЦЭМ!$D$10+'СЕТ СН'!$G$6-'СЕТ СН'!$G$19</f>
        <v>1729.69852928</v>
      </c>
      <c r="J55" s="36">
        <f>SUMIFS(СВЦЭМ!$C$39:$C$782,СВЦЭМ!$A$39:$A$782,$A55,СВЦЭМ!$B$39:$B$782,J$47)+'СЕТ СН'!$G$9+СВЦЭМ!$D$10+'СЕТ СН'!$G$6-'СЕТ СН'!$G$19</f>
        <v>1614.2877938500001</v>
      </c>
      <c r="K55" s="36">
        <f>SUMIFS(СВЦЭМ!$C$39:$C$782,СВЦЭМ!$A$39:$A$782,$A55,СВЦЭМ!$B$39:$B$782,K$47)+'СЕТ СН'!$G$9+СВЦЭМ!$D$10+'СЕТ СН'!$G$6-'СЕТ СН'!$G$19</f>
        <v>1560.3827771000001</v>
      </c>
      <c r="L55" s="36">
        <f>SUMIFS(СВЦЭМ!$C$39:$C$782,СВЦЭМ!$A$39:$A$782,$A55,СВЦЭМ!$B$39:$B$782,L$47)+'СЕТ СН'!$G$9+СВЦЭМ!$D$10+'СЕТ СН'!$G$6-'СЕТ СН'!$G$19</f>
        <v>1582.2293848200002</v>
      </c>
      <c r="M55" s="36">
        <f>SUMIFS(СВЦЭМ!$C$39:$C$782,СВЦЭМ!$A$39:$A$782,$A55,СВЦЭМ!$B$39:$B$782,M$47)+'СЕТ СН'!$G$9+СВЦЭМ!$D$10+'СЕТ СН'!$G$6-'СЕТ СН'!$G$19</f>
        <v>1515.49503506</v>
      </c>
      <c r="N55" s="36">
        <f>SUMIFS(СВЦЭМ!$C$39:$C$782,СВЦЭМ!$A$39:$A$782,$A55,СВЦЭМ!$B$39:$B$782,N$47)+'СЕТ СН'!$G$9+СВЦЭМ!$D$10+'СЕТ СН'!$G$6-'СЕТ СН'!$G$19</f>
        <v>1533.47403538</v>
      </c>
      <c r="O55" s="36">
        <f>SUMIFS(СВЦЭМ!$C$39:$C$782,СВЦЭМ!$A$39:$A$782,$A55,СВЦЭМ!$B$39:$B$782,O$47)+'СЕТ СН'!$G$9+СВЦЭМ!$D$10+'СЕТ СН'!$G$6-'СЕТ СН'!$G$19</f>
        <v>1578.4716164699998</v>
      </c>
      <c r="P55" s="36">
        <f>SUMIFS(СВЦЭМ!$C$39:$C$782,СВЦЭМ!$A$39:$A$782,$A55,СВЦЭМ!$B$39:$B$782,P$47)+'СЕТ СН'!$G$9+СВЦЭМ!$D$10+'СЕТ СН'!$G$6-'СЕТ СН'!$G$19</f>
        <v>1558.8198597199998</v>
      </c>
      <c r="Q55" s="36">
        <f>SUMIFS(СВЦЭМ!$C$39:$C$782,СВЦЭМ!$A$39:$A$782,$A55,СВЦЭМ!$B$39:$B$782,Q$47)+'СЕТ СН'!$G$9+СВЦЭМ!$D$10+'СЕТ СН'!$G$6-'СЕТ СН'!$G$19</f>
        <v>1585.5206234</v>
      </c>
      <c r="R55" s="36">
        <f>SUMIFS(СВЦЭМ!$C$39:$C$782,СВЦЭМ!$A$39:$A$782,$A55,СВЦЭМ!$B$39:$B$782,R$47)+'СЕТ СН'!$G$9+СВЦЭМ!$D$10+'СЕТ СН'!$G$6-'СЕТ СН'!$G$19</f>
        <v>1571.6542429599999</v>
      </c>
      <c r="S55" s="36">
        <f>SUMIFS(СВЦЭМ!$C$39:$C$782,СВЦЭМ!$A$39:$A$782,$A55,СВЦЭМ!$B$39:$B$782,S$47)+'СЕТ СН'!$G$9+СВЦЭМ!$D$10+'СЕТ СН'!$G$6-'СЕТ СН'!$G$19</f>
        <v>1562.2810301300001</v>
      </c>
      <c r="T55" s="36">
        <f>SUMIFS(СВЦЭМ!$C$39:$C$782,СВЦЭМ!$A$39:$A$782,$A55,СВЦЭМ!$B$39:$B$782,T$47)+'СЕТ СН'!$G$9+СВЦЭМ!$D$10+'СЕТ СН'!$G$6-'СЕТ СН'!$G$19</f>
        <v>1509.8968256600001</v>
      </c>
      <c r="U55" s="36">
        <f>SUMIFS(СВЦЭМ!$C$39:$C$782,СВЦЭМ!$A$39:$A$782,$A55,СВЦЭМ!$B$39:$B$782,U$47)+'СЕТ СН'!$G$9+СВЦЭМ!$D$10+'СЕТ СН'!$G$6-'СЕТ СН'!$G$19</f>
        <v>1515.1449561899999</v>
      </c>
      <c r="V55" s="36">
        <f>SUMIFS(СВЦЭМ!$C$39:$C$782,СВЦЭМ!$A$39:$A$782,$A55,СВЦЭМ!$B$39:$B$782,V$47)+'СЕТ СН'!$G$9+СВЦЭМ!$D$10+'СЕТ СН'!$G$6-'СЕТ СН'!$G$19</f>
        <v>1508.9873470699999</v>
      </c>
      <c r="W55" s="36">
        <f>SUMIFS(СВЦЭМ!$C$39:$C$782,СВЦЭМ!$A$39:$A$782,$A55,СВЦЭМ!$B$39:$B$782,W$47)+'СЕТ СН'!$G$9+СВЦЭМ!$D$10+'СЕТ СН'!$G$6-'СЕТ СН'!$G$19</f>
        <v>1516.95980364</v>
      </c>
      <c r="X55" s="36">
        <f>SUMIFS(СВЦЭМ!$C$39:$C$782,СВЦЭМ!$A$39:$A$782,$A55,СВЦЭМ!$B$39:$B$782,X$47)+'СЕТ СН'!$G$9+СВЦЭМ!$D$10+'СЕТ СН'!$G$6-'СЕТ СН'!$G$19</f>
        <v>1569.1825736400001</v>
      </c>
      <c r="Y55" s="36">
        <f>SUMIFS(СВЦЭМ!$C$39:$C$782,СВЦЭМ!$A$39:$A$782,$A55,СВЦЭМ!$B$39:$B$782,Y$47)+'СЕТ СН'!$G$9+СВЦЭМ!$D$10+'СЕТ СН'!$G$6-'СЕТ СН'!$G$19</f>
        <v>1597.3031726300001</v>
      </c>
    </row>
    <row r="56" spans="1:25" ht="15.75" x14ac:dyDescent="0.2">
      <c r="A56" s="35">
        <f t="shared" si="1"/>
        <v>44417</v>
      </c>
      <c r="B56" s="36">
        <f>SUMIFS(СВЦЭМ!$C$39:$C$782,СВЦЭМ!$A$39:$A$782,$A56,СВЦЭМ!$B$39:$B$782,B$47)+'СЕТ СН'!$G$9+СВЦЭМ!$D$10+'СЕТ СН'!$G$6-'СЕТ СН'!$G$19</f>
        <v>1661.2287431499999</v>
      </c>
      <c r="C56" s="36">
        <f>SUMIFS(СВЦЭМ!$C$39:$C$782,СВЦЭМ!$A$39:$A$782,$A56,СВЦЭМ!$B$39:$B$782,C$47)+'СЕТ СН'!$G$9+СВЦЭМ!$D$10+'СЕТ СН'!$G$6-'СЕТ СН'!$G$19</f>
        <v>1741.99938434</v>
      </c>
      <c r="D56" s="36">
        <f>SUMIFS(СВЦЭМ!$C$39:$C$782,СВЦЭМ!$A$39:$A$782,$A56,СВЦЭМ!$B$39:$B$782,D$47)+'СЕТ СН'!$G$9+СВЦЭМ!$D$10+'СЕТ СН'!$G$6-'СЕТ СН'!$G$19</f>
        <v>1809.3880132700001</v>
      </c>
      <c r="E56" s="36">
        <f>SUMIFS(СВЦЭМ!$C$39:$C$782,СВЦЭМ!$A$39:$A$782,$A56,СВЦЭМ!$B$39:$B$782,E$47)+'СЕТ СН'!$G$9+СВЦЭМ!$D$10+'СЕТ СН'!$G$6-'СЕТ СН'!$G$19</f>
        <v>1825.52975769</v>
      </c>
      <c r="F56" s="36">
        <f>SUMIFS(СВЦЭМ!$C$39:$C$782,СВЦЭМ!$A$39:$A$782,$A56,СВЦЭМ!$B$39:$B$782,F$47)+'СЕТ СН'!$G$9+СВЦЭМ!$D$10+'СЕТ СН'!$G$6-'СЕТ СН'!$G$19</f>
        <v>1826.3065299899999</v>
      </c>
      <c r="G56" s="36">
        <f>SUMIFS(СВЦЭМ!$C$39:$C$782,СВЦЭМ!$A$39:$A$782,$A56,СВЦЭМ!$B$39:$B$782,G$47)+'СЕТ СН'!$G$9+СВЦЭМ!$D$10+'СЕТ СН'!$G$6-'СЕТ СН'!$G$19</f>
        <v>1819.71925852</v>
      </c>
      <c r="H56" s="36">
        <f>SUMIFS(СВЦЭМ!$C$39:$C$782,СВЦЭМ!$A$39:$A$782,$A56,СВЦЭМ!$B$39:$B$782,H$47)+'СЕТ СН'!$G$9+СВЦЭМ!$D$10+'СЕТ СН'!$G$6-'СЕТ СН'!$G$19</f>
        <v>1775.6109981699999</v>
      </c>
      <c r="I56" s="36">
        <f>SUMIFS(СВЦЭМ!$C$39:$C$782,СВЦЭМ!$A$39:$A$782,$A56,СВЦЭМ!$B$39:$B$782,I$47)+'СЕТ СН'!$G$9+СВЦЭМ!$D$10+'СЕТ СН'!$G$6-'СЕТ СН'!$G$19</f>
        <v>1723.7119654000001</v>
      </c>
      <c r="J56" s="36">
        <f>SUMIFS(СВЦЭМ!$C$39:$C$782,СВЦЭМ!$A$39:$A$782,$A56,СВЦЭМ!$B$39:$B$782,J$47)+'СЕТ СН'!$G$9+СВЦЭМ!$D$10+'СЕТ СН'!$G$6-'СЕТ СН'!$G$19</f>
        <v>1617.9305159599999</v>
      </c>
      <c r="K56" s="36">
        <f>SUMIFS(СВЦЭМ!$C$39:$C$782,СВЦЭМ!$A$39:$A$782,$A56,СВЦЭМ!$B$39:$B$782,K$47)+'СЕТ СН'!$G$9+СВЦЭМ!$D$10+'СЕТ СН'!$G$6-'СЕТ СН'!$G$19</f>
        <v>1563.7977048799999</v>
      </c>
      <c r="L56" s="36">
        <f>SUMIFS(СВЦЭМ!$C$39:$C$782,СВЦЭМ!$A$39:$A$782,$A56,СВЦЭМ!$B$39:$B$782,L$47)+'СЕТ СН'!$G$9+СВЦЭМ!$D$10+'СЕТ СН'!$G$6-'СЕТ СН'!$G$19</f>
        <v>1540.5541735299998</v>
      </c>
      <c r="M56" s="36">
        <f>SUMIFS(СВЦЭМ!$C$39:$C$782,СВЦЭМ!$A$39:$A$782,$A56,СВЦЭМ!$B$39:$B$782,M$47)+'СЕТ СН'!$G$9+СВЦЭМ!$D$10+'СЕТ СН'!$G$6-'СЕТ СН'!$G$19</f>
        <v>1549.4086537200001</v>
      </c>
      <c r="N56" s="36">
        <f>SUMIFS(СВЦЭМ!$C$39:$C$782,СВЦЭМ!$A$39:$A$782,$A56,СВЦЭМ!$B$39:$B$782,N$47)+'СЕТ СН'!$G$9+СВЦЭМ!$D$10+'СЕТ СН'!$G$6-'СЕТ СН'!$G$19</f>
        <v>1563.3523069100002</v>
      </c>
      <c r="O56" s="36">
        <f>SUMIFS(СВЦЭМ!$C$39:$C$782,СВЦЭМ!$A$39:$A$782,$A56,СВЦЭМ!$B$39:$B$782,O$47)+'СЕТ СН'!$G$9+СВЦЭМ!$D$10+'СЕТ СН'!$G$6-'СЕТ СН'!$G$19</f>
        <v>1602.73967608</v>
      </c>
      <c r="P56" s="36">
        <f>SUMIFS(СВЦЭМ!$C$39:$C$782,СВЦЭМ!$A$39:$A$782,$A56,СВЦЭМ!$B$39:$B$782,P$47)+'СЕТ СН'!$G$9+СВЦЭМ!$D$10+'СЕТ СН'!$G$6-'СЕТ СН'!$G$19</f>
        <v>1613.5016123099999</v>
      </c>
      <c r="Q56" s="36">
        <f>SUMIFS(СВЦЭМ!$C$39:$C$782,СВЦЭМ!$A$39:$A$782,$A56,СВЦЭМ!$B$39:$B$782,Q$47)+'СЕТ СН'!$G$9+СВЦЭМ!$D$10+'СЕТ СН'!$G$6-'СЕТ СН'!$G$19</f>
        <v>1640.9539609600001</v>
      </c>
      <c r="R56" s="36">
        <f>SUMIFS(СВЦЭМ!$C$39:$C$782,СВЦЭМ!$A$39:$A$782,$A56,СВЦЭМ!$B$39:$B$782,R$47)+'СЕТ СН'!$G$9+СВЦЭМ!$D$10+'СЕТ СН'!$G$6-'СЕТ СН'!$G$19</f>
        <v>1613.2418422800001</v>
      </c>
      <c r="S56" s="36">
        <f>SUMIFS(СВЦЭМ!$C$39:$C$782,СВЦЭМ!$A$39:$A$782,$A56,СВЦЭМ!$B$39:$B$782,S$47)+'СЕТ СН'!$G$9+СВЦЭМ!$D$10+'СЕТ СН'!$G$6-'СЕТ СН'!$G$19</f>
        <v>1596.18570619</v>
      </c>
      <c r="T56" s="36">
        <f>SUMIFS(СВЦЭМ!$C$39:$C$782,СВЦЭМ!$A$39:$A$782,$A56,СВЦЭМ!$B$39:$B$782,T$47)+'СЕТ СН'!$G$9+СВЦЭМ!$D$10+'СЕТ СН'!$G$6-'СЕТ СН'!$G$19</f>
        <v>1639.1087486400002</v>
      </c>
      <c r="U56" s="36">
        <f>SUMIFS(СВЦЭМ!$C$39:$C$782,СВЦЭМ!$A$39:$A$782,$A56,СВЦЭМ!$B$39:$B$782,U$47)+'СЕТ СН'!$G$9+СВЦЭМ!$D$10+'СЕТ СН'!$G$6-'СЕТ СН'!$G$19</f>
        <v>1629.85537727</v>
      </c>
      <c r="V56" s="36">
        <f>SUMIFS(СВЦЭМ!$C$39:$C$782,СВЦЭМ!$A$39:$A$782,$A56,СВЦЭМ!$B$39:$B$782,V$47)+'СЕТ СН'!$G$9+СВЦЭМ!$D$10+'СЕТ СН'!$G$6-'СЕТ СН'!$G$19</f>
        <v>1581.7167895299999</v>
      </c>
      <c r="W56" s="36">
        <f>SUMIFS(СВЦЭМ!$C$39:$C$782,СВЦЭМ!$A$39:$A$782,$A56,СВЦЭМ!$B$39:$B$782,W$47)+'СЕТ СН'!$G$9+СВЦЭМ!$D$10+'СЕТ СН'!$G$6-'СЕТ СН'!$G$19</f>
        <v>1596.30561906</v>
      </c>
      <c r="X56" s="36">
        <f>SUMIFS(СВЦЭМ!$C$39:$C$782,СВЦЭМ!$A$39:$A$782,$A56,СВЦЭМ!$B$39:$B$782,X$47)+'СЕТ СН'!$G$9+СВЦЭМ!$D$10+'СЕТ СН'!$G$6-'СЕТ СН'!$G$19</f>
        <v>1605.4754934600001</v>
      </c>
      <c r="Y56" s="36">
        <f>SUMIFS(СВЦЭМ!$C$39:$C$782,СВЦЭМ!$A$39:$A$782,$A56,СВЦЭМ!$B$39:$B$782,Y$47)+'СЕТ СН'!$G$9+СВЦЭМ!$D$10+'СЕТ СН'!$G$6-'СЕТ СН'!$G$19</f>
        <v>1640.2772943999998</v>
      </c>
    </row>
    <row r="57" spans="1:25" ht="15.75" x14ac:dyDescent="0.2">
      <c r="A57" s="35">
        <f t="shared" si="1"/>
        <v>44418</v>
      </c>
      <c r="B57" s="36">
        <f>SUMIFS(СВЦЭМ!$C$39:$C$782,СВЦЭМ!$A$39:$A$782,$A57,СВЦЭМ!$B$39:$B$782,B$47)+'СЕТ СН'!$G$9+СВЦЭМ!$D$10+'СЕТ СН'!$G$6-'СЕТ СН'!$G$19</f>
        <v>1697.00653354</v>
      </c>
      <c r="C57" s="36">
        <f>SUMIFS(СВЦЭМ!$C$39:$C$782,СВЦЭМ!$A$39:$A$782,$A57,СВЦЭМ!$B$39:$B$782,C$47)+'СЕТ СН'!$G$9+СВЦЭМ!$D$10+'СЕТ СН'!$G$6-'СЕТ СН'!$G$19</f>
        <v>1771.7759882099999</v>
      </c>
      <c r="D57" s="36">
        <f>SUMIFS(СВЦЭМ!$C$39:$C$782,СВЦЭМ!$A$39:$A$782,$A57,СВЦЭМ!$B$39:$B$782,D$47)+'СЕТ СН'!$G$9+СВЦЭМ!$D$10+'СЕТ СН'!$G$6-'СЕТ СН'!$G$19</f>
        <v>1822.59416199</v>
      </c>
      <c r="E57" s="36">
        <f>SUMIFS(СВЦЭМ!$C$39:$C$782,СВЦЭМ!$A$39:$A$782,$A57,СВЦЭМ!$B$39:$B$782,E$47)+'СЕТ СН'!$G$9+СВЦЭМ!$D$10+'СЕТ СН'!$G$6-'СЕТ СН'!$G$19</f>
        <v>1844.25085029</v>
      </c>
      <c r="F57" s="36">
        <f>SUMIFS(СВЦЭМ!$C$39:$C$782,СВЦЭМ!$A$39:$A$782,$A57,СВЦЭМ!$B$39:$B$782,F$47)+'СЕТ СН'!$G$9+СВЦЭМ!$D$10+'СЕТ СН'!$G$6-'СЕТ СН'!$G$19</f>
        <v>1843.26232525</v>
      </c>
      <c r="G57" s="36">
        <f>SUMIFS(СВЦЭМ!$C$39:$C$782,СВЦЭМ!$A$39:$A$782,$A57,СВЦЭМ!$B$39:$B$782,G$47)+'СЕТ СН'!$G$9+СВЦЭМ!$D$10+'СЕТ СН'!$G$6-'СЕТ СН'!$G$19</f>
        <v>1824.0687380300001</v>
      </c>
      <c r="H57" s="36">
        <f>SUMIFS(СВЦЭМ!$C$39:$C$782,СВЦЭМ!$A$39:$A$782,$A57,СВЦЭМ!$B$39:$B$782,H$47)+'СЕТ СН'!$G$9+СВЦЭМ!$D$10+'СЕТ СН'!$G$6-'СЕТ СН'!$G$19</f>
        <v>1782.31541649</v>
      </c>
      <c r="I57" s="36">
        <f>SUMIFS(СВЦЭМ!$C$39:$C$782,СВЦЭМ!$A$39:$A$782,$A57,СВЦЭМ!$B$39:$B$782,I$47)+'СЕТ СН'!$G$9+СВЦЭМ!$D$10+'СЕТ СН'!$G$6-'СЕТ СН'!$G$19</f>
        <v>1719.1104562600001</v>
      </c>
      <c r="J57" s="36">
        <f>SUMIFS(СВЦЭМ!$C$39:$C$782,СВЦЭМ!$A$39:$A$782,$A57,СВЦЭМ!$B$39:$B$782,J$47)+'СЕТ СН'!$G$9+СВЦЭМ!$D$10+'СЕТ СН'!$G$6-'СЕТ СН'!$G$19</f>
        <v>1640.0866157200001</v>
      </c>
      <c r="K57" s="36">
        <f>SUMIFS(СВЦЭМ!$C$39:$C$782,СВЦЭМ!$A$39:$A$782,$A57,СВЦЭМ!$B$39:$B$782,K$47)+'СЕТ СН'!$G$9+СВЦЭМ!$D$10+'СЕТ СН'!$G$6-'СЕТ СН'!$G$19</f>
        <v>1588.19775815</v>
      </c>
      <c r="L57" s="36">
        <f>SUMIFS(СВЦЭМ!$C$39:$C$782,СВЦЭМ!$A$39:$A$782,$A57,СВЦЭМ!$B$39:$B$782,L$47)+'СЕТ СН'!$G$9+СВЦЭМ!$D$10+'СЕТ СН'!$G$6-'СЕТ СН'!$G$19</f>
        <v>1589.5886619799999</v>
      </c>
      <c r="M57" s="36">
        <f>SUMIFS(СВЦЭМ!$C$39:$C$782,СВЦЭМ!$A$39:$A$782,$A57,СВЦЭМ!$B$39:$B$782,M$47)+'СЕТ СН'!$G$9+СВЦЭМ!$D$10+'СЕТ СН'!$G$6-'СЕТ СН'!$G$19</f>
        <v>1601.5975953100001</v>
      </c>
      <c r="N57" s="36">
        <f>SUMIFS(СВЦЭМ!$C$39:$C$782,СВЦЭМ!$A$39:$A$782,$A57,СВЦЭМ!$B$39:$B$782,N$47)+'СЕТ СН'!$G$9+СВЦЭМ!$D$10+'СЕТ СН'!$G$6-'СЕТ СН'!$G$19</f>
        <v>1603.7294640600001</v>
      </c>
      <c r="O57" s="36">
        <f>SUMIFS(СВЦЭМ!$C$39:$C$782,СВЦЭМ!$A$39:$A$782,$A57,СВЦЭМ!$B$39:$B$782,O$47)+'СЕТ СН'!$G$9+СВЦЭМ!$D$10+'СЕТ СН'!$G$6-'СЕТ СН'!$G$19</f>
        <v>1587.7872672799999</v>
      </c>
      <c r="P57" s="36">
        <f>SUMIFS(СВЦЭМ!$C$39:$C$782,СВЦЭМ!$A$39:$A$782,$A57,СВЦЭМ!$B$39:$B$782,P$47)+'СЕТ СН'!$G$9+СВЦЭМ!$D$10+'СЕТ СН'!$G$6-'СЕТ СН'!$G$19</f>
        <v>1602.6300139</v>
      </c>
      <c r="Q57" s="36">
        <f>SUMIFS(СВЦЭМ!$C$39:$C$782,СВЦЭМ!$A$39:$A$782,$A57,СВЦЭМ!$B$39:$B$782,Q$47)+'СЕТ СН'!$G$9+СВЦЭМ!$D$10+'СЕТ СН'!$G$6-'СЕТ СН'!$G$19</f>
        <v>1629.5299988000002</v>
      </c>
      <c r="R57" s="36">
        <f>SUMIFS(СВЦЭМ!$C$39:$C$782,СВЦЭМ!$A$39:$A$782,$A57,СВЦЭМ!$B$39:$B$782,R$47)+'СЕТ СН'!$G$9+СВЦЭМ!$D$10+'СЕТ СН'!$G$6-'СЕТ СН'!$G$19</f>
        <v>1658.0068034400001</v>
      </c>
      <c r="S57" s="36">
        <f>SUMIFS(СВЦЭМ!$C$39:$C$782,СВЦЭМ!$A$39:$A$782,$A57,СВЦЭМ!$B$39:$B$782,S$47)+'СЕТ СН'!$G$9+СВЦЭМ!$D$10+'СЕТ СН'!$G$6-'СЕТ СН'!$G$19</f>
        <v>1623.5902012900001</v>
      </c>
      <c r="T57" s="36">
        <f>SUMIFS(СВЦЭМ!$C$39:$C$782,СВЦЭМ!$A$39:$A$782,$A57,СВЦЭМ!$B$39:$B$782,T$47)+'СЕТ СН'!$G$9+СВЦЭМ!$D$10+'СЕТ СН'!$G$6-'СЕТ СН'!$G$19</f>
        <v>1570.6877523600001</v>
      </c>
      <c r="U57" s="36">
        <f>SUMIFS(СВЦЭМ!$C$39:$C$782,СВЦЭМ!$A$39:$A$782,$A57,СВЦЭМ!$B$39:$B$782,U$47)+'СЕТ СН'!$G$9+СВЦЭМ!$D$10+'СЕТ СН'!$G$6-'СЕТ СН'!$G$19</f>
        <v>1563.22819996</v>
      </c>
      <c r="V57" s="36">
        <f>SUMIFS(СВЦЭМ!$C$39:$C$782,СВЦЭМ!$A$39:$A$782,$A57,СВЦЭМ!$B$39:$B$782,V$47)+'СЕТ СН'!$G$9+СВЦЭМ!$D$10+'СЕТ СН'!$G$6-'СЕТ СН'!$G$19</f>
        <v>1568.75527362</v>
      </c>
      <c r="W57" s="36">
        <f>SUMIFS(СВЦЭМ!$C$39:$C$782,СВЦЭМ!$A$39:$A$782,$A57,СВЦЭМ!$B$39:$B$782,W$47)+'СЕТ СН'!$G$9+СВЦЭМ!$D$10+'СЕТ СН'!$G$6-'СЕТ СН'!$G$19</f>
        <v>1584.9704226399999</v>
      </c>
      <c r="X57" s="36">
        <f>SUMIFS(СВЦЭМ!$C$39:$C$782,СВЦЭМ!$A$39:$A$782,$A57,СВЦЭМ!$B$39:$B$782,X$47)+'СЕТ СН'!$G$9+СВЦЭМ!$D$10+'СЕТ СН'!$G$6-'СЕТ СН'!$G$19</f>
        <v>1533.7551616800001</v>
      </c>
      <c r="Y57" s="36">
        <f>SUMIFS(СВЦЭМ!$C$39:$C$782,СВЦЭМ!$A$39:$A$782,$A57,СВЦЭМ!$B$39:$B$782,Y$47)+'СЕТ СН'!$G$9+СВЦЭМ!$D$10+'СЕТ СН'!$G$6-'СЕТ СН'!$G$19</f>
        <v>1538.75975933</v>
      </c>
    </row>
    <row r="58" spans="1:25" ht="15.75" x14ac:dyDescent="0.2">
      <c r="A58" s="35">
        <f t="shared" si="1"/>
        <v>44419</v>
      </c>
      <c r="B58" s="36">
        <f>SUMIFS(СВЦЭМ!$C$39:$C$782,СВЦЭМ!$A$39:$A$782,$A58,СВЦЭМ!$B$39:$B$782,B$47)+'СЕТ СН'!$G$9+СВЦЭМ!$D$10+'СЕТ СН'!$G$6-'СЕТ СН'!$G$19</f>
        <v>1596.18361104</v>
      </c>
      <c r="C58" s="36">
        <f>SUMIFS(СВЦЭМ!$C$39:$C$782,СВЦЭМ!$A$39:$A$782,$A58,СВЦЭМ!$B$39:$B$782,C$47)+'СЕТ СН'!$G$9+СВЦЭМ!$D$10+'СЕТ СН'!$G$6-'СЕТ СН'!$G$19</f>
        <v>1663.6866108499999</v>
      </c>
      <c r="D58" s="36">
        <f>SUMIFS(СВЦЭМ!$C$39:$C$782,СВЦЭМ!$A$39:$A$782,$A58,СВЦЭМ!$B$39:$B$782,D$47)+'СЕТ СН'!$G$9+СВЦЭМ!$D$10+'СЕТ СН'!$G$6-'СЕТ СН'!$G$19</f>
        <v>1729.46964254</v>
      </c>
      <c r="E58" s="36">
        <f>SUMIFS(СВЦЭМ!$C$39:$C$782,СВЦЭМ!$A$39:$A$782,$A58,СВЦЭМ!$B$39:$B$782,E$47)+'СЕТ СН'!$G$9+СВЦЭМ!$D$10+'СЕТ СН'!$G$6-'СЕТ СН'!$G$19</f>
        <v>1751.3557403</v>
      </c>
      <c r="F58" s="36">
        <f>SUMIFS(СВЦЭМ!$C$39:$C$782,СВЦЭМ!$A$39:$A$782,$A58,СВЦЭМ!$B$39:$B$782,F$47)+'СЕТ СН'!$G$9+СВЦЭМ!$D$10+'СЕТ СН'!$G$6-'СЕТ СН'!$G$19</f>
        <v>1760.90982373</v>
      </c>
      <c r="G58" s="36">
        <f>SUMIFS(СВЦЭМ!$C$39:$C$782,СВЦЭМ!$A$39:$A$782,$A58,СВЦЭМ!$B$39:$B$782,G$47)+'СЕТ СН'!$G$9+СВЦЭМ!$D$10+'СЕТ СН'!$G$6-'СЕТ СН'!$G$19</f>
        <v>1752.47332704</v>
      </c>
      <c r="H58" s="36">
        <f>SUMIFS(СВЦЭМ!$C$39:$C$782,СВЦЭМ!$A$39:$A$782,$A58,СВЦЭМ!$B$39:$B$782,H$47)+'СЕТ СН'!$G$9+СВЦЭМ!$D$10+'СЕТ СН'!$G$6-'СЕТ СН'!$G$19</f>
        <v>1713.2598965500001</v>
      </c>
      <c r="I58" s="36">
        <f>SUMIFS(СВЦЭМ!$C$39:$C$782,СВЦЭМ!$A$39:$A$782,$A58,СВЦЭМ!$B$39:$B$782,I$47)+'СЕТ СН'!$G$9+СВЦЭМ!$D$10+'СЕТ СН'!$G$6-'СЕТ СН'!$G$19</f>
        <v>1679.45100458</v>
      </c>
      <c r="J58" s="36">
        <f>SUMIFS(СВЦЭМ!$C$39:$C$782,СВЦЭМ!$A$39:$A$782,$A58,СВЦЭМ!$B$39:$B$782,J$47)+'СЕТ СН'!$G$9+СВЦЭМ!$D$10+'СЕТ СН'!$G$6-'СЕТ СН'!$G$19</f>
        <v>1621.36649218</v>
      </c>
      <c r="K58" s="36">
        <f>SUMIFS(СВЦЭМ!$C$39:$C$782,СВЦЭМ!$A$39:$A$782,$A58,СВЦЭМ!$B$39:$B$782,K$47)+'СЕТ СН'!$G$9+СВЦЭМ!$D$10+'СЕТ СН'!$G$6-'СЕТ СН'!$G$19</f>
        <v>1588.9634816500002</v>
      </c>
      <c r="L58" s="36">
        <f>SUMIFS(СВЦЭМ!$C$39:$C$782,СВЦЭМ!$A$39:$A$782,$A58,СВЦЭМ!$B$39:$B$782,L$47)+'СЕТ СН'!$G$9+СВЦЭМ!$D$10+'СЕТ СН'!$G$6-'СЕТ СН'!$G$19</f>
        <v>1563.03633588</v>
      </c>
      <c r="M58" s="36">
        <f>SUMIFS(СВЦЭМ!$C$39:$C$782,СВЦЭМ!$A$39:$A$782,$A58,СВЦЭМ!$B$39:$B$782,M$47)+'СЕТ СН'!$G$9+СВЦЭМ!$D$10+'СЕТ СН'!$G$6-'СЕТ СН'!$G$19</f>
        <v>1567.16868542</v>
      </c>
      <c r="N58" s="36">
        <f>SUMIFS(СВЦЭМ!$C$39:$C$782,СВЦЭМ!$A$39:$A$782,$A58,СВЦЭМ!$B$39:$B$782,N$47)+'СЕТ СН'!$G$9+СВЦЭМ!$D$10+'СЕТ СН'!$G$6-'СЕТ СН'!$G$19</f>
        <v>1592.1223134000002</v>
      </c>
      <c r="O58" s="36">
        <f>SUMIFS(СВЦЭМ!$C$39:$C$782,СВЦЭМ!$A$39:$A$782,$A58,СВЦЭМ!$B$39:$B$782,O$47)+'СЕТ СН'!$G$9+СВЦЭМ!$D$10+'СЕТ СН'!$G$6-'СЕТ СН'!$G$19</f>
        <v>1606.32868996</v>
      </c>
      <c r="P58" s="36">
        <f>SUMIFS(СВЦЭМ!$C$39:$C$782,СВЦЭМ!$A$39:$A$782,$A58,СВЦЭМ!$B$39:$B$782,P$47)+'СЕТ СН'!$G$9+СВЦЭМ!$D$10+'СЕТ СН'!$G$6-'СЕТ СН'!$G$19</f>
        <v>1649.05783185</v>
      </c>
      <c r="Q58" s="36">
        <f>SUMIFS(СВЦЭМ!$C$39:$C$782,СВЦЭМ!$A$39:$A$782,$A58,СВЦЭМ!$B$39:$B$782,Q$47)+'СЕТ СН'!$G$9+СВЦЭМ!$D$10+'СЕТ СН'!$G$6-'СЕТ СН'!$G$19</f>
        <v>1664.4752269800001</v>
      </c>
      <c r="R58" s="36">
        <f>SUMIFS(СВЦЭМ!$C$39:$C$782,СВЦЭМ!$A$39:$A$782,$A58,СВЦЭМ!$B$39:$B$782,R$47)+'СЕТ СН'!$G$9+СВЦЭМ!$D$10+'СЕТ СН'!$G$6-'СЕТ СН'!$G$19</f>
        <v>1656.3230392100002</v>
      </c>
      <c r="S58" s="36">
        <f>SUMIFS(СВЦЭМ!$C$39:$C$782,СВЦЭМ!$A$39:$A$782,$A58,СВЦЭМ!$B$39:$B$782,S$47)+'СЕТ СН'!$G$9+СВЦЭМ!$D$10+'СЕТ СН'!$G$6-'СЕТ СН'!$G$19</f>
        <v>1623.43720938</v>
      </c>
      <c r="T58" s="36">
        <f>SUMIFS(СВЦЭМ!$C$39:$C$782,СВЦЭМ!$A$39:$A$782,$A58,СВЦЭМ!$B$39:$B$782,T$47)+'СЕТ СН'!$G$9+СВЦЭМ!$D$10+'СЕТ СН'!$G$6-'СЕТ СН'!$G$19</f>
        <v>1598.9237797599999</v>
      </c>
      <c r="U58" s="36">
        <f>SUMIFS(СВЦЭМ!$C$39:$C$782,СВЦЭМ!$A$39:$A$782,$A58,СВЦЭМ!$B$39:$B$782,U$47)+'СЕТ СН'!$G$9+СВЦЭМ!$D$10+'СЕТ СН'!$G$6-'СЕТ СН'!$G$19</f>
        <v>1582.9624955100001</v>
      </c>
      <c r="V58" s="36">
        <f>SUMIFS(СВЦЭМ!$C$39:$C$782,СВЦЭМ!$A$39:$A$782,$A58,СВЦЭМ!$B$39:$B$782,V$47)+'СЕТ СН'!$G$9+СВЦЭМ!$D$10+'СЕТ СН'!$G$6-'СЕТ СН'!$G$19</f>
        <v>1589.0731536799999</v>
      </c>
      <c r="W58" s="36">
        <f>SUMIFS(СВЦЭМ!$C$39:$C$782,СВЦЭМ!$A$39:$A$782,$A58,СВЦЭМ!$B$39:$B$782,W$47)+'СЕТ СН'!$G$9+СВЦЭМ!$D$10+'СЕТ СН'!$G$6-'СЕТ СН'!$G$19</f>
        <v>1609.7634354100001</v>
      </c>
      <c r="X58" s="36">
        <f>SUMIFS(СВЦЭМ!$C$39:$C$782,СВЦЭМ!$A$39:$A$782,$A58,СВЦЭМ!$B$39:$B$782,X$47)+'СЕТ СН'!$G$9+СВЦЭМ!$D$10+'СЕТ СН'!$G$6-'СЕТ СН'!$G$19</f>
        <v>1588.86273362</v>
      </c>
      <c r="Y58" s="36">
        <f>SUMIFS(СВЦЭМ!$C$39:$C$782,СВЦЭМ!$A$39:$A$782,$A58,СВЦЭМ!$B$39:$B$782,Y$47)+'СЕТ СН'!$G$9+СВЦЭМ!$D$10+'СЕТ СН'!$G$6-'СЕТ СН'!$G$19</f>
        <v>1627.9220328599999</v>
      </c>
    </row>
    <row r="59" spans="1:25" ht="15.75" x14ac:dyDescent="0.2">
      <c r="A59" s="35">
        <f t="shared" si="1"/>
        <v>44420</v>
      </c>
      <c r="B59" s="36">
        <f>SUMIFS(СВЦЭМ!$C$39:$C$782,СВЦЭМ!$A$39:$A$782,$A59,СВЦЭМ!$B$39:$B$782,B$47)+'СЕТ СН'!$G$9+СВЦЭМ!$D$10+'СЕТ СН'!$G$6-'СЕТ СН'!$G$19</f>
        <v>1726.4686288800001</v>
      </c>
      <c r="C59" s="36">
        <f>SUMIFS(СВЦЭМ!$C$39:$C$782,СВЦЭМ!$A$39:$A$782,$A59,СВЦЭМ!$B$39:$B$782,C$47)+'СЕТ СН'!$G$9+СВЦЭМ!$D$10+'СЕТ СН'!$G$6-'СЕТ СН'!$G$19</f>
        <v>1798.2737048500001</v>
      </c>
      <c r="D59" s="36">
        <f>SUMIFS(СВЦЭМ!$C$39:$C$782,СВЦЭМ!$A$39:$A$782,$A59,СВЦЭМ!$B$39:$B$782,D$47)+'СЕТ СН'!$G$9+СВЦЭМ!$D$10+'СЕТ СН'!$G$6-'СЕТ СН'!$G$19</f>
        <v>1854.4509316900001</v>
      </c>
      <c r="E59" s="36">
        <f>SUMIFS(СВЦЭМ!$C$39:$C$782,СВЦЭМ!$A$39:$A$782,$A59,СВЦЭМ!$B$39:$B$782,E$47)+'СЕТ СН'!$G$9+СВЦЭМ!$D$10+'СЕТ СН'!$G$6-'СЕТ СН'!$G$19</f>
        <v>1870.83697736</v>
      </c>
      <c r="F59" s="36">
        <f>SUMIFS(СВЦЭМ!$C$39:$C$782,СВЦЭМ!$A$39:$A$782,$A59,СВЦЭМ!$B$39:$B$782,F$47)+'СЕТ СН'!$G$9+СВЦЭМ!$D$10+'СЕТ СН'!$G$6-'СЕТ СН'!$G$19</f>
        <v>1876.57506025</v>
      </c>
      <c r="G59" s="36">
        <f>SUMIFS(СВЦЭМ!$C$39:$C$782,СВЦЭМ!$A$39:$A$782,$A59,СВЦЭМ!$B$39:$B$782,G$47)+'СЕТ СН'!$G$9+СВЦЭМ!$D$10+'СЕТ СН'!$G$6-'СЕТ СН'!$G$19</f>
        <v>1873.07383398</v>
      </c>
      <c r="H59" s="36">
        <f>SUMIFS(СВЦЭМ!$C$39:$C$782,СВЦЭМ!$A$39:$A$782,$A59,СВЦЭМ!$B$39:$B$782,H$47)+'СЕТ СН'!$G$9+СВЦЭМ!$D$10+'СЕТ СН'!$G$6-'СЕТ СН'!$G$19</f>
        <v>1818.89547053</v>
      </c>
      <c r="I59" s="36">
        <f>SUMIFS(СВЦЭМ!$C$39:$C$782,СВЦЭМ!$A$39:$A$782,$A59,СВЦЭМ!$B$39:$B$782,I$47)+'СЕТ СН'!$G$9+СВЦЭМ!$D$10+'СЕТ СН'!$G$6-'СЕТ СН'!$G$19</f>
        <v>1731.21080955</v>
      </c>
      <c r="J59" s="36">
        <f>SUMIFS(СВЦЭМ!$C$39:$C$782,СВЦЭМ!$A$39:$A$782,$A59,СВЦЭМ!$B$39:$B$782,J$47)+'СЕТ СН'!$G$9+СВЦЭМ!$D$10+'СЕТ СН'!$G$6-'СЕТ СН'!$G$19</f>
        <v>1638.1057865799999</v>
      </c>
      <c r="K59" s="36">
        <f>SUMIFS(СВЦЭМ!$C$39:$C$782,СВЦЭМ!$A$39:$A$782,$A59,СВЦЭМ!$B$39:$B$782,K$47)+'СЕТ СН'!$G$9+СВЦЭМ!$D$10+'СЕТ СН'!$G$6-'СЕТ СН'!$G$19</f>
        <v>1614.8418867800001</v>
      </c>
      <c r="L59" s="36">
        <f>SUMIFS(СВЦЭМ!$C$39:$C$782,СВЦЭМ!$A$39:$A$782,$A59,СВЦЭМ!$B$39:$B$782,L$47)+'СЕТ СН'!$G$9+СВЦЭМ!$D$10+'СЕТ СН'!$G$6-'СЕТ СН'!$G$19</f>
        <v>1592.8286256000001</v>
      </c>
      <c r="M59" s="36">
        <f>SUMIFS(СВЦЭМ!$C$39:$C$782,СВЦЭМ!$A$39:$A$782,$A59,СВЦЭМ!$B$39:$B$782,M$47)+'СЕТ СН'!$G$9+СВЦЭМ!$D$10+'СЕТ СН'!$G$6-'СЕТ СН'!$G$19</f>
        <v>1584.4834540900001</v>
      </c>
      <c r="N59" s="36">
        <f>SUMIFS(СВЦЭМ!$C$39:$C$782,СВЦЭМ!$A$39:$A$782,$A59,СВЦЭМ!$B$39:$B$782,N$47)+'СЕТ СН'!$G$9+СВЦЭМ!$D$10+'СЕТ СН'!$G$6-'СЕТ СН'!$G$19</f>
        <v>1589.9191547400001</v>
      </c>
      <c r="O59" s="36">
        <f>SUMIFS(СВЦЭМ!$C$39:$C$782,СВЦЭМ!$A$39:$A$782,$A59,СВЦЭМ!$B$39:$B$782,O$47)+'СЕТ СН'!$G$9+СВЦЭМ!$D$10+'СЕТ СН'!$G$6-'СЕТ СН'!$G$19</f>
        <v>1602.18260476</v>
      </c>
      <c r="P59" s="36">
        <f>SUMIFS(СВЦЭМ!$C$39:$C$782,СВЦЭМ!$A$39:$A$782,$A59,СВЦЭМ!$B$39:$B$782,P$47)+'СЕТ СН'!$G$9+СВЦЭМ!$D$10+'СЕТ СН'!$G$6-'СЕТ СН'!$G$19</f>
        <v>1630.7099478600001</v>
      </c>
      <c r="Q59" s="36">
        <f>SUMIFS(СВЦЭМ!$C$39:$C$782,СВЦЭМ!$A$39:$A$782,$A59,СВЦЭМ!$B$39:$B$782,Q$47)+'СЕТ СН'!$G$9+СВЦЭМ!$D$10+'СЕТ СН'!$G$6-'СЕТ СН'!$G$19</f>
        <v>1638.91433097</v>
      </c>
      <c r="R59" s="36">
        <f>SUMIFS(СВЦЭМ!$C$39:$C$782,СВЦЭМ!$A$39:$A$782,$A59,СВЦЭМ!$B$39:$B$782,R$47)+'СЕТ СН'!$G$9+СВЦЭМ!$D$10+'СЕТ СН'!$G$6-'СЕТ СН'!$G$19</f>
        <v>1635.21373526</v>
      </c>
      <c r="S59" s="36">
        <f>SUMIFS(СВЦЭМ!$C$39:$C$782,СВЦЭМ!$A$39:$A$782,$A59,СВЦЭМ!$B$39:$B$782,S$47)+'СЕТ СН'!$G$9+СВЦЭМ!$D$10+'СЕТ СН'!$G$6-'СЕТ СН'!$G$19</f>
        <v>1593.09325438</v>
      </c>
      <c r="T59" s="36">
        <f>SUMIFS(СВЦЭМ!$C$39:$C$782,СВЦЭМ!$A$39:$A$782,$A59,СВЦЭМ!$B$39:$B$782,T$47)+'СЕТ СН'!$G$9+СВЦЭМ!$D$10+'СЕТ СН'!$G$6-'СЕТ СН'!$G$19</f>
        <v>1582.91422874</v>
      </c>
      <c r="U59" s="36">
        <f>SUMIFS(СВЦЭМ!$C$39:$C$782,СВЦЭМ!$A$39:$A$782,$A59,СВЦЭМ!$B$39:$B$782,U$47)+'СЕТ СН'!$G$9+СВЦЭМ!$D$10+'СЕТ СН'!$G$6-'СЕТ СН'!$G$19</f>
        <v>1582.76604105</v>
      </c>
      <c r="V59" s="36">
        <f>SUMIFS(СВЦЭМ!$C$39:$C$782,СВЦЭМ!$A$39:$A$782,$A59,СВЦЭМ!$B$39:$B$782,V$47)+'СЕТ СН'!$G$9+СВЦЭМ!$D$10+'СЕТ СН'!$G$6-'СЕТ СН'!$G$19</f>
        <v>1591.06783926</v>
      </c>
      <c r="W59" s="36">
        <f>SUMIFS(СВЦЭМ!$C$39:$C$782,СВЦЭМ!$A$39:$A$782,$A59,СВЦЭМ!$B$39:$B$782,W$47)+'СЕТ СН'!$G$9+СВЦЭМ!$D$10+'СЕТ СН'!$G$6-'СЕТ СН'!$G$19</f>
        <v>1599.13976271</v>
      </c>
      <c r="X59" s="36">
        <f>SUMIFS(СВЦЭМ!$C$39:$C$782,СВЦЭМ!$A$39:$A$782,$A59,СВЦЭМ!$B$39:$B$782,X$47)+'СЕТ СН'!$G$9+СВЦЭМ!$D$10+'СЕТ СН'!$G$6-'СЕТ СН'!$G$19</f>
        <v>1597.07774786</v>
      </c>
      <c r="Y59" s="36">
        <f>SUMIFS(СВЦЭМ!$C$39:$C$782,СВЦЭМ!$A$39:$A$782,$A59,СВЦЭМ!$B$39:$B$782,Y$47)+'СЕТ СН'!$G$9+СВЦЭМ!$D$10+'СЕТ СН'!$G$6-'СЕТ СН'!$G$19</f>
        <v>1665.1083427200001</v>
      </c>
    </row>
    <row r="60" spans="1:25" ht="15.75" x14ac:dyDescent="0.2">
      <c r="A60" s="35">
        <f t="shared" si="1"/>
        <v>44421</v>
      </c>
      <c r="B60" s="36">
        <f>SUMIFS(СВЦЭМ!$C$39:$C$782,СВЦЭМ!$A$39:$A$782,$A60,СВЦЭМ!$B$39:$B$782,B$47)+'СЕТ СН'!$G$9+СВЦЭМ!$D$10+'СЕТ СН'!$G$6-'СЕТ СН'!$G$19</f>
        <v>1740.0909183900001</v>
      </c>
      <c r="C60" s="36">
        <f>SUMIFS(СВЦЭМ!$C$39:$C$782,СВЦЭМ!$A$39:$A$782,$A60,СВЦЭМ!$B$39:$B$782,C$47)+'СЕТ СН'!$G$9+СВЦЭМ!$D$10+'СЕТ СН'!$G$6-'СЕТ СН'!$G$19</f>
        <v>1816.7921507399999</v>
      </c>
      <c r="D60" s="36">
        <f>SUMIFS(СВЦЭМ!$C$39:$C$782,СВЦЭМ!$A$39:$A$782,$A60,СВЦЭМ!$B$39:$B$782,D$47)+'СЕТ СН'!$G$9+СВЦЭМ!$D$10+'СЕТ СН'!$G$6-'СЕТ СН'!$G$19</f>
        <v>1869.31511439</v>
      </c>
      <c r="E60" s="36">
        <f>SUMIFS(СВЦЭМ!$C$39:$C$782,СВЦЭМ!$A$39:$A$782,$A60,СВЦЭМ!$B$39:$B$782,E$47)+'СЕТ СН'!$G$9+СВЦЭМ!$D$10+'СЕТ СН'!$G$6-'СЕТ СН'!$G$19</f>
        <v>1881.1536826500001</v>
      </c>
      <c r="F60" s="36">
        <f>SUMIFS(СВЦЭМ!$C$39:$C$782,СВЦЭМ!$A$39:$A$782,$A60,СВЦЭМ!$B$39:$B$782,F$47)+'СЕТ СН'!$G$9+СВЦЭМ!$D$10+'СЕТ СН'!$G$6-'СЕТ СН'!$G$19</f>
        <v>1890.6928361299999</v>
      </c>
      <c r="G60" s="36">
        <f>SUMIFS(СВЦЭМ!$C$39:$C$782,СВЦЭМ!$A$39:$A$782,$A60,СВЦЭМ!$B$39:$B$782,G$47)+'СЕТ СН'!$G$9+СВЦЭМ!$D$10+'СЕТ СН'!$G$6-'СЕТ СН'!$G$19</f>
        <v>1874.27437012</v>
      </c>
      <c r="H60" s="36">
        <f>SUMIFS(СВЦЭМ!$C$39:$C$782,СВЦЭМ!$A$39:$A$782,$A60,СВЦЭМ!$B$39:$B$782,H$47)+'СЕТ СН'!$G$9+СВЦЭМ!$D$10+'СЕТ СН'!$G$6-'СЕТ СН'!$G$19</f>
        <v>1821.9178341300001</v>
      </c>
      <c r="I60" s="36">
        <f>SUMIFS(СВЦЭМ!$C$39:$C$782,СВЦЭМ!$A$39:$A$782,$A60,СВЦЭМ!$B$39:$B$782,I$47)+'СЕТ СН'!$G$9+СВЦЭМ!$D$10+'СЕТ СН'!$G$6-'СЕТ СН'!$G$19</f>
        <v>1723.33500166</v>
      </c>
      <c r="J60" s="36">
        <f>SUMIFS(СВЦЭМ!$C$39:$C$782,СВЦЭМ!$A$39:$A$782,$A60,СВЦЭМ!$B$39:$B$782,J$47)+'СЕТ СН'!$G$9+СВЦЭМ!$D$10+'СЕТ СН'!$G$6-'СЕТ СН'!$G$19</f>
        <v>1646.29517074</v>
      </c>
      <c r="K60" s="36">
        <f>SUMIFS(СВЦЭМ!$C$39:$C$782,СВЦЭМ!$A$39:$A$782,$A60,СВЦЭМ!$B$39:$B$782,K$47)+'СЕТ СН'!$G$9+СВЦЭМ!$D$10+'СЕТ СН'!$G$6-'СЕТ СН'!$G$19</f>
        <v>1605.1463432099999</v>
      </c>
      <c r="L60" s="36">
        <f>SUMIFS(СВЦЭМ!$C$39:$C$782,СВЦЭМ!$A$39:$A$782,$A60,СВЦЭМ!$B$39:$B$782,L$47)+'СЕТ СН'!$G$9+СВЦЭМ!$D$10+'СЕТ СН'!$G$6-'СЕТ СН'!$G$19</f>
        <v>1578.55014054</v>
      </c>
      <c r="M60" s="36">
        <f>SUMIFS(СВЦЭМ!$C$39:$C$782,СВЦЭМ!$A$39:$A$782,$A60,СВЦЭМ!$B$39:$B$782,M$47)+'СЕТ СН'!$G$9+СВЦЭМ!$D$10+'СЕТ СН'!$G$6-'СЕТ СН'!$G$19</f>
        <v>1574.3022976500001</v>
      </c>
      <c r="N60" s="36">
        <f>SUMIFS(СВЦЭМ!$C$39:$C$782,СВЦЭМ!$A$39:$A$782,$A60,СВЦЭМ!$B$39:$B$782,N$47)+'СЕТ СН'!$G$9+СВЦЭМ!$D$10+'СЕТ СН'!$G$6-'СЕТ СН'!$G$19</f>
        <v>1564.9576372500001</v>
      </c>
      <c r="O60" s="36">
        <f>SUMIFS(СВЦЭМ!$C$39:$C$782,СВЦЭМ!$A$39:$A$782,$A60,СВЦЭМ!$B$39:$B$782,O$47)+'СЕТ СН'!$G$9+СВЦЭМ!$D$10+'СЕТ СН'!$G$6-'СЕТ СН'!$G$19</f>
        <v>1582.30204157</v>
      </c>
      <c r="P60" s="36">
        <f>SUMIFS(СВЦЭМ!$C$39:$C$782,СВЦЭМ!$A$39:$A$782,$A60,СВЦЭМ!$B$39:$B$782,P$47)+'СЕТ СН'!$G$9+СВЦЭМ!$D$10+'СЕТ СН'!$G$6-'СЕТ СН'!$G$19</f>
        <v>1612.1059475500001</v>
      </c>
      <c r="Q60" s="36">
        <f>SUMIFS(СВЦЭМ!$C$39:$C$782,СВЦЭМ!$A$39:$A$782,$A60,СВЦЭМ!$B$39:$B$782,Q$47)+'СЕТ СН'!$G$9+СВЦЭМ!$D$10+'СЕТ СН'!$G$6-'СЕТ СН'!$G$19</f>
        <v>1619.6288323600002</v>
      </c>
      <c r="R60" s="36">
        <f>SUMIFS(СВЦЭМ!$C$39:$C$782,СВЦЭМ!$A$39:$A$782,$A60,СВЦЭМ!$B$39:$B$782,R$47)+'СЕТ СН'!$G$9+СВЦЭМ!$D$10+'СЕТ СН'!$G$6-'СЕТ СН'!$G$19</f>
        <v>1646.1828954100001</v>
      </c>
      <c r="S60" s="36">
        <f>SUMIFS(СВЦЭМ!$C$39:$C$782,СВЦЭМ!$A$39:$A$782,$A60,СВЦЭМ!$B$39:$B$782,S$47)+'СЕТ СН'!$G$9+СВЦЭМ!$D$10+'СЕТ СН'!$G$6-'СЕТ СН'!$G$19</f>
        <v>1605.3641768299999</v>
      </c>
      <c r="T60" s="36">
        <f>SUMIFS(СВЦЭМ!$C$39:$C$782,СВЦЭМ!$A$39:$A$782,$A60,СВЦЭМ!$B$39:$B$782,T$47)+'СЕТ СН'!$G$9+СВЦЭМ!$D$10+'СЕТ СН'!$G$6-'СЕТ СН'!$G$19</f>
        <v>1580.4079705499998</v>
      </c>
      <c r="U60" s="36">
        <f>SUMIFS(СВЦЭМ!$C$39:$C$782,СВЦЭМ!$A$39:$A$782,$A60,СВЦЭМ!$B$39:$B$782,U$47)+'СЕТ СН'!$G$9+СВЦЭМ!$D$10+'СЕТ СН'!$G$6-'СЕТ СН'!$G$19</f>
        <v>1592.8917858899999</v>
      </c>
      <c r="V60" s="36">
        <f>SUMIFS(СВЦЭМ!$C$39:$C$782,СВЦЭМ!$A$39:$A$782,$A60,СВЦЭМ!$B$39:$B$782,V$47)+'СЕТ СН'!$G$9+СВЦЭМ!$D$10+'СЕТ СН'!$G$6-'СЕТ СН'!$G$19</f>
        <v>1557.35380678</v>
      </c>
      <c r="W60" s="36">
        <f>SUMIFS(СВЦЭМ!$C$39:$C$782,СВЦЭМ!$A$39:$A$782,$A60,СВЦЭМ!$B$39:$B$782,W$47)+'СЕТ СН'!$G$9+СВЦЭМ!$D$10+'СЕТ СН'!$G$6-'СЕТ СН'!$G$19</f>
        <v>1529.8747620200002</v>
      </c>
      <c r="X60" s="36">
        <f>SUMIFS(СВЦЭМ!$C$39:$C$782,СВЦЭМ!$A$39:$A$782,$A60,СВЦЭМ!$B$39:$B$782,X$47)+'СЕТ СН'!$G$9+СВЦЭМ!$D$10+'СЕТ СН'!$G$6-'СЕТ СН'!$G$19</f>
        <v>1558.11961817</v>
      </c>
      <c r="Y60" s="36">
        <f>SUMIFS(СВЦЭМ!$C$39:$C$782,СВЦЭМ!$A$39:$A$782,$A60,СВЦЭМ!$B$39:$B$782,Y$47)+'СЕТ СН'!$G$9+СВЦЭМ!$D$10+'СЕТ СН'!$G$6-'СЕТ СН'!$G$19</f>
        <v>1568.7098199900001</v>
      </c>
    </row>
    <row r="61" spans="1:25" ht="15.75" x14ac:dyDescent="0.2">
      <c r="A61" s="35">
        <f t="shared" si="1"/>
        <v>44422</v>
      </c>
      <c r="B61" s="36">
        <f>SUMIFS(СВЦЭМ!$C$39:$C$782,СВЦЭМ!$A$39:$A$782,$A61,СВЦЭМ!$B$39:$B$782,B$47)+'СЕТ СН'!$G$9+СВЦЭМ!$D$10+'СЕТ СН'!$G$6-'СЕТ СН'!$G$19</f>
        <v>1445.3718038299999</v>
      </c>
      <c r="C61" s="36">
        <f>SUMIFS(СВЦЭМ!$C$39:$C$782,СВЦЭМ!$A$39:$A$782,$A61,СВЦЭМ!$B$39:$B$782,C$47)+'СЕТ СН'!$G$9+СВЦЭМ!$D$10+'СЕТ СН'!$G$6-'СЕТ СН'!$G$19</f>
        <v>1514.1297427700001</v>
      </c>
      <c r="D61" s="36">
        <f>SUMIFS(СВЦЭМ!$C$39:$C$782,СВЦЭМ!$A$39:$A$782,$A61,СВЦЭМ!$B$39:$B$782,D$47)+'СЕТ СН'!$G$9+СВЦЭМ!$D$10+'СЕТ СН'!$G$6-'СЕТ СН'!$G$19</f>
        <v>1580.9828272899999</v>
      </c>
      <c r="E61" s="36">
        <f>SUMIFS(СВЦЭМ!$C$39:$C$782,СВЦЭМ!$A$39:$A$782,$A61,СВЦЭМ!$B$39:$B$782,E$47)+'СЕТ СН'!$G$9+СВЦЭМ!$D$10+'СЕТ СН'!$G$6-'СЕТ СН'!$G$19</f>
        <v>1582.4347529699999</v>
      </c>
      <c r="F61" s="36">
        <f>SUMIFS(СВЦЭМ!$C$39:$C$782,СВЦЭМ!$A$39:$A$782,$A61,СВЦЭМ!$B$39:$B$782,F$47)+'СЕТ СН'!$G$9+СВЦЭМ!$D$10+'СЕТ СН'!$G$6-'СЕТ СН'!$G$19</f>
        <v>1588.52593901</v>
      </c>
      <c r="G61" s="36">
        <f>SUMIFS(СВЦЭМ!$C$39:$C$782,СВЦЭМ!$A$39:$A$782,$A61,СВЦЭМ!$B$39:$B$782,G$47)+'СЕТ СН'!$G$9+СВЦЭМ!$D$10+'СЕТ СН'!$G$6-'СЕТ СН'!$G$19</f>
        <v>1648.92325654</v>
      </c>
      <c r="H61" s="36">
        <f>SUMIFS(СВЦЭМ!$C$39:$C$782,СВЦЭМ!$A$39:$A$782,$A61,СВЦЭМ!$B$39:$B$782,H$47)+'СЕТ СН'!$G$9+СВЦЭМ!$D$10+'СЕТ СН'!$G$6-'СЕТ СН'!$G$19</f>
        <v>1599.3613258</v>
      </c>
      <c r="I61" s="36">
        <f>SUMIFS(СВЦЭМ!$C$39:$C$782,СВЦЭМ!$A$39:$A$782,$A61,СВЦЭМ!$B$39:$B$782,I$47)+'СЕТ СН'!$G$9+СВЦЭМ!$D$10+'СЕТ СН'!$G$6-'СЕТ СН'!$G$19</f>
        <v>1509.16021834</v>
      </c>
      <c r="J61" s="36">
        <f>SUMIFS(СВЦЭМ!$C$39:$C$782,СВЦЭМ!$A$39:$A$782,$A61,СВЦЭМ!$B$39:$B$782,J$47)+'СЕТ СН'!$G$9+СВЦЭМ!$D$10+'СЕТ СН'!$G$6-'СЕТ СН'!$G$19</f>
        <v>1410.6104743599999</v>
      </c>
      <c r="K61" s="36">
        <f>SUMIFS(СВЦЭМ!$C$39:$C$782,СВЦЭМ!$A$39:$A$782,$A61,СВЦЭМ!$B$39:$B$782,K$47)+'СЕТ СН'!$G$9+СВЦЭМ!$D$10+'СЕТ СН'!$G$6-'СЕТ СН'!$G$19</f>
        <v>1380.92360405</v>
      </c>
      <c r="L61" s="36">
        <f>SUMIFS(СВЦЭМ!$C$39:$C$782,СВЦЭМ!$A$39:$A$782,$A61,СВЦЭМ!$B$39:$B$782,L$47)+'СЕТ СН'!$G$9+СВЦЭМ!$D$10+'СЕТ СН'!$G$6-'СЕТ СН'!$G$19</f>
        <v>1353.2100704300001</v>
      </c>
      <c r="M61" s="36">
        <f>SUMIFS(СВЦЭМ!$C$39:$C$782,СВЦЭМ!$A$39:$A$782,$A61,СВЦЭМ!$B$39:$B$782,M$47)+'СЕТ СН'!$G$9+СВЦЭМ!$D$10+'СЕТ СН'!$G$6-'СЕТ СН'!$G$19</f>
        <v>1349.6050792800002</v>
      </c>
      <c r="N61" s="36">
        <f>SUMIFS(СВЦЭМ!$C$39:$C$782,СВЦЭМ!$A$39:$A$782,$A61,СВЦЭМ!$B$39:$B$782,N$47)+'СЕТ СН'!$G$9+СВЦЭМ!$D$10+'СЕТ СН'!$G$6-'СЕТ СН'!$G$19</f>
        <v>1358.7035572899999</v>
      </c>
      <c r="O61" s="36">
        <f>SUMIFS(СВЦЭМ!$C$39:$C$782,СВЦЭМ!$A$39:$A$782,$A61,СВЦЭМ!$B$39:$B$782,O$47)+'СЕТ СН'!$G$9+СВЦЭМ!$D$10+'СЕТ СН'!$G$6-'СЕТ СН'!$G$19</f>
        <v>1385.5597665999999</v>
      </c>
      <c r="P61" s="36">
        <f>SUMIFS(СВЦЭМ!$C$39:$C$782,СВЦЭМ!$A$39:$A$782,$A61,СВЦЭМ!$B$39:$B$782,P$47)+'СЕТ СН'!$G$9+СВЦЭМ!$D$10+'СЕТ СН'!$G$6-'СЕТ СН'!$G$19</f>
        <v>1422.04287813</v>
      </c>
      <c r="Q61" s="36">
        <f>SUMIFS(СВЦЭМ!$C$39:$C$782,СВЦЭМ!$A$39:$A$782,$A61,СВЦЭМ!$B$39:$B$782,Q$47)+'СЕТ СН'!$G$9+СВЦЭМ!$D$10+'СЕТ СН'!$G$6-'СЕТ СН'!$G$19</f>
        <v>1433.63090291</v>
      </c>
      <c r="R61" s="36">
        <f>SUMIFS(СВЦЭМ!$C$39:$C$782,СВЦЭМ!$A$39:$A$782,$A61,СВЦЭМ!$B$39:$B$782,R$47)+'СЕТ СН'!$G$9+СВЦЭМ!$D$10+'СЕТ СН'!$G$6-'СЕТ СН'!$G$19</f>
        <v>1429.4055142</v>
      </c>
      <c r="S61" s="36">
        <f>SUMIFS(СВЦЭМ!$C$39:$C$782,СВЦЭМ!$A$39:$A$782,$A61,СВЦЭМ!$B$39:$B$782,S$47)+'СЕТ СН'!$G$9+СВЦЭМ!$D$10+'СЕТ СН'!$G$6-'СЕТ СН'!$G$19</f>
        <v>1390.2949505300001</v>
      </c>
      <c r="T61" s="36">
        <f>SUMIFS(СВЦЭМ!$C$39:$C$782,СВЦЭМ!$A$39:$A$782,$A61,СВЦЭМ!$B$39:$B$782,T$47)+'СЕТ СН'!$G$9+СВЦЭМ!$D$10+'СЕТ СН'!$G$6-'СЕТ СН'!$G$19</f>
        <v>1367.5872620999999</v>
      </c>
      <c r="U61" s="36">
        <f>SUMIFS(СВЦЭМ!$C$39:$C$782,СВЦЭМ!$A$39:$A$782,$A61,СВЦЭМ!$B$39:$B$782,U$47)+'СЕТ СН'!$G$9+СВЦЭМ!$D$10+'СЕТ СН'!$G$6-'СЕТ СН'!$G$19</f>
        <v>1366.7797546199999</v>
      </c>
      <c r="V61" s="36">
        <f>SUMIFS(СВЦЭМ!$C$39:$C$782,СВЦЭМ!$A$39:$A$782,$A61,СВЦЭМ!$B$39:$B$782,V$47)+'СЕТ СН'!$G$9+СВЦЭМ!$D$10+'СЕТ СН'!$G$6-'СЕТ СН'!$G$19</f>
        <v>1365.4435261200001</v>
      </c>
      <c r="W61" s="36">
        <f>SUMIFS(СВЦЭМ!$C$39:$C$782,СВЦЭМ!$A$39:$A$782,$A61,СВЦЭМ!$B$39:$B$782,W$47)+'СЕТ СН'!$G$9+СВЦЭМ!$D$10+'СЕТ СН'!$G$6-'СЕТ СН'!$G$19</f>
        <v>1373.9304034500001</v>
      </c>
      <c r="X61" s="36">
        <f>SUMIFS(СВЦЭМ!$C$39:$C$782,СВЦЭМ!$A$39:$A$782,$A61,СВЦЭМ!$B$39:$B$782,X$47)+'СЕТ СН'!$G$9+СВЦЭМ!$D$10+'СЕТ СН'!$G$6-'СЕТ СН'!$G$19</f>
        <v>1409.53375637</v>
      </c>
      <c r="Y61" s="36">
        <f>SUMIFS(СВЦЭМ!$C$39:$C$782,СВЦЭМ!$A$39:$A$782,$A61,СВЦЭМ!$B$39:$B$782,Y$47)+'СЕТ СН'!$G$9+СВЦЭМ!$D$10+'СЕТ СН'!$G$6-'СЕТ СН'!$G$19</f>
        <v>1454.6732528500002</v>
      </c>
    </row>
    <row r="62" spans="1:25" ht="15.75" x14ac:dyDescent="0.2">
      <c r="A62" s="35">
        <f t="shared" si="1"/>
        <v>44423</v>
      </c>
      <c r="B62" s="36">
        <f>SUMIFS(СВЦЭМ!$C$39:$C$782,СВЦЭМ!$A$39:$A$782,$A62,СВЦЭМ!$B$39:$B$782,B$47)+'СЕТ СН'!$G$9+СВЦЭМ!$D$10+'СЕТ СН'!$G$6-'СЕТ СН'!$G$19</f>
        <v>1503.0510006300001</v>
      </c>
      <c r="C62" s="36">
        <f>SUMIFS(СВЦЭМ!$C$39:$C$782,СВЦЭМ!$A$39:$A$782,$A62,СВЦЭМ!$B$39:$B$782,C$47)+'СЕТ СН'!$G$9+СВЦЭМ!$D$10+'СЕТ СН'!$G$6-'СЕТ СН'!$G$19</f>
        <v>1557.69730301</v>
      </c>
      <c r="D62" s="36">
        <f>SUMIFS(СВЦЭМ!$C$39:$C$782,СВЦЭМ!$A$39:$A$782,$A62,СВЦЭМ!$B$39:$B$782,D$47)+'СЕТ СН'!$G$9+СВЦЭМ!$D$10+'СЕТ СН'!$G$6-'СЕТ СН'!$G$19</f>
        <v>1619.7986732300001</v>
      </c>
      <c r="E62" s="36">
        <f>SUMIFS(СВЦЭМ!$C$39:$C$782,СВЦЭМ!$A$39:$A$782,$A62,СВЦЭМ!$B$39:$B$782,E$47)+'СЕТ СН'!$G$9+СВЦЭМ!$D$10+'СЕТ СН'!$G$6-'СЕТ СН'!$G$19</f>
        <v>1625.6414279199998</v>
      </c>
      <c r="F62" s="36">
        <f>SUMIFS(СВЦЭМ!$C$39:$C$782,СВЦЭМ!$A$39:$A$782,$A62,СВЦЭМ!$B$39:$B$782,F$47)+'СЕТ СН'!$G$9+СВЦЭМ!$D$10+'СЕТ СН'!$G$6-'СЕТ СН'!$G$19</f>
        <v>1631.9345946600001</v>
      </c>
      <c r="G62" s="36">
        <f>SUMIFS(СВЦЭМ!$C$39:$C$782,СВЦЭМ!$A$39:$A$782,$A62,СВЦЭМ!$B$39:$B$782,G$47)+'СЕТ СН'!$G$9+СВЦЭМ!$D$10+'СЕТ СН'!$G$6-'СЕТ СН'!$G$19</f>
        <v>1635.67199435</v>
      </c>
      <c r="H62" s="36">
        <f>SUMIFS(СВЦЭМ!$C$39:$C$782,СВЦЭМ!$A$39:$A$782,$A62,СВЦЭМ!$B$39:$B$782,H$47)+'СЕТ СН'!$G$9+СВЦЭМ!$D$10+'СЕТ СН'!$G$6-'СЕТ СН'!$G$19</f>
        <v>1601.64057787</v>
      </c>
      <c r="I62" s="36">
        <f>SUMIFS(СВЦЭМ!$C$39:$C$782,СВЦЭМ!$A$39:$A$782,$A62,СВЦЭМ!$B$39:$B$782,I$47)+'СЕТ СН'!$G$9+СВЦЭМ!$D$10+'СЕТ СН'!$G$6-'СЕТ СН'!$G$19</f>
        <v>1540.1705060100001</v>
      </c>
      <c r="J62" s="36">
        <f>SUMIFS(СВЦЭМ!$C$39:$C$782,СВЦЭМ!$A$39:$A$782,$A62,СВЦЭМ!$B$39:$B$782,J$47)+'СЕТ СН'!$G$9+СВЦЭМ!$D$10+'СЕТ СН'!$G$6-'СЕТ СН'!$G$19</f>
        <v>1457.4951835000002</v>
      </c>
      <c r="K62" s="36">
        <f>SUMIFS(СВЦЭМ!$C$39:$C$782,СВЦЭМ!$A$39:$A$782,$A62,СВЦЭМ!$B$39:$B$782,K$47)+'СЕТ СН'!$G$9+СВЦЭМ!$D$10+'СЕТ СН'!$G$6-'СЕТ СН'!$G$19</f>
        <v>1416.4658568300001</v>
      </c>
      <c r="L62" s="36">
        <f>SUMIFS(СВЦЭМ!$C$39:$C$782,СВЦЭМ!$A$39:$A$782,$A62,СВЦЭМ!$B$39:$B$782,L$47)+'СЕТ СН'!$G$9+СВЦЭМ!$D$10+'СЕТ СН'!$G$6-'СЕТ СН'!$G$19</f>
        <v>1383.2170851000001</v>
      </c>
      <c r="M62" s="36">
        <f>SUMIFS(СВЦЭМ!$C$39:$C$782,СВЦЭМ!$A$39:$A$782,$A62,СВЦЭМ!$B$39:$B$782,M$47)+'СЕТ СН'!$G$9+СВЦЭМ!$D$10+'СЕТ СН'!$G$6-'СЕТ СН'!$G$19</f>
        <v>1379.47080833</v>
      </c>
      <c r="N62" s="36">
        <f>SUMIFS(СВЦЭМ!$C$39:$C$782,СВЦЭМ!$A$39:$A$782,$A62,СВЦЭМ!$B$39:$B$782,N$47)+'СЕТ СН'!$G$9+СВЦЭМ!$D$10+'СЕТ СН'!$G$6-'СЕТ СН'!$G$19</f>
        <v>1387.3123722400001</v>
      </c>
      <c r="O62" s="36">
        <f>SUMIFS(СВЦЭМ!$C$39:$C$782,СВЦЭМ!$A$39:$A$782,$A62,СВЦЭМ!$B$39:$B$782,O$47)+'СЕТ СН'!$G$9+СВЦЭМ!$D$10+'СЕТ СН'!$G$6-'СЕТ СН'!$G$19</f>
        <v>1383.49855583</v>
      </c>
      <c r="P62" s="36">
        <f>SUMIFS(СВЦЭМ!$C$39:$C$782,СВЦЭМ!$A$39:$A$782,$A62,СВЦЭМ!$B$39:$B$782,P$47)+'СЕТ СН'!$G$9+СВЦЭМ!$D$10+'СЕТ СН'!$G$6-'СЕТ СН'!$G$19</f>
        <v>1399.9350570300001</v>
      </c>
      <c r="Q62" s="36">
        <f>SUMIFS(СВЦЭМ!$C$39:$C$782,СВЦЭМ!$A$39:$A$782,$A62,СВЦЭМ!$B$39:$B$782,Q$47)+'СЕТ СН'!$G$9+СВЦЭМ!$D$10+'СЕТ СН'!$G$6-'СЕТ СН'!$G$19</f>
        <v>1405.57558997</v>
      </c>
      <c r="R62" s="36">
        <f>SUMIFS(СВЦЭМ!$C$39:$C$782,СВЦЭМ!$A$39:$A$782,$A62,СВЦЭМ!$B$39:$B$782,R$47)+'СЕТ СН'!$G$9+СВЦЭМ!$D$10+'СЕТ СН'!$G$6-'СЕТ СН'!$G$19</f>
        <v>1402.82768951</v>
      </c>
      <c r="S62" s="36">
        <f>SUMIFS(СВЦЭМ!$C$39:$C$782,СВЦЭМ!$A$39:$A$782,$A62,СВЦЭМ!$B$39:$B$782,S$47)+'СЕТ СН'!$G$9+СВЦЭМ!$D$10+'СЕТ СН'!$G$6-'СЕТ СН'!$G$19</f>
        <v>1402.4294503000001</v>
      </c>
      <c r="T62" s="36">
        <f>SUMIFS(СВЦЭМ!$C$39:$C$782,СВЦЭМ!$A$39:$A$782,$A62,СВЦЭМ!$B$39:$B$782,T$47)+'СЕТ СН'!$G$9+СВЦЭМ!$D$10+'СЕТ СН'!$G$6-'СЕТ СН'!$G$19</f>
        <v>1363.6246818099999</v>
      </c>
      <c r="U62" s="36">
        <f>SUMIFS(СВЦЭМ!$C$39:$C$782,СВЦЭМ!$A$39:$A$782,$A62,СВЦЭМ!$B$39:$B$782,U$47)+'СЕТ СН'!$G$9+СВЦЭМ!$D$10+'СЕТ СН'!$G$6-'СЕТ СН'!$G$19</f>
        <v>1375.95016405</v>
      </c>
      <c r="V62" s="36">
        <f>SUMIFS(СВЦЭМ!$C$39:$C$782,СВЦЭМ!$A$39:$A$782,$A62,СВЦЭМ!$B$39:$B$782,V$47)+'СЕТ СН'!$G$9+СВЦЭМ!$D$10+'СЕТ СН'!$G$6-'СЕТ СН'!$G$19</f>
        <v>1371.34300005</v>
      </c>
      <c r="W62" s="36">
        <f>SUMIFS(СВЦЭМ!$C$39:$C$782,СВЦЭМ!$A$39:$A$782,$A62,СВЦЭМ!$B$39:$B$782,W$47)+'СЕТ СН'!$G$9+СВЦЭМ!$D$10+'СЕТ СН'!$G$6-'СЕТ СН'!$G$19</f>
        <v>1368.7837870399999</v>
      </c>
      <c r="X62" s="36">
        <f>SUMIFS(СВЦЭМ!$C$39:$C$782,СВЦЭМ!$A$39:$A$782,$A62,СВЦЭМ!$B$39:$B$782,X$47)+'СЕТ СН'!$G$9+СВЦЭМ!$D$10+'СЕТ СН'!$G$6-'СЕТ СН'!$G$19</f>
        <v>1337.2031850399999</v>
      </c>
      <c r="Y62" s="36">
        <f>SUMIFS(СВЦЭМ!$C$39:$C$782,СВЦЭМ!$A$39:$A$782,$A62,СВЦЭМ!$B$39:$B$782,Y$47)+'СЕТ СН'!$G$9+СВЦЭМ!$D$10+'СЕТ СН'!$G$6-'СЕТ СН'!$G$19</f>
        <v>1330.75405239</v>
      </c>
    </row>
    <row r="63" spans="1:25" ht="15.75" x14ac:dyDescent="0.2">
      <c r="A63" s="35">
        <f t="shared" si="1"/>
        <v>44424</v>
      </c>
      <c r="B63" s="36">
        <f>SUMIFS(СВЦЭМ!$C$39:$C$782,СВЦЭМ!$A$39:$A$782,$A63,СВЦЭМ!$B$39:$B$782,B$47)+'СЕТ СН'!$G$9+СВЦЭМ!$D$10+'СЕТ СН'!$G$6-'СЕТ СН'!$G$19</f>
        <v>1464.09135702</v>
      </c>
      <c r="C63" s="36">
        <f>SUMIFS(СВЦЭМ!$C$39:$C$782,СВЦЭМ!$A$39:$A$782,$A63,СВЦЭМ!$B$39:$B$782,C$47)+'СЕТ СН'!$G$9+СВЦЭМ!$D$10+'СЕТ СН'!$G$6-'СЕТ СН'!$G$19</f>
        <v>1530.2399541499999</v>
      </c>
      <c r="D63" s="36">
        <f>SUMIFS(СВЦЭМ!$C$39:$C$782,СВЦЭМ!$A$39:$A$782,$A63,СВЦЭМ!$B$39:$B$782,D$47)+'СЕТ СН'!$G$9+СВЦЭМ!$D$10+'СЕТ СН'!$G$6-'СЕТ СН'!$G$19</f>
        <v>1585.6213950900001</v>
      </c>
      <c r="E63" s="36">
        <f>SUMIFS(СВЦЭМ!$C$39:$C$782,СВЦЭМ!$A$39:$A$782,$A63,СВЦЭМ!$B$39:$B$782,E$47)+'СЕТ СН'!$G$9+СВЦЭМ!$D$10+'СЕТ СН'!$G$6-'СЕТ СН'!$G$19</f>
        <v>1632.3956954800001</v>
      </c>
      <c r="F63" s="36">
        <f>SUMIFS(СВЦЭМ!$C$39:$C$782,СВЦЭМ!$A$39:$A$782,$A63,СВЦЭМ!$B$39:$B$782,F$47)+'СЕТ СН'!$G$9+СВЦЭМ!$D$10+'СЕТ СН'!$G$6-'СЕТ СН'!$G$19</f>
        <v>1635.56383738</v>
      </c>
      <c r="G63" s="36">
        <f>SUMIFS(СВЦЭМ!$C$39:$C$782,СВЦЭМ!$A$39:$A$782,$A63,СВЦЭМ!$B$39:$B$782,G$47)+'СЕТ СН'!$G$9+СВЦЭМ!$D$10+'СЕТ СН'!$G$6-'СЕТ СН'!$G$19</f>
        <v>1633.4696283600001</v>
      </c>
      <c r="H63" s="36">
        <f>SUMIFS(СВЦЭМ!$C$39:$C$782,СВЦЭМ!$A$39:$A$782,$A63,СВЦЭМ!$B$39:$B$782,H$47)+'СЕТ СН'!$G$9+СВЦЭМ!$D$10+'СЕТ СН'!$G$6-'СЕТ СН'!$G$19</f>
        <v>1649.88625267</v>
      </c>
      <c r="I63" s="36">
        <f>SUMIFS(СВЦЭМ!$C$39:$C$782,СВЦЭМ!$A$39:$A$782,$A63,СВЦЭМ!$B$39:$B$782,I$47)+'СЕТ СН'!$G$9+СВЦЭМ!$D$10+'СЕТ СН'!$G$6-'СЕТ СН'!$G$19</f>
        <v>1701.6902359599999</v>
      </c>
      <c r="J63" s="36">
        <f>SUMIFS(СВЦЭМ!$C$39:$C$782,СВЦЭМ!$A$39:$A$782,$A63,СВЦЭМ!$B$39:$B$782,J$47)+'СЕТ СН'!$G$9+СВЦЭМ!$D$10+'СЕТ СН'!$G$6-'СЕТ СН'!$G$19</f>
        <v>1683.0974565900001</v>
      </c>
      <c r="K63" s="36">
        <f>SUMIFS(СВЦЭМ!$C$39:$C$782,СВЦЭМ!$A$39:$A$782,$A63,СВЦЭМ!$B$39:$B$782,K$47)+'СЕТ СН'!$G$9+СВЦЭМ!$D$10+'СЕТ СН'!$G$6-'СЕТ СН'!$G$19</f>
        <v>1593.6230025</v>
      </c>
      <c r="L63" s="36">
        <f>SUMIFS(СВЦЭМ!$C$39:$C$782,СВЦЭМ!$A$39:$A$782,$A63,СВЦЭМ!$B$39:$B$782,L$47)+'СЕТ СН'!$G$9+СВЦЭМ!$D$10+'СЕТ СН'!$G$6-'СЕТ СН'!$G$19</f>
        <v>1526.9017941</v>
      </c>
      <c r="M63" s="36">
        <f>SUMIFS(СВЦЭМ!$C$39:$C$782,СВЦЭМ!$A$39:$A$782,$A63,СВЦЭМ!$B$39:$B$782,M$47)+'СЕТ СН'!$G$9+СВЦЭМ!$D$10+'СЕТ СН'!$G$6-'СЕТ СН'!$G$19</f>
        <v>1527.6741965800002</v>
      </c>
      <c r="N63" s="36">
        <f>SUMIFS(СВЦЭМ!$C$39:$C$782,СВЦЭМ!$A$39:$A$782,$A63,СВЦЭМ!$B$39:$B$782,N$47)+'СЕТ СН'!$G$9+СВЦЭМ!$D$10+'СЕТ СН'!$G$6-'СЕТ СН'!$G$19</f>
        <v>1526.1684500599999</v>
      </c>
      <c r="O63" s="36">
        <f>SUMIFS(СВЦЭМ!$C$39:$C$782,СВЦЭМ!$A$39:$A$782,$A63,СВЦЭМ!$B$39:$B$782,O$47)+'СЕТ СН'!$G$9+СВЦЭМ!$D$10+'СЕТ СН'!$G$6-'СЕТ СН'!$G$19</f>
        <v>1519.9322399100001</v>
      </c>
      <c r="P63" s="36">
        <f>SUMIFS(СВЦЭМ!$C$39:$C$782,СВЦЭМ!$A$39:$A$782,$A63,СВЦЭМ!$B$39:$B$782,P$47)+'СЕТ СН'!$G$9+СВЦЭМ!$D$10+'СЕТ СН'!$G$6-'СЕТ СН'!$G$19</f>
        <v>1570.4346702600001</v>
      </c>
      <c r="Q63" s="36">
        <f>SUMIFS(СВЦЭМ!$C$39:$C$782,СВЦЭМ!$A$39:$A$782,$A63,СВЦЭМ!$B$39:$B$782,Q$47)+'СЕТ СН'!$G$9+СВЦЭМ!$D$10+'СЕТ СН'!$G$6-'СЕТ СН'!$G$19</f>
        <v>1559.0054797299999</v>
      </c>
      <c r="R63" s="36">
        <f>SUMIFS(СВЦЭМ!$C$39:$C$782,СВЦЭМ!$A$39:$A$782,$A63,СВЦЭМ!$B$39:$B$782,R$47)+'СЕТ СН'!$G$9+СВЦЭМ!$D$10+'СЕТ СН'!$G$6-'СЕТ СН'!$G$19</f>
        <v>1548.0569907499998</v>
      </c>
      <c r="S63" s="36">
        <f>SUMIFS(СВЦЭМ!$C$39:$C$782,СВЦЭМ!$A$39:$A$782,$A63,СВЦЭМ!$B$39:$B$782,S$47)+'СЕТ СН'!$G$9+СВЦЭМ!$D$10+'СЕТ СН'!$G$6-'СЕТ СН'!$G$19</f>
        <v>1523.0465445499999</v>
      </c>
      <c r="T63" s="36">
        <f>SUMIFS(СВЦЭМ!$C$39:$C$782,СВЦЭМ!$A$39:$A$782,$A63,СВЦЭМ!$B$39:$B$782,T$47)+'СЕТ СН'!$G$9+СВЦЭМ!$D$10+'СЕТ СН'!$G$6-'СЕТ СН'!$G$19</f>
        <v>1521.98895182</v>
      </c>
      <c r="U63" s="36">
        <f>SUMIFS(СВЦЭМ!$C$39:$C$782,СВЦЭМ!$A$39:$A$782,$A63,СВЦЭМ!$B$39:$B$782,U$47)+'СЕТ СН'!$G$9+СВЦЭМ!$D$10+'СЕТ СН'!$G$6-'СЕТ СН'!$G$19</f>
        <v>1525.52594419</v>
      </c>
      <c r="V63" s="36">
        <f>SUMIFS(СВЦЭМ!$C$39:$C$782,СВЦЭМ!$A$39:$A$782,$A63,СВЦЭМ!$B$39:$B$782,V$47)+'СЕТ СН'!$G$9+СВЦЭМ!$D$10+'СЕТ СН'!$G$6-'СЕТ СН'!$G$19</f>
        <v>1542.6701918399999</v>
      </c>
      <c r="W63" s="36">
        <f>SUMIFS(СВЦЭМ!$C$39:$C$782,СВЦЭМ!$A$39:$A$782,$A63,СВЦЭМ!$B$39:$B$782,W$47)+'СЕТ СН'!$G$9+СВЦЭМ!$D$10+'СЕТ СН'!$G$6-'СЕТ СН'!$G$19</f>
        <v>1541.3552799899999</v>
      </c>
      <c r="X63" s="36">
        <f>SUMIFS(СВЦЭМ!$C$39:$C$782,СВЦЭМ!$A$39:$A$782,$A63,СВЦЭМ!$B$39:$B$782,X$47)+'СЕТ СН'!$G$9+СВЦЭМ!$D$10+'СЕТ СН'!$G$6-'СЕТ СН'!$G$19</f>
        <v>1482.0834935799999</v>
      </c>
      <c r="Y63" s="36">
        <f>SUMIFS(СВЦЭМ!$C$39:$C$782,СВЦЭМ!$A$39:$A$782,$A63,СВЦЭМ!$B$39:$B$782,Y$47)+'СЕТ СН'!$G$9+СВЦЭМ!$D$10+'СЕТ СН'!$G$6-'СЕТ СН'!$G$19</f>
        <v>1449.6029014999999</v>
      </c>
    </row>
    <row r="64" spans="1:25" ht="15.75" x14ac:dyDescent="0.2">
      <c r="A64" s="35">
        <f t="shared" si="1"/>
        <v>44425</v>
      </c>
      <c r="B64" s="36">
        <f>SUMIFS(СВЦЭМ!$C$39:$C$782,СВЦЭМ!$A$39:$A$782,$A64,СВЦЭМ!$B$39:$B$782,B$47)+'СЕТ СН'!$G$9+СВЦЭМ!$D$10+'СЕТ СН'!$G$6-'СЕТ СН'!$G$19</f>
        <v>1606.04544498</v>
      </c>
      <c r="C64" s="36">
        <f>SUMIFS(СВЦЭМ!$C$39:$C$782,СВЦЭМ!$A$39:$A$782,$A64,СВЦЭМ!$B$39:$B$782,C$47)+'СЕТ СН'!$G$9+СВЦЭМ!$D$10+'СЕТ СН'!$G$6-'СЕТ СН'!$G$19</f>
        <v>1681.79673198</v>
      </c>
      <c r="D64" s="36">
        <f>SUMIFS(СВЦЭМ!$C$39:$C$782,СВЦЭМ!$A$39:$A$782,$A64,СВЦЭМ!$B$39:$B$782,D$47)+'СЕТ СН'!$G$9+СВЦЭМ!$D$10+'СЕТ СН'!$G$6-'СЕТ СН'!$G$19</f>
        <v>1738.33769446</v>
      </c>
      <c r="E64" s="36">
        <f>SUMIFS(СВЦЭМ!$C$39:$C$782,СВЦЭМ!$A$39:$A$782,$A64,СВЦЭМ!$B$39:$B$782,E$47)+'СЕТ СН'!$G$9+СВЦЭМ!$D$10+'СЕТ СН'!$G$6-'СЕТ СН'!$G$19</f>
        <v>1763.15225244</v>
      </c>
      <c r="F64" s="36">
        <f>SUMIFS(СВЦЭМ!$C$39:$C$782,СВЦЭМ!$A$39:$A$782,$A64,СВЦЭМ!$B$39:$B$782,F$47)+'СЕТ СН'!$G$9+СВЦЭМ!$D$10+'СЕТ СН'!$G$6-'СЕТ СН'!$G$19</f>
        <v>1760.7499395</v>
      </c>
      <c r="G64" s="36">
        <f>SUMIFS(СВЦЭМ!$C$39:$C$782,СВЦЭМ!$A$39:$A$782,$A64,СВЦЭМ!$B$39:$B$782,G$47)+'СЕТ СН'!$G$9+СВЦЭМ!$D$10+'СЕТ СН'!$G$6-'СЕТ СН'!$G$19</f>
        <v>1739.2098876800001</v>
      </c>
      <c r="H64" s="36">
        <f>SUMIFS(СВЦЭМ!$C$39:$C$782,СВЦЭМ!$A$39:$A$782,$A64,СВЦЭМ!$B$39:$B$782,H$47)+'СЕТ СН'!$G$9+СВЦЭМ!$D$10+'СЕТ СН'!$G$6-'СЕТ СН'!$G$19</f>
        <v>1665.77247186</v>
      </c>
      <c r="I64" s="36">
        <f>SUMIFS(СВЦЭМ!$C$39:$C$782,СВЦЭМ!$A$39:$A$782,$A64,СВЦЭМ!$B$39:$B$782,I$47)+'СЕТ СН'!$G$9+СВЦЭМ!$D$10+'СЕТ СН'!$G$6-'СЕТ СН'!$G$19</f>
        <v>1590.8868126699999</v>
      </c>
      <c r="J64" s="36">
        <f>SUMIFS(СВЦЭМ!$C$39:$C$782,СВЦЭМ!$A$39:$A$782,$A64,СВЦЭМ!$B$39:$B$782,J$47)+'СЕТ СН'!$G$9+СВЦЭМ!$D$10+'СЕТ СН'!$G$6-'СЕТ СН'!$G$19</f>
        <v>1502.80912079</v>
      </c>
      <c r="K64" s="36">
        <f>SUMIFS(СВЦЭМ!$C$39:$C$782,СВЦЭМ!$A$39:$A$782,$A64,СВЦЭМ!$B$39:$B$782,K$47)+'СЕТ СН'!$G$9+СВЦЭМ!$D$10+'СЕТ СН'!$G$6-'СЕТ СН'!$G$19</f>
        <v>1499.02777242</v>
      </c>
      <c r="L64" s="36">
        <f>SUMIFS(СВЦЭМ!$C$39:$C$782,СВЦЭМ!$A$39:$A$782,$A64,СВЦЭМ!$B$39:$B$782,L$47)+'СЕТ СН'!$G$9+СВЦЭМ!$D$10+'СЕТ СН'!$G$6-'СЕТ СН'!$G$19</f>
        <v>1530.2759963399999</v>
      </c>
      <c r="M64" s="36">
        <f>SUMIFS(СВЦЭМ!$C$39:$C$782,СВЦЭМ!$A$39:$A$782,$A64,СВЦЭМ!$B$39:$B$782,M$47)+'СЕТ СН'!$G$9+СВЦЭМ!$D$10+'СЕТ СН'!$G$6-'СЕТ СН'!$G$19</f>
        <v>1539.5994307199999</v>
      </c>
      <c r="N64" s="36">
        <f>SUMIFS(СВЦЭМ!$C$39:$C$782,СВЦЭМ!$A$39:$A$782,$A64,СВЦЭМ!$B$39:$B$782,N$47)+'СЕТ СН'!$G$9+СВЦЭМ!$D$10+'СЕТ СН'!$G$6-'СЕТ СН'!$G$19</f>
        <v>1537.08196432</v>
      </c>
      <c r="O64" s="36">
        <f>SUMIFS(СВЦЭМ!$C$39:$C$782,СВЦЭМ!$A$39:$A$782,$A64,СВЦЭМ!$B$39:$B$782,O$47)+'СЕТ СН'!$G$9+СВЦЭМ!$D$10+'СЕТ СН'!$G$6-'СЕТ СН'!$G$19</f>
        <v>1509.5573831199999</v>
      </c>
      <c r="P64" s="36">
        <f>SUMIFS(СВЦЭМ!$C$39:$C$782,СВЦЭМ!$A$39:$A$782,$A64,СВЦЭМ!$B$39:$B$782,P$47)+'СЕТ СН'!$G$9+СВЦЭМ!$D$10+'СЕТ СН'!$G$6-'СЕТ СН'!$G$19</f>
        <v>1521.39766736</v>
      </c>
      <c r="Q64" s="36">
        <f>SUMIFS(СВЦЭМ!$C$39:$C$782,СВЦЭМ!$A$39:$A$782,$A64,СВЦЭМ!$B$39:$B$782,Q$47)+'СЕТ СН'!$G$9+СВЦЭМ!$D$10+'СЕТ СН'!$G$6-'СЕТ СН'!$G$19</f>
        <v>1526.26494589</v>
      </c>
      <c r="R64" s="36">
        <f>SUMIFS(СВЦЭМ!$C$39:$C$782,СВЦЭМ!$A$39:$A$782,$A64,СВЦЭМ!$B$39:$B$782,R$47)+'СЕТ СН'!$G$9+СВЦЭМ!$D$10+'СЕТ СН'!$G$6-'СЕТ СН'!$G$19</f>
        <v>1530.5190050000001</v>
      </c>
      <c r="S64" s="36">
        <f>SUMIFS(СВЦЭМ!$C$39:$C$782,СВЦЭМ!$A$39:$A$782,$A64,СВЦЭМ!$B$39:$B$782,S$47)+'СЕТ СН'!$G$9+СВЦЭМ!$D$10+'СЕТ СН'!$G$6-'СЕТ СН'!$G$19</f>
        <v>1503.1275983400001</v>
      </c>
      <c r="T64" s="36">
        <f>SUMIFS(СВЦЭМ!$C$39:$C$782,СВЦЭМ!$A$39:$A$782,$A64,СВЦЭМ!$B$39:$B$782,T$47)+'СЕТ СН'!$G$9+СВЦЭМ!$D$10+'СЕТ СН'!$G$6-'СЕТ СН'!$G$19</f>
        <v>1483.24054417</v>
      </c>
      <c r="U64" s="36">
        <f>SUMIFS(СВЦЭМ!$C$39:$C$782,СВЦЭМ!$A$39:$A$782,$A64,СВЦЭМ!$B$39:$B$782,U$47)+'СЕТ СН'!$G$9+СВЦЭМ!$D$10+'СЕТ СН'!$G$6-'СЕТ СН'!$G$19</f>
        <v>1481.1398645700001</v>
      </c>
      <c r="V64" s="36">
        <f>SUMIFS(СВЦЭМ!$C$39:$C$782,СВЦЭМ!$A$39:$A$782,$A64,СВЦЭМ!$B$39:$B$782,V$47)+'СЕТ СН'!$G$9+СВЦЭМ!$D$10+'СЕТ СН'!$G$6-'СЕТ СН'!$G$19</f>
        <v>1493.19225622</v>
      </c>
      <c r="W64" s="36">
        <f>SUMIFS(СВЦЭМ!$C$39:$C$782,СВЦЭМ!$A$39:$A$782,$A64,СВЦЭМ!$B$39:$B$782,W$47)+'СЕТ СН'!$G$9+СВЦЭМ!$D$10+'СЕТ СН'!$G$6-'СЕТ СН'!$G$19</f>
        <v>1517.17985516</v>
      </c>
      <c r="X64" s="36">
        <f>SUMIFS(СВЦЭМ!$C$39:$C$782,СВЦЭМ!$A$39:$A$782,$A64,СВЦЭМ!$B$39:$B$782,X$47)+'СЕТ СН'!$G$9+СВЦЭМ!$D$10+'СЕТ СН'!$G$6-'СЕТ СН'!$G$19</f>
        <v>1482.26432245</v>
      </c>
      <c r="Y64" s="36">
        <f>SUMIFS(СВЦЭМ!$C$39:$C$782,СВЦЭМ!$A$39:$A$782,$A64,СВЦЭМ!$B$39:$B$782,Y$47)+'СЕТ СН'!$G$9+СВЦЭМ!$D$10+'СЕТ СН'!$G$6-'СЕТ СН'!$G$19</f>
        <v>1510.3397388600001</v>
      </c>
    </row>
    <row r="65" spans="1:27" ht="15.75" x14ac:dyDescent="0.2">
      <c r="A65" s="35">
        <f t="shared" si="1"/>
        <v>44426</v>
      </c>
      <c r="B65" s="36">
        <f>SUMIFS(СВЦЭМ!$C$39:$C$782,СВЦЭМ!$A$39:$A$782,$A65,СВЦЭМ!$B$39:$B$782,B$47)+'СЕТ СН'!$G$9+СВЦЭМ!$D$10+'СЕТ СН'!$G$6-'СЕТ СН'!$G$19</f>
        <v>1591.9756997899999</v>
      </c>
      <c r="C65" s="36">
        <f>SUMIFS(СВЦЭМ!$C$39:$C$782,СВЦЭМ!$A$39:$A$782,$A65,СВЦЭМ!$B$39:$B$782,C$47)+'СЕТ СН'!$G$9+СВЦЭМ!$D$10+'СЕТ СН'!$G$6-'СЕТ СН'!$G$19</f>
        <v>1668.64742686</v>
      </c>
      <c r="D65" s="36">
        <f>SUMIFS(СВЦЭМ!$C$39:$C$782,СВЦЭМ!$A$39:$A$782,$A65,СВЦЭМ!$B$39:$B$782,D$47)+'СЕТ СН'!$G$9+СВЦЭМ!$D$10+'СЕТ СН'!$G$6-'СЕТ СН'!$G$19</f>
        <v>1724.45005182</v>
      </c>
      <c r="E65" s="36">
        <f>SUMIFS(СВЦЭМ!$C$39:$C$782,СВЦЭМ!$A$39:$A$782,$A65,СВЦЭМ!$B$39:$B$782,E$47)+'СЕТ СН'!$G$9+СВЦЭМ!$D$10+'СЕТ СН'!$G$6-'СЕТ СН'!$G$19</f>
        <v>1735.3978093799999</v>
      </c>
      <c r="F65" s="36">
        <f>SUMIFS(СВЦЭМ!$C$39:$C$782,СВЦЭМ!$A$39:$A$782,$A65,СВЦЭМ!$B$39:$B$782,F$47)+'СЕТ СН'!$G$9+СВЦЭМ!$D$10+'СЕТ СН'!$G$6-'СЕТ СН'!$G$19</f>
        <v>1736.41528726</v>
      </c>
      <c r="G65" s="36">
        <f>SUMIFS(СВЦЭМ!$C$39:$C$782,СВЦЭМ!$A$39:$A$782,$A65,СВЦЭМ!$B$39:$B$782,G$47)+'СЕТ СН'!$G$9+СВЦЭМ!$D$10+'СЕТ СН'!$G$6-'СЕТ СН'!$G$19</f>
        <v>1718.5705353000001</v>
      </c>
      <c r="H65" s="36">
        <f>SUMIFS(СВЦЭМ!$C$39:$C$782,СВЦЭМ!$A$39:$A$782,$A65,СВЦЭМ!$B$39:$B$782,H$47)+'СЕТ СН'!$G$9+СВЦЭМ!$D$10+'СЕТ СН'!$G$6-'СЕТ СН'!$G$19</f>
        <v>1686.37134242</v>
      </c>
      <c r="I65" s="36">
        <f>SUMIFS(СВЦЭМ!$C$39:$C$782,СВЦЭМ!$A$39:$A$782,$A65,СВЦЭМ!$B$39:$B$782,I$47)+'СЕТ СН'!$G$9+СВЦЭМ!$D$10+'СЕТ СН'!$G$6-'СЕТ СН'!$G$19</f>
        <v>1631.170965</v>
      </c>
      <c r="J65" s="36">
        <f>SUMIFS(СВЦЭМ!$C$39:$C$782,СВЦЭМ!$A$39:$A$782,$A65,СВЦЭМ!$B$39:$B$782,J$47)+'СЕТ СН'!$G$9+СВЦЭМ!$D$10+'СЕТ СН'!$G$6-'СЕТ СН'!$G$19</f>
        <v>1572.3166446800001</v>
      </c>
      <c r="K65" s="36">
        <f>SUMIFS(СВЦЭМ!$C$39:$C$782,СВЦЭМ!$A$39:$A$782,$A65,СВЦЭМ!$B$39:$B$782,K$47)+'СЕТ СН'!$G$9+СВЦЭМ!$D$10+'СЕТ СН'!$G$6-'СЕТ СН'!$G$19</f>
        <v>1605.2320024199998</v>
      </c>
      <c r="L65" s="36">
        <f>SUMIFS(СВЦЭМ!$C$39:$C$782,СВЦЭМ!$A$39:$A$782,$A65,СВЦЭМ!$B$39:$B$782,L$47)+'СЕТ СН'!$G$9+СВЦЭМ!$D$10+'СЕТ СН'!$G$6-'СЕТ СН'!$G$19</f>
        <v>1627.4251059200001</v>
      </c>
      <c r="M65" s="36">
        <f>SUMIFS(СВЦЭМ!$C$39:$C$782,СВЦЭМ!$A$39:$A$782,$A65,СВЦЭМ!$B$39:$B$782,M$47)+'СЕТ СН'!$G$9+СВЦЭМ!$D$10+'СЕТ СН'!$G$6-'СЕТ СН'!$G$19</f>
        <v>1632.76801462</v>
      </c>
      <c r="N65" s="36">
        <f>SUMIFS(СВЦЭМ!$C$39:$C$782,СВЦЭМ!$A$39:$A$782,$A65,СВЦЭМ!$B$39:$B$782,N$47)+'СЕТ СН'!$G$9+СВЦЭМ!$D$10+'СЕТ СН'!$G$6-'СЕТ СН'!$G$19</f>
        <v>1625.94987283</v>
      </c>
      <c r="O65" s="36">
        <f>SUMIFS(СВЦЭМ!$C$39:$C$782,СВЦЭМ!$A$39:$A$782,$A65,СВЦЭМ!$B$39:$B$782,O$47)+'СЕТ СН'!$G$9+СВЦЭМ!$D$10+'СЕТ СН'!$G$6-'СЕТ СН'!$G$19</f>
        <v>1605.7264516099999</v>
      </c>
      <c r="P65" s="36">
        <f>SUMIFS(СВЦЭМ!$C$39:$C$782,СВЦЭМ!$A$39:$A$782,$A65,СВЦЭМ!$B$39:$B$782,P$47)+'СЕТ СН'!$G$9+СВЦЭМ!$D$10+'СЕТ СН'!$G$6-'СЕТ СН'!$G$19</f>
        <v>1552.74273795</v>
      </c>
      <c r="Q65" s="36">
        <f>SUMIFS(СВЦЭМ!$C$39:$C$782,СВЦЭМ!$A$39:$A$782,$A65,СВЦЭМ!$B$39:$B$782,Q$47)+'СЕТ СН'!$G$9+СВЦЭМ!$D$10+'СЕТ СН'!$G$6-'СЕТ СН'!$G$19</f>
        <v>1551.1618127199999</v>
      </c>
      <c r="R65" s="36">
        <f>SUMIFS(СВЦЭМ!$C$39:$C$782,СВЦЭМ!$A$39:$A$782,$A65,СВЦЭМ!$B$39:$B$782,R$47)+'СЕТ СН'!$G$9+СВЦЭМ!$D$10+'СЕТ СН'!$G$6-'СЕТ СН'!$G$19</f>
        <v>1548.2912865200001</v>
      </c>
      <c r="S65" s="36">
        <f>SUMIFS(СВЦЭМ!$C$39:$C$782,СВЦЭМ!$A$39:$A$782,$A65,СВЦЭМ!$B$39:$B$782,S$47)+'СЕТ СН'!$G$9+СВЦЭМ!$D$10+'СЕТ СН'!$G$6-'СЕТ СН'!$G$19</f>
        <v>1505.09678575</v>
      </c>
      <c r="T65" s="36">
        <f>SUMIFS(СВЦЭМ!$C$39:$C$782,СВЦЭМ!$A$39:$A$782,$A65,СВЦЭМ!$B$39:$B$782,T$47)+'СЕТ СН'!$G$9+СВЦЭМ!$D$10+'СЕТ СН'!$G$6-'СЕТ СН'!$G$19</f>
        <v>1481.3889546800001</v>
      </c>
      <c r="U65" s="36">
        <f>SUMIFS(СВЦЭМ!$C$39:$C$782,СВЦЭМ!$A$39:$A$782,$A65,СВЦЭМ!$B$39:$B$782,U$47)+'СЕТ СН'!$G$9+СВЦЭМ!$D$10+'СЕТ СН'!$G$6-'СЕТ СН'!$G$19</f>
        <v>1466.57212241</v>
      </c>
      <c r="V65" s="36">
        <f>SUMIFS(СВЦЭМ!$C$39:$C$782,СВЦЭМ!$A$39:$A$782,$A65,СВЦЭМ!$B$39:$B$782,V$47)+'СЕТ СН'!$G$9+СВЦЭМ!$D$10+'СЕТ СН'!$G$6-'СЕТ СН'!$G$19</f>
        <v>1480.96689489</v>
      </c>
      <c r="W65" s="36">
        <f>SUMIFS(СВЦЭМ!$C$39:$C$782,СВЦЭМ!$A$39:$A$782,$A65,СВЦЭМ!$B$39:$B$782,W$47)+'СЕТ СН'!$G$9+СВЦЭМ!$D$10+'СЕТ СН'!$G$6-'СЕТ СН'!$G$19</f>
        <v>1542.3591679400001</v>
      </c>
      <c r="X65" s="36">
        <f>SUMIFS(СВЦЭМ!$C$39:$C$782,СВЦЭМ!$A$39:$A$782,$A65,СВЦЭМ!$B$39:$B$782,X$47)+'СЕТ СН'!$G$9+СВЦЭМ!$D$10+'СЕТ СН'!$G$6-'СЕТ СН'!$G$19</f>
        <v>1486.64583019</v>
      </c>
      <c r="Y65" s="36">
        <f>SUMIFS(СВЦЭМ!$C$39:$C$782,СВЦЭМ!$A$39:$A$782,$A65,СВЦЭМ!$B$39:$B$782,Y$47)+'СЕТ СН'!$G$9+СВЦЭМ!$D$10+'СЕТ СН'!$G$6-'СЕТ СН'!$G$19</f>
        <v>1471.72946611</v>
      </c>
    </row>
    <row r="66" spans="1:27" ht="15.75" x14ac:dyDescent="0.2">
      <c r="A66" s="35">
        <f t="shared" si="1"/>
        <v>44427</v>
      </c>
      <c r="B66" s="36">
        <f>SUMIFS(СВЦЭМ!$C$39:$C$782,СВЦЭМ!$A$39:$A$782,$A66,СВЦЭМ!$B$39:$B$782,B$47)+'СЕТ СН'!$G$9+СВЦЭМ!$D$10+'СЕТ СН'!$G$6-'СЕТ СН'!$G$19</f>
        <v>1546.96041717</v>
      </c>
      <c r="C66" s="36">
        <f>SUMIFS(СВЦЭМ!$C$39:$C$782,СВЦЭМ!$A$39:$A$782,$A66,СВЦЭМ!$B$39:$B$782,C$47)+'СЕТ СН'!$G$9+СВЦЭМ!$D$10+'СЕТ СН'!$G$6-'СЕТ СН'!$G$19</f>
        <v>1633.4573836099999</v>
      </c>
      <c r="D66" s="36">
        <f>SUMIFS(СВЦЭМ!$C$39:$C$782,СВЦЭМ!$A$39:$A$782,$A66,СВЦЭМ!$B$39:$B$782,D$47)+'СЕТ СН'!$G$9+СВЦЭМ!$D$10+'СЕТ СН'!$G$6-'СЕТ СН'!$G$19</f>
        <v>1689.6460193799999</v>
      </c>
      <c r="E66" s="36">
        <f>SUMIFS(СВЦЭМ!$C$39:$C$782,СВЦЭМ!$A$39:$A$782,$A66,СВЦЭМ!$B$39:$B$782,E$47)+'СЕТ СН'!$G$9+СВЦЭМ!$D$10+'СЕТ СН'!$G$6-'СЕТ СН'!$G$19</f>
        <v>1712.3997047299999</v>
      </c>
      <c r="F66" s="36">
        <f>SUMIFS(СВЦЭМ!$C$39:$C$782,СВЦЭМ!$A$39:$A$782,$A66,СВЦЭМ!$B$39:$B$782,F$47)+'СЕТ СН'!$G$9+СВЦЭМ!$D$10+'СЕТ СН'!$G$6-'СЕТ СН'!$G$19</f>
        <v>1698.63100222</v>
      </c>
      <c r="G66" s="36">
        <f>SUMIFS(СВЦЭМ!$C$39:$C$782,СВЦЭМ!$A$39:$A$782,$A66,СВЦЭМ!$B$39:$B$782,G$47)+'СЕТ СН'!$G$9+СВЦЭМ!$D$10+'СЕТ СН'!$G$6-'СЕТ СН'!$G$19</f>
        <v>1683.3558499999999</v>
      </c>
      <c r="H66" s="36">
        <f>SUMIFS(СВЦЭМ!$C$39:$C$782,СВЦЭМ!$A$39:$A$782,$A66,СВЦЭМ!$B$39:$B$782,H$47)+'СЕТ СН'!$G$9+СВЦЭМ!$D$10+'СЕТ СН'!$G$6-'СЕТ СН'!$G$19</f>
        <v>1624.5765972700001</v>
      </c>
      <c r="I66" s="36">
        <f>SUMIFS(СВЦЭМ!$C$39:$C$782,СВЦЭМ!$A$39:$A$782,$A66,СВЦЭМ!$B$39:$B$782,I$47)+'СЕТ СН'!$G$9+СВЦЭМ!$D$10+'СЕТ СН'!$G$6-'СЕТ СН'!$G$19</f>
        <v>1570.2727712999999</v>
      </c>
      <c r="J66" s="36">
        <f>SUMIFS(СВЦЭМ!$C$39:$C$782,СВЦЭМ!$A$39:$A$782,$A66,СВЦЭМ!$B$39:$B$782,J$47)+'СЕТ СН'!$G$9+СВЦЭМ!$D$10+'СЕТ СН'!$G$6-'СЕТ СН'!$G$19</f>
        <v>1483.89522594</v>
      </c>
      <c r="K66" s="36">
        <f>SUMIFS(СВЦЭМ!$C$39:$C$782,СВЦЭМ!$A$39:$A$782,$A66,СВЦЭМ!$B$39:$B$782,K$47)+'СЕТ СН'!$G$9+СВЦЭМ!$D$10+'СЕТ СН'!$G$6-'СЕТ СН'!$G$19</f>
        <v>1485.41153459</v>
      </c>
      <c r="L66" s="36">
        <f>SUMIFS(СВЦЭМ!$C$39:$C$782,СВЦЭМ!$A$39:$A$782,$A66,СВЦЭМ!$B$39:$B$782,L$47)+'СЕТ СН'!$G$9+СВЦЭМ!$D$10+'СЕТ СН'!$G$6-'СЕТ СН'!$G$19</f>
        <v>1484.6888935699999</v>
      </c>
      <c r="M66" s="36">
        <f>SUMIFS(СВЦЭМ!$C$39:$C$782,СВЦЭМ!$A$39:$A$782,$A66,СВЦЭМ!$B$39:$B$782,M$47)+'СЕТ СН'!$G$9+СВЦЭМ!$D$10+'СЕТ СН'!$G$6-'СЕТ СН'!$G$19</f>
        <v>1495.3753375000001</v>
      </c>
      <c r="N66" s="36">
        <f>SUMIFS(СВЦЭМ!$C$39:$C$782,СВЦЭМ!$A$39:$A$782,$A66,СВЦЭМ!$B$39:$B$782,N$47)+'СЕТ СН'!$G$9+СВЦЭМ!$D$10+'СЕТ СН'!$G$6-'СЕТ СН'!$G$19</f>
        <v>1491.6073259899999</v>
      </c>
      <c r="O66" s="36">
        <f>SUMIFS(СВЦЭМ!$C$39:$C$782,СВЦЭМ!$A$39:$A$782,$A66,СВЦЭМ!$B$39:$B$782,O$47)+'СЕТ СН'!$G$9+СВЦЭМ!$D$10+'СЕТ СН'!$G$6-'СЕТ СН'!$G$19</f>
        <v>1491.4103173200001</v>
      </c>
      <c r="P66" s="36">
        <f>SUMIFS(СВЦЭМ!$C$39:$C$782,СВЦЭМ!$A$39:$A$782,$A66,СВЦЭМ!$B$39:$B$782,P$47)+'СЕТ СН'!$G$9+СВЦЭМ!$D$10+'СЕТ СН'!$G$6-'СЕТ СН'!$G$19</f>
        <v>1554.4277292100001</v>
      </c>
      <c r="Q66" s="36">
        <f>SUMIFS(СВЦЭМ!$C$39:$C$782,СВЦЭМ!$A$39:$A$782,$A66,СВЦЭМ!$B$39:$B$782,Q$47)+'СЕТ СН'!$G$9+СВЦЭМ!$D$10+'СЕТ СН'!$G$6-'СЕТ СН'!$G$19</f>
        <v>1552.3417807400001</v>
      </c>
      <c r="R66" s="36">
        <f>SUMIFS(СВЦЭМ!$C$39:$C$782,СВЦЭМ!$A$39:$A$782,$A66,СВЦЭМ!$B$39:$B$782,R$47)+'СЕТ СН'!$G$9+СВЦЭМ!$D$10+'СЕТ СН'!$G$6-'СЕТ СН'!$G$19</f>
        <v>1547.8534098</v>
      </c>
      <c r="S66" s="36">
        <f>SUMIFS(СВЦЭМ!$C$39:$C$782,СВЦЭМ!$A$39:$A$782,$A66,СВЦЭМ!$B$39:$B$782,S$47)+'СЕТ СН'!$G$9+СВЦЭМ!$D$10+'СЕТ СН'!$G$6-'СЕТ СН'!$G$19</f>
        <v>1569.37278434</v>
      </c>
      <c r="T66" s="36">
        <f>SUMIFS(СВЦЭМ!$C$39:$C$782,СВЦЭМ!$A$39:$A$782,$A66,СВЦЭМ!$B$39:$B$782,T$47)+'СЕТ СН'!$G$9+СВЦЭМ!$D$10+'СЕТ СН'!$G$6-'СЕТ СН'!$G$19</f>
        <v>1526.9480820899998</v>
      </c>
      <c r="U66" s="36">
        <f>SUMIFS(СВЦЭМ!$C$39:$C$782,СВЦЭМ!$A$39:$A$782,$A66,СВЦЭМ!$B$39:$B$782,U$47)+'СЕТ СН'!$G$9+СВЦЭМ!$D$10+'СЕТ СН'!$G$6-'СЕТ СН'!$G$19</f>
        <v>1497.9096456100001</v>
      </c>
      <c r="V66" s="36">
        <f>SUMIFS(СВЦЭМ!$C$39:$C$782,СВЦЭМ!$A$39:$A$782,$A66,СВЦЭМ!$B$39:$B$782,V$47)+'СЕТ СН'!$G$9+СВЦЭМ!$D$10+'СЕТ СН'!$G$6-'СЕТ СН'!$G$19</f>
        <v>1511.0487806199999</v>
      </c>
      <c r="W66" s="36">
        <f>SUMIFS(СВЦЭМ!$C$39:$C$782,СВЦЭМ!$A$39:$A$782,$A66,СВЦЭМ!$B$39:$B$782,W$47)+'СЕТ СН'!$G$9+СВЦЭМ!$D$10+'СЕТ СН'!$G$6-'СЕТ СН'!$G$19</f>
        <v>1525.9879208299999</v>
      </c>
      <c r="X66" s="36">
        <f>SUMIFS(СВЦЭМ!$C$39:$C$782,СВЦЭМ!$A$39:$A$782,$A66,СВЦЭМ!$B$39:$B$782,X$47)+'СЕТ СН'!$G$9+СВЦЭМ!$D$10+'СЕТ СН'!$G$6-'СЕТ СН'!$G$19</f>
        <v>1484.71047593</v>
      </c>
      <c r="Y66" s="36">
        <f>SUMIFS(СВЦЭМ!$C$39:$C$782,СВЦЭМ!$A$39:$A$782,$A66,СВЦЭМ!$B$39:$B$782,Y$47)+'СЕТ СН'!$G$9+СВЦЭМ!$D$10+'СЕТ СН'!$G$6-'СЕТ СН'!$G$19</f>
        <v>1457.80025606</v>
      </c>
    </row>
    <row r="67" spans="1:27" ht="15.75" x14ac:dyDescent="0.2">
      <c r="A67" s="35">
        <f t="shared" si="1"/>
        <v>44428</v>
      </c>
      <c r="B67" s="36">
        <f>SUMIFS(СВЦЭМ!$C$39:$C$782,СВЦЭМ!$A$39:$A$782,$A67,СВЦЭМ!$B$39:$B$782,B$47)+'СЕТ СН'!$G$9+СВЦЭМ!$D$10+'СЕТ СН'!$G$6-'СЕТ СН'!$G$19</f>
        <v>1554.2261001900001</v>
      </c>
      <c r="C67" s="36">
        <f>SUMIFS(СВЦЭМ!$C$39:$C$782,СВЦЭМ!$A$39:$A$782,$A67,СВЦЭМ!$B$39:$B$782,C$47)+'СЕТ СН'!$G$9+СВЦЭМ!$D$10+'СЕТ СН'!$G$6-'СЕТ СН'!$G$19</f>
        <v>1611.76506225</v>
      </c>
      <c r="D67" s="36">
        <f>SUMIFS(СВЦЭМ!$C$39:$C$782,СВЦЭМ!$A$39:$A$782,$A67,СВЦЭМ!$B$39:$B$782,D$47)+'СЕТ СН'!$G$9+СВЦЭМ!$D$10+'СЕТ СН'!$G$6-'СЕТ СН'!$G$19</f>
        <v>1679.8895553900002</v>
      </c>
      <c r="E67" s="36">
        <f>SUMIFS(СВЦЭМ!$C$39:$C$782,СВЦЭМ!$A$39:$A$782,$A67,СВЦЭМ!$B$39:$B$782,E$47)+'СЕТ СН'!$G$9+СВЦЭМ!$D$10+'СЕТ СН'!$G$6-'СЕТ СН'!$G$19</f>
        <v>1688.48359744</v>
      </c>
      <c r="F67" s="36">
        <f>SUMIFS(СВЦЭМ!$C$39:$C$782,СВЦЭМ!$A$39:$A$782,$A67,СВЦЭМ!$B$39:$B$782,F$47)+'СЕТ СН'!$G$9+СВЦЭМ!$D$10+'СЕТ СН'!$G$6-'СЕТ СН'!$G$19</f>
        <v>1697.2670327400001</v>
      </c>
      <c r="G67" s="36">
        <f>SUMIFS(СВЦЭМ!$C$39:$C$782,СВЦЭМ!$A$39:$A$782,$A67,СВЦЭМ!$B$39:$B$782,G$47)+'СЕТ СН'!$G$9+СВЦЭМ!$D$10+'СЕТ СН'!$G$6-'СЕТ СН'!$G$19</f>
        <v>1675.8805830599999</v>
      </c>
      <c r="H67" s="36">
        <f>SUMIFS(СВЦЭМ!$C$39:$C$782,СВЦЭМ!$A$39:$A$782,$A67,СВЦЭМ!$B$39:$B$782,H$47)+'СЕТ СН'!$G$9+СВЦЭМ!$D$10+'СЕТ СН'!$G$6-'СЕТ СН'!$G$19</f>
        <v>1613.9022197200002</v>
      </c>
      <c r="I67" s="36">
        <f>SUMIFS(СВЦЭМ!$C$39:$C$782,СВЦЭМ!$A$39:$A$782,$A67,СВЦЭМ!$B$39:$B$782,I$47)+'СЕТ СН'!$G$9+СВЦЭМ!$D$10+'СЕТ СН'!$G$6-'СЕТ СН'!$G$19</f>
        <v>1528.47173337</v>
      </c>
      <c r="J67" s="36">
        <f>SUMIFS(СВЦЭМ!$C$39:$C$782,СВЦЭМ!$A$39:$A$782,$A67,СВЦЭМ!$B$39:$B$782,J$47)+'СЕТ СН'!$G$9+СВЦЭМ!$D$10+'СЕТ СН'!$G$6-'СЕТ СН'!$G$19</f>
        <v>1458.71327784</v>
      </c>
      <c r="K67" s="36">
        <f>SUMIFS(СВЦЭМ!$C$39:$C$782,СВЦЭМ!$A$39:$A$782,$A67,СВЦЭМ!$B$39:$B$782,K$47)+'СЕТ СН'!$G$9+СВЦЭМ!$D$10+'СЕТ СН'!$G$6-'СЕТ СН'!$G$19</f>
        <v>1448.55604236</v>
      </c>
      <c r="L67" s="36">
        <f>SUMIFS(СВЦЭМ!$C$39:$C$782,СВЦЭМ!$A$39:$A$782,$A67,СВЦЭМ!$B$39:$B$782,L$47)+'СЕТ СН'!$G$9+СВЦЭМ!$D$10+'СЕТ СН'!$G$6-'СЕТ СН'!$G$19</f>
        <v>1452.3518543600001</v>
      </c>
      <c r="M67" s="36">
        <f>SUMIFS(СВЦЭМ!$C$39:$C$782,СВЦЭМ!$A$39:$A$782,$A67,СВЦЭМ!$B$39:$B$782,M$47)+'СЕТ СН'!$G$9+СВЦЭМ!$D$10+'СЕТ СН'!$G$6-'СЕТ СН'!$G$19</f>
        <v>1436.83144479</v>
      </c>
      <c r="N67" s="36">
        <f>SUMIFS(СВЦЭМ!$C$39:$C$782,СВЦЭМ!$A$39:$A$782,$A67,СВЦЭМ!$B$39:$B$782,N$47)+'СЕТ СН'!$G$9+СВЦЭМ!$D$10+'СЕТ СН'!$G$6-'СЕТ СН'!$G$19</f>
        <v>1438.1172894599999</v>
      </c>
      <c r="O67" s="36">
        <f>SUMIFS(СВЦЭМ!$C$39:$C$782,СВЦЭМ!$A$39:$A$782,$A67,СВЦЭМ!$B$39:$B$782,O$47)+'СЕТ СН'!$G$9+СВЦЭМ!$D$10+'СЕТ СН'!$G$6-'СЕТ СН'!$G$19</f>
        <v>1446.1894519</v>
      </c>
      <c r="P67" s="36">
        <f>SUMIFS(СВЦЭМ!$C$39:$C$782,СВЦЭМ!$A$39:$A$782,$A67,СВЦЭМ!$B$39:$B$782,P$47)+'СЕТ СН'!$G$9+СВЦЭМ!$D$10+'СЕТ СН'!$G$6-'СЕТ СН'!$G$19</f>
        <v>1490.2197197800001</v>
      </c>
      <c r="Q67" s="36">
        <f>SUMIFS(СВЦЭМ!$C$39:$C$782,СВЦЭМ!$A$39:$A$782,$A67,СВЦЭМ!$B$39:$B$782,Q$47)+'СЕТ СН'!$G$9+СВЦЭМ!$D$10+'СЕТ СН'!$G$6-'СЕТ СН'!$G$19</f>
        <v>1488.67810119</v>
      </c>
      <c r="R67" s="36">
        <f>SUMIFS(СВЦЭМ!$C$39:$C$782,СВЦЭМ!$A$39:$A$782,$A67,СВЦЭМ!$B$39:$B$782,R$47)+'СЕТ СН'!$G$9+СВЦЭМ!$D$10+'СЕТ СН'!$G$6-'СЕТ СН'!$G$19</f>
        <v>1484.2827017700001</v>
      </c>
      <c r="S67" s="36">
        <f>SUMIFS(СВЦЭМ!$C$39:$C$782,СВЦЭМ!$A$39:$A$782,$A67,СВЦЭМ!$B$39:$B$782,S$47)+'СЕТ СН'!$G$9+СВЦЭМ!$D$10+'СЕТ СН'!$G$6-'СЕТ СН'!$G$19</f>
        <v>1479.09459851</v>
      </c>
      <c r="T67" s="36">
        <f>SUMIFS(СВЦЭМ!$C$39:$C$782,СВЦЭМ!$A$39:$A$782,$A67,СВЦЭМ!$B$39:$B$782,T$47)+'СЕТ СН'!$G$9+СВЦЭМ!$D$10+'СЕТ СН'!$G$6-'СЕТ СН'!$G$19</f>
        <v>1458.0964021899999</v>
      </c>
      <c r="U67" s="36">
        <f>SUMIFS(СВЦЭМ!$C$39:$C$782,СВЦЭМ!$A$39:$A$782,$A67,СВЦЭМ!$B$39:$B$782,U$47)+'СЕТ СН'!$G$9+СВЦЭМ!$D$10+'СЕТ СН'!$G$6-'СЕТ СН'!$G$19</f>
        <v>1445.4510643799999</v>
      </c>
      <c r="V67" s="36">
        <f>SUMIFS(СВЦЭМ!$C$39:$C$782,СВЦЭМ!$A$39:$A$782,$A67,СВЦЭМ!$B$39:$B$782,V$47)+'СЕТ СН'!$G$9+СВЦЭМ!$D$10+'СЕТ СН'!$G$6-'СЕТ СН'!$G$19</f>
        <v>1482.990352</v>
      </c>
      <c r="W67" s="36">
        <f>SUMIFS(СВЦЭМ!$C$39:$C$782,СВЦЭМ!$A$39:$A$782,$A67,СВЦЭМ!$B$39:$B$782,W$47)+'СЕТ СН'!$G$9+СВЦЭМ!$D$10+'СЕТ СН'!$G$6-'СЕТ СН'!$G$19</f>
        <v>1500.2632266599999</v>
      </c>
      <c r="X67" s="36">
        <f>SUMIFS(СВЦЭМ!$C$39:$C$782,СВЦЭМ!$A$39:$A$782,$A67,СВЦЭМ!$B$39:$B$782,X$47)+'СЕТ СН'!$G$9+СВЦЭМ!$D$10+'СЕТ СН'!$G$6-'СЕТ СН'!$G$19</f>
        <v>1442.86628797</v>
      </c>
      <c r="Y67" s="36">
        <f>SUMIFS(СВЦЭМ!$C$39:$C$782,СВЦЭМ!$A$39:$A$782,$A67,СВЦЭМ!$B$39:$B$782,Y$47)+'СЕТ СН'!$G$9+СВЦЭМ!$D$10+'СЕТ СН'!$G$6-'СЕТ СН'!$G$19</f>
        <v>1451.42767183</v>
      </c>
    </row>
    <row r="68" spans="1:27" ht="15.75" x14ac:dyDescent="0.2">
      <c r="A68" s="35">
        <f t="shared" si="1"/>
        <v>44429</v>
      </c>
      <c r="B68" s="36">
        <f>SUMIFS(СВЦЭМ!$C$39:$C$782,СВЦЭМ!$A$39:$A$782,$A68,СВЦЭМ!$B$39:$B$782,B$47)+'СЕТ СН'!$G$9+СВЦЭМ!$D$10+'СЕТ СН'!$G$6-'СЕТ СН'!$G$19</f>
        <v>1511.2359603499999</v>
      </c>
      <c r="C68" s="36">
        <f>SUMIFS(СВЦЭМ!$C$39:$C$782,СВЦЭМ!$A$39:$A$782,$A68,СВЦЭМ!$B$39:$B$782,C$47)+'СЕТ СН'!$G$9+СВЦЭМ!$D$10+'СЕТ СН'!$G$6-'СЕТ СН'!$G$19</f>
        <v>1576.0360156500001</v>
      </c>
      <c r="D68" s="36">
        <f>SUMIFS(СВЦЭМ!$C$39:$C$782,СВЦЭМ!$A$39:$A$782,$A68,СВЦЭМ!$B$39:$B$782,D$47)+'СЕТ СН'!$G$9+СВЦЭМ!$D$10+'СЕТ СН'!$G$6-'СЕТ СН'!$G$19</f>
        <v>1629.7882269300001</v>
      </c>
      <c r="E68" s="36">
        <f>SUMIFS(СВЦЭМ!$C$39:$C$782,СВЦЭМ!$A$39:$A$782,$A68,СВЦЭМ!$B$39:$B$782,E$47)+'СЕТ СН'!$G$9+СВЦЭМ!$D$10+'СЕТ СН'!$G$6-'СЕТ СН'!$G$19</f>
        <v>1658.89202374</v>
      </c>
      <c r="F68" s="36">
        <f>SUMIFS(СВЦЭМ!$C$39:$C$782,СВЦЭМ!$A$39:$A$782,$A68,СВЦЭМ!$B$39:$B$782,F$47)+'СЕТ СН'!$G$9+СВЦЭМ!$D$10+'СЕТ СН'!$G$6-'СЕТ СН'!$G$19</f>
        <v>1664.6115266500001</v>
      </c>
      <c r="G68" s="36">
        <f>SUMIFS(СВЦЭМ!$C$39:$C$782,СВЦЭМ!$A$39:$A$782,$A68,СВЦЭМ!$B$39:$B$782,G$47)+'СЕТ СН'!$G$9+СВЦЭМ!$D$10+'СЕТ СН'!$G$6-'СЕТ СН'!$G$19</f>
        <v>1651.0653027399999</v>
      </c>
      <c r="H68" s="36">
        <f>SUMIFS(СВЦЭМ!$C$39:$C$782,СВЦЭМ!$A$39:$A$782,$A68,СВЦЭМ!$B$39:$B$782,H$47)+'СЕТ СН'!$G$9+СВЦЭМ!$D$10+'СЕТ СН'!$G$6-'СЕТ СН'!$G$19</f>
        <v>1611.6654794999999</v>
      </c>
      <c r="I68" s="36">
        <f>SUMIFS(СВЦЭМ!$C$39:$C$782,СВЦЭМ!$A$39:$A$782,$A68,СВЦЭМ!$B$39:$B$782,I$47)+'СЕТ СН'!$G$9+СВЦЭМ!$D$10+'СЕТ СН'!$G$6-'СЕТ СН'!$G$19</f>
        <v>1538.9091686900001</v>
      </c>
      <c r="J68" s="36">
        <f>SUMIFS(СВЦЭМ!$C$39:$C$782,СВЦЭМ!$A$39:$A$782,$A68,СВЦЭМ!$B$39:$B$782,J$47)+'СЕТ СН'!$G$9+СВЦЭМ!$D$10+'СЕТ СН'!$G$6-'СЕТ СН'!$G$19</f>
        <v>1492.7734312600001</v>
      </c>
      <c r="K68" s="36">
        <f>SUMIFS(СВЦЭМ!$C$39:$C$782,СВЦЭМ!$A$39:$A$782,$A68,СВЦЭМ!$B$39:$B$782,K$47)+'СЕТ СН'!$G$9+СВЦЭМ!$D$10+'СЕТ СН'!$G$6-'СЕТ СН'!$G$19</f>
        <v>1457.1984508999999</v>
      </c>
      <c r="L68" s="36">
        <f>SUMIFS(СВЦЭМ!$C$39:$C$782,СВЦЭМ!$A$39:$A$782,$A68,СВЦЭМ!$B$39:$B$782,L$47)+'СЕТ СН'!$G$9+СВЦЭМ!$D$10+'СЕТ СН'!$G$6-'СЕТ СН'!$G$19</f>
        <v>1454.6401097299999</v>
      </c>
      <c r="M68" s="36">
        <f>SUMIFS(СВЦЭМ!$C$39:$C$782,СВЦЭМ!$A$39:$A$782,$A68,СВЦЭМ!$B$39:$B$782,M$47)+'СЕТ СН'!$G$9+СВЦЭМ!$D$10+'СЕТ СН'!$G$6-'СЕТ СН'!$G$19</f>
        <v>1462.03943675</v>
      </c>
      <c r="N68" s="36">
        <f>SUMIFS(СВЦЭМ!$C$39:$C$782,СВЦЭМ!$A$39:$A$782,$A68,СВЦЭМ!$B$39:$B$782,N$47)+'СЕТ СН'!$G$9+СВЦЭМ!$D$10+'СЕТ СН'!$G$6-'СЕТ СН'!$G$19</f>
        <v>1460.2449108000001</v>
      </c>
      <c r="O68" s="36">
        <f>SUMIFS(СВЦЭМ!$C$39:$C$782,СВЦЭМ!$A$39:$A$782,$A68,СВЦЭМ!$B$39:$B$782,O$47)+'СЕТ СН'!$G$9+СВЦЭМ!$D$10+'СЕТ СН'!$G$6-'СЕТ СН'!$G$19</f>
        <v>1457.6838093400002</v>
      </c>
      <c r="P68" s="36">
        <f>SUMIFS(СВЦЭМ!$C$39:$C$782,СВЦЭМ!$A$39:$A$782,$A68,СВЦЭМ!$B$39:$B$782,P$47)+'СЕТ СН'!$G$9+СВЦЭМ!$D$10+'СЕТ СН'!$G$6-'СЕТ СН'!$G$19</f>
        <v>1464.7995982100001</v>
      </c>
      <c r="Q68" s="36">
        <f>SUMIFS(СВЦЭМ!$C$39:$C$782,СВЦЭМ!$A$39:$A$782,$A68,СВЦЭМ!$B$39:$B$782,Q$47)+'СЕТ СН'!$G$9+СВЦЭМ!$D$10+'СЕТ СН'!$G$6-'СЕТ СН'!$G$19</f>
        <v>1468.51930978</v>
      </c>
      <c r="R68" s="36">
        <f>SUMIFS(СВЦЭМ!$C$39:$C$782,СВЦЭМ!$A$39:$A$782,$A68,СВЦЭМ!$B$39:$B$782,R$47)+'СЕТ СН'!$G$9+СВЦЭМ!$D$10+'СЕТ СН'!$G$6-'СЕТ СН'!$G$19</f>
        <v>1462.44202367</v>
      </c>
      <c r="S68" s="36">
        <f>SUMIFS(СВЦЭМ!$C$39:$C$782,СВЦЭМ!$A$39:$A$782,$A68,СВЦЭМ!$B$39:$B$782,S$47)+'СЕТ СН'!$G$9+СВЦЭМ!$D$10+'СЕТ СН'!$G$6-'СЕТ СН'!$G$19</f>
        <v>1440.6181397599998</v>
      </c>
      <c r="T68" s="36">
        <f>SUMIFS(СВЦЭМ!$C$39:$C$782,СВЦЭМ!$A$39:$A$782,$A68,СВЦЭМ!$B$39:$B$782,T$47)+'СЕТ СН'!$G$9+СВЦЭМ!$D$10+'СЕТ СН'!$G$6-'СЕТ СН'!$G$19</f>
        <v>1469.81903382</v>
      </c>
      <c r="U68" s="36">
        <f>SUMIFS(СВЦЭМ!$C$39:$C$782,СВЦЭМ!$A$39:$A$782,$A68,СВЦЭМ!$B$39:$B$782,U$47)+'СЕТ СН'!$G$9+СВЦЭМ!$D$10+'СЕТ СН'!$G$6-'СЕТ СН'!$G$19</f>
        <v>1468.8959164100002</v>
      </c>
      <c r="V68" s="36">
        <f>SUMIFS(СВЦЭМ!$C$39:$C$782,СВЦЭМ!$A$39:$A$782,$A68,СВЦЭМ!$B$39:$B$782,V$47)+'СЕТ СН'!$G$9+СВЦЭМ!$D$10+'СЕТ СН'!$G$6-'СЕТ СН'!$G$19</f>
        <v>1472.3778888699999</v>
      </c>
      <c r="W68" s="36">
        <f>SUMIFS(СВЦЭМ!$C$39:$C$782,СВЦЭМ!$A$39:$A$782,$A68,СВЦЭМ!$B$39:$B$782,W$47)+'СЕТ СН'!$G$9+СВЦЭМ!$D$10+'СЕТ СН'!$G$6-'СЕТ СН'!$G$19</f>
        <v>1499.1838362799999</v>
      </c>
      <c r="X68" s="36">
        <f>SUMIFS(СВЦЭМ!$C$39:$C$782,СВЦЭМ!$A$39:$A$782,$A68,СВЦЭМ!$B$39:$B$782,X$47)+'СЕТ СН'!$G$9+СВЦЭМ!$D$10+'СЕТ СН'!$G$6-'СЕТ СН'!$G$19</f>
        <v>1457.20675304</v>
      </c>
      <c r="Y68" s="36">
        <f>SUMIFS(СВЦЭМ!$C$39:$C$782,СВЦЭМ!$A$39:$A$782,$A68,СВЦЭМ!$B$39:$B$782,Y$47)+'СЕТ СН'!$G$9+СВЦЭМ!$D$10+'СЕТ СН'!$G$6-'СЕТ СН'!$G$19</f>
        <v>1493.4748681599999</v>
      </c>
    </row>
    <row r="69" spans="1:27" ht="15.75" x14ac:dyDescent="0.2">
      <c r="A69" s="35">
        <f t="shared" si="1"/>
        <v>44430</v>
      </c>
      <c r="B69" s="36">
        <f>SUMIFS(СВЦЭМ!$C$39:$C$782,СВЦЭМ!$A$39:$A$782,$A69,СВЦЭМ!$B$39:$B$782,B$47)+'СЕТ СН'!$G$9+СВЦЭМ!$D$10+'СЕТ СН'!$G$6-'СЕТ СН'!$G$19</f>
        <v>1542.4103937300001</v>
      </c>
      <c r="C69" s="36">
        <f>SUMIFS(СВЦЭМ!$C$39:$C$782,СВЦЭМ!$A$39:$A$782,$A69,СВЦЭМ!$B$39:$B$782,C$47)+'СЕТ СН'!$G$9+СВЦЭМ!$D$10+'СЕТ СН'!$G$6-'СЕТ СН'!$G$19</f>
        <v>1623.4780310800002</v>
      </c>
      <c r="D69" s="36">
        <f>SUMIFS(СВЦЭМ!$C$39:$C$782,СВЦЭМ!$A$39:$A$782,$A69,СВЦЭМ!$B$39:$B$782,D$47)+'СЕТ СН'!$G$9+СВЦЭМ!$D$10+'СЕТ СН'!$G$6-'СЕТ СН'!$G$19</f>
        <v>1726.9994542300001</v>
      </c>
      <c r="E69" s="36">
        <f>SUMIFS(СВЦЭМ!$C$39:$C$782,СВЦЭМ!$A$39:$A$782,$A69,СВЦЭМ!$B$39:$B$782,E$47)+'СЕТ СН'!$G$9+СВЦЭМ!$D$10+'СЕТ СН'!$G$6-'СЕТ СН'!$G$19</f>
        <v>1803.3631682600001</v>
      </c>
      <c r="F69" s="36">
        <f>SUMIFS(СВЦЭМ!$C$39:$C$782,СВЦЭМ!$A$39:$A$782,$A69,СВЦЭМ!$B$39:$B$782,F$47)+'СЕТ СН'!$G$9+СВЦЭМ!$D$10+'СЕТ СН'!$G$6-'СЕТ СН'!$G$19</f>
        <v>1818.6185612700001</v>
      </c>
      <c r="G69" s="36">
        <f>SUMIFS(СВЦЭМ!$C$39:$C$782,СВЦЭМ!$A$39:$A$782,$A69,СВЦЭМ!$B$39:$B$782,G$47)+'СЕТ СН'!$G$9+СВЦЭМ!$D$10+'СЕТ СН'!$G$6-'СЕТ СН'!$G$19</f>
        <v>1812.9636821300001</v>
      </c>
      <c r="H69" s="36">
        <f>SUMIFS(СВЦЭМ!$C$39:$C$782,СВЦЭМ!$A$39:$A$782,$A69,СВЦЭМ!$B$39:$B$782,H$47)+'СЕТ СН'!$G$9+СВЦЭМ!$D$10+'СЕТ СН'!$G$6-'СЕТ СН'!$G$19</f>
        <v>1763.98259867</v>
      </c>
      <c r="I69" s="36">
        <f>SUMIFS(СВЦЭМ!$C$39:$C$782,СВЦЭМ!$A$39:$A$782,$A69,СВЦЭМ!$B$39:$B$782,I$47)+'СЕТ СН'!$G$9+СВЦЭМ!$D$10+'СЕТ СН'!$G$6-'СЕТ СН'!$G$19</f>
        <v>1583.8862956200001</v>
      </c>
      <c r="J69" s="36">
        <f>SUMIFS(СВЦЭМ!$C$39:$C$782,СВЦЭМ!$A$39:$A$782,$A69,СВЦЭМ!$B$39:$B$782,J$47)+'СЕТ СН'!$G$9+СВЦЭМ!$D$10+'СЕТ СН'!$G$6-'СЕТ СН'!$G$19</f>
        <v>1497.9472546299999</v>
      </c>
      <c r="K69" s="36">
        <f>SUMIFS(СВЦЭМ!$C$39:$C$782,СВЦЭМ!$A$39:$A$782,$A69,СВЦЭМ!$B$39:$B$782,K$47)+'СЕТ СН'!$G$9+СВЦЭМ!$D$10+'СЕТ СН'!$G$6-'СЕТ СН'!$G$19</f>
        <v>1425.4606441999999</v>
      </c>
      <c r="L69" s="36">
        <f>SUMIFS(СВЦЭМ!$C$39:$C$782,СВЦЭМ!$A$39:$A$782,$A69,СВЦЭМ!$B$39:$B$782,L$47)+'СЕТ СН'!$G$9+СВЦЭМ!$D$10+'СЕТ СН'!$G$6-'СЕТ СН'!$G$19</f>
        <v>1406.3785732400002</v>
      </c>
      <c r="M69" s="36">
        <f>SUMIFS(СВЦЭМ!$C$39:$C$782,СВЦЭМ!$A$39:$A$782,$A69,СВЦЭМ!$B$39:$B$782,M$47)+'СЕТ СН'!$G$9+СВЦЭМ!$D$10+'СЕТ СН'!$G$6-'СЕТ СН'!$G$19</f>
        <v>1396.0479375099999</v>
      </c>
      <c r="N69" s="36">
        <f>SUMIFS(СВЦЭМ!$C$39:$C$782,СВЦЭМ!$A$39:$A$782,$A69,СВЦЭМ!$B$39:$B$782,N$47)+'СЕТ СН'!$G$9+СВЦЭМ!$D$10+'СЕТ СН'!$G$6-'СЕТ СН'!$G$19</f>
        <v>1393.0127900699999</v>
      </c>
      <c r="O69" s="36">
        <f>SUMIFS(СВЦЭМ!$C$39:$C$782,СВЦЭМ!$A$39:$A$782,$A69,СВЦЭМ!$B$39:$B$782,O$47)+'СЕТ СН'!$G$9+СВЦЭМ!$D$10+'СЕТ СН'!$G$6-'СЕТ СН'!$G$19</f>
        <v>1401.3113597500001</v>
      </c>
      <c r="P69" s="36">
        <f>SUMIFS(СВЦЭМ!$C$39:$C$782,СВЦЭМ!$A$39:$A$782,$A69,СВЦЭМ!$B$39:$B$782,P$47)+'СЕТ СН'!$G$9+СВЦЭМ!$D$10+'СЕТ СН'!$G$6-'СЕТ СН'!$G$19</f>
        <v>1435.8429337100001</v>
      </c>
      <c r="Q69" s="36">
        <f>SUMIFS(СВЦЭМ!$C$39:$C$782,СВЦЭМ!$A$39:$A$782,$A69,СВЦЭМ!$B$39:$B$782,Q$47)+'СЕТ СН'!$G$9+СВЦЭМ!$D$10+'СЕТ СН'!$G$6-'СЕТ СН'!$G$19</f>
        <v>1448.35735112</v>
      </c>
      <c r="R69" s="36">
        <f>SUMIFS(СВЦЭМ!$C$39:$C$782,СВЦЭМ!$A$39:$A$782,$A69,СВЦЭМ!$B$39:$B$782,R$47)+'СЕТ СН'!$G$9+СВЦЭМ!$D$10+'СЕТ СН'!$G$6-'СЕТ СН'!$G$19</f>
        <v>1443.5177134599999</v>
      </c>
      <c r="S69" s="36">
        <f>SUMIFS(СВЦЭМ!$C$39:$C$782,СВЦЭМ!$A$39:$A$782,$A69,СВЦЭМ!$B$39:$B$782,S$47)+'СЕТ СН'!$G$9+СВЦЭМ!$D$10+'СЕТ СН'!$G$6-'СЕТ СН'!$G$19</f>
        <v>1408.57166846</v>
      </c>
      <c r="T69" s="36">
        <f>SUMIFS(СВЦЭМ!$C$39:$C$782,СВЦЭМ!$A$39:$A$782,$A69,СВЦЭМ!$B$39:$B$782,T$47)+'СЕТ СН'!$G$9+СВЦЭМ!$D$10+'СЕТ СН'!$G$6-'СЕТ СН'!$G$19</f>
        <v>1379.3280506599999</v>
      </c>
      <c r="U69" s="36">
        <f>SUMIFS(СВЦЭМ!$C$39:$C$782,СВЦЭМ!$A$39:$A$782,$A69,СВЦЭМ!$B$39:$B$782,U$47)+'СЕТ СН'!$G$9+СВЦЭМ!$D$10+'СЕТ СН'!$G$6-'СЕТ СН'!$G$19</f>
        <v>1376.0697363899999</v>
      </c>
      <c r="V69" s="36">
        <f>SUMIFS(СВЦЭМ!$C$39:$C$782,СВЦЭМ!$A$39:$A$782,$A69,СВЦЭМ!$B$39:$B$782,V$47)+'СЕТ СН'!$G$9+СВЦЭМ!$D$10+'СЕТ СН'!$G$6-'СЕТ СН'!$G$19</f>
        <v>1373.2773008899999</v>
      </c>
      <c r="W69" s="36">
        <f>SUMIFS(СВЦЭМ!$C$39:$C$782,СВЦЭМ!$A$39:$A$782,$A69,СВЦЭМ!$B$39:$B$782,W$47)+'СЕТ СН'!$G$9+СВЦЭМ!$D$10+'СЕТ СН'!$G$6-'СЕТ СН'!$G$19</f>
        <v>1383.16281583</v>
      </c>
      <c r="X69" s="36">
        <f>SUMIFS(СВЦЭМ!$C$39:$C$782,СВЦЭМ!$A$39:$A$782,$A69,СВЦЭМ!$B$39:$B$782,X$47)+'СЕТ СН'!$G$9+СВЦЭМ!$D$10+'СЕТ СН'!$G$6-'СЕТ СН'!$G$19</f>
        <v>1394.5884517099998</v>
      </c>
      <c r="Y69" s="36">
        <f>SUMIFS(СВЦЭМ!$C$39:$C$782,СВЦЭМ!$A$39:$A$782,$A69,СВЦЭМ!$B$39:$B$782,Y$47)+'СЕТ СН'!$G$9+СВЦЭМ!$D$10+'СЕТ СН'!$G$6-'СЕТ СН'!$G$19</f>
        <v>1458.39532459</v>
      </c>
    </row>
    <row r="70" spans="1:27" ht="15.75" x14ac:dyDescent="0.2">
      <c r="A70" s="35">
        <f t="shared" si="1"/>
        <v>44431</v>
      </c>
      <c r="B70" s="36">
        <f>SUMIFS(СВЦЭМ!$C$39:$C$782,СВЦЭМ!$A$39:$A$782,$A70,СВЦЭМ!$B$39:$B$782,B$47)+'СЕТ СН'!$G$9+СВЦЭМ!$D$10+'СЕТ СН'!$G$6-'СЕТ СН'!$G$19</f>
        <v>1566.04233002</v>
      </c>
      <c r="C70" s="36">
        <f>SUMIFS(СВЦЭМ!$C$39:$C$782,СВЦЭМ!$A$39:$A$782,$A70,СВЦЭМ!$B$39:$B$782,C$47)+'СЕТ СН'!$G$9+СВЦЭМ!$D$10+'СЕТ СН'!$G$6-'СЕТ СН'!$G$19</f>
        <v>1582.3937364200001</v>
      </c>
      <c r="D70" s="36">
        <f>SUMIFS(СВЦЭМ!$C$39:$C$782,СВЦЭМ!$A$39:$A$782,$A70,СВЦЭМ!$B$39:$B$782,D$47)+'СЕТ СН'!$G$9+СВЦЭМ!$D$10+'СЕТ СН'!$G$6-'СЕТ СН'!$G$19</f>
        <v>1626.4163247699998</v>
      </c>
      <c r="E70" s="36">
        <f>SUMIFS(СВЦЭМ!$C$39:$C$782,СВЦЭМ!$A$39:$A$782,$A70,СВЦЭМ!$B$39:$B$782,E$47)+'СЕТ СН'!$G$9+СВЦЭМ!$D$10+'СЕТ СН'!$G$6-'СЕТ СН'!$G$19</f>
        <v>1654.0790929700001</v>
      </c>
      <c r="F70" s="36">
        <f>SUMIFS(СВЦЭМ!$C$39:$C$782,СВЦЭМ!$A$39:$A$782,$A70,СВЦЭМ!$B$39:$B$782,F$47)+'СЕТ СН'!$G$9+СВЦЭМ!$D$10+'СЕТ СН'!$G$6-'СЕТ СН'!$G$19</f>
        <v>1655.7822472300002</v>
      </c>
      <c r="G70" s="36">
        <f>SUMIFS(СВЦЭМ!$C$39:$C$782,СВЦЭМ!$A$39:$A$782,$A70,СВЦЭМ!$B$39:$B$782,G$47)+'СЕТ СН'!$G$9+СВЦЭМ!$D$10+'СЕТ СН'!$G$6-'СЕТ СН'!$G$19</f>
        <v>1644.0071702999999</v>
      </c>
      <c r="H70" s="36">
        <f>SUMIFS(СВЦЭМ!$C$39:$C$782,СВЦЭМ!$A$39:$A$782,$A70,СВЦЭМ!$B$39:$B$782,H$47)+'СЕТ СН'!$G$9+СВЦЭМ!$D$10+'СЕТ СН'!$G$6-'СЕТ СН'!$G$19</f>
        <v>1609.72049455</v>
      </c>
      <c r="I70" s="36">
        <f>SUMIFS(СВЦЭМ!$C$39:$C$782,СВЦЭМ!$A$39:$A$782,$A70,СВЦЭМ!$B$39:$B$782,I$47)+'СЕТ СН'!$G$9+СВЦЭМ!$D$10+'СЕТ СН'!$G$6-'СЕТ СН'!$G$19</f>
        <v>1556.46252875</v>
      </c>
      <c r="J70" s="36">
        <f>SUMIFS(СВЦЭМ!$C$39:$C$782,СВЦЭМ!$A$39:$A$782,$A70,СВЦЭМ!$B$39:$B$782,J$47)+'СЕТ СН'!$G$9+СВЦЭМ!$D$10+'СЕТ СН'!$G$6-'СЕТ СН'!$G$19</f>
        <v>1496.3039119499999</v>
      </c>
      <c r="K70" s="36">
        <f>SUMIFS(СВЦЭМ!$C$39:$C$782,СВЦЭМ!$A$39:$A$782,$A70,СВЦЭМ!$B$39:$B$782,K$47)+'СЕТ СН'!$G$9+СВЦЭМ!$D$10+'СЕТ СН'!$G$6-'СЕТ СН'!$G$19</f>
        <v>1497.8129298899999</v>
      </c>
      <c r="L70" s="36">
        <f>SUMIFS(СВЦЭМ!$C$39:$C$782,СВЦЭМ!$A$39:$A$782,$A70,СВЦЭМ!$B$39:$B$782,L$47)+'СЕТ СН'!$G$9+СВЦЭМ!$D$10+'СЕТ СН'!$G$6-'СЕТ СН'!$G$19</f>
        <v>1528.2435793499999</v>
      </c>
      <c r="M70" s="36">
        <f>SUMIFS(СВЦЭМ!$C$39:$C$782,СВЦЭМ!$A$39:$A$782,$A70,СВЦЭМ!$B$39:$B$782,M$47)+'СЕТ СН'!$G$9+СВЦЭМ!$D$10+'СЕТ СН'!$G$6-'СЕТ СН'!$G$19</f>
        <v>1531.94269437</v>
      </c>
      <c r="N70" s="36">
        <f>SUMIFS(СВЦЭМ!$C$39:$C$782,СВЦЭМ!$A$39:$A$782,$A70,СВЦЭМ!$B$39:$B$782,N$47)+'СЕТ СН'!$G$9+СВЦЭМ!$D$10+'СЕТ СН'!$G$6-'СЕТ СН'!$G$19</f>
        <v>1527.9889380899999</v>
      </c>
      <c r="O70" s="36">
        <f>SUMIFS(СВЦЭМ!$C$39:$C$782,СВЦЭМ!$A$39:$A$782,$A70,СВЦЭМ!$B$39:$B$782,O$47)+'СЕТ СН'!$G$9+СВЦЭМ!$D$10+'СЕТ СН'!$G$6-'СЕТ СН'!$G$19</f>
        <v>1550.9995596600002</v>
      </c>
      <c r="P70" s="36">
        <f>SUMIFS(СВЦЭМ!$C$39:$C$782,СВЦЭМ!$A$39:$A$782,$A70,СВЦЭМ!$B$39:$B$782,P$47)+'СЕТ СН'!$G$9+СВЦЭМ!$D$10+'СЕТ СН'!$G$6-'СЕТ СН'!$G$19</f>
        <v>1532.5188977500002</v>
      </c>
      <c r="Q70" s="36">
        <f>SUMIFS(СВЦЭМ!$C$39:$C$782,СВЦЭМ!$A$39:$A$782,$A70,СВЦЭМ!$B$39:$B$782,Q$47)+'СЕТ СН'!$G$9+СВЦЭМ!$D$10+'СЕТ СН'!$G$6-'СЕТ СН'!$G$19</f>
        <v>1528.30530606</v>
      </c>
      <c r="R70" s="36">
        <f>SUMIFS(СВЦЭМ!$C$39:$C$782,СВЦЭМ!$A$39:$A$782,$A70,СВЦЭМ!$B$39:$B$782,R$47)+'СЕТ СН'!$G$9+СВЦЭМ!$D$10+'СЕТ СН'!$G$6-'СЕТ СН'!$G$19</f>
        <v>1521.57435437</v>
      </c>
      <c r="S70" s="36">
        <f>SUMIFS(СВЦЭМ!$C$39:$C$782,СВЦЭМ!$A$39:$A$782,$A70,СВЦЭМ!$B$39:$B$782,S$47)+'СЕТ СН'!$G$9+СВЦЭМ!$D$10+'СЕТ СН'!$G$6-'СЕТ СН'!$G$19</f>
        <v>1508.5091815999999</v>
      </c>
      <c r="T70" s="36">
        <f>SUMIFS(СВЦЭМ!$C$39:$C$782,СВЦЭМ!$A$39:$A$782,$A70,СВЦЭМ!$B$39:$B$782,T$47)+'СЕТ СН'!$G$9+СВЦЭМ!$D$10+'СЕТ СН'!$G$6-'СЕТ СН'!$G$19</f>
        <v>1547.83125748</v>
      </c>
      <c r="U70" s="36">
        <f>SUMIFS(СВЦЭМ!$C$39:$C$782,СВЦЭМ!$A$39:$A$782,$A70,СВЦЭМ!$B$39:$B$782,U$47)+'СЕТ СН'!$G$9+СВЦЭМ!$D$10+'СЕТ СН'!$G$6-'СЕТ СН'!$G$19</f>
        <v>1531.6660551099999</v>
      </c>
      <c r="V70" s="36">
        <f>SUMIFS(СВЦЭМ!$C$39:$C$782,СВЦЭМ!$A$39:$A$782,$A70,СВЦЭМ!$B$39:$B$782,V$47)+'СЕТ СН'!$G$9+СВЦЭМ!$D$10+'СЕТ СН'!$G$6-'СЕТ СН'!$G$19</f>
        <v>1526.78218567</v>
      </c>
      <c r="W70" s="36">
        <f>SUMIFS(СВЦЭМ!$C$39:$C$782,СВЦЭМ!$A$39:$A$782,$A70,СВЦЭМ!$B$39:$B$782,W$47)+'СЕТ СН'!$G$9+СВЦЭМ!$D$10+'СЕТ СН'!$G$6-'СЕТ СН'!$G$19</f>
        <v>1545.79969835</v>
      </c>
      <c r="X70" s="36">
        <f>SUMIFS(СВЦЭМ!$C$39:$C$782,СВЦЭМ!$A$39:$A$782,$A70,СВЦЭМ!$B$39:$B$782,X$47)+'СЕТ СН'!$G$9+СВЦЭМ!$D$10+'СЕТ СН'!$G$6-'СЕТ СН'!$G$19</f>
        <v>1499.99556306</v>
      </c>
      <c r="Y70" s="36">
        <f>SUMIFS(СВЦЭМ!$C$39:$C$782,СВЦЭМ!$A$39:$A$782,$A70,СВЦЭМ!$B$39:$B$782,Y$47)+'СЕТ СН'!$G$9+СВЦЭМ!$D$10+'СЕТ СН'!$G$6-'СЕТ СН'!$G$19</f>
        <v>1530.39837442</v>
      </c>
    </row>
    <row r="71" spans="1:27" ht="15.75" x14ac:dyDescent="0.2">
      <c r="A71" s="35">
        <f t="shared" si="1"/>
        <v>44432</v>
      </c>
      <c r="B71" s="36">
        <f>SUMIFS(СВЦЭМ!$C$39:$C$782,СВЦЭМ!$A$39:$A$782,$A71,СВЦЭМ!$B$39:$B$782,B$47)+'СЕТ СН'!$G$9+СВЦЭМ!$D$10+'СЕТ СН'!$G$6-'СЕТ СН'!$G$19</f>
        <v>1521.33999696</v>
      </c>
      <c r="C71" s="36">
        <f>SUMIFS(СВЦЭМ!$C$39:$C$782,СВЦЭМ!$A$39:$A$782,$A71,СВЦЭМ!$B$39:$B$782,C$47)+'СЕТ СН'!$G$9+СВЦЭМ!$D$10+'СЕТ СН'!$G$6-'СЕТ СН'!$G$19</f>
        <v>1599.5741770099999</v>
      </c>
      <c r="D71" s="36">
        <f>SUMIFS(СВЦЭМ!$C$39:$C$782,СВЦЭМ!$A$39:$A$782,$A71,СВЦЭМ!$B$39:$B$782,D$47)+'СЕТ СН'!$G$9+СВЦЭМ!$D$10+'СЕТ СН'!$G$6-'СЕТ СН'!$G$19</f>
        <v>1651.82123544</v>
      </c>
      <c r="E71" s="36">
        <f>SUMIFS(СВЦЭМ!$C$39:$C$782,СВЦЭМ!$A$39:$A$782,$A71,СВЦЭМ!$B$39:$B$782,E$47)+'СЕТ СН'!$G$9+СВЦЭМ!$D$10+'СЕТ СН'!$G$6-'СЕТ СН'!$G$19</f>
        <v>1717.7804905099999</v>
      </c>
      <c r="F71" s="36">
        <f>SUMIFS(СВЦЭМ!$C$39:$C$782,СВЦЭМ!$A$39:$A$782,$A71,СВЦЭМ!$B$39:$B$782,F$47)+'СЕТ СН'!$G$9+СВЦЭМ!$D$10+'СЕТ СН'!$G$6-'СЕТ СН'!$G$19</f>
        <v>1716.8199391999999</v>
      </c>
      <c r="G71" s="36">
        <f>SUMIFS(СВЦЭМ!$C$39:$C$782,СВЦЭМ!$A$39:$A$782,$A71,СВЦЭМ!$B$39:$B$782,G$47)+'СЕТ СН'!$G$9+СВЦЭМ!$D$10+'СЕТ СН'!$G$6-'СЕТ СН'!$G$19</f>
        <v>1694.91774777</v>
      </c>
      <c r="H71" s="36">
        <f>SUMIFS(СВЦЭМ!$C$39:$C$782,СВЦЭМ!$A$39:$A$782,$A71,СВЦЭМ!$B$39:$B$782,H$47)+'СЕТ СН'!$G$9+СВЦЭМ!$D$10+'СЕТ СН'!$G$6-'СЕТ СН'!$G$19</f>
        <v>1640.3556687599998</v>
      </c>
      <c r="I71" s="36">
        <f>SUMIFS(СВЦЭМ!$C$39:$C$782,СВЦЭМ!$A$39:$A$782,$A71,СВЦЭМ!$B$39:$B$782,I$47)+'СЕТ СН'!$G$9+СВЦЭМ!$D$10+'СЕТ СН'!$G$6-'СЕТ СН'!$G$19</f>
        <v>1561.8550363100001</v>
      </c>
      <c r="J71" s="36">
        <f>SUMIFS(СВЦЭМ!$C$39:$C$782,СВЦЭМ!$A$39:$A$782,$A71,СВЦЭМ!$B$39:$B$782,J$47)+'СЕТ СН'!$G$9+СВЦЭМ!$D$10+'СЕТ СН'!$G$6-'СЕТ СН'!$G$19</f>
        <v>1453.8519870999999</v>
      </c>
      <c r="K71" s="36">
        <f>SUMIFS(СВЦЭМ!$C$39:$C$782,СВЦЭМ!$A$39:$A$782,$A71,СВЦЭМ!$B$39:$B$782,K$47)+'СЕТ СН'!$G$9+СВЦЭМ!$D$10+'СЕТ СН'!$G$6-'СЕТ СН'!$G$19</f>
        <v>1442.6743801100001</v>
      </c>
      <c r="L71" s="36">
        <f>SUMIFS(СВЦЭМ!$C$39:$C$782,СВЦЭМ!$A$39:$A$782,$A71,СВЦЭМ!$B$39:$B$782,L$47)+'СЕТ СН'!$G$9+СВЦЭМ!$D$10+'СЕТ СН'!$G$6-'СЕТ СН'!$G$19</f>
        <v>1448.6477069299999</v>
      </c>
      <c r="M71" s="36">
        <f>SUMIFS(СВЦЭМ!$C$39:$C$782,СВЦЭМ!$A$39:$A$782,$A71,СВЦЭМ!$B$39:$B$782,M$47)+'СЕТ СН'!$G$9+СВЦЭМ!$D$10+'СЕТ СН'!$G$6-'СЕТ СН'!$G$19</f>
        <v>1446.5113952199999</v>
      </c>
      <c r="N71" s="36">
        <f>SUMIFS(СВЦЭМ!$C$39:$C$782,СВЦЭМ!$A$39:$A$782,$A71,СВЦЭМ!$B$39:$B$782,N$47)+'СЕТ СН'!$G$9+СВЦЭМ!$D$10+'СЕТ СН'!$G$6-'СЕТ СН'!$G$19</f>
        <v>1446.2853006</v>
      </c>
      <c r="O71" s="36">
        <f>SUMIFS(СВЦЭМ!$C$39:$C$782,СВЦЭМ!$A$39:$A$782,$A71,СВЦЭМ!$B$39:$B$782,O$47)+'СЕТ СН'!$G$9+СВЦЭМ!$D$10+'СЕТ СН'!$G$6-'СЕТ СН'!$G$19</f>
        <v>1431.23247453</v>
      </c>
      <c r="P71" s="36">
        <f>SUMIFS(СВЦЭМ!$C$39:$C$782,СВЦЭМ!$A$39:$A$782,$A71,СВЦЭМ!$B$39:$B$782,P$47)+'СЕТ СН'!$G$9+СВЦЭМ!$D$10+'СЕТ СН'!$G$6-'СЕТ СН'!$G$19</f>
        <v>1443.20525746</v>
      </c>
      <c r="Q71" s="36">
        <f>SUMIFS(СВЦЭМ!$C$39:$C$782,СВЦЭМ!$A$39:$A$782,$A71,СВЦЭМ!$B$39:$B$782,Q$47)+'СЕТ СН'!$G$9+СВЦЭМ!$D$10+'СЕТ СН'!$G$6-'СЕТ СН'!$G$19</f>
        <v>1454.3340667500001</v>
      </c>
      <c r="R71" s="36">
        <f>SUMIFS(СВЦЭМ!$C$39:$C$782,СВЦЭМ!$A$39:$A$782,$A71,СВЦЭМ!$B$39:$B$782,R$47)+'СЕТ СН'!$G$9+СВЦЭМ!$D$10+'СЕТ СН'!$G$6-'СЕТ СН'!$G$19</f>
        <v>1451.7433829000001</v>
      </c>
      <c r="S71" s="36">
        <f>SUMIFS(СВЦЭМ!$C$39:$C$782,СВЦЭМ!$A$39:$A$782,$A71,СВЦЭМ!$B$39:$B$782,S$47)+'СЕТ СН'!$G$9+СВЦЭМ!$D$10+'СЕТ СН'!$G$6-'СЕТ СН'!$G$19</f>
        <v>1428.6788367899999</v>
      </c>
      <c r="T71" s="36">
        <f>SUMIFS(СВЦЭМ!$C$39:$C$782,СВЦЭМ!$A$39:$A$782,$A71,СВЦЭМ!$B$39:$B$782,T$47)+'СЕТ СН'!$G$9+СВЦЭМ!$D$10+'СЕТ СН'!$G$6-'СЕТ СН'!$G$19</f>
        <v>1472.3131674599999</v>
      </c>
      <c r="U71" s="36">
        <f>SUMIFS(СВЦЭМ!$C$39:$C$782,СВЦЭМ!$A$39:$A$782,$A71,СВЦЭМ!$B$39:$B$782,U$47)+'СЕТ СН'!$G$9+СВЦЭМ!$D$10+'СЕТ СН'!$G$6-'СЕТ СН'!$G$19</f>
        <v>1462.96406131</v>
      </c>
      <c r="V71" s="36">
        <f>SUMIFS(СВЦЭМ!$C$39:$C$782,СВЦЭМ!$A$39:$A$782,$A71,СВЦЭМ!$B$39:$B$782,V$47)+'СЕТ СН'!$G$9+СВЦЭМ!$D$10+'СЕТ СН'!$G$6-'СЕТ СН'!$G$19</f>
        <v>1470.48539424</v>
      </c>
      <c r="W71" s="36">
        <f>SUMIFS(СВЦЭМ!$C$39:$C$782,СВЦЭМ!$A$39:$A$782,$A71,СВЦЭМ!$B$39:$B$782,W$47)+'СЕТ СН'!$G$9+СВЦЭМ!$D$10+'СЕТ СН'!$G$6-'СЕТ СН'!$G$19</f>
        <v>1500.0296002999999</v>
      </c>
      <c r="X71" s="36">
        <f>SUMIFS(СВЦЭМ!$C$39:$C$782,СВЦЭМ!$A$39:$A$782,$A71,СВЦЭМ!$B$39:$B$782,X$47)+'СЕТ СН'!$G$9+СВЦЭМ!$D$10+'СЕТ СН'!$G$6-'СЕТ СН'!$G$19</f>
        <v>1440.4338183700002</v>
      </c>
      <c r="Y71" s="36">
        <f>SUMIFS(СВЦЭМ!$C$39:$C$782,СВЦЭМ!$A$39:$A$782,$A71,СВЦЭМ!$B$39:$B$782,Y$47)+'СЕТ СН'!$G$9+СВЦЭМ!$D$10+'СЕТ СН'!$G$6-'СЕТ СН'!$G$19</f>
        <v>1462.1145494800001</v>
      </c>
    </row>
    <row r="72" spans="1:27" ht="15.75" x14ac:dyDescent="0.2">
      <c r="A72" s="35">
        <f t="shared" si="1"/>
        <v>44433</v>
      </c>
      <c r="B72" s="36">
        <f>SUMIFS(СВЦЭМ!$C$39:$C$782,СВЦЭМ!$A$39:$A$782,$A72,СВЦЭМ!$B$39:$B$782,B$47)+'СЕТ СН'!$G$9+СВЦЭМ!$D$10+'СЕТ СН'!$G$6-'СЕТ СН'!$G$19</f>
        <v>1591.44681524</v>
      </c>
      <c r="C72" s="36">
        <f>SUMIFS(СВЦЭМ!$C$39:$C$782,СВЦЭМ!$A$39:$A$782,$A72,СВЦЭМ!$B$39:$B$782,C$47)+'СЕТ СН'!$G$9+СВЦЭМ!$D$10+'СЕТ СН'!$G$6-'СЕТ СН'!$G$19</f>
        <v>1675.79643336</v>
      </c>
      <c r="D72" s="36">
        <f>SUMIFS(СВЦЭМ!$C$39:$C$782,СВЦЭМ!$A$39:$A$782,$A72,СВЦЭМ!$B$39:$B$782,D$47)+'СЕТ СН'!$G$9+СВЦЭМ!$D$10+'СЕТ СН'!$G$6-'СЕТ СН'!$G$19</f>
        <v>1711.1166741300001</v>
      </c>
      <c r="E72" s="36">
        <f>SUMIFS(СВЦЭМ!$C$39:$C$782,СВЦЭМ!$A$39:$A$782,$A72,СВЦЭМ!$B$39:$B$782,E$47)+'СЕТ СН'!$G$9+СВЦЭМ!$D$10+'СЕТ СН'!$G$6-'СЕТ СН'!$G$19</f>
        <v>1720.9558436100001</v>
      </c>
      <c r="F72" s="36">
        <f>SUMIFS(СВЦЭМ!$C$39:$C$782,СВЦЭМ!$A$39:$A$782,$A72,СВЦЭМ!$B$39:$B$782,F$47)+'СЕТ СН'!$G$9+СВЦЭМ!$D$10+'СЕТ СН'!$G$6-'СЕТ СН'!$G$19</f>
        <v>1712.32220628</v>
      </c>
      <c r="G72" s="36">
        <f>SUMIFS(СВЦЭМ!$C$39:$C$782,СВЦЭМ!$A$39:$A$782,$A72,СВЦЭМ!$B$39:$B$782,G$47)+'СЕТ СН'!$G$9+СВЦЭМ!$D$10+'СЕТ СН'!$G$6-'СЕТ СН'!$G$19</f>
        <v>1698.3398591300001</v>
      </c>
      <c r="H72" s="36">
        <f>SUMIFS(СВЦЭМ!$C$39:$C$782,СВЦЭМ!$A$39:$A$782,$A72,СВЦЭМ!$B$39:$B$782,H$47)+'СЕТ СН'!$G$9+СВЦЭМ!$D$10+'СЕТ СН'!$G$6-'СЕТ СН'!$G$19</f>
        <v>1666.98671878</v>
      </c>
      <c r="I72" s="36">
        <f>SUMIFS(СВЦЭМ!$C$39:$C$782,СВЦЭМ!$A$39:$A$782,$A72,СВЦЭМ!$B$39:$B$782,I$47)+'СЕТ СН'!$G$9+СВЦЭМ!$D$10+'СЕТ СН'!$G$6-'СЕТ СН'!$G$19</f>
        <v>1580.12142429</v>
      </c>
      <c r="J72" s="36">
        <f>SUMIFS(СВЦЭМ!$C$39:$C$782,СВЦЭМ!$A$39:$A$782,$A72,СВЦЭМ!$B$39:$B$782,J$47)+'СЕТ СН'!$G$9+СВЦЭМ!$D$10+'СЕТ СН'!$G$6-'СЕТ СН'!$G$19</f>
        <v>1493.41995036</v>
      </c>
      <c r="K72" s="36">
        <f>SUMIFS(СВЦЭМ!$C$39:$C$782,СВЦЭМ!$A$39:$A$782,$A72,СВЦЭМ!$B$39:$B$782,K$47)+'СЕТ СН'!$G$9+СВЦЭМ!$D$10+'СЕТ СН'!$G$6-'СЕТ СН'!$G$19</f>
        <v>1465.77099256</v>
      </c>
      <c r="L72" s="36">
        <f>SUMIFS(СВЦЭМ!$C$39:$C$782,СВЦЭМ!$A$39:$A$782,$A72,СВЦЭМ!$B$39:$B$782,L$47)+'СЕТ СН'!$G$9+СВЦЭМ!$D$10+'СЕТ СН'!$G$6-'СЕТ СН'!$G$19</f>
        <v>1477.72266173</v>
      </c>
      <c r="M72" s="36">
        <f>SUMIFS(СВЦЭМ!$C$39:$C$782,СВЦЭМ!$A$39:$A$782,$A72,СВЦЭМ!$B$39:$B$782,M$47)+'СЕТ СН'!$G$9+СВЦЭМ!$D$10+'СЕТ СН'!$G$6-'СЕТ СН'!$G$19</f>
        <v>1491.1773207700001</v>
      </c>
      <c r="N72" s="36">
        <f>SUMIFS(СВЦЭМ!$C$39:$C$782,СВЦЭМ!$A$39:$A$782,$A72,СВЦЭМ!$B$39:$B$782,N$47)+'СЕТ СН'!$G$9+СВЦЭМ!$D$10+'СЕТ СН'!$G$6-'СЕТ СН'!$G$19</f>
        <v>1485.5865742800001</v>
      </c>
      <c r="O72" s="36">
        <f>SUMIFS(СВЦЭМ!$C$39:$C$782,СВЦЭМ!$A$39:$A$782,$A72,СВЦЭМ!$B$39:$B$782,O$47)+'СЕТ СН'!$G$9+СВЦЭМ!$D$10+'СЕТ СН'!$G$6-'СЕТ СН'!$G$19</f>
        <v>1487.91678054</v>
      </c>
      <c r="P72" s="36">
        <f>SUMIFS(СВЦЭМ!$C$39:$C$782,СВЦЭМ!$A$39:$A$782,$A72,СВЦЭМ!$B$39:$B$782,P$47)+'СЕТ СН'!$G$9+СВЦЭМ!$D$10+'СЕТ СН'!$G$6-'СЕТ СН'!$G$19</f>
        <v>1507.37667478</v>
      </c>
      <c r="Q72" s="36">
        <f>SUMIFS(СВЦЭМ!$C$39:$C$782,СВЦЭМ!$A$39:$A$782,$A72,СВЦЭМ!$B$39:$B$782,Q$47)+'СЕТ СН'!$G$9+СВЦЭМ!$D$10+'СЕТ СН'!$G$6-'СЕТ СН'!$G$19</f>
        <v>1511.33304877</v>
      </c>
      <c r="R72" s="36">
        <f>SUMIFS(СВЦЭМ!$C$39:$C$782,СВЦЭМ!$A$39:$A$782,$A72,СВЦЭМ!$B$39:$B$782,R$47)+'СЕТ СН'!$G$9+СВЦЭМ!$D$10+'СЕТ СН'!$G$6-'СЕТ СН'!$G$19</f>
        <v>1507.1051939500001</v>
      </c>
      <c r="S72" s="36">
        <f>SUMIFS(СВЦЭМ!$C$39:$C$782,СВЦЭМ!$A$39:$A$782,$A72,СВЦЭМ!$B$39:$B$782,S$47)+'СЕТ СН'!$G$9+СВЦЭМ!$D$10+'СЕТ СН'!$G$6-'СЕТ СН'!$G$19</f>
        <v>1488.48533395</v>
      </c>
      <c r="T72" s="36">
        <f>SUMIFS(СВЦЭМ!$C$39:$C$782,СВЦЭМ!$A$39:$A$782,$A72,СВЦЭМ!$B$39:$B$782,T$47)+'СЕТ СН'!$G$9+СВЦЭМ!$D$10+'СЕТ СН'!$G$6-'СЕТ СН'!$G$19</f>
        <v>1518.73185244</v>
      </c>
      <c r="U72" s="36">
        <f>SUMIFS(СВЦЭМ!$C$39:$C$782,СВЦЭМ!$A$39:$A$782,$A72,СВЦЭМ!$B$39:$B$782,U$47)+'СЕТ СН'!$G$9+СВЦЭМ!$D$10+'СЕТ СН'!$G$6-'СЕТ СН'!$G$19</f>
        <v>1512.9086953400001</v>
      </c>
      <c r="V72" s="36">
        <f>SUMIFS(СВЦЭМ!$C$39:$C$782,СВЦЭМ!$A$39:$A$782,$A72,СВЦЭМ!$B$39:$B$782,V$47)+'СЕТ СН'!$G$9+СВЦЭМ!$D$10+'СЕТ СН'!$G$6-'СЕТ СН'!$G$19</f>
        <v>1531.28243011</v>
      </c>
      <c r="W72" s="36">
        <f>SUMIFS(СВЦЭМ!$C$39:$C$782,СВЦЭМ!$A$39:$A$782,$A72,СВЦЭМ!$B$39:$B$782,W$47)+'СЕТ СН'!$G$9+СВЦЭМ!$D$10+'СЕТ СН'!$G$6-'СЕТ СН'!$G$19</f>
        <v>1545.01666832</v>
      </c>
      <c r="X72" s="36">
        <f>SUMIFS(СВЦЭМ!$C$39:$C$782,СВЦЭМ!$A$39:$A$782,$A72,СВЦЭМ!$B$39:$B$782,X$47)+'СЕТ СН'!$G$9+СВЦЭМ!$D$10+'СЕТ СН'!$G$6-'СЕТ СН'!$G$19</f>
        <v>1485.90333923</v>
      </c>
      <c r="Y72" s="36">
        <f>SUMIFS(СВЦЭМ!$C$39:$C$782,СВЦЭМ!$A$39:$A$782,$A72,СВЦЭМ!$B$39:$B$782,Y$47)+'СЕТ СН'!$G$9+СВЦЭМ!$D$10+'СЕТ СН'!$G$6-'СЕТ СН'!$G$19</f>
        <v>1500.6732797499999</v>
      </c>
    </row>
    <row r="73" spans="1:27" ht="15.75" x14ac:dyDescent="0.2">
      <c r="A73" s="35">
        <f t="shared" si="1"/>
        <v>44434</v>
      </c>
      <c r="B73" s="36">
        <f>SUMIFS(СВЦЭМ!$C$39:$C$782,СВЦЭМ!$A$39:$A$782,$A73,СВЦЭМ!$B$39:$B$782,B$47)+'СЕТ СН'!$G$9+СВЦЭМ!$D$10+'СЕТ СН'!$G$6-'СЕТ СН'!$G$19</f>
        <v>1599.4803153100002</v>
      </c>
      <c r="C73" s="36">
        <f>SUMIFS(СВЦЭМ!$C$39:$C$782,СВЦЭМ!$A$39:$A$782,$A73,СВЦЭМ!$B$39:$B$782,C$47)+'СЕТ СН'!$G$9+СВЦЭМ!$D$10+'СЕТ СН'!$G$6-'СЕТ СН'!$G$19</f>
        <v>1682.7371564099999</v>
      </c>
      <c r="D73" s="36">
        <f>SUMIFS(СВЦЭМ!$C$39:$C$782,СВЦЭМ!$A$39:$A$782,$A73,СВЦЭМ!$B$39:$B$782,D$47)+'СЕТ СН'!$G$9+СВЦЭМ!$D$10+'СЕТ СН'!$G$6-'СЕТ СН'!$G$19</f>
        <v>1747.87917877</v>
      </c>
      <c r="E73" s="36">
        <f>SUMIFS(СВЦЭМ!$C$39:$C$782,СВЦЭМ!$A$39:$A$782,$A73,СВЦЭМ!$B$39:$B$782,E$47)+'СЕТ СН'!$G$9+СВЦЭМ!$D$10+'СЕТ СН'!$G$6-'СЕТ СН'!$G$19</f>
        <v>1765.8842023100001</v>
      </c>
      <c r="F73" s="36">
        <f>SUMIFS(СВЦЭМ!$C$39:$C$782,СВЦЭМ!$A$39:$A$782,$A73,СВЦЭМ!$B$39:$B$782,F$47)+'СЕТ СН'!$G$9+СВЦЭМ!$D$10+'СЕТ СН'!$G$6-'СЕТ СН'!$G$19</f>
        <v>1761.6997840500001</v>
      </c>
      <c r="G73" s="36">
        <f>SUMIFS(СВЦЭМ!$C$39:$C$782,СВЦЭМ!$A$39:$A$782,$A73,СВЦЭМ!$B$39:$B$782,G$47)+'СЕТ СН'!$G$9+СВЦЭМ!$D$10+'СЕТ СН'!$G$6-'СЕТ СН'!$G$19</f>
        <v>1741.6201456000001</v>
      </c>
      <c r="H73" s="36">
        <f>SUMIFS(СВЦЭМ!$C$39:$C$782,СВЦЭМ!$A$39:$A$782,$A73,СВЦЭМ!$B$39:$B$782,H$47)+'СЕТ СН'!$G$9+СВЦЭМ!$D$10+'СЕТ СН'!$G$6-'СЕТ СН'!$G$19</f>
        <v>1703.13143298</v>
      </c>
      <c r="I73" s="36">
        <f>SUMIFS(СВЦЭМ!$C$39:$C$782,СВЦЭМ!$A$39:$A$782,$A73,СВЦЭМ!$B$39:$B$782,I$47)+'СЕТ СН'!$G$9+СВЦЭМ!$D$10+'СЕТ СН'!$G$6-'СЕТ СН'!$G$19</f>
        <v>1607.59380835</v>
      </c>
      <c r="J73" s="36">
        <f>SUMIFS(СВЦЭМ!$C$39:$C$782,СВЦЭМ!$A$39:$A$782,$A73,СВЦЭМ!$B$39:$B$782,J$47)+'СЕТ СН'!$G$9+СВЦЭМ!$D$10+'СЕТ СН'!$G$6-'СЕТ СН'!$G$19</f>
        <v>1514.4938717</v>
      </c>
      <c r="K73" s="36">
        <f>SUMIFS(СВЦЭМ!$C$39:$C$782,СВЦЭМ!$A$39:$A$782,$A73,СВЦЭМ!$B$39:$B$782,K$47)+'СЕТ СН'!$G$9+СВЦЭМ!$D$10+'СЕТ СН'!$G$6-'СЕТ СН'!$G$19</f>
        <v>1515.73478288</v>
      </c>
      <c r="L73" s="36">
        <f>SUMIFS(СВЦЭМ!$C$39:$C$782,СВЦЭМ!$A$39:$A$782,$A73,СВЦЭМ!$B$39:$B$782,L$47)+'СЕТ СН'!$G$9+СВЦЭМ!$D$10+'СЕТ СН'!$G$6-'СЕТ СН'!$G$19</f>
        <v>1539.95860917</v>
      </c>
      <c r="M73" s="36">
        <f>SUMIFS(СВЦЭМ!$C$39:$C$782,СВЦЭМ!$A$39:$A$782,$A73,СВЦЭМ!$B$39:$B$782,M$47)+'СЕТ СН'!$G$9+СВЦЭМ!$D$10+'СЕТ СН'!$G$6-'СЕТ СН'!$G$19</f>
        <v>1541.36655535</v>
      </c>
      <c r="N73" s="36">
        <f>SUMIFS(СВЦЭМ!$C$39:$C$782,СВЦЭМ!$A$39:$A$782,$A73,СВЦЭМ!$B$39:$B$782,N$47)+'СЕТ СН'!$G$9+СВЦЭМ!$D$10+'СЕТ СН'!$G$6-'СЕТ СН'!$G$19</f>
        <v>1537.3388870600002</v>
      </c>
      <c r="O73" s="36">
        <f>SUMIFS(СВЦЭМ!$C$39:$C$782,СВЦЭМ!$A$39:$A$782,$A73,СВЦЭМ!$B$39:$B$782,O$47)+'СЕТ СН'!$G$9+СВЦЭМ!$D$10+'СЕТ СН'!$G$6-'СЕТ СН'!$G$19</f>
        <v>1511.1771958499999</v>
      </c>
      <c r="P73" s="36">
        <f>SUMIFS(СВЦЭМ!$C$39:$C$782,СВЦЭМ!$A$39:$A$782,$A73,СВЦЭМ!$B$39:$B$782,P$47)+'СЕТ СН'!$G$9+СВЦЭМ!$D$10+'СЕТ СН'!$G$6-'СЕТ СН'!$G$19</f>
        <v>1516.2748179800001</v>
      </c>
      <c r="Q73" s="36">
        <f>SUMIFS(СВЦЭМ!$C$39:$C$782,СВЦЭМ!$A$39:$A$782,$A73,СВЦЭМ!$B$39:$B$782,Q$47)+'СЕТ СН'!$G$9+СВЦЭМ!$D$10+'СЕТ СН'!$G$6-'СЕТ СН'!$G$19</f>
        <v>1498.23449009</v>
      </c>
      <c r="R73" s="36">
        <f>SUMIFS(СВЦЭМ!$C$39:$C$782,СВЦЭМ!$A$39:$A$782,$A73,СВЦЭМ!$B$39:$B$782,R$47)+'СЕТ СН'!$G$9+СВЦЭМ!$D$10+'СЕТ СН'!$G$6-'СЕТ СН'!$G$19</f>
        <v>1490.8774289799999</v>
      </c>
      <c r="S73" s="36">
        <f>SUMIFS(СВЦЭМ!$C$39:$C$782,СВЦЭМ!$A$39:$A$782,$A73,СВЦЭМ!$B$39:$B$782,S$47)+'СЕТ СН'!$G$9+СВЦЭМ!$D$10+'СЕТ СН'!$G$6-'СЕТ СН'!$G$19</f>
        <v>1510.2177436500001</v>
      </c>
      <c r="T73" s="36">
        <f>SUMIFS(СВЦЭМ!$C$39:$C$782,СВЦЭМ!$A$39:$A$782,$A73,СВЦЭМ!$B$39:$B$782,T$47)+'СЕТ СН'!$G$9+СВЦЭМ!$D$10+'СЕТ СН'!$G$6-'СЕТ СН'!$G$19</f>
        <v>1570.4573513999999</v>
      </c>
      <c r="U73" s="36">
        <f>SUMIFS(СВЦЭМ!$C$39:$C$782,СВЦЭМ!$A$39:$A$782,$A73,СВЦЭМ!$B$39:$B$782,U$47)+'СЕТ СН'!$G$9+СВЦЭМ!$D$10+'СЕТ СН'!$G$6-'СЕТ СН'!$G$19</f>
        <v>1562.93747007</v>
      </c>
      <c r="V73" s="36">
        <f>SUMIFS(СВЦЭМ!$C$39:$C$782,СВЦЭМ!$A$39:$A$782,$A73,СВЦЭМ!$B$39:$B$782,V$47)+'СЕТ СН'!$G$9+СВЦЭМ!$D$10+'СЕТ СН'!$G$6-'СЕТ СН'!$G$19</f>
        <v>1587.4159257199999</v>
      </c>
      <c r="W73" s="36">
        <f>SUMIFS(СВЦЭМ!$C$39:$C$782,СВЦЭМ!$A$39:$A$782,$A73,СВЦЭМ!$B$39:$B$782,W$47)+'СЕТ СН'!$G$9+СВЦЭМ!$D$10+'СЕТ СН'!$G$6-'СЕТ СН'!$G$19</f>
        <v>1588.02571285</v>
      </c>
      <c r="X73" s="36">
        <f>SUMIFS(СВЦЭМ!$C$39:$C$782,СВЦЭМ!$A$39:$A$782,$A73,СВЦЭМ!$B$39:$B$782,X$47)+'СЕТ СН'!$G$9+СВЦЭМ!$D$10+'СЕТ СН'!$G$6-'СЕТ СН'!$G$19</f>
        <v>1551.3646105600001</v>
      </c>
      <c r="Y73" s="36">
        <f>SUMIFS(СВЦЭМ!$C$39:$C$782,СВЦЭМ!$A$39:$A$782,$A73,СВЦЭМ!$B$39:$B$782,Y$47)+'СЕТ СН'!$G$9+СВЦЭМ!$D$10+'СЕТ СН'!$G$6-'СЕТ СН'!$G$19</f>
        <v>1538.11505336</v>
      </c>
    </row>
    <row r="74" spans="1:27" ht="15.75" x14ac:dyDescent="0.2">
      <c r="A74" s="35">
        <f t="shared" si="1"/>
        <v>44435</v>
      </c>
      <c r="B74" s="36">
        <f>SUMIFS(СВЦЭМ!$C$39:$C$782,СВЦЭМ!$A$39:$A$782,$A74,СВЦЭМ!$B$39:$B$782,B$47)+'СЕТ СН'!$G$9+СВЦЭМ!$D$10+'СЕТ СН'!$G$6-'СЕТ СН'!$G$19</f>
        <v>1702.7157502800001</v>
      </c>
      <c r="C74" s="36">
        <f>SUMIFS(СВЦЭМ!$C$39:$C$782,СВЦЭМ!$A$39:$A$782,$A74,СВЦЭМ!$B$39:$B$782,C$47)+'СЕТ СН'!$G$9+СВЦЭМ!$D$10+'СЕТ СН'!$G$6-'СЕТ СН'!$G$19</f>
        <v>1780.15826397</v>
      </c>
      <c r="D74" s="36">
        <f>SUMIFS(СВЦЭМ!$C$39:$C$782,СВЦЭМ!$A$39:$A$782,$A74,СВЦЭМ!$B$39:$B$782,D$47)+'СЕТ СН'!$G$9+СВЦЭМ!$D$10+'СЕТ СН'!$G$6-'СЕТ СН'!$G$19</f>
        <v>1870.29509583</v>
      </c>
      <c r="E74" s="36">
        <f>SUMIFS(СВЦЭМ!$C$39:$C$782,СВЦЭМ!$A$39:$A$782,$A74,СВЦЭМ!$B$39:$B$782,E$47)+'СЕТ СН'!$G$9+СВЦЭМ!$D$10+'СЕТ СН'!$G$6-'СЕТ СН'!$G$19</f>
        <v>1921.1027933099999</v>
      </c>
      <c r="F74" s="36">
        <f>SUMIFS(СВЦЭМ!$C$39:$C$782,СВЦЭМ!$A$39:$A$782,$A74,СВЦЭМ!$B$39:$B$782,F$47)+'СЕТ СН'!$G$9+СВЦЭМ!$D$10+'СЕТ СН'!$G$6-'СЕТ СН'!$G$19</f>
        <v>1931.13521855</v>
      </c>
      <c r="G74" s="36">
        <f>SUMIFS(СВЦЭМ!$C$39:$C$782,СВЦЭМ!$A$39:$A$782,$A74,СВЦЭМ!$B$39:$B$782,G$47)+'СЕТ СН'!$G$9+СВЦЭМ!$D$10+'СЕТ СН'!$G$6-'СЕТ СН'!$G$19</f>
        <v>1910.80535932</v>
      </c>
      <c r="H74" s="36">
        <f>SUMIFS(СВЦЭМ!$C$39:$C$782,СВЦЭМ!$A$39:$A$782,$A74,СВЦЭМ!$B$39:$B$782,H$47)+'СЕТ СН'!$G$9+СВЦЭМ!$D$10+'СЕТ СН'!$G$6-'СЕТ СН'!$G$19</f>
        <v>1825.74761797</v>
      </c>
      <c r="I74" s="36">
        <f>SUMIFS(СВЦЭМ!$C$39:$C$782,СВЦЭМ!$A$39:$A$782,$A74,СВЦЭМ!$B$39:$B$782,I$47)+'СЕТ СН'!$G$9+СВЦЭМ!$D$10+'СЕТ СН'!$G$6-'СЕТ СН'!$G$19</f>
        <v>1694.4575226900001</v>
      </c>
      <c r="J74" s="36">
        <f>SUMIFS(СВЦЭМ!$C$39:$C$782,СВЦЭМ!$A$39:$A$782,$A74,СВЦЭМ!$B$39:$B$782,J$47)+'СЕТ СН'!$G$9+СВЦЭМ!$D$10+'СЕТ СН'!$G$6-'СЕТ СН'!$G$19</f>
        <v>1595.9637594400001</v>
      </c>
      <c r="K74" s="36">
        <f>SUMIFS(СВЦЭМ!$C$39:$C$782,СВЦЭМ!$A$39:$A$782,$A74,СВЦЭМ!$B$39:$B$782,K$47)+'СЕТ СН'!$G$9+СВЦЭМ!$D$10+'СЕТ СН'!$G$6-'СЕТ СН'!$G$19</f>
        <v>1552.80360238</v>
      </c>
      <c r="L74" s="36">
        <f>SUMIFS(СВЦЭМ!$C$39:$C$782,СВЦЭМ!$A$39:$A$782,$A74,СВЦЭМ!$B$39:$B$782,L$47)+'СЕТ СН'!$G$9+СВЦЭМ!$D$10+'СЕТ СН'!$G$6-'СЕТ СН'!$G$19</f>
        <v>1558.55468898</v>
      </c>
      <c r="M74" s="36">
        <f>SUMIFS(СВЦЭМ!$C$39:$C$782,СВЦЭМ!$A$39:$A$782,$A74,СВЦЭМ!$B$39:$B$782,M$47)+'СЕТ СН'!$G$9+СВЦЭМ!$D$10+'СЕТ СН'!$G$6-'СЕТ СН'!$G$19</f>
        <v>1561.5876659800001</v>
      </c>
      <c r="N74" s="36">
        <f>SUMIFS(СВЦЭМ!$C$39:$C$782,СВЦЭМ!$A$39:$A$782,$A74,СВЦЭМ!$B$39:$B$782,N$47)+'СЕТ СН'!$G$9+СВЦЭМ!$D$10+'СЕТ СН'!$G$6-'СЕТ СН'!$G$19</f>
        <v>1561.86921966</v>
      </c>
      <c r="O74" s="36">
        <f>SUMIFS(СВЦЭМ!$C$39:$C$782,СВЦЭМ!$A$39:$A$782,$A74,СВЦЭМ!$B$39:$B$782,O$47)+'СЕТ СН'!$G$9+СВЦЭМ!$D$10+'СЕТ СН'!$G$6-'СЕТ СН'!$G$19</f>
        <v>1562.6378994500001</v>
      </c>
      <c r="P74" s="36">
        <f>SUMIFS(СВЦЭМ!$C$39:$C$782,СВЦЭМ!$A$39:$A$782,$A74,СВЦЭМ!$B$39:$B$782,P$47)+'СЕТ СН'!$G$9+СВЦЭМ!$D$10+'СЕТ СН'!$G$6-'СЕТ СН'!$G$19</f>
        <v>1588.6548736899999</v>
      </c>
      <c r="Q74" s="36">
        <f>SUMIFS(СВЦЭМ!$C$39:$C$782,СВЦЭМ!$A$39:$A$782,$A74,СВЦЭМ!$B$39:$B$782,Q$47)+'СЕТ СН'!$G$9+СВЦЭМ!$D$10+'СЕТ СН'!$G$6-'СЕТ СН'!$G$19</f>
        <v>1595.0454107200001</v>
      </c>
      <c r="R74" s="36">
        <f>SUMIFS(СВЦЭМ!$C$39:$C$782,СВЦЭМ!$A$39:$A$782,$A74,СВЦЭМ!$B$39:$B$782,R$47)+'СЕТ СН'!$G$9+СВЦЭМ!$D$10+'СЕТ СН'!$G$6-'СЕТ СН'!$G$19</f>
        <v>1594.19325413</v>
      </c>
      <c r="S74" s="36">
        <f>SUMIFS(СВЦЭМ!$C$39:$C$782,СВЦЭМ!$A$39:$A$782,$A74,СВЦЭМ!$B$39:$B$782,S$47)+'СЕТ СН'!$G$9+СВЦЭМ!$D$10+'СЕТ СН'!$G$6-'СЕТ СН'!$G$19</f>
        <v>1559.71188738</v>
      </c>
      <c r="T74" s="36">
        <f>SUMIFS(СВЦЭМ!$C$39:$C$782,СВЦЭМ!$A$39:$A$782,$A74,СВЦЭМ!$B$39:$B$782,T$47)+'СЕТ СН'!$G$9+СВЦЭМ!$D$10+'СЕТ СН'!$G$6-'СЕТ СН'!$G$19</f>
        <v>1542.0413258399999</v>
      </c>
      <c r="U74" s="36">
        <f>SUMIFS(СВЦЭМ!$C$39:$C$782,СВЦЭМ!$A$39:$A$782,$A74,СВЦЭМ!$B$39:$B$782,U$47)+'СЕТ СН'!$G$9+СВЦЭМ!$D$10+'СЕТ СН'!$G$6-'СЕТ СН'!$G$19</f>
        <v>1551.69218144</v>
      </c>
      <c r="V74" s="36">
        <f>SUMIFS(СВЦЭМ!$C$39:$C$782,СВЦЭМ!$A$39:$A$782,$A74,СВЦЭМ!$B$39:$B$782,V$47)+'СЕТ СН'!$G$9+СВЦЭМ!$D$10+'СЕТ СН'!$G$6-'СЕТ СН'!$G$19</f>
        <v>1533.65771608</v>
      </c>
      <c r="W74" s="36">
        <f>SUMIFS(СВЦЭМ!$C$39:$C$782,СВЦЭМ!$A$39:$A$782,$A74,СВЦЭМ!$B$39:$B$782,W$47)+'СЕТ СН'!$G$9+СВЦЭМ!$D$10+'СЕТ СН'!$G$6-'СЕТ СН'!$G$19</f>
        <v>1521.4462444800001</v>
      </c>
      <c r="X74" s="36">
        <f>SUMIFS(СВЦЭМ!$C$39:$C$782,СВЦЭМ!$A$39:$A$782,$A74,СВЦЭМ!$B$39:$B$782,X$47)+'СЕТ СН'!$G$9+СВЦЭМ!$D$10+'СЕТ СН'!$G$6-'СЕТ СН'!$G$19</f>
        <v>1572.2357201899999</v>
      </c>
      <c r="Y74" s="36">
        <f>SUMIFS(СВЦЭМ!$C$39:$C$782,СВЦЭМ!$A$39:$A$782,$A74,СВЦЭМ!$B$39:$B$782,Y$47)+'СЕТ СН'!$G$9+СВЦЭМ!$D$10+'СЕТ СН'!$G$6-'СЕТ СН'!$G$19</f>
        <v>1638.50768436</v>
      </c>
    </row>
    <row r="75" spans="1:27" ht="15.75" x14ac:dyDescent="0.2">
      <c r="A75" s="35">
        <f t="shared" si="1"/>
        <v>44436</v>
      </c>
      <c r="B75" s="36">
        <f>SUMIFS(СВЦЭМ!$C$39:$C$782,СВЦЭМ!$A$39:$A$782,$A75,СВЦЭМ!$B$39:$B$782,B$47)+'СЕТ СН'!$G$9+СВЦЭМ!$D$10+'СЕТ СН'!$G$6-'СЕТ СН'!$G$19</f>
        <v>1646.0626248399999</v>
      </c>
      <c r="C75" s="36">
        <f>SUMIFS(СВЦЭМ!$C$39:$C$782,СВЦЭМ!$A$39:$A$782,$A75,СВЦЭМ!$B$39:$B$782,C$47)+'СЕТ СН'!$G$9+СВЦЭМ!$D$10+'СЕТ СН'!$G$6-'СЕТ СН'!$G$19</f>
        <v>1729.43430683</v>
      </c>
      <c r="D75" s="36">
        <f>SUMIFS(СВЦЭМ!$C$39:$C$782,СВЦЭМ!$A$39:$A$782,$A75,СВЦЭМ!$B$39:$B$782,D$47)+'СЕТ СН'!$G$9+СВЦЭМ!$D$10+'СЕТ СН'!$G$6-'СЕТ СН'!$G$19</f>
        <v>1790.6268330800001</v>
      </c>
      <c r="E75" s="36">
        <f>SUMIFS(СВЦЭМ!$C$39:$C$782,СВЦЭМ!$A$39:$A$782,$A75,СВЦЭМ!$B$39:$B$782,E$47)+'СЕТ СН'!$G$9+СВЦЭМ!$D$10+'СЕТ СН'!$G$6-'СЕТ СН'!$G$19</f>
        <v>1811.2190895900001</v>
      </c>
      <c r="F75" s="36">
        <f>SUMIFS(СВЦЭМ!$C$39:$C$782,СВЦЭМ!$A$39:$A$782,$A75,СВЦЭМ!$B$39:$B$782,F$47)+'СЕТ СН'!$G$9+СВЦЭМ!$D$10+'СЕТ СН'!$G$6-'СЕТ СН'!$G$19</f>
        <v>1813.81202687</v>
      </c>
      <c r="G75" s="36">
        <f>SUMIFS(СВЦЭМ!$C$39:$C$782,СВЦЭМ!$A$39:$A$782,$A75,СВЦЭМ!$B$39:$B$782,G$47)+'СЕТ СН'!$G$9+СВЦЭМ!$D$10+'СЕТ СН'!$G$6-'СЕТ СН'!$G$19</f>
        <v>1819.1135690999999</v>
      </c>
      <c r="H75" s="36">
        <f>SUMIFS(СВЦЭМ!$C$39:$C$782,СВЦЭМ!$A$39:$A$782,$A75,СВЦЭМ!$B$39:$B$782,H$47)+'СЕТ СН'!$G$9+СВЦЭМ!$D$10+'СЕТ СН'!$G$6-'СЕТ СН'!$G$19</f>
        <v>1787.1017597800001</v>
      </c>
      <c r="I75" s="36">
        <f>SUMIFS(СВЦЭМ!$C$39:$C$782,СВЦЭМ!$A$39:$A$782,$A75,СВЦЭМ!$B$39:$B$782,I$47)+'СЕТ СН'!$G$9+СВЦЭМ!$D$10+'СЕТ СН'!$G$6-'СЕТ СН'!$G$19</f>
        <v>1673.2612144899999</v>
      </c>
      <c r="J75" s="36">
        <f>SUMIFS(СВЦЭМ!$C$39:$C$782,СВЦЭМ!$A$39:$A$782,$A75,СВЦЭМ!$B$39:$B$782,J$47)+'СЕТ СН'!$G$9+СВЦЭМ!$D$10+'СЕТ СН'!$G$6-'СЕТ СН'!$G$19</f>
        <v>1574.9078333900002</v>
      </c>
      <c r="K75" s="36">
        <f>SUMIFS(СВЦЭМ!$C$39:$C$782,СВЦЭМ!$A$39:$A$782,$A75,СВЦЭМ!$B$39:$B$782,K$47)+'СЕТ СН'!$G$9+СВЦЭМ!$D$10+'СЕТ СН'!$G$6-'СЕТ СН'!$G$19</f>
        <v>1500.22058294</v>
      </c>
      <c r="L75" s="36">
        <f>SUMIFS(СВЦЭМ!$C$39:$C$782,СВЦЭМ!$A$39:$A$782,$A75,СВЦЭМ!$B$39:$B$782,L$47)+'СЕТ СН'!$G$9+СВЦЭМ!$D$10+'СЕТ СН'!$G$6-'СЕТ СН'!$G$19</f>
        <v>1459.1761764</v>
      </c>
      <c r="M75" s="36">
        <f>SUMIFS(СВЦЭМ!$C$39:$C$782,СВЦЭМ!$A$39:$A$782,$A75,СВЦЭМ!$B$39:$B$782,M$47)+'СЕТ СН'!$G$9+СВЦЭМ!$D$10+'СЕТ СН'!$G$6-'СЕТ СН'!$G$19</f>
        <v>1453.6609692699999</v>
      </c>
      <c r="N75" s="36">
        <f>SUMIFS(СВЦЭМ!$C$39:$C$782,СВЦЭМ!$A$39:$A$782,$A75,СВЦЭМ!$B$39:$B$782,N$47)+'СЕТ СН'!$G$9+СВЦЭМ!$D$10+'СЕТ СН'!$G$6-'СЕТ СН'!$G$19</f>
        <v>1469.90795342</v>
      </c>
      <c r="O75" s="36">
        <f>SUMIFS(СВЦЭМ!$C$39:$C$782,СВЦЭМ!$A$39:$A$782,$A75,СВЦЭМ!$B$39:$B$782,O$47)+'СЕТ СН'!$G$9+СВЦЭМ!$D$10+'СЕТ СН'!$G$6-'СЕТ СН'!$G$19</f>
        <v>1491.21897444</v>
      </c>
      <c r="P75" s="36">
        <f>SUMIFS(СВЦЭМ!$C$39:$C$782,СВЦЭМ!$A$39:$A$782,$A75,СВЦЭМ!$B$39:$B$782,P$47)+'СЕТ СН'!$G$9+СВЦЭМ!$D$10+'СЕТ СН'!$G$6-'СЕТ СН'!$G$19</f>
        <v>1513.48332452</v>
      </c>
      <c r="Q75" s="36">
        <f>SUMIFS(СВЦЭМ!$C$39:$C$782,СВЦЭМ!$A$39:$A$782,$A75,СВЦЭМ!$B$39:$B$782,Q$47)+'СЕТ СН'!$G$9+СВЦЭМ!$D$10+'СЕТ СН'!$G$6-'СЕТ СН'!$G$19</f>
        <v>1525.2829530700001</v>
      </c>
      <c r="R75" s="36">
        <f>SUMIFS(СВЦЭМ!$C$39:$C$782,СВЦЭМ!$A$39:$A$782,$A75,СВЦЭМ!$B$39:$B$782,R$47)+'СЕТ СН'!$G$9+СВЦЭМ!$D$10+'СЕТ СН'!$G$6-'СЕТ СН'!$G$19</f>
        <v>1520.78686685</v>
      </c>
      <c r="S75" s="36">
        <f>SUMIFS(СВЦЭМ!$C$39:$C$782,СВЦЭМ!$A$39:$A$782,$A75,СВЦЭМ!$B$39:$B$782,S$47)+'СЕТ СН'!$G$9+СВЦЭМ!$D$10+'СЕТ СН'!$G$6-'СЕТ СН'!$G$19</f>
        <v>1490.1595766599999</v>
      </c>
      <c r="T75" s="36">
        <f>SUMIFS(СВЦЭМ!$C$39:$C$782,СВЦЭМ!$A$39:$A$782,$A75,СВЦЭМ!$B$39:$B$782,T$47)+'СЕТ СН'!$G$9+СВЦЭМ!$D$10+'СЕТ СН'!$G$6-'СЕТ СН'!$G$19</f>
        <v>1466.4716612699999</v>
      </c>
      <c r="U75" s="36">
        <f>SUMIFS(СВЦЭМ!$C$39:$C$782,СВЦЭМ!$A$39:$A$782,$A75,СВЦЭМ!$B$39:$B$782,U$47)+'СЕТ СН'!$G$9+СВЦЭМ!$D$10+'СЕТ СН'!$G$6-'СЕТ СН'!$G$19</f>
        <v>1467.1458299000001</v>
      </c>
      <c r="V75" s="36">
        <f>SUMIFS(СВЦЭМ!$C$39:$C$782,СВЦЭМ!$A$39:$A$782,$A75,СВЦЭМ!$B$39:$B$782,V$47)+'СЕТ СН'!$G$9+СВЦЭМ!$D$10+'СЕТ СН'!$G$6-'СЕТ СН'!$G$19</f>
        <v>1460.4232177899999</v>
      </c>
      <c r="W75" s="36">
        <f>SUMIFS(СВЦЭМ!$C$39:$C$782,СВЦЭМ!$A$39:$A$782,$A75,СВЦЭМ!$B$39:$B$782,W$47)+'СЕТ СН'!$G$9+СВЦЭМ!$D$10+'СЕТ СН'!$G$6-'СЕТ СН'!$G$19</f>
        <v>1477.0651615900001</v>
      </c>
      <c r="X75" s="36">
        <f>SUMIFS(СВЦЭМ!$C$39:$C$782,СВЦЭМ!$A$39:$A$782,$A75,СВЦЭМ!$B$39:$B$782,X$47)+'СЕТ СН'!$G$9+СВЦЭМ!$D$10+'СЕТ СН'!$G$6-'СЕТ СН'!$G$19</f>
        <v>1504.56644276</v>
      </c>
      <c r="Y75" s="36">
        <f>SUMIFS(СВЦЭМ!$C$39:$C$782,СВЦЭМ!$A$39:$A$782,$A75,СВЦЭМ!$B$39:$B$782,Y$47)+'СЕТ СН'!$G$9+СВЦЭМ!$D$10+'СЕТ СН'!$G$6-'СЕТ СН'!$G$19</f>
        <v>1552.76228793</v>
      </c>
    </row>
    <row r="76" spans="1:27" ht="15.75" x14ac:dyDescent="0.2">
      <c r="A76" s="35">
        <f t="shared" si="1"/>
        <v>44437</v>
      </c>
      <c r="B76" s="36">
        <f>SUMIFS(СВЦЭМ!$C$39:$C$782,СВЦЭМ!$A$39:$A$782,$A76,СВЦЭМ!$B$39:$B$782,B$47)+'СЕТ СН'!$G$9+СВЦЭМ!$D$10+'СЕТ СН'!$G$6-'СЕТ СН'!$G$19</f>
        <v>1659.7859002499999</v>
      </c>
      <c r="C76" s="36">
        <f>SUMIFS(СВЦЭМ!$C$39:$C$782,СВЦЭМ!$A$39:$A$782,$A76,СВЦЭМ!$B$39:$B$782,C$47)+'СЕТ СН'!$G$9+СВЦЭМ!$D$10+'СЕТ СН'!$G$6-'СЕТ СН'!$G$19</f>
        <v>1733.0202890200001</v>
      </c>
      <c r="D76" s="36">
        <f>SUMIFS(СВЦЭМ!$C$39:$C$782,СВЦЭМ!$A$39:$A$782,$A76,СВЦЭМ!$B$39:$B$782,D$47)+'СЕТ СН'!$G$9+СВЦЭМ!$D$10+'СЕТ СН'!$G$6-'СЕТ СН'!$G$19</f>
        <v>1801.38542495</v>
      </c>
      <c r="E76" s="36">
        <f>SUMIFS(СВЦЭМ!$C$39:$C$782,СВЦЭМ!$A$39:$A$782,$A76,СВЦЭМ!$B$39:$B$782,E$47)+'СЕТ СН'!$G$9+СВЦЭМ!$D$10+'СЕТ СН'!$G$6-'СЕТ СН'!$G$19</f>
        <v>1834.92469166</v>
      </c>
      <c r="F76" s="36">
        <f>SUMIFS(СВЦЭМ!$C$39:$C$782,СВЦЭМ!$A$39:$A$782,$A76,СВЦЭМ!$B$39:$B$782,F$47)+'СЕТ СН'!$G$9+СВЦЭМ!$D$10+'СЕТ СН'!$G$6-'СЕТ СН'!$G$19</f>
        <v>1842.64094069</v>
      </c>
      <c r="G76" s="36">
        <f>SUMIFS(СВЦЭМ!$C$39:$C$782,СВЦЭМ!$A$39:$A$782,$A76,СВЦЭМ!$B$39:$B$782,G$47)+'СЕТ СН'!$G$9+СВЦЭМ!$D$10+'СЕТ СН'!$G$6-'СЕТ СН'!$G$19</f>
        <v>1836.1965593</v>
      </c>
      <c r="H76" s="36">
        <f>SUMIFS(СВЦЭМ!$C$39:$C$782,СВЦЭМ!$A$39:$A$782,$A76,СВЦЭМ!$B$39:$B$782,H$47)+'СЕТ СН'!$G$9+СВЦЭМ!$D$10+'СЕТ СН'!$G$6-'СЕТ СН'!$G$19</f>
        <v>1803.08487111</v>
      </c>
      <c r="I76" s="36">
        <f>SUMIFS(СВЦЭМ!$C$39:$C$782,СВЦЭМ!$A$39:$A$782,$A76,СВЦЭМ!$B$39:$B$782,I$47)+'СЕТ СН'!$G$9+СВЦЭМ!$D$10+'СЕТ СН'!$G$6-'СЕТ СН'!$G$19</f>
        <v>1728.9210365700001</v>
      </c>
      <c r="J76" s="36">
        <f>SUMIFS(СВЦЭМ!$C$39:$C$782,СВЦЭМ!$A$39:$A$782,$A76,СВЦЭМ!$B$39:$B$782,J$47)+'СЕТ СН'!$G$9+СВЦЭМ!$D$10+'СЕТ СН'!$G$6-'СЕТ СН'!$G$19</f>
        <v>1619.1023101199999</v>
      </c>
      <c r="K76" s="36">
        <f>SUMIFS(СВЦЭМ!$C$39:$C$782,СВЦЭМ!$A$39:$A$782,$A76,СВЦЭМ!$B$39:$B$782,K$47)+'СЕТ СН'!$G$9+СВЦЭМ!$D$10+'СЕТ СН'!$G$6-'СЕТ СН'!$G$19</f>
        <v>1545.92760421</v>
      </c>
      <c r="L76" s="36">
        <f>SUMIFS(СВЦЭМ!$C$39:$C$782,СВЦЭМ!$A$39:$A$782,$A76,СВЦЭМ!$B$39:$B$782,L$47)+'СЕТ СН'!$G$9+СВЦЭМ!$D$10+'СЕТ СН'!$G$6-'СЕТ СН'!$G$19</f>
        <v>1502.31404991</v>
      </c>
      <c r="M76" s="36">
        <f>SUMIFS(СВЦЭМ!$C$39:$C$782,СВЦЭМ!$A$39:$A$782,$A76,СВЦЭМ!$B$39:$B$782,M$47)+'СЕТ СН'!$G$9+СВЦЭМ!$D$10+'СЕТ СН'!$G$6-'СЕТ СН'!$G$19</f>
        <v>1492.7990859500001</v>
      </c>
      <c r="N76" s="36">
        <f>SUMIFS(СВЦЭМ!$C$39:$C$782,СВЦЭМ!$A$39:$A$782,$A76,СВЦЭМ!$B$39:$B$782,N$47)+'СЕТ СН'!$G$9+СВЦЭМ!$D$10+'СЕТ СН'!$G$6-'СЕТ СН'!$G$19</f>
        <v>1492.6899083600001</v>
      </c>
      <c r="O76" s="36">
        <f>SUMIFS(СВЦЭМ!$C$39:$C$782,СВЦЭМ!$A$39:$A$782,$A76,СВЦЭМ!$B$39:$B$782,O$47)+'СЕТ СН'!$G$9+СВЦЭМ!$D$10+'СЕТ СН'!$G$6-'СЕТ СН'!$G$19</f>
        <v>1506.6675221599999</v>
      </c>
      <c r="P76" s="36">
        <f>SUMIFS(СВЦЭМ!$C$39:$C$782,СВЦЭМ!$A$39:$A$782,$A76,СВЦЭМ!$B$39:$B$782,P$47)+'СЕТ СН'!$G$9+СВЦЭМ!$D$10+'СЕТ СН'!$G$6-'СЕТ СН'!$G$19</f>
        <v>1536.84020644</v>
      </c>
      <c r="Q76" s="36">
        <f>SUMIFS(СВЦЭМ!$C$39:$C$782,СВЦЭМ!$A$39:$A$782,$A76,СВЦЭМ!$B$39:$B$782,Q$47)+'СЕТ СН'!$G$9+СВЦЭМ!$D$10+'СЕТ СН'!$G$6-'СЕТ СН'!$G$19</f>
        <v>1545.7312995500001</v>
      </c>
      <c r="R76" s="36">
        <f>SUMIFS(СВЦЭМ!$C$39:$C$782,СВЦЭМ!$A$39:$A$782,$A76,СВЦЭМ!$B$39:$B$782,R$47)+'СЕТ СН'!$G$9+СВЦЭМ!$D$10+'СЕТ СН'!$G$6-'СЕТ СН'!$G$19</f>
        <v>1538.77055008</v>
      </c>
      <c r="S76" s="36">
        <f>SUMIFS(СВЦЭМ!$C$39:$C$782,СВЦЭМ!$A$39:$A$782,$A76,СВЦЭМ!$B$39:$B$782,S$47)+'СЕТ СН'!$G$9+СВЦЭМ!$D$10+'СЕТ СН'!$G$6-'СЕТ СН'!$G$19</f>
        <v>1509.99135099</v>
      </c>
      <c r="T76" s="36">
        <f>SUMIFS(СВЦЭМ!$C$39:$C$782,СВЦЭМ!$A$39:$A$782,$A76,СВЦЭМ!$B$39:$B$782,T$47)+'СЕТ СН'!$G$9+СВЦЭМ!$D$10+'СЕТ СН'!$G$6-'СЕТ СН'!$G$19</f>
        <v>1484.18433039</v>
      </c>
      <c r="U76" s="36">
        <f>SUMIFS(СВЦЭМ!$C$39:$C$782,СВЦЭМ!$A$39:$A$782,$A76,СВЦЭМ!$B$39:$B$782,U$47)+'СЕТ СН'!$G$9+СВЦЭМ!$D$10+'СЕТ СН'!$G$6-'СЕТ СН'!$G$19</f>
        <v>1482.1632429000001</v>
      </c>
      <c r="V76" s="36">
        <f>SUMIFS(СВЦЭМ!$C$39:$C$782,СВЦЭМ!$A$39:$A$782,$A76,СВЦЭМ!$B$39:$B$782,V$47)+'СЕТ СН'!$G$9+СВЦЭМ!$D$10+'СЕТ СН'!$G$6-'СЕТ СН'!$G$19</f>
        <v>1468.96353228</v>
      </c>
      <c r="W76" s="36">
        <f>SUMIFS(СВЦЭМ!$C$39:$C$782,СВЦЭМ!$A$39:$A$782,$A76,СВЦЭМ!$B$39:$B$782,W$47)+'СЕТ СН'!$G$9+СВЦЭМ!$D$10+'СЕТ СН'!$G$6-'СЕТ СН'!$G$19</f>
        <v>1496.5975469499999</v>
      </c>
      <c r="X76" s="36">
        <f>SUMIFS(СВЦЭМ!$C$39:$C$782,СВЦЭМ!$A$39:$A$782,$A76,СВЦЭМ!$B$39:$B$782,X$47)+'СЕТ СН'!$G$9+СВЦЭМ!$D$10+'СЕТ СН'!$G$6-'СЕТ СН'!$G$19</f>
        <v>1485.13259191</v>
      </c>
      <c r="Y76" s="36">
        <f>SUMIFS(СВЦЭМ!$C$39:$C$782,СВЦЭМ!$A$39:$A$782,$A76,СВЦЭМ!$B$39:$B$782,Y$47)+'СЕТ СН'!$G$9+СВЦЭМ!$D$10+'СЕТ СН'!$G$6-'СЕТ СН'!$G$19</f>
        <v>1527.3802825500002</v>
      </c>
    </row>
    <row r="77" spans="1:27" ht="15.75" x14ac:dyDescent="0.2">
      <c r="A77" s="35">
        <f t="shared" si="1"/>
        <v>44438</v>
      </c>
      <c r="B77" s="36">
        <f>SUMIFS(СВЦЭМ!$C$39:$C$782,СВЦЭМ!$A$39:$A$782,$A77,СВЦЭМ!$B$39:$B$782,B$47)+'СЕТ СН'!$G$9+СВЦЭМ!$D$10+'СЕТ СН'!$G$6-'СЕТ СН'!$G$19</f>
        <v>1624.5766956500001</v>
      </c>
      <c r="C77" s="36">
        <f>SUMIFS(СВЦЭМ!$C$39:$C$782,СВЦЭМ!$A$39:$A$782,$A77,СВЦЭМ!$B$39:$B$782,C$47)+'СЕТ СН'!$G$9+СВЦЭМ!$D$10+'СЕТ СН'!$G$6-'СЕТ СН'!$G$19</f>
        <v>1710.9181712100001</v>
      </c>
      <c r="D77" s="36">
        <f>SUMIFS(СВЦЭМ!$C$39:$C$782,СВЦЭМ!$A$39:$A$782,$A77,СВЦЭМ!$B$39:$B$782,D$47)+'СЕТ СН'!$G$9+СВЦЭМ!$D$10+'СЕТ СН'!$G$6-'СЕТ СН'!$G$19</f>
        <v>1763.7906442000001</v>
      </c>
      <c r="E77" s="36">
        <f>SUMIFS(СВЦЭМ!$C$39:$C$782,СВЦЭМ!$A$39:$A$782,$A77,СВЦЭМ!$B$39:$B$782,E$47)+'СЕТ СН'!$G$9+СВЦЭМ!$D$10+'СЕТ СН'!$G$6-'СЕТ СН'!$G$19</f>
        <v>1787.15995256</v>
      </c>
      <c r="F77" s="36">
        <f>SUMIFS(СВЦЭМ!$C$39:$C$782,СВЦЭМ!$A$39:$A$782,$A77,СВЦЭМ!$B$39:$B$782,F$47)+'СЕТ СН'!$G$9+СВЦЭМ!$D$10+'СЕТ СН'!$G$6-'СЕТ СН'!$G$19</f>
        <v>1795.32790922</v>
      </c>
      <c r="G77" s="36">
        <f>SUMIFS(СВЦЭМ!$C$39:$C$782,СВЦЭМ!$A$39:$A$782,$A77,СВЦЭМ!$B$39:$B$782,G$47)+'СЕТ СН'!$G$9+СВЦЭМ!$D$10+'СЕТ СН'!$G$6-'СЕТ СН'!$G$19</f>
        <v>1786.06645168</v>
      </c>
      <c r="H77" s="36">
        <f>SUMIFS(СВЦЭМ!$C$39:$C$782,СВЦЭМ!$A$39:$A$782,$A77,СВЦЭМ!$B$39:$B$782,H$47)+'СЕТ СН'!$G$9+СВЦЭМ!$D$10+'СЕТ СН'!$G$6-'СЕТ СН'!$G$19</f>
        <v>1732.4258957500001</v>
      </c>
      <c r="I77" s="36">
        <f>SUMIFS(СВЦЭМ!$C$39:$C$782,СВЦЭМ!$A$39:$A$782,$A77,СВЦЭМ!$B$39:$B$782,I$47)+'СЕТ СН'!$G$9+СВЦЭМ!$D$10+'СЕТ СН'!$G$6-'СЕТ СН'!$G$19</f>
        <v>1627.9050707000001</v>
      </c>
      <c r="J77" s="36">
        <f>SUMIFS(СВЦЭМ!$C$39:$C$782,СВЦЭМ!$A$39:$A$782,$A77,СВЦЭМ!$B$39:$B$782,J$47)+'СЕТ СН'!$G$9+СВЦЭМ!$D$10+'СЕТ СН'!$G$6-'СЕТ СН'!$G$19</f>
        <v>1559.7778837800001</v>
      </c>
      <c r="K77" s="36">
        <f>SUMIFS(СВЦЭМ!$C$39:$C$782,СВЦЭМ!$A$39:$A$782,$A77,СВЦЭМ!$B$39:$B$782,K$47)+'СЕТ СН'!$G$9+СВЦЭМ!$D$10+'СЕТ СН'!$G$6-'СЕТ СН'!$G$19</f>
        <v>1482.0803159</v>
      </c>
      <c r="L77" s="36">
        <f>SUMIFS(СВЦЭМ!$C$39:$C$782,СВЦЭМ!$A$39:$A$782,$A77,СВЦЭМ!$B$39:$B$782,L$47)+'СЕТ СН'!$G$9+СВЦЭМ!$D$10+'СЕТ СН'!$G$6-'СЕТ СН'!$G$19</f>
        <v>1480.9244479899999</v>
      </c>
      <c r="M77" s="36">
        <f>SUMIFS(СВЦЭМ!$C$39:$C$782,СВЦЭМ!$A$39:$A$782,$A77,СВЦЭМ!$B$39:$B$782,M$47)+'СЕТ СН'!$G$9+СВЦЭМ!$D$10+'СЕТ СН'!$G$6-'СЕТ СН'!$G$19</f>
        <v>1483.6052134900001</v>
      </c>
      <c r="N77" s="36">
        <f>SUMIFS(СВЦЭМ!$C$39:$C$782,СВЦЭМ!$A$39:$A$782,$A77,СВЦЭМ!$B$39:$B$782,N$47)+'СЕТ СН'!$G$9+СВЦЭМ!$D$10+'СЕТ СН'!$G$6-'СЕТ СН'!$G$19</f>
        <v>1479.16349266</v>
      </c>
      <c r="O77" s="36">
        <f>SUMIFS(СВЦЭМ!$C$39:$C$782,СВЦЭМ!$A$39:$A$782,$A77,СВЦЭМ!$B$39:$B$782,O$47)+'СЕТ СН'!$G$9+СВЦЭМ!$D$10+'СЕТ СН'!$G$6-'СЕТ СН'!$G$19</f>
        <v>1529.46740819</v>
      </c>
      <c r="P77" s="36">
        <f>SUMIFS(СВЦЭМ!$C$39:$C$782,СВЦЭМ!$A$39:$A$782,$A77,СВЦЭМ!$B$39:$B$782,P$47)+'СЕТ СН'!$G$9+СВЦЭМ!$D$10+'СЕТ СН'!$G$6-'СЕТ СН'!$G$19</f>
        <v>1522.9766342100002</v>
      </c>
      <c r="Q77" s="36">
        <f>SUMIFS(СВЦЭМ!$C$39:$C$782,СВЦЭМ!$A$39:$A$782,$A77,СВЦЭМ!$B$39:$B$782,Q$47)+'СЕТ СН'!$G$9+СВЦЭМ!$D$10+'СЕТ СН'!$G$6-'СЕТ СН'!$G$19</f>
        <v>1514.6197333999999</v>
      </c>
      <c r="R77" s="36">
        <f>SUMIFS(СВЦЭМ!$C$39:$C$782,СВЦЭМ!$A$39:$A$782,$A77,СВЦЭМ!$B$39:$B$782,R$47)+'СЕТ СН'!$G$9+СВЦЭМ!$D$10+'СЕТ СН'!$G$6-'СЕТ СН'!$G$19</f>
        <v>1518.7755700100001</v>
      </c>
      <c r="S77" s="36">
        <f>SUMIFS(СВЦЭМ!$C$39:$C$782,СВЦЭМ!$A$39:$A$782,$A77,СВЦЭМ!$B$39:$B$782,S$47)+'СЕТ СН'!$G$9+СВЦЭМ!$D$10+'СЕТ СН'!$G$6-'СЕТ СН'!$G$19</f>
        <v>1486.02207967</v>
      </c>
      <c r="T77" s="36">
        <f>SUMIFS(СВЦЭМ!$C$39:$C$782,СВЦЭМ!$A$39:$A$782,$A77,СВЦЭМ!$B$39:$B$782,T$47)+'СЕТ СН'!$G$9+СВЦЭМ!$D$10+'СЕТ СН'!$G$6-'СЕТ СН'!$G$19</f>
        <v>1495.6488292200002</v>
      </c>
      <c r="U77" s="36">
        <f>SUMIFS(СВЦЭМ!$C$39:$C$782,СВЦЭМ!$A$39:$A$782,$A77,СВЦЭМ!$B$39:$B$782,U$47)+'СЕТ СН'!$G$9+СВЦЭМ!$D$10+'СЕТ СН'!$G$6-'СЕТ СН'!$G$19</f>
        <v>1496.2753784500001</v>
      </c>
      <c r="V77" s="36">
        <f>SUMIFS(СВЦЭМ!$C$39:$C$782,СВЦЭМ!$A$39:$A$782,$A77,СВЦЭМ!$B$39:$B$782,V$47)+'СЕТ СН'!$G$9+СВЦЭМ!$D$10+'СЕТ СН'!$G$6-'СЕТ СН'!$G$19</f>
        <v>1507.6519128899999</v>
      </c>
      <c r="W77" s="36">
        <f>SUMIFS(СВЦЭМ!$C$39:$C$782,СВЦЭМ!$A$39:$A$782,$A77,СВЦЭМ!$B$39:$B$782,W$47)+'СЕТ СН'!$G$9+СВЦЭМ!$D$10+'СЕТ СН'!$G$6-'СЕТ СН'!$G$19</f>
        <v>1514.8075897399999</v>
      </c>
      <c r="X77" s="36">
        <f>SUMIFS(СВЦЭМ!$C$39:$C$782,СВЦЭМ!$A$39:$A$782,$A77,СВЦЭМ!$B$39:$B$782,X$47)+'СЕТ СН'!$G$9+СВЦЭМ!$D$10+'СЕТ СН'!$G$6-'СЕТ СН'!$G$19</f>
        <v>1491.12984508</v>
      </c>
      <c r="Y77" s="36">
        <f>SUMIFS(СВЦЭМ!$C$39:$C$782,СВЦЭМ!$A$39:$A$782,$A77,СВЦЭМ!$B$39:$B$782,Y$47)+'СЕТ СН'!$G$9+СВЦЭМ!$D$10+'СЕТ СН'!$G$6-'СЕТ СН'!$G$19</f>
        <v>1560.8735007099999</v>
      </c>
      <c r="AA77" s="37"/>
    </row>
    <row r="78" spans="1:27" ht="15.75" x14ac:dyDescent="0.2">
      <c r="A78" s="35">
        <f t="shared" si="1"/>
        <v>44439</v>
      </c>
      <c r="B78" s="36">
        <f>SUMIFS(СВЦЭМ!$C$39:$C$782,СВЦЭМ!$A$39:$A$782,$A78,СВЦЭМ!$B$39:$B$782,B$47)+'СЕТ СН'!$G$9+СВЦЭМ!$D$10+'СЕТ СН'!$G$6-'СЕТ СН'!$G$19</f>
        <v>1668.7252244199999</v>
      </c>
      <c r="C78" s="36">
        <f>SUMIFS(СВЦЭМ!$C$39:$C$782,СВЦЭМ!$A$39:$A$782,$A78,СВЦЭМ!$B$39:$B$782,C$47)+'СЕТ СН'!$G$9+СВЦЭМ!$D$10+'СЕТ СН'!$G$6-'СЕТ СН'!$G$19</f>
        <v>1749.8414234500001</v>
      </c>
      <c r="D78" s="36">
        <f>SUMIFS(СВЦЭМ!$C$39:$C$782,СВЦЭМ!$A$39:$A$782,$A78,СВЦЭМ!$B$39:$B$782,D$47)+'СЕТ СН'!$G$9+СВЦЭМ!$D$10+'СЕТ СН'!$G$6-'СЕТ СН'!$G$19</f>
        <v>1805.70166133</v>
      </c>
      <c r="E78" s="36">
        <f>SUMIFS(СВЦЭМ!$C$39:$C$782,СВЦЭМ!$A$39:$A$782,$A78,СВЦЭМ!$B$39:$B$782,E$47)+'СЕТ СН'!$G$9+СВЦЭМ!$D$10+'СЕТ СН'!$G$6-'СЕТ СН'!$G$19</f>
        <v>1823.49416376</v>
      </c>
      <c r="F78" s="36">
        <f>SUMIFS(СВЦЭМ!$C$39:$C$782,СВЦЭМ!$A$39:$A$782,$A78,СВЦЭМ!$B$39:$B$782,F$47)+'СЕТ СН'!$G$9+СВЦЭМ!$D$10+'СЕТ СН'!$G$6-'СЕТ СН'!$G$19</f>
        <v>1832.7913718699999</v>
      </c>
      <c r="G78" s="36">
        <f>SUMIFS(СВЦЭМ!$C$39:$C$782,СВЦЭМ!$A$39:$A$782,$A78,СВЦЭМ!$B$39:$B$782,G$47)+'СЕТ СН'!$G$9+СВЦЭМ!$D$10+'СЕТ СН'!$G$6-'СЕТ СН'!$G$19</f>
        <v>1830.82576045</v>
      </c>
      <c r="H78" s="36">
        <f>SUMIFS(СВЦЭМ!$C$39:$C$782,СВЦЭМ!$A$39:$A$782,$A78,СВЦЭМ!$B$39:$B$782,H$47)+'СЕТ СН'!$G$9+СВЦЭМ!$D$10+'СЕТ СН'!$G$6-'СЕТ СН'!$G$19</f>
        <v>1776.36118769</v>
      </c>
      <c r="I78" s="36">
        <f>SUMIFS(СВЦЭМ!$C$39:$C$782,СВЦЭМ!$A$39:$A$782,$A78,СВЦЭМ!$B$39:$B$782,I$47)+'СЕТ СН'!$G$9+СВЦЭМ!$D$10+'СЕТ СН'!$G$6-'СЕТ СН'!$G$19</f>
        <v>1634.6764491500001</v>
      </c>
      <c r="J78" s="36">
        <f>SUMIFS(СВЦЭМ!$C$39:$C$782,СВЦЭМ!$A$39:$A$782,$A78,СВЦЭМ!$B$39:$B$782,J$47)+'СЕТ СН'!$G$9+СВЦЭМ!$D$10+'СЕТ СН'!$G$6-'СЕТ СН'!$G$19</f>
        <v>1521.79799729</v>
      </c>
      <c r="K78" s="36">
        <f>SUMIFS(СВЦЭМ!$C$39:$C$782,СВЦЭМ!$A$39:$A$782,$A78,СВЦЭМ!$B$39:$B$782,K$47)+'СЕТ СН'!$G$9+СВЦЭМ!$D$10+'СЕТ СН'!$G$6-'СЕТ СН'!$G$19</f>
        <v>1462.0637447700001</v>
      </c>
      <c r="L78" s="36">
        <f>SUMIFS(СВЦЭМ!$C$39:$C$782,СВЦЭМ!$A$39:$A$782,$A78,СВЦЭМ!$B$39:$B$782,L$47)+'СЕТ СН'!$G$9+СВЦЭМ!$D$10+'СЕТ СН'!$G$6-'СЕТ СН'!$G$19</f>
        <v>1453.0437275499999</v>
      </c>
      <c r="M78" s="36">
        <f>SUMIFS(СВЦЭМ!$C$39:$C$782,СВЦЭМ!$A$39:$A$782,$A78,СВЦЭМ!$B$39:$B$782,M$47)+'СЕТ СН'!$G$9+СВЦЭМ!$D$10+'СЕТ СН'!$G$6-'СЕТ СН'!$G$19</f>
        <v>1447.09825606</v>
      </c>
      <c r="N78" s="36">
        <f>SUMIFS(СВЦЭМ!$C$39:$C$782,СВЦЭМ!$A$39:$A$782,$A78,СВЦЭМ!$B$39:$B$782,N$47)+'СЕТ СН'!$G$9+СВЦЭМ!$D$10+'СЕТ СН'!$G$6-'СЕТ СН'!$G$19</f>
        <v>1443.3530620500001</v>
      </c>
      <c r="O78" s="36">
        <f>SUMIFS(СВЦЭМ!$C$39:$C$782,СВЦЭМ!$A$39:$A$782,$A78,СВЦЭМ!$B$39:$B$782,O$47)+'СЕТ СН'!$G$9+СВЦЭМ!$D$10+'СЕТ СН'!$G$6-'СЕТ СН'!$G$19</f>
        <v>1460.69408606</v>
      </c>
      <c r="P78" s="36">
        <f>SUMIFS(СВЦЭМ!$C$39:$C$782,СВЦЭМ!$A$39:$A$782,$A78,СВЦЭМ!$B$39:$B$782,P$47)+'СЕТ СН'!$G$9+СВЦЭМ!$D$10+'СЕТ СН'!$G$6-'СЕТ СН'!$G$19</f>
        <v>1497.2300647900001</v>
      </c>
      <c r="Q78" s="36">
        <f>SUMIFS(СВЦЭМ!$C$39:$C$782,СВЦЭМ!$A$39:$A$782,$A78,СВЦЭМ!$B$39:$B$782,Q$47)+'СЕТ СН'!$G$9+СВЦЭМ!$D$10+'СЕТ СН'!$G$6-'СЕТ СН'!$G$19</f>
        <v>1500.2861932999999</v>
      </c>
      <c r="R78" s="36">
        <f>SUMIFS(СВЦЭМ!$C$39:$C$782,СВЦЭМ!$A$39:$A$782,$A78,СВЦЭМ!$B$39:$B$782,R$47)+'СЕТ СН'!$G$9+СВЦЭМ!$D$10+'СЕТ СН'!$G$6-'СЕТ СН'!$G$19</f>
        <v>1494.55904429</v>
      </c>
      <c r="S78" s="36">
        <f>SUMIFS(СВЦЭМ!$C$39:$C$782,СВЦЭМ!$A$39:$A$782,$A78,СВЦЭМ!$B$39:$B$782,S$47)+'СЕТ СН'!$G$9+СВЦЭМ!$D$10+'СЕТ СН'!$G$6-'СЕТ СН'!$G$19</f>
        <v>1474.4279520800001</v>
      </c>
      <c r="T78" s="36">
        <f>SUMIFS(СВЦЭМ!$C$39:$C$782,СВЦЭМ!$A$39:$A$782,$A78,СВЦЭМ!$B$39:$B$782,T$47)+'СЕТ СН'!$G$9+СВЦЭМ!$D$10+'СЕТ СН'!$G$6-'СЕТ СН'!$G$19</f>
        <v>1478.1847176199999</v>
      </c>
      <c r="U78" s="36">
        <f>SUMIFS(СВЦЭМ!$C$39:$C$782,СВЦЭМ!$A$39:$A$782,$A78,СВЦЭМ!$B$39:$B$782,U$47)+'СЕТ СН'!$G$9+СВЦЭМ!$D$10+'СЕТ СН'!$G$6-'СЕТ СН'!$G$19</f>
        <v>1477.4671448200002</v>
      </c>
      <c r="V78" s="36">
        <f>SUMIFS(СВЦЭМ!$C$39:$C$782,СВЦЭМ!$A$39:$A$782,$A78,СВЦЭМ!$B$39:$B$782,V$47)+'СЕТ СН'!$G$9+СВЦЭМ!$D$10+'СЕТ СН'!$G$6-'СЕТ СН'!$G$19</f>
        <v>1497.45945641</v>
      </c>
      <c r="W78" s="36">
        <f>SUMIFS(СВЦЭМ!$C$39:$C$782,СВЦЭМ!$A$39:$A$782,$A78,СВЦЭМ!$B$39:$B$782,W$47)+'СЕТ СН'!$G$9+СВЦЭМ!$D$10+'СЕТ СН'!$G$6-'СЕТ СН'!$G$19</f>
        <v>1503.2219219200001</v>
      </c>
      <c r="X78" s="36">
        <f>SUMIFS(СВЦЭМ!$C$39:$C$782,СВЦЭМ!$A$39:$A$782,$A78,СВЦЭМ!$B$39:$B$782,X$47)+'СЕТ СН'!$G$9+СВЦЭМ!$D$10+'СЕТ СН'!$G$6-'СЕТ СН'!$G$19</f>
        <v>1469.4797764999998</v>
      </c>
      <c r="Y78" s="36">
        <f>SUMIFS(СВЦЭМ!$C$39:$C$782,СВЦЭМ!$A$39:$A$782,$A78,СВЦЭМ!$B$39:$B$782,Y$47)+'СЕТ СН'!$G$9+СВЦЭМ!$D$10+'СЕТ СН'!$G$6-'СЕТ СН'!$G$19</f>
        <v>1538.6607894200001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01.08.2021</v>
      </c>
      <c r="B84" s="36">
        <f>SUMIFS(СВЦЭМ!$C$39:$C$782,СВЦЭМ!$A$39:$A$782,$A84,СВЦЭМ!$B$39:$B$782,B$83)+'СЕТ СН'!$H$9+СВЦЭМ!$D$10+'СЕТ СН'!$H$6-'СЕТ СН'!$H$19</f>
        <v>1478.0180976499998</v>
      </c>
      <c r="C84" s="36">
        <f>SUMIFS(СВЦЭМ!$C$39:$C$782,СВЦЭМ!$A$39:$A$782,$A84,СВЦЭМ!$B$39:$B$782,C$83)+'СЕТ СН'!$H$9+СВЦЭМ!$D$10+'СЕТ СН'!$H$6-'СЕТ СН'!$H$19</f>
        <v>1564.0116957499999</v>
      </c>
      <c r="D84" s="36">
        <f>SUMIFS(СВЦЭМ!$C$39:$C$782,СВЦЭМ!$A$39:$A$782,$A84,СВЦЭМ!$B$39:$B$782,D$83)+'СЕТ СН'!$H$9+СВЦЭМ!$D$10+'СЕТ СН'!$H$6-'СЕТ СН'!$H$19</f>
        <v>1634.2636194099998</v>
      </c>
      <c r="E84" s="36">
        <f>SUMIFS(СВЦЭМ!$C$39:$C$782,СВЦЭМ!$A$39:$A$782,$A84,СВЦЭМ!$B$39:$B$782,E$83)+'СЕТ СН'!$H$9+СВЦЭМ!$D$10+'СЕТ СН'!$H$6-'СЕТ СН'!$H$19</f>
        <v>1661.6307325599998</v>
      </c>
      <c r="F84" s="36">
        <f>SUMIFS(СВЦЭМ!$C$39:$C$782,СВЦЭМ!$A$39:$A$782,$A84,СВЦЭМ!$B$39:$B$782,F$83)+'СЕТ СН'!$H$9+СВЦЭМ!$D$10+'СЕТ СН'!$H$6-'СЕТ СН'!$H$19</f>
        <v>1661.9860497599998</v>
      </c>
      <c r="G84" s="36">
        <f>SUMIFS(СВЦЭМ!$C$39:$C$782,СВЦЭМ!$A$39:$A$782,$A84,СВЦЭМ!$B$39:$B$782,G$83)+'СЕТ СН'!$H$9+СВЦЭМ!$D$10+'СЕТ СН'!$H$6-'СЕТ СН'!$H$19</f>
        <v>1655.8045825499999</v>
      </c>
      <c r="H84" s="36">
        <f>SUMIFS(СВЦЭМ!$C$39:$C$782,СВЦЭМ!$A$39:$A$782,$A84,СВЦЭМ!$B$39:$B$782,H$83)+'СЕТ СН'!$H$9+СВЦЭМ!$D$10+'СЕТ СН'!$H$6-'СЕТ СН'!$H$19</f>
        <v>1627.5021583199998</v>
      </c>
      <c r="I84" s="36">
        <f>SUMIFS(СВЦЭМ!$C$39:$C$782,СВЦЭМ!$A$39:$A$782,$A84,СВЦЭМ!$B$39:$B$782,I$83)+'СЕТ СН'!$H$9+СВЦЭМ!$D$10+'СЕТ СН'!$H$6-'СЕТ СН'!$H$19</f>
        <v>1552.3965535699999</v>
      </c>
      <c r="J84" s="36">
        <f>SUMIFS(СВЦЭМ!$C$39:$C$782,СВЦЭМ!$A$39:$A$782,$A84,СВЦЭМ!$B$39:$B$782,J$83)+'СЕТ СН'!$H$9+СВЦЭМ!$D$10+'СЕТ СН'!$H$6-'СЕТ СН'!$H$19</f>
        <v>1465.09971122</v>
      </c>
      <c r="K84" s="36">
        <f>SUMIFS(СВЦЭМ!$C$39:$C$782,СВЦЭМ!$A$39:$A$782,$A84,СВЦЭМ!$B$39:$B$782,K$83)+'СЕТ СН'!$H$9+СВЦЭМ!$D$10+'СЕТ СН'!$H$6-'СЕТ СН'!$H$19</f>
        <v>1403.8822805899999</v>
      </c>
      <c r="L84" s="36">
        <f>SUMIFS(СВЦЭМ!$C$39:$C$782,СВЦЭМ!$A$39:$A$782,$A84,СВЦЭМ!$B$39:$B$782,L$83)+'СЕТ СН'!$H$9+СВЦЭМ!$D$10+'СЕТ СН'!$H$6-'СЕТ СН'!$H$19</f>
        <v>1427.1139014599999</v>
      </c>
      <c r="M84" s="36">
        <f>SUMIFS(СВЦЭМ!$C$39:$C$782,СВЦЭМ!$A$39:$A$782,$A84,СВЦЭМ!$B$39:$B$782,M$83)+'СЕТ СН'!$H$9+СВЦЭМ!$D$10+'СЕТ СН'!$H$6-'СЕТ СН'!$H$19</f>
        <v>1409.97064013</v>
      </c>
      <c r="N84" s="36">
        <f>SUMIFS(СВЦЭМ!$C$39:$C$782,СВЦЭМ!$A$39:$A$782,$A84,СВЦЭМ!$B$39:$B$782,N$83)+'СЕТ СН'!$H$9+СВЦЭМ!$D$10+'СЕТ СН'!$H$6-'СЕТ СН'!$H$19</f>
        <v>1424.20534821</v>
      </c>
      <c r="O84" s="36">
        <f>SUMIFS(СВЦЭМ!$C$39:$C$782,СВЦЭМ!$A$39:$A$782,$A84,СВЦЭМ!$B$39:$B$782,O$83)+'СЕТ СН'!$H$9+СВЦЭМ!$D$10+'СЕТ СН'!$H$6-'СЕТ СН'!$H$19</f>
        <v>1435.0667964199999</v>
      </c>
      <c r="P84" s="36">
        <f>SUMIFS(СВЦЭМ!$C$39:$C$782,СВЦЭМ!$A$39:$A$782,$A84,СВЦЭМ!$B$39:$B$782,P$83)+'СЕТ СН'!$H$9+СВЦЭМ!$D$10+'СЕТ СН'!$H$6-'СЕТ СН'!$H$19</f>
        <v>1446.4640867599999</v>
      </c>
      <c r="Q84" s="36">
        <f>SUMIFS(СВЦЭМ!$C$39:$C$782,СВЦЭМ!$A$39:$A$782,$A84,СВЦЭМ!$B$39:$B$782,Q$83)+'СЕТ СН'!$H$9+СВЦЭМ!$D$10+'СЕТ СН'!$H$6-'СЕТ СН'!$H$19</f>
        <v>1456.07764825</v>
      </c>
      <c r="R84" s="36">
        <f>SUMIFS(СВЦЭМ!$C$39:$C$782,СВЦЭМ!$A$39:$A$782,$A84,СВЦЭМ!$B$39:$B$782,R$83)+'СЕТ СН'!$H$9+СВЦЭМ!$D$10+'СЕТ СН'!$H$6-'СЕТ СН'!$H$19</f>
        <v>1439.6114665600001</v>
      </c>
      <c r="S84" s="36">
        <f>SUMIFS(СВЦЭМ!$C$39:$C$782,СВЦЭМ!$A$39:$A$782,$A84,СВЦЭМ!$B$39:$B$782,S$83)+'СЕТ СН'!$H$9+СВЦЭМ!$D$10+'СЕТ СН'!$H$6-'СЕТ СН'!$H$19</f>
        <v>1423.5211359800001</v>
      </c>
      <c r="T84" s="36">
        <f>SUMIFS(СВЦЭМ!$C$39:$C$782,СВЦЭМ!$A$39:$A$782,$A84,СВЦЭМ!$B$39:$B$782,T$83)+'СЕТ СН'!$H$9+СВЦЭМ!$D$10+'СЕТ СН'!$H$6-'СЕТ СН'!$H$19</f>
        <v>1408.83122162</v>
      </c>
      <c r="U84" s="36">
        <f>SUMIFS(СВЦЭМ!$C$39:$C$782,СВЦЭМ!$A$39:$A$782,$A84,СВЦЭМ!$B$39:$B$782,U$83)+'СЕТ СН'!$H$9+СВЦЭМ!$D$10+'СЕТ СН'!$H$6-'СЕТ СН'!$H$19</f>
        <v>1392.27185403</v>
      </c>
      <c r="V84" s="36">
        <f>SUMIFS(СВЦЭМ!$C$39:$C$782,СВЦЭМ!$A$39:$A$782,$A84,СВЦЭМ!$B$39:$B$782,V$83)+'СЕТ СН'!$H$9+СВЦЭМ!$D$10+'СЕТ СН'!$H$6-'СЕТ СН'!$H$19</f>
        <v>1376.5414110699999</v>
      </c>
      <c r="W84" s="36">
        <f>SUMIFS(СВЦЭМ!$C$39:$C$782,СВЦЭМ!$A$39:$A$782,$A84,СВЦЭМ!$B$39:$B$782,W$83)+'СЕТ СН'!$H$9+СВЦЭМ!$D$10+'СЕТ СН'!$H$6-'СЕТ СН'!$H$19</f>
        <v>1387.9512155299999</v>
      </c>
      <c r="X84" s="36">
        <f>SUMIFS(СВЦЭМ!$C$39:$C$782,СВЦЭМ!$A$39:$A$782,$A84,СВЦЭМ!$B$39:$B$782,X$83)+'СЕТ СН'!$H$9+СВЦЭМ!$D$10+'СЕТ СН'!$H$6-'СЕТ СН'!$H$19</f>
        <v>1367.910355</v>
      </c>
      <c r="Y84" s="36">
        <f>SUMIFS(СВЦЭМ!$C$39:$C$782,СВЦЭМ!$A$39:$A$782,$A84,СВЦЭМ!$B$39:$B$782,Y$83)+'СЕТ СН'!$H$9+СВЦЭМ!$D$10+'СЕТ СН'!$H$6-'СЕТ СН'!$H$19</f>
        <v>1411.9311603900001</v>
      </c>
    </row>
    <row r="85" spans="1:25" ht="15.75" x14ac:dyDescent="0.2">
      <c r="A85" s="35">
        <f>A84+1</f>
        <v>44410</v>
      </c>
      <c r="B85" s="36">
        <f>SUMIFS(СВЦЭМ!$C$39:$C$782,СВЦЭМ!$A$39:$A$782,$A85,СВЦЭМ!$B$39:$B$782,B$83)+'СЕТ СН'!$H$9+СВЦЭМ!$D$10+'СЕТ СН'!$H$6-'СЕТ СН'!$H$19</f>
        <v>1476.8935074599999</v>
      </c>
      <c r="C85" s="36">
        <f>SUMIFS(СВЦЭМ!$C$39:$C$782,СВЦЭМ!$A$39:$A$782,$A85,СВЦЭМ!$B$39:$B$782,C$83)+'СЕТ СН'!$H$9+СВЦЭМ!$D$10+'СЕТ СН'!$H$6-'СЕТ СН'!$H$19</f>
        <v>1513.5315064699998</v>
      </c>
      <c r="D85" s="36">
        <f>SUMIFS(СВЦЭМ!$C$39:$C$782,СВЦЭМ!$A$39:$A$782,$A85,СВЦЭМ!$B$39:$B$782,D$83)+'СЕТ СН'!$H$9+СВЦЭМ!$D$10+'СЕТ СН'!$H$6-'СЕТ СН'!$H$19</f>
        <v>1567.9543346799999</v>
      </c>
      <c r="E85" s="36">
        <f>SUMIFS(СВЦЭМ!$C$39:$C$782,СВЦЭМ!$A$39:$A$782,$A85,СВЦЭМ!$B$39:$B$782,E$83)+'СЕТ СН'!$H$9+СВЦЭМ!$D$10+'СЕТ СН'!$H$6-'СЕТ СН'!$H$19</f>
        <v>1595.6038900899998</v>
      </c>
      <c r="F85" s="36">
        <f>SUMIFS(СВЦЭМ!$C$39:$C$782,СВЦЭМ!$A$39:$A$782,$A85,СВЦЭМ!$B$39:$B$782,F$83)+'СЕТ СН'!$H$9+СВЦЭМ!$D$10+'СЕТ СН'!$H$6-'СЕТ СН'!$H$19</f>
        <v>1593.4913698999999</v>
      </c>
      <c r="G85" s="36">
        <f>SUMIFS(СВЦЭМ!$C$39:$C$782,СВЦЭМ!$A$39:$A$782,$A85,СВЦЭМ!$B$39:$B$782,G$83)+'СЕТ СН'!$H$9+СВЦЭМ!$D$10+'СЕТ СН'!$H$6-'СЕТ СН'!$H$19</f>
        <v>1571.38821633</v>
      </c>
      <c r="H85" s="36">
        <f>SUMIFS(СВЦЭМ!$C$39:$C$782,СВЦЭМ!$A$39:$A$782,$A85,СВЦЭМ!$B$39:$B$782,H$83)+'СЕТ СН'!$H$9+СВЦЭМ!$D$10+'СЕТ СН'!$H$6-'СЕТ СН'!$H$19</f>
        <v>1532.4901249999998</v>
      </c>
      <c r="I85" s="36">
        <f>SUMIFS(СВЦЭМ!$C$39:$C$782,СВЦЭМ!$A$39:$A$782,$A85,СВЦЭМ!$B$39:$B$782,I$83)+'СЕТ СН'!$H$9+СВЦЭМ!$D$10+'СЕТ СН'!$H$6-'СЕТ СН'!$H$19</f>
        <v>1467.7383124199998</v>
      </c>
      <c r="J85" s="36">
        <f>SUMIFS(СВЦЭМ!$C$39:$C$782,СВЦЭМ!$A$39:$A$782,$A85,СВЦЭМ!$B$39:$B$782,J$83)+'СЕТ СН'!$H$9+СВЦЭМ!$D$10+'СЕТ СН'!$H$6-'СЕТ СН'!$H$19</f>
        <v>1392.5724564899999</v>
      </c>
      <c r="K85" s="36">
        <f>SUMIFS(СВЦЭМ!$C$39:$C$782,СВЦЭМ!$A$39:$A$782,$A85,СВЦЭМ!$B$39:$B$782,K$83)+'СЕТ СН'!$H$9+СВЦЭМ!$D$10+'СЕТ СН'!$H$6-'СЕТ СН'!$H$19</f>
        <v>1352.7501764199999</v>
      </c>
      <c r="L85" s="36">
        <f>SUMIFS(СВЦЭМ!$C$39:$C$782,СВЦЭМ!$A$39:$A$782,$A85,СВЦЭМ!$B$39:$B$782,L$83)+'СЕТ СН'!$H$9+СВЦЭМ!$D$10+'СЕТ СН'!$H$6-'СЕТ СН'!$H$19</f>
        <v>1379.2698201799999</v>
      </c>
      <c r="M85" s="36">
        <f>SUMIFS(СВЦЭМ!$C$39:$C$782,СВЦЭМ!$A$39:$A$782,$A85,СВЦЭМ!$B$39:$B$782,M$83)+'СЕТ СН'!$H$9+СВЦЭМ!$D$10+'СЕТ СН'!$H$6-'СЕТ СН'!$H$19</f>
        <v>1392.4299989599999</v>
      </c>
      <c r="N85" s="36">
        <f>SUMIFS(СВЦЭМ!$C$39:$C$782,СВЦЭМ!$A$39:$A$782,$A85,СВЦЭМ!$B$39:$B$782,N$83)+'СЕТ СН'!$H$9+СВЦЭМ!$D$10+'СЕТ СН'!$H$6-'СЕТ СН'!$H$19</f>
        <v>1390.4789641999998</v>
      </c>
      <c r="O85" s="36">
        <f>SUMIFS(СВЦЭМ!$C$39:$C$782,СВЦЭМ!$A$39:$A$782,$A85,СВЦЭМ!$B$39:$B$782,O$83)+'СЕТ СН'!$H$9+СВЦЭМ!$D$10+'СЕТ СН'!$H$6-'СЕТ СН'!$H$19</f>
        <v>1391.5207516200001</v>
      </c>
      <c r="P85" s="36">
        <f>SUMIFS(СВЦЭМ!$C$39:$C$782,СВЦЭМ!$A$39:$A$782,$A85,СВЦЭМ!$B$39:$B$782,P$83)+'СЕТ СН'!$H$9+СВЦЭМ!$D$10+'СЕТ СН'!$H$6-'СЕТ СН'!$H$19</f>
        <v>1393.9891879199999</v>
      </c>
      <c r="Q85" s="36">
        <f>SUMIFS(СВЦЭМ!$C$39:$C$782,СВЦЭМ!$A$39:$A$782,$A85,СВЦЭМ!$B$39:$B$782,Q$83)+'СЕТ СН'!$H$9+СВЦЭМ!$D$10+'СЕТ СН'!$H$6-'СЕТ СН'!$H$19</f>
        <v>1398.24395263</v>
      </c>
      <c r="R85" s="36">
        <f>SUMIFS(СВЦЭМ!$C$39:$C$782,СВЦЭМ!$A$39:$A$782,$A85,СВЦЭМ!$B$39:$B$782,R$83)+'СЕТ СН'!$H$9+СВЦЭМ!$D$10+'СЕТ СН'!$H$6-'СЕТ СН'!$H$19</f>
        <v>1389.5785772899999</v>
      </c>
      <c r="S85" s="36">
        <f>SUMIFS(СВЦЭМ!$C$39:$C$782,СВЦЭМ!$A$39:$A$782,$A85,СВЦЭМ!$B$39:$B$782,S$83)+'СЕТ СН'!$H$9+СВЦЭМ!$D$10+'СЕТ СН'!$H$6-'СЕТ СН'!$H$19</f>
        <v>1408.9482111699999</v>
      </c>
      <c r="T85" s="36">
        <f>SUMIFS(СВЦЭМ!$C$39:$C$782,СВЦЭМ!$A$39:$A$782,$A85,СВЦЭМ!$B$39:$B$782,T$83)+'СЕТ СН'!$H$9+СВЦЭМ!$D$10+'СЕТ СН'!$H$6-'СЕТ СН'!$H$19</f>
        <v>1449.1184238199999</v>
      </c>
      <c r="U85" s="36">
        <f>SUMIFS(СВЦЭМ!$C$39:$C$782,СВЦЭМ!$A$39:$A$782,$A85,СВЦЭМ!$B$39:$B$782,U$83)+'СЕТ СН'!$H$9+СВЦЭМ!$D$10+'СЕТ СН'!$H$6-'СЕТ СН'!$H$19</f>
        <v>1448.46664814</v>
      </c>
      <c r="V85" s="36">
        <f>SUMIFS(СВЦЭМ!$C$39:$C$782,СВЦЭМ!$A$39:$A$782,$A85,СВЦЭМ!$B$39:$B$782,V$83)+'СЕТ СН'!$H$9+СВЦЭМ!$D$10+'СЕТ СН'!$H$6-'СЕТ СН'!$H$19</f>
        <v>1411.54627108</v>
      </c>
      <c r="W85" s="36">
        <f>SUMIFS(СВЦЭМ!$C$39:$C$782,СВЦЭМ!$A$39:$A$782,$A85,СВЦЭМ!$B$39:$B$782,W$83)+'СЕТ СН'!$H$9+СВЦЭМ!$D$10+'СЕТ СН'!$H$6-'СЕТ СН'!$H$19</f>
        <v>1420.2602360599999</v>
      </c>
      <c r="X85" s="36">
        <f>SUMIFS(СВЦЭМ!$C$39:$C$782,СВЦЭМ!$A$39:$A$782,$A85,СВЦЭМ!$B$39:$B$782,X$83)+'СЕТ СН'!$H$9+СВЦЭМ!$D$10+'СЕТ СН'!$H$6-'СЕТ СН'!$H$19</f>
        <v>1425.49681657</v>
      </c>
      <c r="Y85" s="36">
        <f>SUMIFS(СВЦЭМ!$C$39:$C$782,СВЦЭМ!$A$39:$A$782,$A85,СВЦЭМ!$B$39:$B$782,Y$83)+'СЕТ СН'!$H$9+СВЦЭМ!$D$10+'СЕТ СН'!$H$6-'СЕТ СН'!$H$19</f>
        <v>1392.78763327</v>
      </c>
    </row>
    <row r="86" spans="1:25" ht="15.75" x14ac:dyDescent="0.2">
      <c r="A86" s="35">
        <f t="shared" ref="A86:A114" si="2">A85+1</f>
        <v>44411</v>
      </c>
      <c r="B86" s="36">
        <f>SUMIFS(СВЦЭМ!$C$39:$C$782,СВЦЭМ!$A$39:$A$782,$A86,СВЦЭМ!$B$39:$B$782,B$83)+'СЕТ СН'!$H$9+СВЦЭМ!$D$10+'СЕТ СН'!$H$6-'СЕТ СН'!$H$19</f>
        <v>1560.50168416</v>
      </c>
      <c r="C86" s="36">
        <f>SUMIFS(СВЦЭМ!$C$39:$C$782,СВЦЭМ!$A$39:$A$782,$A86,СВЦЭМ!$B$39:$B$782,C$83)+'СЕТ СН'!$H$9+СВЦЭМ!$D$10+'СЕТ СН'!$H$6-'СЕТ СН'!$H$19</f>
        <v>1642.4878742799999</v>
      </c>
      <c r="D86" s="36">
        <f>SUMIFS(СВЦЭМ!$C$39:$C$782,СВЦЭМ!$A$39:$A$782,$A86,СВЦЭМ!$B$39:$B$782,D$83)+'СЕТ СН'!$H$9+СВЦЭМ!$D$10+'СЕТ СН'!$H$6-'СЕТ СН'!$H$19</f>
        <v>1713.0567978199999</v>
      </c>
      <c r="E86" s="36">
        <f>SUMIFS(СВЦЭМ!$C$39:$C$782,СВЦЭМ!$A$39:$A$782,$A86,СВЦЭМ!$B$39:$B$782,E$83)+'СЕТ СН'!$H$9+СВЦЭМ!$D$10+'СЕТ СН'!$H$6-'СЕТ СН'!$H$19</f>
        <v>1745.47858789</v>
      </c>
      <c r="F86" s="36">
        <f>SUMIFS(СВЦЭМ!$C$39:$C$782,СВЦЭМ!$A$39:$A$782,$A86,СВЦЭМ!$B$39:$B$782,F$83)+'СЕТ СН'!$H$9+СВЦЭМ!$D$10+'СЕТ СН'!$H$6-'СЕТ СН'!$H$19</f>
        <v>1746.47646788</v>
      </c>
      <c r="G86" s="36">
        <f>SUMIFS(СВЦЭМ!$C$39:$C$782,СВЦЭМ!$A$39:$A$782,$A86,СВЦЭМ!$B$39:$B$782,G$83)+'СЕТ СН'!$H$9+СВЦЭМ!$D$10+'СЕТ СН'!$H$6-'СЕТ СН'!$H$19</f>
        <v>1721.0867331799998</v>
      </c>
      <c r="H86" s="36">
        <f>SUMIFS(СВЦЭМ!$C$39:$C$782,СВЦЭМ!$A$39:$A$782,$A86,СВЦЭМ!$B$39:$B$782,H$83)+'СЕТ СН'!$H$9+СВЦЭМ!$D$10+'СЕТ СН'!$H$6-'СЕТ СН'!$H$19</f>
        <v>1656.7427269299999</v>
      </c>
      <c r="I86" s="36">
        <f>SUMIFS(СВЦЭМ!$C$39:$C$782,СВЦЭМ!$A$39:$A$782,$A86,СВЦЭМ!$B$39:$B$782,I$83)+'СЕТ СН'!$H$9+СВЦЭМ!$D$10+'СЕТ СН'!$H$6-'СЕТ СН'!$H$19</f>
        <v>1545.65391127</v>
      </c>
      <c r="J86" s="36">
        <f>SUMIFS(СВЦЭМ!$C$39:$C$782,СВЦЭМ!$A$39:$A$782,$A86,СВЦЭМ!$B$39:$B$782,J$83)+'СЕТ СН'!$H$9+СВЦЭМ!$D$10+'СЕТ СН'!$H$6-'СЕТ СН'!$H$19</f>
        <v>1439.68517245</v>
      </c>
      <c r="K86" s="36">
        <f>SUMIFS(СВЦЭМ!$C$39:$C$782,СВЦЭМ!$A$39:$A$782,$A86,СВЦЭМ!$B$39:$B$782,K$83)+'СЕТ СН'!$H$9+СВЦЭМ!$D$10+'СЕТ СН'!$H$6-'СЕТ СН'!$H$19</f>
        <v>1401.3179172299999</v>
      </c>
      <c r="L86" s="36">
        <f>SUMIFS(СВЦЭМ!$C$39:$C$782,СВЦЭМ!$A$39:$A$782,$A86,СВЦЭМ!$B$39:$B$782,L$83)+'СЕТ СН'!$H$9+СВЦЭМ!$D$10+'СЕТ СН'!$H$6-'СЕТ СН'!$H$19</f>
        <v>1414.37140716</v>
      </c>
      <c r="M86" s="36">
        <f>SUMIFS(СВЦЭМ!$C$39:$C$782,СВЦЭМ!$A$39:$A$782,$A86,СВЦЭМ!$B$39:$B$782,M$83)+'СЕТ СН'!$H$9+СВЦЭМ!$D$10+'СЕТ СН'!$H$6-'СЕТ СН'!$H$19</f>
        <v>1430.45376132</v>
      </c>
      <c r="N86" s="36">
        <f>SUMIFS(СВЦЭМ!$C$39:$C$782,СВЦЭМ!$A$39:$A$782,$A86,СВЦЭМ!$B$39:$B$782,N$83)+'СЕТ СН'!$H$9+СВЦЭМ!$D$10+'СЕТ СН'!$H$6-'СЕТ СН'!$H$19</f>
        <v>1425.4133382</v>
      </c>
      <c r="O86" s="36">
        <f>SUMIFS(СВЦЭМ!$C$39:$C$782,СВЦЭМ!$A$39:$A$782,$A86,СВЦЭМ!$B$39:$B$782,O$83)+'СЕТ СН'!$H$9+СВЦЭМ!$D$10+'СЕТ СН'!$H$6-'СЕТ СН'!$H$19</f>
        <v>1461.36717473</v>
      </c>
      <c r="P86" s="36">
        <f>SUMIFS(СВЦЭМ!$C$39:$C$782,СВЦЭМ!$A$39:$A$782,$A86,СВЦЭМ!$B$39:$B$782,P$83)+'СЕТ СН'!$H$9+СВЦЭМ!$D$10+'СЕТ СН'!$H$6-'СЕТ СН'!$H$19</f>
        <v>1475.4223838099999</v>
      </c>
      <c r="Q86" s="36">
        <f>SUMIFS(СВЦЭМ!$C$39:$C$782,СВЦЭМ!$A$39:$A$782,$A86,СВЦЭМ!$B$39:$B$782,Q$83)+'СЕТ СН'!$H$9+СВЦЭМ!$D$10+'СЕТ СН'!$H$6-'СЕТ СН'!$H$19</f>
        <v>1509.63491752</v>
      </c>
      <c r="R86" s="36">
        <f>SUMIFS(СВЦЭМ!$C$39:$C$782,СВЦЭМ!$A$39:$A$782,$A86,СВЦЭМ!$B$39:$B$782,R$83)+'СЕТ СН'!$H$9+СВЦЭМ!$D$10+'СЕТ СН'!$H$6-'СЕТ СН'!$H$19</f>
        <v>1489.7683242299997</v>
      </c>
      <c r="S86" s="36">
        <f>SUMIFS(СВЦЭМ!$C$39:$C$782,СВЦЭМ!$A$39:$A$782,$A86,СВЦЭМ!$B$39:$B$782,S$83)+'СЕТ СН'!$H$9+СВЦЭМ!$D$10+'СЕТ СН'!$H$6-'СЕТ СН'!$H$19</f>
        <v>1506.2237281599998</v>
      </c>
      <c r="T86" s="36">
        <f>SUMIFS(СВЦЭМ!$C$39:$C$782,СВЦЭМ!$A$39:$A$782,$A86,СВЦЭМ!$B$39:$B$782,T$83)+'СЕТ СН'!$H$9+СВЦЭМ!$D$10+'СЕТ СН'!$H$6-'СЕТ СН'!$H$19</f>
        <v>1455.3082793900001</v>
      </c>
      <c r="U86" s="36">
        <f>SUMIFS(СВЦЭМ!$C$39:$C$782,СВЦЭМ!$A$39:$A$782,$A86,СВЦЭМ!$B$39:$B$782,U$83)+'СЕТ СН'!$H$9+СВЦЭМ!$D$10+'СЕТ СН'!$H$6-'СЕТ СН'!$H$19</f>
        <v>1446.29117178</v>
      </c>
      <c r="V86" s="36">
        <f>SUMIFS(СВЦЭМ!$C$39:$C$782,СВЦЭМ!$A$39:$A$782,$A86,СВЦЭМ!$B$39:$B$782,V$83)+'СЕТ СН'!$H$9+СВЦЭМ!$D$10+'СЕТ СН'!$H$6-'СЕТ СН'!$H$19</f>
        <v>1470.3374047</v>
      </c>
      <c r="W86" s="36">
        <f>SUMIFS(СВЦЭМ!$C$39:$C$782,СВЦЭМ!$A$39:$A$782,$A86,СВЦЭМ!$B$39:$B$782,W$83)+'СЕТ СН'!$H$9+СВЦЭМ!$D$10+'СЕТ СН'!$H$6-'СЕТ СН'!$H$19</f>
        <v>1487.77563532</v>
      </c>
      <c r="X86" s="36">
        <f>SUMIFS(СВЦЭМ!$C$39:$C$782,СВЦЭМ!$A$39:$A$782,$A86,СВЦЭМ!$B$39:$B$782,X$83)+'СЕТ СН'!$H$9+СВЦЭМ!$D$10+'СЕТ СН'!$H$6-'СЕТ СН'!$H$19</f>
        <v>1452.3854777899999</v>
      </c>
      <c r="Y86" s="36">
        <f>SUMIFS(СВЦЭМ!$C$39:$C$782,СВЦЭМ!$A$39:$A$782,$A86,СВЦЭМ!$B$39:$B$782,Y$83)+'СЕТ СН'!$H$9+СВЦЭМ!$D$10+'СЕТ СН'!$H$6-'СЕТ СН'!$H$19</f>
        <v>1467.7463844199999</v>
      </c>
    </row>
    <row r="87" spans="1:25" ht="15.75" x14ac:dyDescent="0.2">
      <c r="A87" s="35">
        <f t="shared" si="2"/>
        <v>44412</v>
      </c>
      <c r="B87" s="36">
        <f>SUMIFS(СВЦЭМ!$C$39:$C$782,СВЦЭМ!$A$39:$A$782,$A87,СВЦЭМ!$B$39:$B$782,B$83)+'СЕТ СН'!$H$9+СВЦЭМ!$D$10+'СЕТ СН'!$H$6-'СЕТ СН'!$H$19</f>
        <v>1497.80773445</v>
      </c>
      <c r="C87" s="36">
        <f>SUMIFS(СВЦЭМ!$C$39:$C$782,СВЦЭМ!$A$39:$A$782,$A87,СВЦЭМ!$B$39:$B$782,C$83)+'СЕТ СН'!$H$9+СВЦЭМ!$D$10+'СЕТ СН'!$H$6-'СЕТ СН'!$H$19</f>
        <v>1591.0289858499998</v>
      </c>
      <c r="D87" s="36">
        <f>SUMIFS(СВЦЭМ!$C$39:$C$782,СВЦЭМ!$A$39:$A$782,$A87,СВЦЭМ!$B$39:$B$782,D$83)+'СЕТ СН'!$H$9+СВЦЭМ!$D$10+'СЕТ СН'!$H$6-'СЕТ СН'!$H$19</f>
        <v>1663.7499119099998</v>
      </c>
      <c r="E87" s="36">
        <f>SUMIFS(СВЦЭМ!$C$39:$C$782,СВЦЭМ!$A$39:$A$782,$A87,СВЦЭМ!$B$39:$B$782,E$83)+'СЕТ СН'!$H$9+СВЦЭМ!$D$10+'СЕТ СН'!$H$6-'СЕТ СН'!$H$19</f>
        <v>1690.4745277499999</v>
      </c>
      <c r="F87" s="36">
        <f>SUMIFS(СВЦЭМ!$C$39:$C$782,СВЦЭМ!$A$39:$A$782,$A87,СВЦЭМ!$B$39:$B$782,F$83)+'СЕТ СН'!$H$9+СВЦЭМ!$D$10+'СЕТ СН'!$H$6-'СЕТ СН'!$H$19</f>
        <v>1692.8019034199999</v>
      </c>
      <c r="G87" s="36">
        <f>SUMIFS(СВЦЭМ!$C$39:$C$782,СВЦЭМ!$A$39:$A$782,$A87,СВЦЭМ!$B$39:$B$782,G$83)+'СЕТ СН'!$H$9+СВЦЭМ!$D$10+'СЕТ СН'!$H$6-'СЕТ СН'!$H$19</f>
        <v>1674.97654754</v>
      </c>
      <c r="H87" s="36">
        <f>SUMIFS(СВЦЭМ!$C$39:$C$782,СВЦЭМ!$A$39:$A$782,$A87,СВЦЭМ!$B$39:$B$782,H$83)+'СЕТ СН'!$H$9+СВЦЭМ!$D$10+'СЕТ СН'!$H$6-'СЕТ СН'!$H$19</f>
        <v>1622.9857157699998</v>
      </c>
      <c r="I87" s="36">
        <f>SUMIFS(СВЦЭМ!$C$39:$C$782,СВЦЭМ!$A$39:$A$782,$A87,СВЦЭМ!$B$39:$B$782,I$83)+'СЕТ СН'!$H$9+СВЦЭМ!$D$10+'СЕТ СН'!$H$6-'СЕТ СН'!$H$19</f>
        <v>1525.7115409999999</v>
      </c>
      <c r="J87" s="36">
        <f>SUMIFS(СВЦЭМ!$C$39:$C$782,СВЦЭМ!$A$39:$A$782,$A87,СВЦЭМ!$B$39:$B$782,J$83)+'СЕТ СН'!$H$9+СВЦЭМ!$D$10+'СЕТ СН'!$H$6-'СЕТ СН'!$H$19</f>
        <v>1438.7566011599999</v>
      </c>
      <c r="K87" s="36">
        <f>SUMIFS(СВЦЭМ!$C$39:$C$782,СВЦЭМ!$A$39:$A$782,$A87,СВЦЭМ!$B$39:$B$782,K$83)+'СЕТ СН'!$H$9+СВЦЭМ!$D$10+'СЕТ СН'!$H$6-'СЕТ СН'!$H$19</f>
        <v>1384.23089181</v>
      </c>
      <c r="L87" s="36">
        <f>SUMIFS(СВЦЭМ!$C$39:$C$782,СВЦЭМ!$A$39:$A$782,$A87,СВЦЭМ!$B$39:$B$782,L$83)+'СЕТ СН'!$H$9+СВЦЭМ!$D$10+'СЕТ СН'!$H$6-'СЕТ СН'!$H$19</f>
        <v>1389.2954827900001</v>
      </c>
      <c r="M87" s="36">
        <f>SUMIFS(СВЦЭМ!$C$39:$C$782,СВЦЭМ!$A$39:$A$782,$A87,СВЦЭМ!$B$39:$B$782,M$83)+'СЕТ СН'!$H$9+СВЦЭМ!$D$10+'СЕТ СН'!$H$6-'СЕТ СН'!$H$19</f>
        <v>1396.4517972399999</v>
      </c>
      <c r="N87" s="36">
        <f>SUMIFS(СВЦЭМ!$C$39:$C$782,СВЦЭМ!$A$39:$A$782,$A87,СВЦЭМ!$B$39:$B$782,N$83)+'СЕТ СН'!$H$9+СВЦЭМ!$D$10+'СЕТ СН'!$H$6-'СЕТ СН'!$H$19</f>
        <v>1397.2695161300001</v>
      </c>
      <c r="O87" s="36">
        <f>SUMIFS(СВЦЭМ!$C$39:$C$782,СВЦЭМ!$A$39:$A$782,$A87,СВЦЭМ!$B$39:$B$782,O$83)+'СЕТ СН'!$H$9+СВЦЭМ!$D$10+'СЕТ СН'!$H$6-'СЕТ СН'!$H$19</f>
        <v>1412.1752478399999</v>
      </c>
      <c r="P87" s="36">
        <f>SUMIFS(СВЦЭМ!$C$39:$C$782,СВЦЭМ!$A$39:$A$782,$A87,СВЦЭМ!$B$39:$B$782,P$83)+'СЕТ СН'!$H$9+СВЦЭМ!$D$10+'СЕТ СН'!$H$6-'СЕТ СН'!$H$19</f>
        <v>1417.2113181499999</v>
      </c>
      <c r="Q87" s="36">
        <f>SUMIFS(СВЦЭМ!$C$39:$C$782,СВЦЭМ!$A$39:$A$782,$A87,СВЦЭМ!$B$39:$B$782,Q$83)+'СЕТ СН'!$H$9+СВЦЭМ!$D$10+'СЕТ СН'!$H$6-'СЕТ СН'!$H$19</f>
        <v>1426.56401899</v>
      </c>
      <c r="R87" s="36">
        <f>SUMIFS(СВЦЭМ!$C$39:$C$782,СВЦЭМ!$A$39:$A$782,$A87,СВЦЭМ!$B$39:$B$782,R$83)+'СЕТ СН'!$H$9+СВЦЭМ!$D$10+'СЕТ СН'!$H$6-'СЕТ СН'!$H$19</f>
        <v>1424.16765427</v>
      </c>
      <c r="S87" s="36">
        <f>SUMIFS(СВЦЭМ!$C$39:$C$782,СВЦЭМ!$A$39:$A$782,$A87,СВЦЭМ!$B$39:$B$782,S$83)+'СЕТ СН'!$H$9+СВЦЭМ!$D$10+'СЕТ СН'!$H$6-'СЕТ СН'!$H$19</f>
        <v>1431.8043541</v>
      </c>
      <c r="T87" s="36">
        <f>SUMIFS(СВЦЭМ!$C$39:$C$782,СВЦЭМ!$A$39:$A$782,$A87,СВЦЭМ!$B$39:$B$782,T$83)+'СЕТ СН'!$H$9+СВЦЭМ!$D$10+'СЕТ СН'!$H$6-'СЕТ СН'!$H$19</f>
        <v>1462.93321027</v>
      </c>
      <c r="U87" s="36">
        <f>SUMIFS(СВЦЭМ!$C$39:$C$782,СВЦЭМ!$A$39:$A$782,$A87,СВЦЭМ!$B$39:$B$782,U$83)+'СЕТ СН'!$H$9+СВЦЭМ!$D$10+'СЕТ СН'!$H$6-'СЕТ СН'!$H$19</f>
        <v>1447.0023748599999</v>
      </c>
      <c r="V87" s="36">
        <f>SUMIFS(СВЦЭМ!$C$39:$C$782,СВЦЭМ!$A$39:$A$782,$A87,СВЦЭМ!$B$39:$B$782,V$83)+'СЕТ СН'!$H$9+СВЦЭМ!$D$10+'СЕТ СН'!$H$6-'СЕТ СН'!$H$19</f>
        <v>1441.29061886</v>
      </c>
      <c r="W87" s="36">
        <f>SUMIFS(СВЦЭМ!$C$39:$C$782,СВЦЭМ!$A$39:$A$782,$A87,СВЦЭМ!$B$39:$B$782,W$83)+'СЕТ СН'!$H$9+СВЦЭМ!$D$10+'СЕТ СН'!$H$6-'СЕТ СН'!$H$19</f>
        <v>1466.82494492</v>
      </c>
      <c r="X87" s="36">
        <f>SUMIFS(СВЦЭМ!$C$39:$C$782,СВЦЭМ!$A$39:$A$782,$A87,СВЦЭМ!$B$39:$B$782,X$83)+'СЕТ СН'!$H$9+СВЦЭМ!$D$10+'СЕТ СН'!$H$6-'СЕТ СН'!$H$19</f>
        <v>1424.1634323199999</v>
      </c>
      <c r="Y87" s="36">
        <f>SUMIFS(СВЦЭМ!$C$39:$C$782,СВЦЭМ!$A$39:$A$782,$A87,СВЦЭМ!$B$39:$B$782,Y$83)+'СЕТ СН'!$H$9+СВЦЭМ!$D$10+'СЕТ СН'!$H$6-'СЕТ СН'!$H$19</f>
        <v>1407.2523663499999</v>
      </c>
    </row>
    <row r="88" spans="1:25" ht="15.75" x14ac:dyDescent="0.2">
      <c r="A88" s="35">
        <f t="shared" si="2"/>
        <v>44413</v>
      </c>
      <c r="B88" s="36">
        <f>SUMIFS(СВЦЭМ!$C$39:$C$782,СВЦЭМ!$A$39:$A$782,$A88,СВЦЭМ!$B$39:$B$782,B$83)+'СЕТ СН'!$H$9+СВЦЭМ!$D$10+'СЕТ СН'!$H$6-'СЕТ СН'!$H$19</f>
        <v>1580.54173995</v>
      </c>
      <c r="C88" s="36">
        <f>SUMIFS(СВЦЭМ!$C$39:$C$782,СВЦЭМ!$A$39:$A$782,$A88,СВЦЭМ!$B$39:$B$782,C$83)+'СЕТ СН'!$H$9+СВЦЭМ!$D$10+'СЕТ СН'!$H$6-'СЕТ СН'!$H$19</f>
        <v>1662.2956476699999</v>
      </c>
      <c r="D88" s="36">
        <f>SUMIFS(СВЦЭМ!$C$39:$C$782,СВЦЭМ!$A$39:$A$782,$A88,СВЦЭМ!$B$39:$B$782,D$83)+'СЕТ СН'!$H$9+СВЦЭМ!$D$10+'СЕТ СН'!$H$6-'СЕТ СН'!$H$19</f>
        <v>1742.6830245499998</v>
      </c>
      <c r="E88" s="36">
        <f>SUMIFS(СВЦЭМ!$C$39:$C$782,СВЦЭМ!$A$39:$A$782,$A88,СВЦЭМ!$B$39:$B$782,E$83)+'СЕТ СН'!$H$9+СВЦЭМ!$D$10+'СЕТ СН'!$H$6-'СЕТ СН'!$H$19</f>
        <v>1769.8386955699998</v>
      </c>
      <c r="F88" s="36">
        <f>SUMIFS(СВЦЭМ!$C$39:$C$782,СВЦЭМ!$A$39:$A$782,$A88,СВЦЭМ!$B$39:$B$782,F$83)+'СЕТ СН'!$H$9+СВЦЭМ!$D$10+'СЕТ СН'!$H$6-'СЕТ СН'!$H$19</f>
        <v>1768.0872539299999</v>
      </c>
      <c r="G88" s="36">
        <f>SUMIFS(СВЦЭМ!$C$39:$C$782,СВЦЭМ!$A$39:$A$782,$A88,СВЦЭМ!$B$39:$B$782,G$83)+'СЕТ СН'!$H$9+СВЦЭМ!$D$10+'СЕТ СН'!$H$6-'СЕТ СН'!$H$19</f>
        <v>1747.8145843</v>
      </c>
      <c r="H88" s="36">
        <f>SUMIFS(СВЦЭМ!$C$39:$C$782,СВЦЭМ!$A$39:$A$782,$A88,СВЦЭМ!$B$39:$B$782,H$83)+'СЕТ СН'!$H$9+СВЦЭМ!$D$10+'СЕТ СН'!$H$6-'СЕТ СН'!$H$19</f>
        <v>1709.0150630899998</v>
      </c>
      <c r="I88" s="36">
        <f>SUMIFS(СВЦЭМ!$C$39:$C$782,СВЦЭМ!$A$39:$A$782,$A88,СВЦЭМ!$B$39:$B$782,I$83)+'СЕТ СН'!$H$9+СВЦЭМ!$D$10+'СЕТ СН'!$H$6-'СЕТ СН'!$H$19</f>
        <v>1609.8300241099998</v>
      </c>
      <c r="J88" s="36">
        <f>SUMIFS(СВЦЭМ!$C$39:$C$782,СВЦЭМ!$A$39:$A$782,$A88,СВЦЭМ!$B$39:$B$782,J$83)+'СЕТ СН'!$H$9+СВЦЭМ!$D$10+'СЕТ СН'!$H$6-'СЕТ СН'!$H$19</f>
        <v>1521.46871588</v>
      </c>
      <c r="K88" s="36">
        <f>SUMIFS(СВЦЭМ!$C$39:$C$782,СВЦЭМ!$A$39:$A$782,$A88,СВЦЭМ!$B$39:$B$782,K$83)+'СЕТ СН'!$H$9+СВЦЭМ!$D$10+'СЕТ СН'!$H$6-'СЕТ СН'!$H$19</f>
        <v>1451.9701422099999</v>
      </c>
      <c r="L88" s="36">
        <f>SUMIFS(СВЦЭМ!$C$39:$C$782,СВЦЭМ!$A$39:$A$782,$A88,СВЦЭМ!$B$39:$B$782,L$83)+'СЕТ СН'!$H$9+СВЦЭМ!$D$10+'СЕТ СН'!$H$6-'СЕТ СН'!$H$19</f>
        <v>1459.81932499</v>
      </c>
      <c r="M88" s="36">
        <f>SUMIFS(СВЦЭМ!$C$39:$C$782,СВЦЭМ!$A$39:$A$782,$A88,СВЦЭМ!$B$39:$B$782,M$83)+'СЕТ СН'!$H$9+СВЦЭМ!$D$10+'СЕТ СН'!$H$6-'СЕТ СН'!$H$19</f>
        <v>1467.6510433799999</v>
      </c>
      <c r="N88" s="36">
        <f>SUMIFS(СВЦЭМ!$C$39:$C$782,СВЦЭМ!$A$39:$A$782,$A88,СВЦЭМ!$B$39:$B$782,N$83)+'СЕТ СН'!$H$9+СВЦЭМ!$D$10+'СЕТ СН'!$H$6-'СЕТ СН'!$H$19</f>
        <v>1440.27422695</v>
      </c>
      <c r="O88" s="36">
        <f>SUMIFS(СВЦЭМ!$C$39:$C$782,СВЦЭМ!$A$39:$A$782,$A88,СВЦЭМ!$B$39:$B$782,O$83)+'СЕТ СН'!$H$9+СВЦЭМ!$D$10+'СЕТ СН'!$H$6-'СЕТ СН'!$H$19</f>
        <v>1450.22915592</v>
      </c>
      <c r="P88" s="36">
        <f>SUMIFS(СВЦЭМ!$C$39:$C$782,СВЦЭМ!$A$39:$A$782,$A88,СВЦЭМ!$B$39:$B$782,P$83)+'СЕТ СН'!$H$9+СВЦЭМ!$D$10+'СЕТ СН'!$H$6-'СЕТ СН'!$H$19</f>
        <v>1490.4953109599999</v>
      </c>
      <c r="Q88" s="36">
        <f>SUMIFS(СВЦЭМ!$C$39:$C$782,СВЦЭМ!$A$39:$A$782,$A88,СВЦЭМ!$B$39:$B$782,Q$83)+'СЕТ СН'!$H$9+СВЦЭМ!$D$10+'СЕТ СН'!$H$6-'СЕТ СН'!$H$19</f>
        <v>1500.0316931199998</v>
      </c>
      <c r="R88" s="36">
        <f>SUMIFS(СВЦЭМ!$C$39:$C$782,СВЦЭМ!$A$39:$A$782,$A88,СВЦЭМ!$B$39:$B$782,R$83)+'СЕТ СН'!$H$9+СВЦЭМ!$D$10+'СЕТ СН'!$H$6-'СЕТ СН'!$H$19</f>
        <v>1505.5843645899997</v>
      </c>
      <c r="S88" s="36">
        <f>SUMIFS(СВЦЭМ!$C$39:$C$782,СВЦЭМ!$A$39:$A$782,$A88,СВЦЭМ!$B$39:$B$782,S$83)+'СЕТ СН'!$H$9+СВЦЭМ!$D$10+'СЕТ СН'!$H$6-'СЕТ СН'!$H$19</f>
        <v>1463.52889119</v>
      </c>
      <c r="T88" s="36">
        <f>SUMIFS(СВЦЭМ!$C$39:$C$782,СВЦЭМ!$A$39:$A$782,$A88,СВЦЭМ!$B$39:$B$782,T$83)+'СЕТ СН'!$H$9+СВЦЭМ!$D$10+'СЕТ СН'!$H$6-'СЕТ СН'!$H$19</f>
        <v>1453.2471555299999</v>
      </c>
      <c r="U88" s="36">
        <f>SUMIFS(СВЦЭМ!$C$39:$C$782,СВЦЭМ!$A$39:$A$782,$A88,СВЦЭМ!$B$39:$B$782,U$83)+'СЕТ СН'!$H$9+СВЦЭМ!$D$10+'СЕТ СН'!$H$6-'СЕТ СН'!$H$19</f>
        <v>1438.55585498</v>
      </c>
      <c r="V88" s="36">
        <f>SUMIFS(СВЦЭМ!$C$39:$C$782,СВЦЭМ!$A$39:$A$782,$A88,СВЦЭМ!$B$39:$B$782,V$83)+'СЕТ СН'!$H$9+СВЦЭМ!$D$10+'СЕТ СН'!$H$6-'СЕТ СН'!$H$19</f>
        <v>1439.9938680599998</v>
      </c>
      <c r="W88" s="36">
        <f>SUMIFS(СВЦЭМ!$C$39:$C$782,СВЦЭМ!$A$39:$A$782,$A88,СВЦЭМ!$B$39:$B$782,W$83)+'СЕТ СН'!$H$9+СВЦЭМ!$D$10+'СЕТ СН'!$H$6-'СЕТ СН'!$H$19</f>
        <v>1449.05930431</v>
      </c>
      <c r="X88" s="36">
        <f>SUMIFS(СВЦЭМ!$C$39:$C$782,СВЦЭМ!$A$39:$A$782,$A88,СВЦЭМ!$B$39:$B$782,X$83)+'СЕТ СН'!$H$9+СВЦЭМ!$D$10+'СЕТ СН'!$H$6-'СЕТ СН'!$H$19</f>
        <v>1425.0770923</v>
      </c>
      <c r="Y88" s="36">
        <f>SUMIFS(СВЦЭМ!$C$39:$C$782,СВЦЭМ!$A$39:$A$782,$A88,СВЦЭМ!$B$39:$B$782,Y$83)+'СЕТ СН'!$H$9+СВЦЭМ!$D$10+'СЕТ СН'!$H$6-'СЕТ СН'!$H$19</f>
        <v>1431.63663804</v>
      </c>
    </row>
    <row r="89" spans="1:25" ht="15.75" x14ac:dyDescent="0.2">
      <c r="A89" s="35">
        <f t="shared" si="2"/>
        <v>44414</v>
      </c>
      <c r="B89" s="36">
        <f>SUMIFS(СВЦЭМ!$C$39:$C$782,СВЦЭМ!$A$39:$A$782,$A89,СВЦЭМ!$B$39:$B$782,B$83)+'СЕТ СН'!$H$9+СВЦЭМ!$D$10+'СЕТ СН'!$H$6-'СЕТ СН'!$H$19</f>
        <v>1459.4222660599999</v>
      </c>
      <c r="C89" s="36">
        <f>SUMIFS(СВЦЭМ!$C$39:$C$782,СВЦЭМ!$A$39:$A$782,$A89,СВЦЭМ!$B$39:$B$782,C$83)+'СЕТ СН'!$H$9+СВЦЭМ!$D$10+'СЕТ СН'!$H$6-'СЕТ СН'!$H$19</f>
        <v>1494.8342559499999</v>
      </c>
      <c r="D89" s="36">
        <f>SUMIFS(СВЦЭМ!$C$39:$C$782,СВЦЭМ!$A$39:$A$782,$A89,СВЦЭМ!$B$39:$B$782,D$83)+'СЕТ СН'!$H$9+СВЦЭМ!$D$10+'СЕТ СН'!$H$6-'СЕТ СН'!$H$19</f>
        <v>1524.0046937</v>
      </c>
      <c r="E89" s="36">
        <f>SUMIFS(СВЦЭМ!$C$39:$C$782,СВЦЭМ!$A$39:$A$782,$A89,СВЦЭМ!$B$39:$B$782,E$83)+'СЕТ СН'!$H$9+СВЦЭМ!$D$10+'СЕТ СН'!$H$6-'СЕТ СН'!$H$19</f>
        <v>1537.6966370499999</v>
      </c>
      <c r="F89" s="36">
        <f>SUMIFS(СВЦЭМ!$C$39:$C$782,СВЦЭМ!$A$39:$A$782,$A89,СВЦЭМ!$B$39:$B$782,F$83)+'СЕТ СН'!$H$9+СВЦЭМ!$D$10+'СЕТ СН'!$H$6-'СЕТ СН'!$H$19</f>
        <v>1533.3763245999999</v>
      </c>
      <c r="G89" s="36">
        <f>SUMIFS(СВЦЭМ!$C$39:$C$782,СВЦЭМ!$A$39:$A$782,$A89,СВЦЭМ!$B$39:$B$782,G$83)+'СЕТ СН'!$H$9+СВЦЭМ!$D$10+'СЕТ СН'!$H$6-'СЕТ СН'!$H$19</f>
        <v>1536.0363858599999</v>
      </c>
      <c r="H89" s="36">
        <f>SUMIFS(СВЦЭМ!$C$39:$C$782,СВЦЭМ!$A$39:$A$782,$A89,СВЦЭМ!$B$39:$B$782,H$83)+'СЕТ СН'!$H$9+СВЦЭМ!$D$10+'СЕТ СН'!$H$6-'СЕТ СН'!$H$19</f>
        <v>1532.1593258299999</v>
      </c>
      <c r="I89" s="36">
        <f>SUMIFS(СВЦЭМ!$C$39:$C$782,СВЦЭМ!$A$39:$A$782,$A89,СВЦЭМ!$B$39:$B$782,I$83)+'СЕТ СН'!$H$9+СВЦЭМ!$D$10+'СЕТ СН'!$H$6-'СЕТ СН'!$H$19</f>
        <v>1427.5434196899998</v>
      </c>
      <c r="J89" s="36">
        <f>SUMIFS(СВЦЭМ!$C$39:$C$782,СВЦЭМ!$A$39:$A$782,$A89,СВЦЭМ!$B$39:$B$782,J$83)+'СЕТ СН'!$H$9+СВЦЭМ!$D$10+'СЕТ СН'!$H$6-'СЕТ СН'!$H$19</f>
        <v>1363.53858122</v>
      </c>
      <c r="K89" s="36">
        <f>SUMIFS(СВЦЭМ!$C$39:$C$782,СВЦЭМ!$A$39:$A$782,$A89,СВЦЭМ!$B$39:$B$782,K$83)+'СЕТ СН'!$H$9+СВЦЭМ!$D$10+'СЕТ СН'!$H$6-'СЕТ СН'!$H$19</f>
        <v>1353.27045849</v>
      </c>
      <c r="L89" s="36">
        <f>SUMIFS(СВЦЭМ!$C$39:$C$782,СВЦЭМ!$A$39:$A$782,$A89,СВЦЭМ!$B$39:$B$782,L$83)+'СЕТ СН'!$H$9+СВЦЭМ!$D$10+'СЕТ СН'!$H$6-'СЕТ СН'!$H$19</f>
        <v>1353.3591021</v>
      </c>
      <c r="M89" s="36">
        <f>SUMIFS(СВЦЭМ!$C$39:$C$782,СВЦЭМ!$A$39:$A$782,$A89,СВЦЭМ!$B$39:$B$782,M$83)+'СЕТ СН'!$H$9+СВЦЭМ!$D$10+'СЕТ СН'!$H$6-'СЕТ СН'!$H$19</f>
        <v>1360.77711372</v>
      </c>
      <c r="N89" s="36">
        <f>SUMIFS(СВЦЭМ!$C$39:$C$782,СВЦЭМ!$A$39:$A$782,$A89,СВЦЭМ!$B$39:$B$782,N$83)+'СЕТ СН'!$H$9+СВЦЭМ!$D$10+'СЕТ СН'!$H$6-'СЕТ СН'!$H$19</f>
        <v>1366.27529716</v>
      </c>
      <c r="O89" s="36">
        <f>SUMIFS(СВЦЭМ!$C$39:$C$782,СВЦЭМ!$A$39:$A$782,$A89,СВЦЭМ!$B$39:$B$782,O$83)+'СЕТ СН'!$H$9+СВЦЭМ!$D$10+'СЕТ СН'!$H$6-'СЕТ СН'!$H$19</f>
        <v>1361.5731644499999</v>
      </c>
      <c r="P89" s="36">
        <f>SUMIFS(СВЦЭМ!$C$39:$C$782,СВЦЭМ!$A$39:$A$782,$A89,СВЦЭМ!$B$39:$B$782,P$83)+'СЕТ СН'!$H$9+СВЦЭМ!$D$10+'СЕТ СН'!$H$6-'СЕТ СН'!$H$19</f>
        <v>1340.89159492</v>
      </c>
      <c r="Q89" s="36">
        <f>SUMIFS(СВЦЭМ!$C$39:$C$782,СВЦЭМ!$A$39:$A$782,$A89,СВЦЭМ!$B$39:$B$782,Q$83)+'СЕТ СН'!$H$9+СВЦЭМ!$D$10+'СЕТ СН'!$H$6-'СЕТ СН'!$H$19</f>
        <v>1336.58842256</v>
      </c>
      <c r="R89" s="36">
        <f>SUMIFS(СВЦЭМ!$C$39:$C$782,СВЦЭМ!$A$39:$A$782,$A89,СВЦЭМ!$B$39:$B$782,R$83)+'СЕТ СН'!$H$9+СВЦЭМ!$D$10+'СЕТ СН'!$H$6-'СЕТ СН'!$H$19</f>
        <v>1339.3247956999999</v>
      </c>
      <c r="S89" s="36">
        <f>SUMIFS(СВЦЭМ!$C$39:$C$782,СВЦЭМ!$A$39:$A$782,$A89,СВЦЭМ!$B$39:$B$782,S$83)+'СЕТ СН'!$H$9+СВЦЭМ!$D$10+'СЕТ СН'!$H$6-'СЕТ СН'!$H$19</f>
        <v>1362.05828129</v>
      </c>
      <c r="T89" s="36">
        <f>SUMIFS(СВЦЭМ!$C$39:$C$782,СВЦЭМ!$A$39:$A$782,$A89,СВЦЭМ!$B$39:$B$782,T$83)+'СЕТ СН'!$H$9+СВЦЭМ!$D$10+'СЕТ СН'!$H$6-'СЕТ СН'!$H$19</f>
        <v>1398.37749942</v>
      </c>
      <c r="U89" s="36">
        <f>SUMIFS(СВЦЭМ!$C$39:$C$782,СВЦЭМ!$A$39:$A$782,$A89,СВЦЭМ!$B$39:$B$782,U$83)+'СЕТ СН'!$H$9+СВЦЭМ!$D$10+'СЕТ СН'!$H$6-'СЕТ СН'!$H$19</f>
        <v>1381.9146294699999</v>
      </c>
      <c r="V89" s="36">
        <f>SUMIFS(СВЦЭМ!$C$39:$C$782,СВЦЭМ!$A$39:$A$782,$A89,СВЦЭМ!$B$39:$B$782,V$83)+'СЕТ СН'!$H$9+СВЦЭМ!$D$10+'СЕТ СН'!$H$6-'СЕТ СН'!$H$19</f>
        <v>1383.0415217</v>
      </c>
      <c r="W89" s="36">
        <f>SUMIFS(СВЦЭМ!$C$39:$C$782,СВЦЭМ!$A$39:$A$782,$A89,СВЦЭМ!$B$39:$B$782,W$83)+'СЕТ СН'!$H$9+СВЦЭМ!$D$10+'СЕТ СН'!$H$6-'СЕТ СН'!$H$19</f>
        <v>1404.5088382699998</v>
      </c>
      <c r="X89" s="36">
        <f>SUMIFS(СВЦЭМ!$C$39:$C$782,СВЦЭМ!$A$39:$A$782,$A89,СВЦЭМ!$B$39:$B$782,X$83)+'СЕТ СН'!$H$9+СВЦЭМ!$D$10+'СЕТ СН'!$H$6-'СЕТ СН'!$H$19</f>
        <v>1371.39488529</v>
      </c>
      <c r="Y89" s="36">
        <f>SUMIFS(СВЦЭМ!$C$39:$C$782,СВЦЭМ!$A$39:$A$782,$A89,СВЦЭМ!$B$39:$B$782,Y$83)+'СЕТ СН'!$H$9+СВЦЭМ!$D$10+'СЕТ СН'!$H$6-'СЕТ СН'!$H$19</f>
        <v>1425.2887838899999</v>
      </c>
    </row>
    <row r="90" spans="1:25" ht="15.75" x14ac:dyDescent="0.2">
      <c r="A90" s="35">
        <f t="shared" si="2"/>
        <v>44415</v>
      </c>
      <c r="B90" s="36">
        <f>SUMIFS(СВЦЭМ!$C$39:$C$782,СВЦЭМ!$A$39:$A$782,$A90,СВЦЭМ!$B$39:$B$782,B$83)+'СЕТ СН'!$H$9+СВЦЭМ!$D$10+'СЕТ СН'!$H$6-'СЕТ СН'!$H$19</f>
        <v>1414.7779548999999</v>
      </c>
      <c r="C90" s="36">
        <f>SUMIFS(СВЦЭМ!$C$39:$C$782,СВЦЭМ!$A$39:$A$782,$A90,СВЦЭМ!$B$39:$B$782,C$83)+'СЕТ СН'!$H$9+СВЦЭМ!$D$10+'СЕТ СН'!$H$6-'СЕТ СН'!$H$19</f>
        <v>1463.01235438</v>
      </c>
      <c r="D90" s="36">
        <f>SUMIFS(СВЦЭМ!$C$39:$C$782,СВЦЭМ!$A$39:$A$782,$A90,СВЦЭМ!$B$39:$B$782,D$83)+'СЕТ СН'!$H$9+СВЦЭМ!$D$10+'СЕТ СН'!$H$6-'СЕТ СН'!$H$19</f>
        <v>1544.28410691</v>
      </c>
      <c r="E90" s="36">
        <f>SUMIFS(СВЦЭМ!$C$39:$C$782,СВЦЭМ!$A$39:$A$782,$A90,СВЦЭМ!$B$39:$B$782,E$83)+'СЕТ СН'!$H$9+СВЦЭМ!$D$10+'СЕТ СН'!$H$6-'СЕТ СН'!$H$19</f>
        <v>1558.29003556</v>
      </c>
      <c r="F90" s="36">
        <f>SUMIFS(СВЦЭМ!$C$39:$C$782,СВЦЭМ!$A$39:$A$782,$A90,СВЦЭМ!$B$39:$B$782,F$83)+'СЕТ СН'!$H$9+СВЦЭМ!$D$10+'СЕТ СН'!$H$6-'СЕТ СН'!$H$19</f>
        <v>1559.3729876999998</v>
      </c>
      <c r="G90" s="36">
        <f>SUMIFS(СВЦЭМ!$C$39:$C$782,СВЦЭМ!$A$39:$A$782,$A90,СВЦЭМ!$B$39:$B$782,G$83)+'СЕТ СН'!$H$9+СВЦЭМ!$D$10+'СЕТ СН'!$H$6-'СЕТ СН'!$H$19</f>
        <v>1567.87895912</v>
      </c>
      <c r="H90" s="36">
        <f>SUMIFS(СВЦЭМ!$C$39:$C$782,СВЦЭМ!$A$39:$A$782,$A90,СВЦЭМ!$B$39:$B$782,H$83)+'СЕТ СН'!$H$9+СВЦЭМ!$D$10+'СЕТ СН'!$H$6-'СЕТ СН'!$H$19</f>
        <v>1550.7041446999999</v>
      </c>
      <c r="I90" s="36">
        <f>SUMIFS(СВЦЭМ!$C$39:$C$782,СВЦЭМ!$A$39:$A$782,$A90,СВЦЭМ!$B$39:$B$782,I$83)+'СЕТ СН'!$H$9+СВЦЭМ!$D$10+'СЕТ СН'!$H$6-'СЕТ СН'!$H$19</f>
        <v>1516.73907603</v>
      </c>
      <c r="J90" s="36">
        <f>SUMIFS(СВЦЭМ!$C$39:$C$782,СВЦЭМ!$A$39:$A$782,$A90,СВЦЭМ!$B$39:$B$782,J$83)+'СЕТ СН'!$H$9+СВЦЭМ!$D$10+'СЕТ СН'!$H$6-'СЕТ СН'!$H$19</f>
        <v>1414.29185646</v>
      </c>
      <c r="K90" s="36">
        <f>SUMIFS(СВЦЭМ!$C$39:$C$782,СВЦЭМ!$A$39:$A$782,$A90,СВЦЭМ!$B$39:$B$782,K$83)+'СЕТ СН'!$H$9+СВЦЭМ!$D$10+'СЕТ СН'!$H$6-'СЕТ СН'!$H$19</f>
        <v>1343.9270610999999</v>
      </c>
      <c r="L90" s="36">
        <f>SUMIFS(СВЦЭМ!$C$39:$C$782,СВЦЭМ!$A$39:$A$782,$A90,СВЦЭМ!$B$39:$B$782,L$83)+'СЕТ СН'!$H$9+СВЦЭМ!$D$10+'СЕТ СН'!$H$6-'СЕТ СН'!$H$19</f>
        <v>1310.69310851</v>
      </c>
      <c r="M90" s="36">
        <f>SUMIFS(СВЦЭМ!$C$39:$C$782,СВЦЭМ!$A$39:$A$782,$A90,СВЦЭМ!$B$39:$B$782,M$83)+'СЕТ СН'!$H$9+СВЦЭМ!$D$10+'СЕТ СН'!$H$6-'СЕТ СН'!$H$19</f>
        <v>1309.48148997</v>
      </c>
      <c r="N90" s="36">
        <f>SUMIFS(СВЦЭМ!$C$39:$C$782,СВЦЭМ!$A$39:$A$782,$A90,СВЦЭМ!$B$39:$B$782,N$83)+'СЕТ СН'!$H$9+СВЦЭМ!$D$10+'СЕТ СН'!$H$6-'СЕТ СН'!$H$19</f>
        <v>1309.1773767499999</v>
      </c>
      <c r="O90" s="36">
        <f>SUMIFS(СВЦЭМ!$C$39:$C$782,СВЦЭМ!$A$39:$A$782,$A90,СВЦЭМ!$B$39:$B$782,O$83)+'СЕТ СН'!$H$9+СВЦЭМ!$D$10+'СЕТ СН'!$H$6-'СЕТ СН'!$H$19</f>
        <v>1333.32492875</v>
      </c>
      <c r="P90" s="36">
        <f>SUMIFS(СВЦЭМ!$C$39:$C$782,СВЦЭМ!$A$39:$A$782,$A90,СВЦЭМ!$B$39:$B$782,P$83)+'СЕТ СН'!$H$9+СВЦЭМ!$D$10+'СЕТ СН'!$H$6-'СЕТ СН'!$H$19</f>
        <v>1335.8410824999999</v>
      </c>
      <c r="Q90" s="36">
        <f>SUMIFS(СВЦЭМ!$C$39:$C$782,СВЦЭМ!$A$39:$A$782,$A90,СВЦЭМ!$B$39:$B$782,Q$83)+'СЕТ СН'!$H$9+СВЦЭМ!$D$10+'СЕТ СН'!$H$6-'СЕТ СН'!$H$19</f>
        <v>1347.3352614999999</v>
      </c>
      <c r="R90" s="36">
        <f>SUMIFS(СВЦЭМ!$C$39:$C$782,СВЦЭМ!$A$39:$A$782,$A90,СВЦЭМ!$B$39:$B$782,R$83)+'СЕТ СН'!$H$9+СВЦЭМ!$D$10+'СЕТ СН'!$H$6-'СЕТ СН'!$H$19</f>
        <v>1339.6419371899999</v>
      </c>
      <c r="S90" s="36">
        <f>SUMIFS(СВЦЭМ!$C$39:$C$782,СВЦЭМ!$A$39:$A$782,$A90,СВЦЭМ!$B$39:$B$782,S$83)+'СЕТ СН'!$H$9+СВЦЭМ!$D$10+'СЕТ СН'!$H$6-'СЕТ СН'!$H$19</f>
        <v>1336.54191195</v>
      </c>
      <c r="T90" s="36">
        <f>SUMIFS(СВЦЭМ!$C$39:$C$782,СВЦЭМ!$A$39:$A$782,$A90,СВЦЭМ!$B$39:$B$782,T$83)+'СЕТ СН'!$H$9+СВЦЭМ!$D$10+'СЕТ СН'!$H$6-'СЕТ СН'!$H$19</f>
        <v>1314.7753097899999</v>
      </c>
      <c r="U90" s="36">
        <f>SUMIFS(СВЦЭМ!$C$39:$C$782,СВЦЭМ!$A$39:$A$782,$A90,СВЦЭМ!$B$39:$B$782,U$83)+'СЕТ СН'!$H$9+СВЦЭМ!$D$10+'СЕТ СН'!$H$6-'СЕТ СН'!$H$19</f>
        <v>1313.5911335799999</v>
      </c>
      <c r="V90" s="36">
        <f>SUMIFS(СВЦЭМ!$C$39:$C$782,СВЦЭМ!$A$39:$A$782,$A90,СВЦЭМ!$B$39:$B$782,V$83)+'СЕТ СН'!$H$9+СВЦЭМ!$D$10+'СЕТ СН'!$H$6-'СЕТ СН'!$H$19</f>
        <v>1310.4372318999999</v>
      </c>
      <c r="W90" s="36">
        <f>SUMIFS(СВЦЭМ!$C$39:$C$782,СВЦЭМ!$A$39:$A$782,$A90,СВЦЭМ!$B$39:$B$782,W$83)+'СЕТ СН'!$H$9+СВЦЭМ!$D$10+'СЕТ СН'!$H$6-'СЕТ СН'!$H$19</f>
        <v>1331.3965311299999</v>
      </c>
      <c r="X90" s="36">
        <f>SUMIFS(СВЦЭМ!$C$39:$C$782,СВЦЭМ!$A$39:$A$782,$A90,СВЦЭМ!$B$39:$B$782,X$83)+'СЕТ СН'!$H$9+СВЦЭМ!$D$10+'СЕТ СН'!$H$6-'СЕТ СН'!$H$19</f>
        <v>1337.1401032199999</v>
      </c>
      <c r="Y90" s="36">
        <f>SUMIFS(СВЦЭМ!$C$39:$C$782,СВЦЭМ!$A$39:$A$782,$A90,СВЦЭМ!$B$39:$B$782,Y$83)+'СЕТ СН'!$H$9+СВЦЭМ!$D$10+'СЕТ СН'!$H$6-'СЕТ СН'!$H$19</f>
        <v>1378.5231748199999</v>
      </c>
    </row>
    <row r="91" spans="1:25" ht="15.75" x14ac:dyDescent="0.2">
      <c r="A91" s="35">
        <f t="shared" si="2"/>
        <v>44416</v>
      </c>
      <c r="B91" s="36">
        <f>SUMIFS(СВЦЭМ!$C$39:$C$782,СВЦЭМ!$A$39:$A$782,$A91,СВЦЭМ!$B$39:$B$782,B$83)+'СЕТ СН'!$H$9+СВЦЭМ!$D$10+'СЕТ СН'!$H$6-'СЕТ СН'!$H$19</f>
        <v>1470.4305106199997</v>
      </c>
      <c r="C91" s="36">
        <f>SUMIFS(СВЦЭМ!$C$39:$C$782,СВЦЭМ!$A$39:$A$782,$A91,СВЦЭМ!$B$39:$B$782,C$83)+'СЕТ СН'!$H$9+СВЦЭМ!$D$10+'СЕТ СН'!$H$6-'СЕТ СН'!$H$19</f>
        <v>1553.5953314699998</v>
      </c>
      <c r="D91" s="36">
        <f>SUMIFS(СВЦЭМ!$C$39:$C$782,СВЦЭМ!$A$39:$A$782,$A91,СВЦЭМ!$B$39:$B$782,D$83)+'СЕТ СН'!$H$9+СВЦЭМ!$D$10+'СЕТ СН'!$H$6-'СЕТ СН'!$H$19</f>
        <v>1604.1160061399999</v>
      </c>
      <c r="E91" s="36">
        <f>SUMIFS(СВЦЭМ!$C$39:$C$782,СВЦЭМ!$A$39:$A$782,$A91,СВЦЭМ!$B$39:$B$782,E$83)+'СЕТ СН'!$H$9+СВЦЭМ!$D$10+'СЕТ СН'!$H$6-'СЕТ СН'!$H$19</f>
        <v>1639.3107295499999</v>
      </c>
      <c r="F91" s="36">
        <f>SUMIFS(СВЦЭМ!$C$39:$C$782,СВЦЭМ!$A$39:$A$782,$A91,СВЦЭМ!$B$39:$B$782,F$83)+'СЕТ СН'!$H$9+СВЦЭМ!$D$10+'СЕТ СН'!$H$6-'СЕТ СН'!$H$19</f>
        <v>1641.6801338299999</v>
      </c>
      <c r="G91" s="36">
        <f>SUMIFS(СВЦЭМ!$C$39:$C$782,СВЦЭМ!$A$39:$A$782,$A91,СВЦЭМ!$B$39:$B$782,G$83)+'СЕТ СН'!$H$9+СВЦЭМ!$D$10+'СЕТ СН'!$H$6-'СЕТ СН'!$H$19</f>
        <v>1622.6749398099998</v>
      </c>
      <c r="H91" s="36">
        <f>SUMIFS(СВЦЭМ!$C$39:$C$782,СВЦЭМ!$A$39:$A$782,$A91,СВЦЭМ!$B$39:$B$782,H$83)+'СЕТ СН'!$H$9+СВЦЭМ!$D$10+'СЕТ СН'!$H$6-'СЕТ СН'!$H$19</f>
        <v>1595.86712984</v>
      </c>
      <c r="I91" s="36">
        <f>SUMIFS(СВЦЭМ!$C$39:$C$782,СВЦЭМ!$A$39:$A$782,$A91,СВЦЭМ!$B$39:$B$782,I$83)+'СЕТ СН'!$H$9+СВЦЭМ!$D$10+'СЕТ СН'!$H$6-'СЕТ СН'!$H$19</f>
        <v>1533.5785292799999</v>
      </c>
      <c r="J91" s="36">
        <f>SUMIFS(СВЦЭМ!$C$39:$C$782,СВЦЭМ!$A$39:$A$782,$A91,СВЦЭМ!$B$39:$B$782,J$83)+'СЕТ СН'!$H$9+СВЦЭМ!$D$10+'СЕТ СН'!$H$6-'СЕТ СН'!$H$19</f>
        <v>1418.16779385</v>
      </c>
      <c r="K91" s="36">
        <f>SUMIFS(СВЦЭМ!$C$39:$C$782,СВЦЭМ!$A$39:$A$782,$A91,СВЦЭМ!$B$39:$B$782,K$83)+'СЕТ СН'!$H$9+СВЦЭМ!$D$10+'СЕТ СН'!$H$6-'СЕТ СН'!$H$19</f>
        <v>1364.2627771</v>
      </c>
      <c r="L91" s="36">
        <f>SUMIFS(СВЦЭМ!$C$39:$C$782,СВЦЭМ!$A$39:$A$782,$A91,СВЦЭМ!$B$39:$B$782,L$83)+'СЕТ СН'!$H$9+СВЦЭМ!$D$10+'СЕТ СН'!$H$6-'СЕТ СН'!$H$19</f>
        <v>1386.1093848200001</v>
      </c>
      <c r="M91" s="36">
        <f>SUMIFS(СВЦЭМ!$C$39:$C$782,СВЦЭМ!$A$39:$A$782,$A91,СВЦЭМ!$B$39:$B$782,M$83)+'СЕТ СН'!$H$9+СВЦЭМ!$D$10+'СЕТ СН'!$H$6-'СЕТ СН'!$H$19</f>
        <v>1319.3750350599998</v>
      </c>
      <c r="N91" s="36">
        <f>SUMIFS(СВЦЭМ!$C$39:$C$782,СВЦЭМ!$A$39:$A$782,$A91,СВЦЭМ!$B$39:$B$782,N$83)+'СЕТ СН'!$H$9+СВЦЭМ!$D$10+'СЕТ СН'!$H$6-'СЕТ СН'!$H$19</f>
        <v>1337.3540353799999</v>
      </c>
      <c r="O91" s="36">
        <f>SUMIFS(СВЦЭМ!$C$39:$C$782,СВЦЭМ!$A$39:$A$782,$A91,СВЦЭМ!$B$39:$B$782,O$83)+'СЕТ СН'!$H$9+СВЦЭМ!$D$10+'СЕТ СН'!$H$6-'СЕТ СН'!$H$19</f>
        <v>1382.35161647</v>
      </c>
      <c r="P91" s="36">
        <f>SUMIFS(СВЦЭМ!$C$39:$C$782,СВЦЭМ!$A$39:$A$782,$A91,СВЦЭМ!$B$39:$B$782,P$83)+'СЕТ СН'!$H$9+СВЦЭМ!$D$10+'СЕТ СН'!$H$6-'СЕТ СН'!$H$19</f>
        <v>1362.6998597199999</v>
      </c>
      <c r="Q91" s="36">
        <f>SUMIFS(СВЦЭМ!$C$39:$C$782,СВЦЭМ!$A$39:$A$782,$A91,СВЦЭМ!$B$39:$B$782,Q$83)+'СЕТ СН'!$H$9+СВЦЭМ!$D$10+'СЕТ СН'!$H$6-'СЕТ СН'!$H$19</f>
        <v>1389.4006233999999</v>
      </c>
      <c r="R91" s="36">
        <f>SUMIFS(СВЦЭМ!$C$39:$C$782,СВЦЭМ!$A$39:$A$782,$A91,СВЦЭМ!$B$39:$B$782,R$83)+'СЕТ СН'!$H$9+СВЦЭМ!$D$10+'СЕТ СН'!$H$6-'СЕТ СН'!$H$19</f>
        <v>1375.53424296</v>
      </c>
      <c r="S91" s="36">
        <f>SUMIFS(СВЦЭМ!$C$39:$C$782,СВЦЭМ!$A$39:$A$782,$A91,СВЦЭМ!$B$39:$B$782,S$83)+'СЕТ СН'!$H$9+СВЦЭМ!$D$10+'СЕТ СН'!$H$6-'СЕТ СН'!$H$19</f>
        <v>1366.16103013</v>
      </c>
      <c r="T91" s="36">
        <f>SUMIFS(СВЦЭМ!$C$39:$C$782,СВЦЭМ!$A$39:$A$782,$A91,СВЦЭМ!$B$39:$B$782,T$83)+'СЕТ СН'!$H$9+СВЦЭМ!$D$10+'СЕТ СН'!$H$6-'СЕТ СН'!$H$19</f>
        <v>1313.77682566</v>
      </c>
      <c r="U91" s="36">
        <f>SUMIFS(СВЦЭМ!$C$39:$C$782,СВЦЭМ!$A$39:$A$782,$A91,СВЦЭМ!$B$39:$B$782,U$83)+'СЕТ СН'!$H$9+СВЦЭМ!$D$10+'СЕТ СН'!$H$6-'СЕТ СН'!$H$19</f>
        <v>1319.02495619</v>
      </c>
      <c r="V91" s="36">
        <f>SUMIFS(СВЦЭМ!$C$39:$C$782,СВЦЭМ!$A$39:$A$782,$A91,СВЦЭМ!$B$39:$B$782,V$83)+'СЕТ СН'!$H$9+СВЦЭМ!$D$10+'СЕТ СН'!$H$6-'СЕТ СН'!$H$19</f>
        <v>1312.8673470700001</v>
      </c>
      <c r="W91" s="36">
        <f>SUMIFS(СВЦЭМ!$C$39:$C$782,СВЦЭМ!$A$39:$A$782,$A91,СВЦЭМ!$B$39:$B$782,W$83)+'СЕТ СН'!$H$9+СВЦЭМ!$D$10+'СЕТ СН'!$H$6-'СЕТ СН'!$H$19</f>
        <v>1320.8398036399999</v>
      </c>
      <c r="X91" s="36">
        <f>SUMIFS(СВЦЭМ!$C$39:$C$782,СВЦЭМ!$A$39:$A$782,$A91,СВЦЭМ!$B$39:$B$782,X$83)+'СЕТ СН'!$H$9+СВЦЭМ!$D$10+'СЕТ СН'!$H$6-'СЕТ СН'!$H$19</f>
        <v>1373.06257364</v>
      </c>
      <c r="Y91" s="36">
        <f>SUMIFS(СВЦЭМ!$C$39:$C$782,СВЦЭМ!$A$39:$A$782,$A91,СВЦЭМ!$B$39:$B$782,Y$83)+'СЕТ СН'!$H$9+СВЦЭМ!$D$10+'СЕТ СН'!$H$6-'СЕТ СН'!$H$19</f>
        <v>1401.1831726299999</v>
      </c>
    </row>
    <row r="92" spans="1:25" ht="15.75" x14ac:dyDescent="0.2">
      <c r="A92" s="35">
        <f t="shared" si="2"/>
        <v>44417</v>
      </c>
      <c r="B92" s="36">
        <f>SUMIFS(СВЦЭМ!$C$39:$C$782,СВЦЭМ!$A$39:$A$782,$A92,СВЦЭМ!$B$39:$B$782,B$83)+'СЕТ СН'!$H$9+СВЦЭМ!$D$10+'СЕТ СН'!$H$6-'СЕТ СН'!$H$19</f>
        <v>1465.1087431499998</v>
      </c>
      <c r="C92" s="36">
        <f>SUMIFS(СВЦЭМ!$C$39:$C$782,СВЦЭМ!$A$39:$A$782,$A92,СВЦЭМ!$B$39:$B$782,C$83)+'СЕТ СН'!$H$9+СВЦЭМ!$D$10+'СЕТ СН'!$H$6-'СЕТ СН'!$H$19</f>
        <v>1545.8793843399999</v>
      </c>
      <c r="D92" s="36">
        <f>SUMIFS(СВЦЭМ!$C$39:$C$782,СВЦЭМ!$A$39:$A$782,$A92,СВЦЭМ!$B$39:$B$782,D$83)+'СЕТ СН'!$H$9+СВЦЭМ!$D$10+'СЕТ СН'!$H$6-'СЕТ СН'!$H$19</f>
        <v>1613.26801327</v>
      </c>
      <c r="E92" s="36">
        <f>SUMIFS(СВЦЭМ!$C$39:$C$782,СВЦЭМ!$A$39:$A$782,$A92,СВЦЭМ!$B$39:$B$782,E$83)+'СЕТ СН'!$H$9+СВЦЭМ!$D$10+'СЕТ СН'!$H$6-'СЕТ СН'!$H$19</f>
        <v>1629.4097576899999</v>
      </c>
      <c r="F92" s="36">
        <f>SUMIFS(СВЦЭМ!$C$39:$C$782,СВЦЭМ!$A$39:$A$782,$A92,СВЦЭМ!$B$39:$B$782,F$83)+'СЕТ СН'!$H$9+СВЦЭМ!$D$10+'СЕТ СН'!$H$6-'СЕТ СН'!$H$19</f>
        <v>1630.1865299899998</v>
      </c>
      <c r="G92" s="36">
        <f>SUMIFS(СВЦЭМ!$C$39:$C$782,СВЦЭМ!$A$39:$A$782,$A92,СВЦЭМ!$B$39:$B$782,G$83)+'СЕТ СН'!$H$9+СВЦЭМ!$D$10+'СЕТ СН'!$H$6-'СЕТ СН'!$H$19</f>
        <v>1623.5992585199999</v>
      </c>
      <c r="H92" s="36">
        <f>SUMIFS(СВЦЭМ!$C$39:$C$782,СВЦЭМ!$A$39:$A$782,$A92,СВЦЭМ!$B$39:$B$782,H$83)+'СЕТ СН'!$H$9+СВЦЭМ!$D$10+'СЕТ СН'!$H$6-'СЕТ СН'!$H$19</f>
        <v>1579.4909981699998</v>
      </c>
      <c r="I92" s="36">
        <f>SUMIFS(СВЦЭМ!$C$39:$C$782,СВЦЭМ!$A$39:$A$782,$A92,СВЦЭМ!$B$39:$B$782,I$83)+'СЕТ СН'!$H$9+СВЦЭМ!$D$10+'СЕТ СН'!$H$6-'СЕТ СН'!$H$19</f>
        <v>1527.5919653999999</v>
      </c>
      <c r="J92" s="36">
        <f>SUMIFS(СВЦЭМ!$C$39:$C$782,СВЦЭМ!$A$39:$A$782,$A92,СВЦЭМ!$B$39:$B$782,J$83)+'СЕТ СН'!$H$9+СВЦЭМ!$D$10+'СЕТ СН'!$H$6-'СЕТ СН'!$H$19</f>
        <v>1421.81051596</v>
      </c>
      <c r="K92" s="36">
        <f>SUMIFS(СВЦЭМ!$C$39:$C$782,СВЦЭМ!$A$39:$A$782,$A92,СВЦЭМ!$B$39:$B$782,K$83)+'СЕТ СН'!$H$9+СВЦЭМ!$D$10+'СЕТ СН'!$H$6-'СЕТ СН'!$H$19</f>
        <v>1367.67770488</v>
      </c>
      <c r="L92" s="36">
        <f>SUMIFS(СВЦЭМ!$C$39:$C$782,СВЦЭМ!$A$39:$A$782,$A92,СВЦЭМ!$B$39:$B$782,L$83)+'СЕТ СН'!$H$9+СВЦЭМ!$D$10+'СЕТ СН'!$H$6-'СЕТ СН'!$H$19</f>
        <v>1344.43417353</v>
      </c>
      <c r="M92" s="36">
        <f>SUMIFS(СВЦЭМ!$C$39:$C$782,СВЦЭМ!$A$39:$A$782,$A92,СВЦЭМ!$B$39:$B$782,M$83)+'СЕТ СН'!$H$9+СВЦЭМ!$D$10+'СЕТ СН'!$H$6-'СЕТ СН'!$H$19</f>
        <v>1353.28865372</v>
      </c>
      <c r="N92" s="36">
        <f>SUMIFS(СВЦЭМ!$C$39:$C$782,СВЦЭМ!$A$39:$A$782,$A92,СВЦЭМ!$B$39:$B$782,N$83)+'СЕТ СН'!$H$9+СВЦЭМ!$D$10+'СЕТ СН'!$H$6-'СЕТ СН'!$H$19</f>
        <v>1367.23230691</v>
      </c>
      <c r="O92" s="36">
        <f>SUMIFS(СВЦЭМ!$C$39:$C$782,СВЦЭМ!$A$39:$A$782,$A92,СВЦЭМ!$B$39:$B$782,O$83)+'СЕТ СН'!$H$9+СВЦЭМ!$D$10+'СЕТ СН'!$H$6-'СЕТ СН'!$H$19</f>
        <v>1406.6196760799999</v>
      </c>
      <c r="P92" s="36">
        <f>SUMIFS(СВЦЭМ!$C$39:$C$782,СВЦЭМ!$A$39:$A$782,$A92,СВЦЭМ!$B$39:$B$782,P$83)+'СЕТ СН'!$H$9+СВЦЭМ!$D$10+'СЕТ СН'!$H$6-'СЕТ СН'!$H$19</f>
        <v>1417.38161231</v>
      </c>
      <c r="Q92" s="36">
        <f>SUMIFS(СВЦЭМ!$C$39:$C$782,СВЦЭМ!$A$39:$A$782,$A92,СВЦЭМ!$B$39:$B$782,Q$83)+'СЕТ СН'!$H$9+СВЦЭМ!$D$10+'СЕТ СН'!$H$6-'СЕТ СН'!$H$19</f>
        <v>1444.83396096</v>
      </c>
      <c r="R92" s="36">
        <f>SUMIFS(СВЦЭМ!$C$39:$C$782,СВЦЭМ!$A$39:$A$782,$A92,СВЦЭМ!$B$39:$B$782,R$83)+'СЕТ СН'!$H$9+СВЦЭМ!$D$10+'СЕТ СН'!$H$6-'СЕТ СН'!$H$19</f>
        <v>1417.12184228</v>
      </c>
      <c r="S92" s="36">
        <f>SUMIFS(СВЦЭМ!$C$39:$C$782,СВЦЭМ!$A$39:$A$782,$A92,СВЦЭМ!$B$39:$B$782,S$83)+'СЕТ СН'!$H$9+СВЦЭМ!$D$10+'СЕТ СН'!$H$6-'СЕТ СН'!$H$19</f>
        <v>1400.0657061899999</v>
      </c>
      <c r="T92" s="36">
        <f>SUMIFS(СВЦЭМ!$C$39:$C$782,СВЦЭМ!$A$39:$A$782,$A92,СВЦЭМ!$B$39:$B$782,T$83)+'СЕТ СН'!$H$9+СВЦЭМ!$D$10+'СЕТ СН'!$H$6-'СЕТ СН'!$H$19</f>
        <v>1442.98874864</v>
      </c>
      <c r="U92" s="36">
        <f>SUMIFS(СВЦЭМ!$C$39:$C$782,СВЦЭМ!$A$39:$A$782,$A92,СВЦЭМ!$B$39:$B$782,U$83)+'СЕТ СН'!$H$9+СВЦЭМ!$D$10+'СЕТ СН'!$H$6-'СЕТ СН'!$H$19</f>
        <v>1433.7353772699998</v>
      </c>
      <c r="V92" s="36">
        <f>SUMIFS(СВЦЭМ!$C$39:$C$782,СВЦЭМ!$A$39:$A$782,$A92,СВЦЭМ!$B$39:$B$782,V$83)+'СЕТ СН'!$H$9+СВЦЭМ!$D$10+'СЕТ СН'!$H$6-'СЕТ СН'!$H$19</f>
        <v>1385.59678953</v>
      </c>
      <c r="W92" s="36">
        <f>SUMIFS(СВЦЭМ!$C$39:$C$782,СВЦЭМ!$A$39:$A$782,$A92,СВЦЭМ!$B$39:$B$782,W$83)+'СЕТ СН'!$H$9+СВЦЭМ!$D$10+'СЕТ СН'!$H$6-'СЕТ СН'!$H$19</f>
        <v>1400.1856190599999</v>
      </c>
      <c r="X92" s="36">
        <f>SUMIFS(СВЦЭМ!$C$39:$C$782,СВЦЭМ!$A$39:$A$782,$A92,СВЦЭМ!$B$39:$B$782,X$83)+'СЕТ СН'!$H$9+СВЦЭМ!$D$10+'СЕТ СН'!$H$6-'СЕТ СН'!$H$19</f>
        <v>1409.3554934599999</v>
      </c>
      <c r="Y92" s="36">
        <f>SUMIFS(СВЦЭМ!$C$39:$C$782,СВЦЭМ!$A$39:$A$782,$A92,СВЦЭМ!$B$39:$B$782,Y$83)+'СЕТ СН'!$H$9+СВЦЭМ!$D$10+'СЕТ СН'!$H$6-'СЕТ СН'!$H$19</f>
        <v>1444.1572944</v>
      </c>
    </row>
    <row r="93" spans="1:25" ht="15.75" x14ac:dyDescent="0.2">
      <c r="A93" s="35">
        <f t="shared" si="2"/>
        <v>44418</v>
      </c>
      <c r="B93" s="36">
        <f>SUMIFS(СВЦЭМ!$C$39:$C$782,СВЦЭМ!$A$39:$A$782,$A93,СВЦЭМ!$B$39:$B$782,B$83)+'СЕТ СН'!$H$9+СВЦЭМ!$D$10+'СЕТ СН'!$H$6-'СЕТ СН'!$H$19</f>
        <v>1500.8865335399998</v>
      </c>
      <c r="C93" s="36">
        <f>SUMIFS(СВЦЭМ!$C$39:$C$782,СВЦЭМ!$A$39:$A$782,$A93,СВЦЭМ!$B$39:$B$782,C$83)+'СЕТ СН'!$H$9+СВЦЭМ!$D$10+'СЕТ СН'!$H$6-'СЕТ СН'!$H$19</f>
        <v>1575.6559882099998</v>
      </c>
      <c r="D93" s="36">
        <f>SUMIFS(СВЦЭМ!$C$39:$C$782,СВЦЭМ!$A$39:$A$782,$A93,СВЦЭМ!$B$39:$B$782,D$83)+'СЕТ СН'!$H$9+СВЦЭМ!$D$10+'СЕТ СН'!$H$6-'СЕТ СН'!$H$19</f>
        <v>1626.4741619899999</v>
      </c>
      <c r="E93" s="36">
        <f>SUMIFS(СВЦЭМ!$C$39:$C$782,СВЦЭМ!$A$39:$A$782,$A93,СВЦЭМ!$B$39:$B$782,E$83)+'СЕТ СН'!$H$9+СВЦЭМ!$D$10+'СЕТ СН'!$H$6-'СЕТ СН'!$H$19</f>
        <v>1648.1308502899999</v>
      </c>
      <c r="F93" s="36">
        <f>SUMIFS(СВЦЭМ!$C$39:$C$782,СВЦЭМ!$A$39:$A$782,$A93,СВЦЭМ!$B$39:$B$782,F$83)+'СЕТ СН'!$H$9+СВЦЭМ!$D$10+'СЕТ СН'!$H$6-'СЕТ СН'!$H$19</f>
        <v>1647.1423252499999</v>
      </c>
      <c r="G93" s="36">
        <f>SUMIFS(СВЦЭМ!$C$39:$C$782,СВЦЭМ!$A$39:$A$782,$A93,СВЦЭМ!$B$39:$B$782,G$83)+'СЕТ СН'!$H$9+СВЦЭМ!$D$10+'СЕТ СН'!$H$6-'СЕТ СН'!$H$19</f>
        <v>1627.94873803</v>
      </c>
      <c r="H93" s="36">
        <f>SUMIFS(СВЦЭМ!$C$39:$C$782,СВЦЭМ!$A$39:$A$782,$A93,СВЦЭМ!$B$39:$B$782,H$83)+'СЕТ СН'!$H$9+СВЦЭМ!$D$10+'СЕТ СН'!$H$6-'СЕТ СН'!$H$19</f>
        <v>1586.1954164899998</v>
      </c>
      <c r="I93" s="36">
        <f>SUMIFS(СВЦЭМ!$C$39:$C$782,СВЦЭМ!$A$39:$A$782,$A93,СВЦЭМ!$B$39:$B$782,I$83)+'СЕТ СН'!$H$9+СВЦЭМ!$D$10+'СЕТ СН'!$H$6-'СЕТ СН'!$H$19</f>
        <v>1522.99045626</v>
      </c>
      <c r="J93" s="36">
        <f>SUMIFS(СВЦЭМ!$C$39:$C$782,СВЦЭМ!$A$39:$A$782,$A93,СВЦЭМ!$B$39:$B$782,J$83)+'СЕТ СН'!$H$9+СВЦЭМ!$D$10+'СЕТ СН'!$H$6-'СЕТ СН'!$H$19</f>
        <v>1443.9666157199999</v>
      </c>
      <c r="K93" s="36">
        <f>SUMIFS(СВЦЭМ!$C$39:$C$782,СВЦЭМ!$A$39:$A$782,$A93,СВЦЭМ!$B$39:$B$782,K$83)+'СЕТ СН'!$H$9+СВЦЭМ!$D$10+'СЕТ СН'!$H$6-'СЕТ СН'!$H$19</f>
        <v>1392.0777581499999</v>
      </c>
      <c r="L93" s="36">
        <f>SUMIFS(СВЦЭМ!$C$39:$C$782,СВЦЭМ!$A$39:$A$782,$A93,СВЦЭМ!$B$39:$B$782,L$83)+'СЕТ СН'!$H$9+СВЦЭМ!$D$10+'СЕТ СН'!$H$6-'СЕТ СН'!$H$19</f>
        <v>1393.46866198</v>
      </c>
      <c r="M93" s="36">
        <f>SUMIFS(СВЦЭМ!$C$39:$C$782,СВЦЭМ!$A$39:$A$782,$A93,СВЦЭМ!$B$39:$B$782,M$83)+'СЕТ СН'!$H$9+СВЦЭМ!$D$10+'СЕТ СН'!$H$6-'СЕТ СН'!$H$19</f>
        <v>1405.47759531</v>
      </c>
      <c r="N93" s="36">
        <f>SUMIFS(СВЦЭМ!$C$39:$C$782,СВЦЭМ!$A$39:$A$782,$A93,СВЦЭМ!$B$39:$B$782,N$83)+'СЕТ СН'!$H$9+СВЦЭМ!$D$10+'СЕТ СН'!$H$6-'СЕТ СН'!$H$19</f>
        <v>1407.6094640599999</v>
      </c>
      <c r="O93" s="36">
        <f>SUMIFS(СВЦЭМ!$C$39:$C$782,СВЦЭМ!$A$39:$A$782,$A93,СВЦЭМ!$B$39:$B$782,O$83)+'СЕТ СН'!$H$9+СВЦЭМ!$D$10+'СЕТ СН'!$H$6-'СЕТ СН'!$H$19</f>
        <v>1391.66726728</v>
      </c>
      <c r="P93" s="36">
        <f>SUMIFS(СВЦЭМ!$C$39:$C$782,СВЦЭМ!$A$39:$A$782,$A93,СВЦЭМ!$B$39:$B$782,P$83)+'СЕТ СН'!$H$9+СВЦЭМ!$D$10+'СЕТ СН'!$H$6-'СЕТ СН'!$H$19</f>
        <v>1406.5100138999999</v>
      </c>
      <c r="Q93" s="36">
        <f>SUMIFS(СВЦЭМ!$C$39:$C$782,СВЦЭМ!$A$39:$A$782,$A93,СВЦЭМ!$B$39:$B$782,Q$83)+'СЕТ СН'!$H$9+СВЦЭМ!$D$10+'СЕТ СН'!$H$6-'СЕТ СН'!$H$19</f>
        <v>1433.4099988</v>
      </c>
      <c r="R93" s="36">
        <f>SUMIFS(СВЦЭМ!$C$39:$C$782,СВЦЭМ!$A$39:$A$782,$A93,СВЦЭМ!$B$39:$B$782,R$83)+'СЕТ СН'!$H$9+СВЦЭМ!$D$10+'СЕТ СН'!$H$6-'СЕТ СН'!$H$19</f>
        <v>1461.88680344</v>
      </c>
      <c r="S93" s="36">
        <f>SUMIFS(СВЦЭМ!$C$39:$C$782,СВЦЭМ!$A$39:$A$782,$A93,СВЦЭМ!$B$39:$B$782,S$83)+'СЕТ СН'!$H$9+СВЦЭМ!$D$10+'СЕТ СН'!$H$6-'СЕТ СН'!$H$19</f>
        <v>1427.47020129</v>
      </c>
      <c r="T93" s="36">
        <f>SUMIFS(СВЦЭМ!$C$39:$C$782,СВЦЭМ!$A$39:$A$782,$A93,СВЦЭМ!$B$39:$B$782,T$83)+'СЕТ СН'!$H$9+СВЦЭМ!$D$10+'СЕТ СН'!$H$6-'СЕТ СН'!$H$19</f>
        <v>1374.56775236</v>
      </c>
      <c r="U93" s="36">
        <f>SUMIFS(СВЦЭМ!$C$39:$C$782,СВЦЭМ!$A$39:$A$782,$A93,СВЦЭМ!$B$39:$B$782,U$83)+'СЕТ СН'!$H$9+СВЦЭМ!$D$10+'СЕТ СН'!$H$6-'СЕТ СН'!$H$19</f>
        <v>1367.1081999599999</v>
      </c>
      <c r="V93" s="36">
        <f>SUMIFS(СВЦЭМ!$C$39:$C$782,СВЦЭМ!$A$39:$A$782,$A93,СВЦЭМ!$B$39:$B$782,V$83)+'СЕТ СН'!$H$9+СВЦЭМ!$D$10+'СЕТ СН'!$H$6-'СЕТ СН'!$H$19</f>
        <v>1372.6352736199999</v>
      </c>
      <c r="W93" s="36">
        <f>SUMIFS(СВЦЭМ!$C$39:$C$782,СВЦЭМ!$A$39:$A$782,$A93,СВЦЭМ!$B$39:$B$782,W$83)+'СЕТ СН'!$H$9+СВЦЭМ!$D$10+'СЕТ СН'!$H$6-'СЕТ СН'!$H$19</f>
        <v>1388.85042264</v>
      </c>
      <c r="X93" s="36">
        <f>SUMIFS(СВЦЭМ!$C$39:$C$782,СВЦЭМ!$A$39:$A$782,$A93,СВЦЭМ!$B$39:$B$782,X$83)+'СЕТ СН'!$H$9+СВЦЭМ!$D$10+'СЕТ СН'!$H$6-'СЕТ СН'!$H$19</f>
        <v>1337.63516168</v>
      </c>
      <c r="Y93" s="36">
        <f>SUMIFS(СВЦЭМ!$C$39:$C$782,СВЦЭМ!$A$39:$A$782,$A93,СВЦЭМ!$B$39:$B$782,Y$83)+'СЕТ СН'!$H$9+СВЦЭМ!$D$10+'СЕТ СН'!$H$6-'СЕТ СН'!$H$19</f>
        <v>1342.6397593299998</v>
      </c>
    </row>
    <row r="94" spans="1:25" ht="15.75" x14ac:dyDescent="0.2">
      <c r="A94" s="35">
        <f t="shared" si="2"/>
        <v>44419</v>
      </c>
      <c r="B94" s="36">
        <f>SUMIFS(СВЦЭМ!$C$39:$C$782,СВЦЭМ!$A$39:$A$782,$A94,СВЦЭМ!$B$39:$B$782,B$83)+'СЕТ СН'!$H$9+СВЦЭМ!$D$10+'СЕТ СН'!$H$6-'СЕТ СН'!$H$19</f>
        <v>1400.0636110399998</v>
      </c>
      <c r="C94" s="36">
        <f>SUMIFS(СВЦЭМ!$C$39:$C$782,СВЦЭМ!$A$39:$A$782,$A94,СВЦЭМ!$B$39:$B$782,C$83)+'СЕТ СН'!$H$9+СВЦЭМ!$D$10+'СЕТ СН'!$H$6-'СЕТ СН'!$H$19</f>
        <v>1467.5666108499997</v>
      </c>
      <c r="D94" s="36">
        <f>SUMIFS(СВЦЭМ!$C$39:$C$782,СВЦЭМ!$A$39:$A$782,$A94,СВЦЭМ!$B$39:$B$782,D$83)+'СЕТ СН'!$H$9+СВЦЭМ!$D$10+'СЕТ СН'!$H$6-'СЕТ СН'!$H$19</f>
        <v>1533.3496425399999</v>
      </c>
      <c r="E94" s="36">
        <f>SUMIFS(СВЦЭМ!$C$39:$C$782,СВЦЭМ!$A$39:$A$782,$A94,СВЦЭМ!$B$39:$B$782,E$83)+'СЕТ СН'!$H$9+СВЦЭМ!$D$10+'СЕТ СН'!$H$6-'СЕТ СН'!$H$19</f>
        <v>1555.2357402999999</v>
      </c>
      <c r="F94" s="36">
        <f>SUMIFS(СВЦЭМ!$C$39:$C$782,СВЦЭМ!$A$39:$A$782,$A94,СВЦЭМ!$B$39:$B$782,F$83)+'СЕТ СН'!$H$9+СВЦЭМ!$D$10+'СЕТ СН'!$H$6-'СЕТ СН'!$H$19</f>
        <v>1564.7898237299999</v>
      </c>
      <c r="G94" s="36">
        <f>SUMIFS(СВЦЭМ!$C$39:$C$782,СВЦЭМ!$A$39:$A$782,$A94,СВЦЭМ!$B$39:$B$782,G$83)+'СЕТ СН'!$H$9+СВЦЭМ!$D$10+'СЕТ СН'!$H$6-'СЕТ СН'!$H$19</f>
        <v>1556.3533270399998</v>
      </c>
      <c r="H94" s="36">
        <f>SUMIFS(СВЦЭМ!$C$39:$C$782,СВЦЭМ!$A$39:$A$782,$A94,СВЦЭМ!$B$39:$B$782,H$83)+'СЕТ СН'!$H$9+СВЦЭМ!$D$10+'СЕТ СН'!$H$6-'СЕТ СН'!$H$19</f>
        <v>1517.13989655</v>
      </c>
      <c r="I94" s="36">
        <f>SUMIFS(СВЦЭМ!$C$39:$C$782,СВЦЭМ!$A$39:$A$782,$A94,СВЦЭМ!$B$39:$B$782,I$83)+'СЕТ СН'!$H$9+СВЦЭМ!$D$10+'СЕТ СН'!$H$6-'СЕТ СН'!$H$19</f>
        <v>1483.3310045799999</v>
      </c>
      <c r="J94" s="36">
        <f>SUMIFS(СВЦЭМ!$C$39:$C$782,СВЦЭМ!$A$39:$A$782,$A94,СВЦЭМ!$B$39:$B$782,J$83)+'СЕТ СН'!$H$9+СВЦЭМ!$D$10+'СЕТ СН'!$H$6-'СЕТ СН'!$H$19</f>
        <v>1425.2464921799999</v>
      </c>
      <c r="K94" s="36">
        <f>SUMIFS(СВЦЭМ!$C$39:$C$782,СВЦЭМ!$A$39:$A$782,$A94,СВЦЭМ!$B$39:$B$782,K$83)+'СЕТ СН'!$H$9+СВЦЭМ!$D$10+'СЕТ СН'!$H$6-'СЕТ СН'!$H$19</f>
        <v>1392.8434816500001</v>
      </c>
      <c r="L94" s="36">
        <f>SUMIFS(СВЦЭМ!$C$39:$C$782,СВЦЭМ!$A$39:$A$782,$A94,СВЦЭМ!$B$39:$B$782,L$83)+'СЕТ СН'!$H$9+СВЦЭМ!$D$10+'СЕТ СН'!$H$6-'СЕТ СН'!$H$19</f>
        <v>1366.9163358799999</v>
      </c>
      <c r="M94" s="36">
        <f>SUMIFS(СВЦЭМ!$C$39:$C$782,СВЦЭМ!$A$39:$A$782,$A94,СВЦЭМ!$B$39:$B$782,M$83)+'СЕТ СН'!$H$9+СВЦЭМ!$D$10+'СЕТ СН'!$H$6-'СЕТ СН'!$H$19</f>
        <v>1371.0486854199999</v>
      </c>
      <c r="N94" s="36">
        <f>SUMIFS(СВЦЭМ!$C$39:$C$782,СВЦЭМ!$A$39:$A$782,$A94,СВЦЭМ!$B$39:$B$782,N$83)+'СЕТ СН'!$H$9+СВЦЭМ!$D$10+'СЕТ СН'!$H$6-'СЕТ СН'!$H$19</f>
        <v>1396.0023134</v>
      </c>
      <c r="O94" s="36">
        <f>SUMIFS(СВЦЭМ!$C$39:$C$782,СВЦЭМ!$A$39:$A$782,$A94,СВЦЭМ!$B$39:$B$782,O$83)+'СЕТ СН'!$H$9+СВЦЭМ!$D$10+'СЕТ СН'!$H$6-'СЕТ СН'!$H$19</f>
        <v>1410.2086899599999</v>
      </c>
      <c r="P94" s="36">
        <f>SUMIFS(СВЦЭМ!$C$39:$C$782,СВЦЭМ!$A$39:$A$782,$A94,СВЦЭМ!$B$39:$B$782,P$83)+'СЕТ СН'!$H$9+СВЦЭМ!$D$10+'СЕТ СН'!$H$6-'СЕТ СН'!$H$19</f>
        <v>1452.9378318499998</v>
      </c>
      <c r="Q94" s="36">
        <f>SUMIFS(СВЦЭМ!$C$39:$C$782,СВЦЭМ!$A$39:$A$782,$A94,СВЦЭМ!$B$39:$B$782,Q$83)+'СЕТ СН'!$H$9+СВЦЭМ!$D$10+'СЕТ СН'!$H$6-'СЕТ СН'!$H$19</f>
        <v>1468.35522698</v>
      </c>
      <c r="R94" s="36">
        <f>SUMIFS(СВЦЭМ!$C$39:$C$782,СВЦЭМ!$A$39:$A$782,$A94,СВЦЭМ!$B$39:$B$782,R$83)+'СЕТ СН'!$H$9+СВЦЭМ!$D$10+'СЕТ СН'!$H$6-'СЕТ СН'!$H$19</f>
        <v>1460.20303921</v>
      </c>
      <c r="S94" s="36">
        <f>SUMIFS(СВЦЭМ!$C$39:$C$782,СВЦЭМ!$A$39:$A$782,$A94,СВЦЭМ!$B$39:$B$782,S$83)+'СЕТ СН'!$H$9+СВЦЭМ!$D$10+'СЕТ СН'!$H$6-'СЕТ СН'!$H$19</f>
        <v>1427.3172093799999</v>
      </c>
      <c r="T94" s="36">
        <f>SUMIFS(СВЦЭМ!$C$39:$C$782,СВЦЭМ!$A$39:$A$782,$A94,СВЦЭМ!$B$39:$B$782,T$83)+'СЕТ СН'!$H$9+СВЦЭМ!$D$10+'СЕТ СН'!$H$6-'СЕТ СН'!$H$19</f>
        <v>1402.80377976</v>
      </c>
      <c r="U94" s="36">
        <f>SUMIFS(СВЦЭМ!$C$39:$C$782,СВЦЭМ!$A$39:$A$782,$A94,СВЦЭМ!$B$39:$B$782,U$83)+'СЕТ СН'!$H$9+СВЦЭМ!$D$10+'СЕТ СН'!$H$6-'СЕТ СН'!$H$19</f>
        <v>1386.8424955099999</v>
      </c>
      <c r="V94" s="36">
        <f>SUMIFS(СВЦЭМ!$C$39:$C$782,СВЦЭМ!$A$39:$A$782,$A94,СВЦЭМ!$B$39:$B$782,V$83)+'СЕТ СН'!$H$9+СВЦЭМ!$D$10+'СЕТ СН'!$H$6-'СЕТ СН'!$H$19</f>
        <v>1392.95315368</v>
      </c>
      <c r="W94" s="36">
        <f>SUMIFS(СВЦЭМ!$C$39:$C$782,СВЦЭМ!$A$39:$A$782,$A94,СВЦЭМ!$B$39:$B$782,W$83)+'СЕТ СН'!$H$9+СВЦЭМ!$D$10+'СЕТ СН'!$H$6-'СЕТ СН'!$H$19</f>
        <v>1413.6434354099999</v>
      </c>
      <c r="X94" s="36">
        <f>SUMIFS(СВЦЭМ!$C$39:$C$782,СВЦЭМ!$A$39:$A$782,$A94,СВЦЭМ!$B$39:$B$782,X$83)+'СЕТ СН'!$H$9+СВЦЭМ!$D$10+'СЕТ СН'!$H$6-'СЕТ СН'!$H$19</f>
        <v>1392.7427336199999</v>
      </c>
      <c r="Y94" s="36">
        <f>SUMIFS(СВЦЭМ!$C$39:$C$782,СВЦЭМ!$A$39:$A$782,$A94,СВЦЭМ!$B$39:$B$782,Y$83)+'СЕТ СН'!$H$9+СВЦЭМ!$D$10+'СЕТ СН'!$H$6-'СЕТ СН'!$H$19</f>
        <v>1431.8020328600001</v>
      </c>
    </row>
    <row r="95" spans="1:25" ht="15.75" x14ac:dyDescent="0.2">
      <c r="A95" s="35">
        <f t="shared" si="2"/>
        <v>44420</v>
      </c>
      <c r="B95" s="36">
        <f>SUMIFS(СВЦЭМ!$C$39:$C$782,СВЦЭМ!$A$39:$A$782,$A95,СВЦЭМ!$B$39:$B$782,B$83)+'СЕТ СН'!$H$9+СВЦЭМ!$D$10+'СЕТ СН'!$H$6-'СЕТ СН'!$H$19</f>
        <v>1530.34862888</v>
      </c>
      <c r="C95" s="36">
        <f>SUMIFS(СВЦЭМ!$C$39:$C$782,СВЦЭМ!$A$39:$A$782,$A95,СВЦЭМ!$B$39:$B$782,C$83)+'СЕТ СН'!$H$9+СВЦЭМ!$D$10+'СЕТ СН'!$H$6-'СЕТ СН'!$H$19</f>
        <v>1602.1537048499999</v>
      </c>
      <c r="D95" s="36">
        <f>SUMIFS(СВЦЭМ!$C$39:$C$782,СВЦЭМ!$A$39:$A$782,$A95,СВЦЭМ!$B$39:$B$782,D$83)+'СЕТ СН'!$H$9+СВЦЭМ!$D$10+'СЕТ СН'!$H$6-'СЕТ СН'!$H$19</f>
        <v>1658.3309316899999</v>
      </c>
      <c r="E95" s="36">
        <f>SUMIFS(СВЦЭМ!$C$39:$C$782,СВЦЭМ!$A$39:$A$782,$A95,СВЦЭМ!$B$39:$B$782,E$83)+'СЕТ СН'!$H$9+СВЦЭМ!$D$10+'СЕТ СН'!$H$6-'СЕТ СН'!$H$19</f>
        <v>1674.7169773599999</v>
      </c>
      <c r="F95" s="36">
        <f>SUMIFS(СВЦЭМ!$C$39:$C$782,СВЦЭМ!$A$39:$A$782,$A95,СВЦЭМ!$B$39:$B$782,F$83)+'СЕТ СН'!$H$9+СВЦЭМ!$D$10+'СЕТ СН'!$H$6-'СЕТ СН'!$H$19</f>
        <v>1680.4550602499999</v>
      </c>
      <c r="G95" s="36">
        <f>SUMIFS(СВЦЭМ!$C$39:$C$782,СВЦЭМ!$A$39:$A$782,$A95,СВЦЭМ!$B$39:$B$782,G$83)+'СЕТ СН'!$H$9+СВЦЭМ!$D$10+'СЕТ СН'!$H$6-'СЕТ СН'!$H$19</f>
        <v>1676.9538339799999</v>
      </c>
      <c r="H95" s="36">
        <f>SUMIFS(СВЦЭМ!$C$39:$C$782,СВЦЭМ!$A$39:$A$782,$A95,СВЦЭМ!$B$39:$B$782,H$83)+'СЕТ СН'!$H$9+СВЦЭМ!$D$10+'СЕТ СН'!$H$6-'СЕТ СН'!$H$19</f>
        <v>1622.7754705299999</v>
      </c>
      <c r="I95" s="36">
        <f>SUMIFS(СВЦЭМ!$C$39:$C$782,СВЦЭМ!$A$39:$A$782,$A95,СВЦЭМ!$B$39:$B$782,I$83)+'СЕТ СН'!$H$9+СВЦЭМ!$D$10+'СЕТ СН'!$H$6-'СЕТ СН'!$H$19</f>
        <v>1535.0908095499999</v>
      </c>
      <c r="J95" s="36">
        <f>SUMIFS(СВЦЭМ!$C$39:$C$782,СВЦЭМ!$A$39:$A$782,$A95,СВЦЭМ!$B$39:$B$782,J$83)+'СЕТ СН'!$H$9+СВЦЭМ!$D$10+'СЕТ СН'!$H$6-'СЕТ СН'!$H$19</f>
        <v>1441.98578658</v>
      </c>
      <c r="K95" s="36">
        <f>SUMIFS(СВЦЭМ!$C$39:$C$782,СВЦЭМ!$A$39:$A$782,$A95,СВЦЭМ!$B$39:$B$782,K$83)+'СЕТ СН'!$H$9+СВЦЭМ!$D$10+'СЕТ СН'!$H$6-'СЕТ СН'!$H$19</f>
        <v>1418.72188678</v>
      </c>
      <c r="L95" s="36">
        <f>SUMIFS(СВЦЭМ!$C$39:$C$782,СВЦЭМ!$A$39:$A$782,$A95,СВЦЭМ!$B$39:$B$782,L$83)+'СЕТ СН'!$H$9+СВЦЭМ!$D$10+'СЕТ СН'!$H$6-'СЕТ СН'!$H$19</f>
        <v>1396.7086256</v>
      </c>
      <c r="M95" s="36">
        <f>SUMIFS(СВЦЭМ!$C$39:$C$782,СВЦЭМ!$A$39:$A$782,$A95,СВЦЭМ!$B$39:$B$782,M$83)+'СЕТ СН'!$H$9+СВЦЭМ!$D$10+'СЕТ СН'!$H$6-'СЕТ СН'!$H$19</f>
        <v>1388.36345409</v>
      </c>
      <c r="N95" s="36">
        <f>SUMIFS(СВЦЭМ!$C$39:$C$782,СВЦЭМ!$A$39:$A$782,$A95,СВЦЭМ!$B$39:$B$782,N$83)+'СЕТ СН'!$H$9+СВЦЭМ!$D$10+'СЕТ СН'!$H$6-'СЕТ СН'!$H$19</f>
        <v>1393.7991547399999</v>
      </c>
      <c r="O95" s="36">
        <f>SUMIFS(СВЦЭМ!$C$39:$C$782,СВЦЭМ!$A$39:$A$782,$A95,СВЦЭМ!$B$39:$B$782,O$83)+'СЕТ СН'!$H$9+СВЦЭМ!$D$10+'СЕТ СН'!$H$6-'СЕТ СН'!$H$19</f>
        <v>1406.0626047599999</v>
      </c>
      <c r="P95" s="36">
        <f>SUMIFS(СВЦЭМ!$C$39:$C$782,СВЦЭМ!$A$39:$A$782,$A95,СВЦЭМ!$B$39:$B$782,P$83)+'СЕТ СН'!$H$9+СВЦЭМ!$D$10+'СЕТ СН'!$H$6-'СЕТ СН'!$H$19</f>
        <v>1434.5899478599999</v>
      </c>
      <c r="Q95" s="36">
        <f>SUMIFS(СВЦЭМ!$C$39:$C$782,СВЦЭМ!$A$39:$A$782,$A95,СВЦЭМ!$B$39:$B$782,Q$83)+'СЕТ СН'!$H$9+СВЦЭМ!$D$10+'СЕТ СН'!$H$6-'СЕТ СН'!$H$19</f>
        <v>1442.7943309699999</v>
      </c>
      <c r="R95" s="36">
        <f>SUMIFS(СВЦЭМ!$C$39:$C$782,СВЦЭМ!$A$39:$A$782,$A95,СВЦЭМ!$B$39:$B$782,R$83)+'СЕТ СН'!$H$9+СВЦЭМ!$D$10+'СЕТ СН'!$H$6-'СЕТ СН'!$H$19</f>
        <v>1439.0937352599999</v>
      </c>
      <c r="S95" s="36">
        <f>SUMIFS(СВЦЭМ!$C$39:$C$782,СВЦЭМ!$A$39:$A$782,$A95,СВЦЭМ!$B$39:$B$782,S$83)+'СЕТ СН'!$H$9+СВЦЭМ!$D$10+'СЕТ СН'!$H$6-'СЕТ СН'!$H$19</f>
        <v>1396.9732543799998</v>
      </c>
      <c r="T95" s="36">
        <f>SUMIFS(СВЦЭМ!$C$39:$C$782,СВЦЭМ!$A$39:$A$782,$A95,СВЦЭМ!$B$39:$B$782,T$83)+'СЕТ СН'!$H$9+СВЦЭМ!$D$10+'СЕТ СН'!$H$6-'СЕТ СН'!$H$19</f>
        <v>1386.7942287399999</v>
      </c>
      <c r="U95" s="36">
        <f>SUMIFS(СВЦЭМ!$C$39:$C$782,СВЦЭМ!$A$39:$A$782,$A95,СВЦЭМ!$B$39:$B$782,U$83)+'СЕТ СН'!$H$9+СВЦЭМ!$D$10+'СЕТ СН'!$H$6-'СЕТ СН'!$H$19</f>
        <v>1386.6460410499999</v>
      </c>
      <c r="V95" s="36">
        <f>SUMIFS(СВЦЭМ!$C$39:$C$782,СВЦЭМ!$A$39:$A$782,$A95,СВЦЭМ!$B$39:$B$782,V$83)+'СЕТ СН'!$H$9+СВЦЭМ!$D$10+'СЕТ СН'!$H$6-'СЕТ СН'!$H$19</f>
        <v>1394.9478392599999</v>
      </c>
      <c r="W95" s="36">
        <f>SUMIFS(СВЦЭМ!$C$39:$C$782,СВЦЭМ!$A$39:$A$782,$A95,СВЦЭМ!$B$39:$B$782,W$83)+'СЕТ СН'!$H$9+СВЦЭМ!$D$10+'СЕТ СН'!$H$6-'СЕТ СН'!$H$19</f>
        <v>1403.0197627099999</v>
      </c>
      <c r="X95" s="36">
        <f>SUMIFS(СВЦЭМ!$C$39:$C$782,СВЦЭМ!$A$39:$A$782,$A95,СВЦЭМ!$B$39:$B$782,X$83)+'СЕТ СН'!$H$9+СВЦЭМ!$D$10+'СЕТ СН'!$H$6-'СЕТ СН'!$H$19</f>
        <v>1400.9577478599999</v>
      </c>
      <c r="Y95" s="36">
        <f>SUMIFS(СВЦЭМ!$C$39:$C$782,СВЦЭМ!$A$39:$A$782,$A95,СВЦЭМ!$B$39:$B$782,Y$83)+'СЕТ СН'!$H$9+СВЦЭМ!$D$10+'СЕТ СН'!$H$6-'СЕТ СН'!$H$19</f>
        <v>1468.98834272</v>
      </c>
    </row>
    <row r="96" spans="1:25" ht="15.75" x14ac:dyDescent="0.2">
      <c r="A96" s="35">
        <f t="shared" si="2"/>
        <v>44421</v>
      </c>
      <c r="B96" s="36">
        <f>SUMIFS(СВЦЭМ!$C$39:$C$782,СВЦЭМ!$A$39:$A$782,$A96,СВЦЭМ!$B$39:$B$782,B$83)+'СЕТ СН'!$H$9+СВЦЭМ!$D$10+'СЕТ СН'!$H$6-'СЕТ СН'!$H$19</f>
        <v>1543.97091839</v>
      </c>
      <c r="C96" s="36">
        <f>SUMIFS(СВЦЭМ!$C$39:$C$782,СВЦЭМ!$A$39:$A$782,$A96,СВЦЭМ!$B$39:$B$782,C$83)+'СЕТ СН'!$H$9+СВЦЭМ!$D$10+'СЕТ СН'!$H$6-'СЕТ СН'!$H$19</f>
        <v>1620.6721507399998</v>
      </c>
      <c r="D96" s="36">
        <f>SUMIFS(СВЦЭМ!$C$39:$C$782,СВЦЭМ!$A$39:$A$782,$A96,СВЦЭМ!$B$39:$B$782,D$83)+'СЕТ СН'!$H$9+СВЦЭМ!$D$10+'СЕТ СН'!$H$6-'СЕТ СН'!$H$19</f>
        <v>1673.1951143899998</v>
      </c>
      <c r="E96" s="36">
        <f>SUMIFS(СВЦЭМ!$C$39:$C$782,СВЦЭМ!$A$39:$A$782,$A96,СВЦЭМ!$B$39:$B$782,E$83)+'СЕТ СН'!$H$9+СВЦЭМ!$D$10+'СЕТ СН'!$H$6-'СЕТ СН'!$H$19</f>
        <v>1685.0336826499999</v>
      </c>
      <c r="F96" s="36">
        <f>SUMIFS(СВЦЭМ!$C$39:$C$782,СВЦЭМ!$A$39:$A$782,$A96,СВЦЭМ!$B$39:$B$782,F$83)+'СЕТ СН'!$H$9+СВЦЭМ!$D$10+'СЕТ СН'!$H$6-'СЕТ СН'!$H$19</f>
        <v>1694.5728361299998</v>
      </c>
      <c r="G96" s="36">
        <f>SUMIFS(СВЦЭМ!$C$39:$C$782,СВЦЭМ!$A$39:$A$782,$A96,СВЦЭМ!$B$39:$B$782,G$83)+'СЕТ СН'!$H$9+СВЦЭМ!$D$10+'СЕТ СН'!$H$6-'СЕТ СН'!$H$19</f>
        <v>1678.1543701199998</v>
      </c>
      <c r="H96" s="36">
        <f>SUMIFS(СВЦЭМ!$C$39:$C$782,СВЦЭМ!$A$39:$A$782,$A96,СВЦЭМ!$B$39:$B$782,H$83)+'СЕТ СН'!$H$9+СВЦЭМ!$D$10+'СЕТ СН'!$H$6-'СЕТ СН'!$H$19</f>
        <v>1625.79783413</v>
      </c>
      <c r="I96" s="36">
        <f>SUMIFS(СВЦЭМ!$C$39:$C$782,СВЦЭМ!$A$39:$A$782,$A96,СВЦЭМ!$B$39:$B$782,I$83)+'СЕТ СН'!$H$9+СВЦЭМ!$D$10+'СЕТ СН'!$H$6-'СЕТ СН'!$H$19</f>
        <v>1527.2150016599999</v>
      </c>
      <c r="J96" s="36">
        <f>SUMIFS(СВЦЭМ!$C$39:$C$782,СВЦЭМ!$A$39:$A$782,$A96,СВЦЭМ!$B$39:$B$782,J$83)+'СЕТ СН'!$H$9+СВЦЭМ!$D$10+'СЕТ СН'!$H$6-'СЕТ СН'!$H$19</f>
        <v>1450.1751707399999</v>
      </c>
      <c r="K96" s="36">
        <f>SUMIFS(СВЦЭМ!$C$39:$C$782,СВЦЭМ!$A$39:$A$782,$A96,СВЦЭМ!$B$39:$B$782,K$83)+'СЕТ СН'!$H$9+СВЦЭМ!$D$10+'СЕТ СН'!$H$6-'СЕТ СН'!$H$19</f>
        <v>1409.0263432100001</v>
      </c>
      <c r="L96" s="36">
        <f>SUMIFS(СВЦЭМ!$C$39:$C$782,СВЦЭМ!$A$39:$A$782,$A96,СВЦЭМ!$B$39:$B$782,L$83)+'СЕТ СН'!$H$9+СВЦЭМ!$D$10+'СЕТ СН'!$H$6-'СЕТ СН'!$H$19</f>
        <v>1382.4301405399999</v>
      </c>
      <c r="M96" s="36">
        <f>SUMIFS(СВЦЭМ!$C$39:$C$782,СВЦЭМ!$A$39:$A$782,$A96,СВЦЭМ!$B$39:$B$782,M$83)+'СЕТ СН'!$H$9+СВЦЭМ!$D$10+'СЕТ СН'!$H$6-'СЕТ СН'!$H$19</f>
        <v>1378.18229765</v>
      </c>
      <c r="N96" s="36">
        <f>SUMIFS(СВЦЭМ!$C$39:$C$782,СВЦЭМ!$A$39:$A$782,$A96,СВЦЭМ!$B$39:$B$782,N$83)+'СЕТ СН'!$H$9+СВЦЭМ!$D$10+'СЕТ СН'!$H$6-'СЕТ СН'!$H$19</f>
        <v>1368.8376372499999</v>
      </c>
      <c r="O96" s="36">
        <f>SUMIFS(СВЦЭМ!$C$39:$C$782,СВЦЭМ!$A$39:$A$782,$A96,СВЦЭМ!$B$39:$B$782,O$83)+'СЕТ СН'!$H$9+СВЦЭМ!$D$10+'СЕТ СН'!$H$6-'СЕТ СН'!$H$19</f>
        <v>1386.1820415699999</v>
      </c>
      <c r="P96" s="36">
        <f>SUMIFS(СВЦЭМ!$C$39:$C$782,СВЦЭМ!$A$39:$A$782,$A96,СВЦЭМ!$B$39:$B$782,P$83)+'СЕТ СН'!$H$9+СВЦЭМ!$D$10+'СЕТ СН'!$H$6-'СЕТ СН'!$H$19</f>
        <v>1415.98594755</v>
      </c>
      <c r="Q96" s="36">
        <f>SUMIFS(СВЦЭМ!$C$39:$C$782,СВЦЭМ!$A$39:$A$782,$A96,СВЦЭМ!$B$39:$B$782,Q$83)+'СЕТ СН'!$H$9+СВЦЭМ!$D$10+'СЕТ СН'!$H$6-'СЕТ СН'!$H$19</f>
        <v>1423.50883236</v>
      </c>
      <c r="R96" s="36">
        <f>SUMIFS(СВЦЭМ!$C$39:$C$782,СВЦЭМ!$A$39:$A$782,$A96,СВЦЭМ!$B$39:$B$782,R$83)+'СЕТ СН'!$H$9+СВЦЭМ!$D$10+'СЕТ СН'!$H$6-'СЕТ СН'!$H$19</f>
        <v>1450.06289541</v>
      </c>
      <c r="S96" s="36">
        <f>SUMIFS(СВЦЭМ!$C$39:$C$782,СВЦЭМ!$A$39:$A$782,$A96,СВЦЭМ!$B$39:$B$782,S$83)+'СЕТ СН'!$H$9+СВЦЭМ!$D$10+'СЕТ СН'!$H$6-'СЕТ СН'!$H$19</f>
        <v>1409.24417683</v>
      </c>
      <c r="T96" s="36">
        <f>SUMIFS(СВЦЭМ!$C$39:$C$782,СВЦЭМ!$A$39:$A$782,$A96,СВЦЭМ!$B$39:$B$782,T$83)+'СЕТ СН'!$H$9+СВЦЭМ!$D$10+'СЕТ СН'!$H$6-'СЕТ СН'!$H$19</f>
        <v>1384.28797055</v>
      </c>
      <c r="U96" s="36">
        <f>SUMIFS(СВЦЭМ!$C$39:$C$782,СВЦЭМ!$A$39:$A$782,$A96,СВЦЭМ!$B$39:$B$782,U$83)+'СЕТ СН'!$H$9+СВЦЭМ!$D$10+'СЕТ СН'!$H$6-'СЕТ СН'!$H$19</f>
        <v>1396.77178589</v>
      </c>
      <c r="V96" s="36">
        <f>SUMIFS(СВЦЭМ!$C$39:$C$782,СВЦЭМ!$A$39:$A$782,$A96,СВЦЭМ!$B$39:$B$782,V$83)+'СЕТ СН'!$H$9+СВЦЭМ!$D$10+'СЕТ СН'!$H$6-'СЕТ СН'!$H$19</f>
        <v>1361.2338067799999</v>
      </c>
      <c r="W96" s="36">
        <f>SUMIFS(СВЦЭМ!$C$39:$C$782,СВЦЭМ!$A$39:$A$782,$A96,СВЦЭМ!$B$39:$B$782,W$83)+'СЕТ СН'!$H$9+СВЦЭМ!$D$10+'СЕТ СН'!$H$6-'СЕТ СН'!$H$19</f>
        <v>1333.75476202</v>
      </c>
      <c r="X96" s="36">
        <f>SUMIFS(СВЦЭМ!$C$39:$C$782,СВЦЭМ!$A$39:$A$782,$A96,СВЦЭМ!$B$39:$B$782,X$83)+'СЕТ СН'!$H$9+СВЦЭМ!$D$10+'СЕТ СН'!$H$6-'СЕТ СН'!$H$19</f>
        <v>1361.9996181699998</v>
      </c>
      <c r="Y96" s="36">
        <f>SUMIFS(СВЦЭМ!$C$39:$C$782,СВЦЭМ!$A$39:$A$782,$A96,СВЦЭМ!$B$39:$B$782,Y$83)+'СЕТ СН'!$H$9+СВЦЭМ!$D$10+'СЕТ СН'!$H$6-'СЕТ СН'!$H$19</f>
        <v>1372.58981999</v>
      </c>
    </row>
    <row r="97" spans="1:25" ht="15.75" x14ac:dyDescent="0.2">
      <c r="A97" s="35">
        <f t="shared" si="2"/>
        <v>44422</v>
      </c>
      <c r="B97" s="36">
        <f>SUMIFS(СВЦЭМ!$C$39:$C$782,СВЦЭМ!$A$39:$A$782,$A97,СВЦЭМ!$B$39:$B$782,B$83)+'СЕТ СН'!$H$9+СВЦЭМ!$D$10+'СЕТ СН'!$H$6-'СЕТ СН'!$H$19</f>
        <v>1249.25180383</v>
      </c>
      <c r="C97" s="36">
        <f>SUMIFS(СВЦЭМ!$C$39:$C$782,СВЦЭМ!$A$39:$A$782,$A97,СВЦЭМ!$B$39:$B$782,C$83)+'СЕТ СН'!$H$9+СВЦЭМ!$D$10+'СЕТ СН'!$H$6-'СЕТ СН'!$H$19</f>
        <v>1318.00974277</v>
      </c>
      <c r="D97" s="36">
        <f>SUMIFS(СВЦЭМ!$C$39:$C$782,СВЦЭМ!$A$39:$A$782,$A97,СВЦЭМ!$B$39:$B$782,D$83)+'СЕТ СН'!$H$9+СВЦЭМ!$D$10+'СЕТ СН'!$H$6-'СЕТ СН'!$H$19</f>
        <v>1384.86282729</v>
      </c>
      <c r="E97" s="36">
        <f>SUMIFS(СВЦЭМ!$C$39:$C$782,СВЦЭМ!$A$39:$A$782,$A97,СВЦЭМ!$B$39:$B$782,E$83)+'СЕТ СН'!$H$9+СВЦЭМ!$D$10+'СЕТ СН'!$H$6-'СЕТ СН'!$H$19</f>
        <v>1386.31475297</v>
      </c>
      <c r="F97" s="36">
        <f>SUMIFS(СВЦЭМ!$C$39:$C$782,СВЦЭМ!$A$39:$A$782,$A97,СВЦЭМ!$B$39:$B$782,F$83)+'СЕТ СН'!$H$9+СВЦЭМ!$D$10+'СЕТ СН'!$H$6-'СЕТ СН'!$H$19</f>
        <v>1392.4059390099999</v>
      </c>
      <c r="G97" s="36">
        <f>SUMIFS(СВЦЭМ!$C$39:$C$782,СВЦЭМ!$A$39:$A$782,$A97,СВЦЭМ!$B$39:$B$782,G$83)+'СЕТ СН'!$H$9+СВЦЭМ!$D$10+'СЕТ СН'!$H$6-'СЕТ СН'!$H$19</f>
        <v>1452.8032565399999</v>
      </c>
      <c r="H97" s="36">
        <f>SUMIFS(СВЦЭМ!$C$39:$C$782,СВЦЭМ!$A$39:$A$782,$A97,СВЦЭМ!$B$39:$B$782,H$83)+'СЕТ СН'!$H$9+СВЦЭМ!$D$10+'СЕТ СН'!$H$6-'СЕТ СН'!$H$19</f>
        <v>1403.2413257999999</v>
      </c>
      <c r="I97" s="36">
        <f>SUMIFS(СВЦЭМ!$C$39:$C$782,СВЦЭМ!$A$39:$A$782,$A97,СВЦЭМ!$B$39:$B$782,I$83)+'СЕТ СН'!$H$9+СВЦЭМ!$D$10+'СЕТ СН'!$H$6-'СЕТ СН'!$H$19</f>
        <v>1313.0402183399999</v>
      </c>
      <c r="J97" s="36">
        <f>SUMIFS(СВЦЭМ!$C$39:$C$782,СВЦЭМ!$A$39:$A$782,$A97,СВЦЭМ!$B$39:$B$782,J$83)+'СЕТ СН'!$H$9+СВЦЭМ!$D$10+'СЕТ СН'!$H$6-'СЕТ СН'!$H$19</f>
        <v>1214.49047436</v>
      </c>
      <c r="K97" s="36">
        <f>SUMIFS(СВЦЭМ!$C$39:$C$782,СВЦЭМ!$A$39:$A$782,$A97,СВЦЭМ!$B$39:$B$782,K$83)+'СЕТ СН'!$H$9+СВЦЭМ!$D$10+'СЕТ СН'!$H$6-'СЕТ СН'!$H$19</f>
        <v>1184.8036040499999</v>
      </c>
      <c r="L97" s="36">
        <f>SUMIFS(СВЦЭМ!$C$39:$C$782,СВЦЭМ!$A$39:$A$782,$A97,СВЦЭМ!$B$39:$B$782,L$83)+'СЕТ СН'!$H$9+СВЦЭМ!$D$10+'СЕТ СН'!$H$6-'СЕТ СН'!$H$19</f>
        <v>1157.09007043</v>
      </c>
      <c r="M97" s="36">
        <f>SUMIFS(СВЦЭМ!$C$39:$C$782,СВЦЭМ!$A$39:$A$782,$A97,СВЦЭМ!$B$39:$B$782,M$83)+'СЕТ СН'!$H$9+СВЦЭМ!$D$10+'СЕТ СН'!$H$6-'СЕТ СН'!$H$19</f>
        <v>1153.48507928</v>
      </c>
      <c r="N97" s="36">
        <f>SUMIFS(СВЦЭМ!$C$39:$C$782,СВЦЭМ!$A$39:$A$782,$A97,СВЦЭМ!$B$39:$B$782,N$83)+'СЕТ СН'!$H$9+СВЦЭМ!$D$10+'СЕТ СН'!$H$6-'СЕТ СН'!$H$19</f>
        <v>1162.58355729</v>
      </c>
      <c r="O97" s="36">
        <f>SUMIFS(СВЦЭМ!$C$39:$C$782,СВЦЭМ!$A$39:$A$782,$A97,СВЦЭМ!$B$39:$B$782,O$83)+'СЕТ СН'!$H$9+СВЦЭМ!$D$10+'СЕТ СН'!$H$6-'СЕТ СН'!$H$19</f>
        <v>1189.4397666</v>
      </c>
      <c r="P97" s="36">
        <f>SUMIFS(СВЦЭМ!$C$39:$C$782,СВЦЭМ!$A$39:$A$782,$A97,СВЦЭМ!$B$39:$B$782,P$83)+'СЕТ СН'!$H$9+СВЦЭМ!$D$10+'СЕТ СН'!$H$6-'СЕТ СН'!$H$19</f>
        <v>1225.9228781299998</v>
      </c>
      <c r="Q97" s="36">
        <f>SUMIFS(СВЦЭМ!$C$39:$C$782,СВЦЭМ!$A$39:$A$782,$A97,СВЦЭМ!$B$39:$B$782,Q$83)+'СЕТ СН'!$H$9+СВЦЭМ!$D$10+'СЕТ СН'!$H$6-'СЕТ СН'!$H$19</f>
        <v>1237.5109029099999</v>
      </c>
      <c r="R97" s="36">
        <f>SUMIFS(СВЦЭМ!$C$39:$C$782,СВЦЭМ!$A$39:$A$782,$A97,СВЦЭМ!$B$39:$B$782,R$83)+'СЕТ СН'!$H$9+СВЦЭМ!$D$10+'СЕТ СН'!$H$6-'СЕТ СН'!$H$19</f>
        <v>1233.2855141999999</v>
      </c>
      <c r="S97" s="36">
        <f>SUMIFS(СВЦЭМ!$C$39:$C$782,СВЦЭМ!$A$39:$A$782,$A97,СВЦЭМ!$B$39:$B$782,S$83)+'СЕТ СН'!$H$9+СВЦЭМ!$D$10+'СЕТ СН'!$H$6-'СЕТ СН'!$H$19</f>
        <v>1194.1749505299999</v>
      </c>
      <c r="T97" s="36">
        <f>SUMIFS(СВЦЭМ!$C$39:$C$782,СВЦЭМ!$A$39:$A$782,$A97,СВЦЭМ!$B$39:$B$782,T$83)+'СЕТ СН'!$H$9+СВЦЭМ!$D$10+'СЕТ СН'!$H$6-'СЕТ СН'!$H$19</f>
        <v>1171.4672621</v>
      </c>
      <c r="U97" s="36">
        <f>SUMIFS(СВЦЭМ!$C$39:$C$782,СВЦЭМ!$A$39:$A$782,$A97,СВЦЭМ!$B$39:$B$782,U$83)+'СЕТ СН'!$H$9+СВЦЭМ!$D$10+'СЕТ СН'!$H$6-'СЕТ СН'!$H$19</f>
        <v>1170.6597546200001</v>
      </c>
      <c r="V97" s="36">
        <f>SUMIFS(СВЦЭМ!$C$39:$C$782,СВЦЭМ!$A$39:$A$782,$A97,СВЦЭМ!$B$39:$B$782,V$83)+'СЕТ СН'!$H$9+СВЦЭМ!$D$10+'СЕТ СН'!$H$6-'СЕТ СН'!$H$19</f>
        <v>1169.32352612</v>
      </c>
      <c r="W97" s="36">
        <f>SUMIFS(СВЦЭМ!$C$39:$C$782,СВЦЭМ!$A$39:$A$782,$A97,СВЦЭМ!$B$39:$B$782,W$83)+'СЕТ СН'!$H$9+СВЦЭМ!$D$10+'СЕТ СН'!$H$6-'СЕТ СН'!$H$19</f>
        <v>1177.81040345</v>
      </c>
      <c r="X97" s="36">
        <f>SUMIFS(СВЦЭМ!$C$39:$C$782,СВЦЭМ!$A$39:$A$782,$A97,СВЦЭМ!$B$39:$B$782,X$83)+'СЕТ СН'!$H$9+СВЦЭМ!$D$10+'СЕТ СН'!$H$6-'СЕТ СН'!$H$19</f>
        <v>1213.4137563699999</v>
      </c>
      <c r="Y97" s="36">
        <f>SUMIFS(СВЦЭМ!$C$39:$C$782,СВЦЭМ!$A$39:$A$782,$A97,СВЦЭМ!$B$39:$B$782,Y$83)+'СЕТ СН'!$H$9+СВЦЭМ!$D$10+'СЕТ СН'!$H$6-'СЕТ СН'!$H$19</f>
        <v>1258.55325285</v>
      </c>
    </row>
    <row r="98" spans="1:25" ht="15.75" x14ac:dyDescent="0.2">
      <c r="A98" s="35">
        <f t="shared" si="2"/>
        <v>44423</v>
      </c>
      <c r="B98" s="36">
        <f>SUMIFS(СВЦЭМ!$C$39:$C$782,СВЦЭМ!$A$39:$A$782,$A98,СВЦЭМ!$B$39:$B$782,B$83)+'СЕТ СН'!$H$9+СВЦЭМ!$D$10+'СЕТ СН'!$H$6-'СЕТ СН'!$H$19</f>
        <v>1306.93100063</v>
      </c>
      <c r="C98" s="36">
        <f>SUMIFS(СВЦЭМ!$C$39:$C$782,СВЦЭМ!$A$39:$A$782,$A98,СВЦЭМ!$B$39:$B$782,C$83)+'СЕТ СН'!$H$9+СВЦЭМ!$D$10+'СЕТ СН'!$H$6-'СЕТ СН'!$H$19</f>
        <v>1361.5773030099999</v>
      </c>
      <c r="D98" s="36">
        <f>SUMIFS(СВЦЭМ!$C$39:$C$782,СВЦЭМ!$A$39:$A$782,$A98,СВЦЭМ!$B$39:$B$782,D$83)+'СЕТ СН'!$H$9+СВЦЭМ!$D$10+'СЕТ СН'!$H$6-'СЕТ СН'!$H$19</f>
        <v>1423.67867323</v>
      </c>
      <c r="E98" s="36">
        <f>SUMIFS(СВЦЭМ!$C$39:$C$782,СВЦЭМ!$A$39:$A$782,$A98,СВЦЭМ!$B$39:$B$782,E$83)+'СЕТ СН'!$H$9+СВЦЭМ!$D$10+'СЕТ СН'!$H$6-'СЕТ СН'!$H$19</f>
        <v>1429.52142792</v>
      </c>
      <c r="F98" s="36">
        <f>SUMIFS(СВЦЭМ!$C$39:$C$782,СВЦЭМ!$A$39:$A$782,$A98,СВЦЭМ!$B$39:$B$782,F$83)+'СЕТ СН'!$H$9+СВЦЭМ!$D$10+'СЕТ СН'!$H$6-'СЕТ СН'!$H$19</f>
        <v>1435.81459466</v>
      </c>
      <c r="G98" s="36">
        <f>SUMIFS(СВЦЭМ!$C$39:$C$782,СВЦЭМ!$A$39:$A$782,$A98,СВЦЭМ!$B$39:$B$782,G$83)+'СЕТ СН'!$H$9+СВЦЭМ!$D$10+'СЕТ СН'!$H$6-'СЕТ СН'!$H$19</f>
        <v>1439.5519943499999</v>
      </c>
      <c r="H98" s="36">
        <f>SUMIFS(СВЦЭМ!$C$39:$C$782,СВЦЭМ!$A$39:$A$782,$A98,СВЦЭМ!$B$39:$B$782,H$83)+'СЕТ СН'!$H$9+СВЦЭМ!$D$10+'СЕТ СН'!$H$6-'СЕТ СН'!$H$19</f>
        <v>1405.5205778699999</v>
      </c>
      <c r="I98" s="36">
        <f>SUMIFS(СВЦЭМ!$C$39:$C$782,СВЦЭМ!$A$39:$A$782,$A98,СВЦЭМ!$B$39:$B$782,I$83)+'СЕТ СН'!$H$9+СВЦЭМ!$D$10+'СЕТ СН'!$H$6-'СЕТ СН'!$H$19</f>
        <v>1344.0505060099999</v>
      </c>
      <c r="J98" s="36">
        <f>SUMIFS(СВЦЭМ!$C$39:$C$782,СВЦЭМ!$A$39:$A$782,$A98,СВЦЭМ!$B$39:$B$782,J$83)+'СЕТ СН'!$H$9+СВЦЭМ!$D$10+'СЕТ СН'!$H$6-'СЕТ СН'!$H$19</f>
        <v>1261.3751835</v>
      </c>
      <c r="K98" s="36">
        <f>SUMIFS(СВЦЭМ!$C$39:$C$782,СВЦЭМ!$A$39:$A$782,$A98,СВЦЭМ!$B$39:$B$782,K$83)+'СЕТ СН'!$H$9+СВЦЭМ!$D$10+'СЕТ СН'!$H$6-'СЕТ СН'!$H$19</f>
        <v>1220.34585683</v>
      </c>
      <c r="L98" s="36">
        <f>SUMIFS(СВЦЭМ!$C$39:$C$782,СВЦЭМ!$A$39:$A$782,$A98,СВЦЭМ!$B$39:$B$782,L$83)+'СЕТ СН'!$H$9+СВЦЭМ!$D$10+'СЕТ СН'!$H$6-'СЕТ СН'!$H$19</f>
        <v>1187.0970851</v>
      </c>
      <c r="M98" s="36">
        <f>SUMIFS(СВЦЭМ!$C$39:$C$782,СВЦЭМ!$A$39:$A$782,$A98,СВЦЭМ!$B$39:$B$782,M$83)+'СЕТ СН'!$H$9+СВЦЭМ!$D$10+'СЕТ СН'!$H$6-'СЕТ СН'!$H$19</f>
        <v>1183.3508083299998</v>
      </c>
      <c r="N98" s="36">
        <f>SUMIFS(СВЦЭМ!$C$39:$C$782,СВЦЭМ!$A$39:$A$782,$A98,СВЦЭМ!$B$39:$B$782,N$83)+'СЕТ СН'!$H$9+СВЦЭМ!$D$10+'СЕТ СН'!$H$6-'СЕТ СН'!$H$19</f>
        <v>1191.1923722399999</v>
      </c>
      <c r="O98" s="36">
        <f>SUMIFS(СВЦЭМ!$C$39:$C$782,СВЦЭМ!$A$39:$A$782,$A98,СВЦЭМ!$B$39:$B$782,O$83)+'СЕТ СН'!$H$9+СВЦЭМ!$D$10+'СЕТ СН'!$H$6-'СЕТ СН'!$H$19</f>
        <v>1187.3785558299999</v>
      </c>
      <c r="P98" s="36">
        <f>SUMIFS(СВЦЭМ!$C$39:$C$782,СВЦЭМ!$A$39:$A$782,$A98,СВЦЭМ!$B$39:$B$782,P$83)+'СЕТ СН'!$H$9+СВЦЭМ!$D$10+'СЕТ СН'!$H$6-'СЕТ СН'!$H$19</f>
        <v>1203.8150570299999</v>
      </c>
      <c r="Q98" s="36">
        <f>SUMIFS(СВЦЭМ!$C$39:$C$782,СВЦЭМ!$A$39:$A$782,$A98,СВЦЭМ!$B$39:$B$782,Q$83)+'СЕТ СН'!$H$9+СВЦЭМ!$D$10+'СЕТ СН'!$H$6-'СЕТ СН'!$H$19</f>
        <v>1209.4555899699999</v>
      </c>
      <c r="R98" s="36">
        <f>SUMIFS(СВЦЭМ!$C$39:$C$782,СВЦЭМ!$A$39:$A$782,$A98,СВЦЭМ!$B$39:$B$782,R$83)+'СЕТ СН'!$H$9+СВЦЭМ!$D$10+'СЕТ СН'!$H$6-'СЕТ СН'!$H$19</f>
        <v>1206.7076895099999</v>
      </c>
      <c r="S98" s="36">
        <f>SUMIFS(СВЦЭМ!$C$39:$C$782,СВЦЭМ!$A$39:$A$782,$A98,СВЦЭМ!$B$39:$B$782,S$83)+'СЕТ СН'!$H$9+СВЦЭМ!$D$10+'СЕТ СН'!$H$6-'СЕТ СН'!$H$19</f>
        <v>1206.3094503</v>
      </c>
      <c r="T98" s="36">
        <f>SUMIFS(СВЦЭМ!$C$39:$C$782,СВЦЭМ!$A$39:$A$782,$A98,СВЦЭМ!$B$39:$B$782,T$83)+'СЕТ СН'!$H$9+СВЦЭМ!$D$10+'СЕТ СН'!$H$6-'СЕТ СН'!$H$19</f>
        <v>1167.50468181</v>
      </c>
      <c r="U98" s="36">
        <f>SUMIFS(СВЦЭМ!$C$39:$C$782,СВЦЭМ!$A$39:$A$782,$A98,СВЦЭМ!$B$39:$B$782,U$83)+'СЕТ СН'!$H$9+СВЦЭМ!$D$10+'СЕТ СН'!$H$6-'СЕТ СН'!$H$19</f>
        <v>1179.8301640499999</v>
      </c>
      <c r="V98" s="36">
        <f>SUMIFS(СВЦЭМ!$C$39:$C$782,СВЦЭМ!$A$39:$A$782,$A98,СВЦЭМ!$B$39:$B$782,V$83)+'СЕТ СН'!$H$9+СВЦЭМ!$D$10+'СЕТ СН'!$H$6-'СЕТ СН'!$H$19</f>
        <v>1175.2230000499999</v>
      </c>
      <c r="W98" s="36">
        <f>SUMIFS(СВЦЭМ!$C$39:$C$782,СВЦЭМ!$A$39:$A$782,$A98,СВЦЭМ!$B$39:$B$782,W$83)+'СЕТ СН'!$H$9+СВЦЭМ!$D$10+'СЕТ СН'!$H$6-'СЕТ СН'!$H$19</f>
        <v>1172.66378704</v>
      </c>
      <c r="X98" s="36">
        <f>SUMIFS(СВЦЭМ!$C$39:$C$782,СВЦЭМ!$A$39:$A$782,$A98,СВЦЭМ!$B$39:$B$782,X$83)+'СЕТ СН'!$H$9+СВЦЭМ!$D$10+'СЕТ СН'!$H$6-'СЕТ СН'!$H$19</f>
        <v>1141.08318504</v>
      </c>
      <c r="Y98" s="36">
        <f>SUMIFS(СВЦЭМ!$C$39:$C$782,СВЦЭМ!$A$39:$A$782,$A98,СВЦЭМ!$B$39:$B$782,Y$83)+'СЕТ СН'!$H$9+СВЦЭМ!$D$10+'СЕТ СН'!$H$6-'СЕТ СН'!$H$19</f>
        <v>1134.6340523899999</v>
      </c>
    </row>
    <row r="99" spans="1:25" ht="15.75" x14ac:dyDescent="0.2">
      <c r="A99" s="35">
        <f t="shared" si="2"/>
        <v>44424</v>
      </c>
      <c r="B99" s="36">
        <f>SUMIFS(СВЦЭМ!$C$39:$C$782,СВЦЭМ!$A$39:$A$782,$A99,СВЦЭМ!$B$39:$B$782,B$83)+'СЕТ СН'!$H$9+СВЦЭМ!$D$10+'СЕТ СН'!$H$6-'СЕТ СН'!$H$19</f>
        <v>1267.9713570199999</v>
      </c>
      <c r="C99" s="36">
        <f>SUMIFS(СВЦЭМ!$C$39:$C$782,СВЦЭМ!$A$39:$A$782,$A99,СВЦЭМ!$B$39:$B$782,C$83)+'СЕТ СН'!$H$9+СВЦЭМ!$D$10+'СЕТ СН'!$H$6-'СЕТ СН'!$H$19</f>
        <v>1334.11995415</v>
      </c>
      <c r="D99" s="36">
        <f>SUMIFS(СВЦЭМ!$C$39:$C$782,СВЦЭМ!$A$39:$A$782,$A99,СВЦЭМ!$B$39:$B$782,D$83)+'СЕТ СН'!$H$9+СВЦЭМ!$D$10+'СЕТ СН'!$H$6-'СЕТ СН'!$H$19</f>
        <v>1389.50139509</v>
      </c>
      <c r="E99" s="36">
        <f>SUMIFS(СВЦЭМ!$C$39:$C$782,СВЦЭМ!$A$39:$A$782,$A99,СВЦЭМ!$B$39:$B$782,E$83)+'СЕТ СН'!$H$9+СВЦЭМ!$D$10+'СЕТ СН'!$H$6-'СЕТ СН'!$H$19</f>
        <v>1436.27569548</v>
      </c>
      <c r="F99" s="36">
        <f>SUMIFS(СВЦЭМ!$C$39:$C$782,СВЦЭМ!$A$39:$A$782,$A99,СВЦЭМ!$B$39:$B$782,F$83)+'СЕТ СН'!$H$9+СВЦЭМ!$D$10+'СЕТ СН'!$H$6-'СЕТ СН'!$H$19</f>
        <v>1439.4438373799999</v>
      </c>
      <c r="G99" s="36">
        <f>SUMIFS(СВЦЭМ!$C$39:$C$782,СВЦЭМ!$A$39:$A$782,$A99,СВЦЭМ!$B$39:$B$782,G$83)+'СЕТ СН'!$H$9+СВЦЭМ!$D$10+'СЕТ СН'!$H$6-'СЕТ СН'!$H$19</f>
        <v>1437.34962836</v>
      </c>
      <c r="H99" s="36">
        <f>SUMIFS(СВЦЭМ!$C$39:$C$782,СВЦЭМ!$A$39:$A$782,$A99,СВЦЭМ!$B$39:$B$782,H$83)+'СЕТ СН'!$H$9+СВЦЭМ!$D$10+'СЕТ СН'!$H$6-'СЕТ СН'!$H$19</f>
        <v>1453.7662526699999</v>
      </c>
      <c r="I99" s="36">
        <f>SUMIFS(СВЦЭМ!$C$39:$C$782,СВЦЭМ!$A$39:$A$782,$A99,СВЦЭМ!$B$39:$B$782,I$83)+'СЕТ СН'!$H$9+СВЦЭМ!$D$10+'СЕТ СН'!$H$6-'СЕТ СН'!$H$19</f>
        <v>1505.5702359599998</v>
      </c>
      <c r="J99" s="36">
        <f>SUMIFS(СВЦЭМ!$C$39:$C$782,СВЦЭМ!$A$39:$A$782,$A99,СВЦЭМ!$B$39:$B$782,J$83)+'СЕТ СН'!$H$9+СВЦЭМ!$D$10+'СЕТ СН'!$H$6-'СЕТ СН'!$H$19</f>
        <v>1486.97745659</v>
      </c>
      <c r="K99" s="36">
        <f>SUMIFS(СВЦЭМ!$C$39:$C$782,СВЦЭМ!$A$39:$A$782,$A99,СВЦЭМ!$B$39:$B$782,K$83)+'СЕТ СН'!$H$9+СВЦЭМ!$D$10+'СЕТ СН'!$H$6-'СЕТ СН'!$H$19</f>
        <v>1397.5030024999999</v>
      </c>
      <c r="L99" s="36">
        <f>SUMIFS(СВЦЭМ!$C$39:$C$782,СВЦЭМ!$A$39:$A$782,$A99,СВЦЭМ!$B$39:$B$782,L$83)+'СЕТ СН'!$H$9+СВЦЭМ!$D$10+'СЕТ СН'!$H$6-'СЕТ СН'!$H$19</f>
        <v>1330.7817940999998</v>
      </c>
      <c r="M99" s="36">
        <f>SUMIFS(СВЦЭМ!$C$39:$C$782,СВЦЭМ!$A$39:$A$782,$A99,СВЦЭМ!$B$39:$B$782,M$83)+'СЕТ СН'!$H$9+СВЦЭМ!$D$10+'СЕТ СН'!$H$6-'СЕТ СН'!$H$19</f>
        <v>1331.5541965800001</v>
      </c>
      <c r="N99" s="36">
        <f>SUMIFS(СВЦЭМ!$C$39:$C$782,СВЦЭМ!$A$39:$A$782,$A99,СВЦЭМ!$B$39:$B$782,N$83)+'СЕТ СН'!$H$9+СВЦЭМ!$D$10+'СЕТ СН'!$H$6-'СЕТ СН'!$H$19</f>
        <v>1330.0484500600001</v>
      </c>
      <c r="O99" s="36">
        <f>SUMIFS(СВЦЭМ!$C$39:$C$782,СВЦЭМ!$A$39:$A$782,$A99,СВЦЭМ!$B$39:$B$782,O$83)+'СЕТ СН'!$H$9+СВЦЭМ!$D$10+'СЕТ СН'!$H$6-'СЕТ СН'!$H$19</f>
        <v>1323.81223991</v>
      </c>
      <c r="P99" s="36">
        <f>SUMIFS(СВЦЭМ!$C$39:$C$782,СВЦЭМ!$A$39:$A$782,$A99,СВЦЭМ!$B$39:$B$782,P$83)+'СЕТ СН'!$H$9+СВЦЭМ!$D$10+'СЕТ СН'!$H$6-'СЕТ СН'!$H$19</f>
        <v>1374.31467026</v>
      </c>
      <c r="Q99" s="36">
        <f>SUMIFS(СВЦЭМ!$C$39:$C$782,СВЦЭМ!$A$39:$A$782,$A99,СВЦЭМ!$B$39:$B$782,Q$83)+'СЕТ СН'!$H$9+СВЦЭМ!$D$10+'СЕТ СН'!$H$6-'СЕТ СН'!$H$19</f>
        <v>1362.88547973</v>
      </c>
      <c r="R99" s="36">
        <f>SUMIFS(СВЦЭМ!$C$39:$C$782,СВЦЭМ!$A$39:$A$782,$A99,СВЦЭМ!$B$39:$B$782,R$83)+'СЕТ СН'!$H$9+СВЦЭМ!$D$10+'СЕТ СН'!$H$6-'СЕТ СН'!$H$19</f>
        <v>1351.9369907499999</v>
      </c>
      <c r="S99" s="36">
        <f>SUMIFS(СВЦЭМ!$C$39:$C$782,СВЦЭМ!$A$39:$A$782,$A99,СВЦЭМ!$B$39:$B$782,S$83)+'СЕТ СН'!$H$9+СВЦЭМ!$D$10+'СЕТ СН'!$H$6-'СЕТ СН'!$H$19</f>
        <v>1326.92654455</v>
      </c>
      <c r="T99" s="36">
        <f>SUMIFS(СВЦЭМ!$C$39:$C$782,СВЦЭМ!$A$39:$A$782,$A99,СВЦЭМ!$B$39:$B$782,T$83)+'СЕТ СН'!$H$9+СВЦЭМ!$D$10+'СЕТ СН'!$H$6-'СЕТ СН'!$H$19</f>
        <v>1325.8689518199999</v>
      </c>
      <c r="U99" s="36">
        <f>SUMIFS(СВЦЭМ!$C$39:$C$782,СВЦЭМ!$A$39:$A$782,$A99,СВЦЭМ!$B$39:$B$782,U$83)+'СЕТ СН'!$H$9+СВЦЭМ!$D$10+'СЕТ СН'!$H$6-'СЕТ СН'!$H$19</f>
        <v>1329.4059441899999</v>
      </c>
      <c r="V99" s="36">
        <f>SUMIFS(СВЦЭМ!$C$39:$C$782,СВЦЭМ!$A$39:$A$782,$A99,СВЦЭМ!$B$39:$B$782,V$83)+'СЕТ СН'!$H$9+СВЦЭМ!$D$10+'СЕТ СН'!$H$6-'СЕТ СН'!$H$19</f>
        <v>1346.55019184</v>
      </c>
      <c r="W99" s="36">
        <f>SUMIFS(СВЦЭМ!$C$39:$C$782,СВЦЭМ!$A$39:$A$782,$A99,СВЦЭМ!$B$39:$B$782,W$83)+'СЕТ СН'!$H$9+СВЦЭМ!$D$10+'СЕТ СН'!$H$6-'СЕТ СН'!$H$19</f>
        <v>1345.23527999</v>
      </c>
      <c r="X99" s="36">
        <f>SUMIFS(СВЦЭМ!$C$39:$C$782,СВЦЭМ!$A$39:$A$782,$A99,СВЦЭМ!$B$39:$B$782,X$83)+'СЕТ СН'!$H$9+СВЦЭМ!$D$10+'СЕТ СН'!$H$6-'СЕТ СН'!$H$19</f>
        <v>1285.96349358</v>
      </c>
      <c r="Y99" s="36">
        <f>SUMIFS(СВЦЭМ!$C$39:$C$782,СВЦЭМ!$A$39:$A$782,$A99,СВЦЭМ!$B$39:$B$782,Y$83)+'СЕТ СН'!$H$9+СВЦЭМ!$D$10+'СЕТ СН'!$H$6-'СЕТ СН'!$H$19</f>
        <v>1253.4829015</v>
      </c>
    </row>
    <row r="100" spans="1:25" ht="15.75" x14ac:dyDescent="0.2">
      <c r="A100" s="35">
        <f t="shared" si="2"/>
        <v>44425</v>
      </c>
      <c r="B100" s="36">
        <f>SUMIFS(СВЦЭМ!$C$39:$C$782,СВЦЭМ!$A$39:$A$782,$A100,СВЦЭМ!$B$39:$B$782,B$83)+'СЕТ СН'!$H$9+СВЦЭМ!$D$10+'СЕТ СН'!$H$6-'СЕТ СН'!$H$19</f>
        <v>1409.9254449799998</v>
      </c>
      <c r="C100" s="36">
        <f>SUMIFS(СВЦЭМ!$C$39:$C$782,СВЦЭМ!$A$39:$A$782,$A100,СВЦЭМ!$B$39:$B$782,C$83)+'СЕТ СН'!$H$9+СВЦЭМ!$D$10+'СЕТ СН'!$H$6-'СЕТ СН'!$H$19</f>
        <v>1485.6767319799999</v>
      </c>
      <c r="D100" s="36">
        <f>SUMIFS(СВЦЭМ!$C$39:$C$782,СВЦЭМ!$A$39:$A$782,$A100,СВЦЭМ!$B$39:$B$782,D$83)+'СЕТ СН'!$H$9+СВЦЭМ!$D$10+'СЕТ СН'!$H$6-'СЕТ СН'!$H$19</f>
        <v>1542.2176944599998</v>
      </c>
      <c r="E100" s="36">
        <f>SUMIFS(СВЦЭМ!$C$39:$C$782,СВЦЭМ!$A$39:$A$782,$A100,СВЦЭМ!$B$39:$B$782,E$83)+'СЕТ СН'!$H$9+СВЦЭМ!$D$10+'СЕТ СН'!$H$6-'СЕТ СН'!$H$19</f>
        <v>1567.0322524399999</v>
      </c>
      <c r="F100" s="36">
        <f>SUMIFS(СВЦЭМ!$C$39:$C$782,СВЦЭМ!$A$39:$A$782,$A100,СВЦЭМ!$B$39:$B$782,F$83)+'СЕТ СН'!$H$9+СВЦЭМ!$D$10+'СЕТ СН'!$H$6-'СЕТ СН'!$H$19</f>
        <v>1564.6299394999999</v>
      </c>
      <c r="G100" s="36">
        <f>SUMIFS(СВЦЭМ!$C$39:$C$782,СВЦЭМ!$A$39:$A$782,$A100,СВЦЭМ!$B$39:$B$782,G$83)+'СЕТ СН'!$H$9+СВЦЭМ!$D$10+'СЕТ СН'!$H$6-'СЕТ СН'!$H$19</f>
        <v>1543.0898876799999</v>
      </c>
      <c r="H100" s="36">
        <f>SUMIFS(СВЦЭМ!$C$39:$C$782,СВЦЭМ!$A$39:$A$782,$A100,СВЦЭМ!$B$39:$B$782,H$83)+'СЕТ СН'!$H$9+СВЦЭМ!$D$10+'СЕТ СН'!$H$6-'СЕТ СН'!$H$19</f>
        <v>1469.6524718599999</v>
      </c>
      <c r="I100" s="36">
        <f>SUMIFS(СВЦЭМ!$C$39:$C$782,СВЦЭМ!$A$39:$A$782,$A100,СВЦЭМ!$B$39:$B$782,I$83)+'СЕТ СН'!$H$9+СВЦЭМ!$D$10+'СЕТ СН'!$H$6-'СЕТ СН'!$H$19</f>
        <v>1394.76681267</v>
      </c>
      <c r="J100" s="36">
        <f>SUMIFS(СВЦЭМ!$C$39:$C$782,СВЦЭМ!$A$39:$A$782,$A100,СВЦЭМ!$B$39:$B$782,J$83)+'СЕТ СН'!$H$9+СВЦЭМ!$D$10+'СЕТ СН'!$H$6-'СЕТ СН'!$H$19</f>
        <v>1306.6891207899998</v>
      </c>
      <c r="K100" s="36">
        <f>SUMIFS(СВЦЭМ!$C$39:$C$782,СВЦЭМ!$A$39:$A$782,$A100,СВЦЭМ!$B$39:$B$782,K$83)+'СЕТ СН'!$H$9+СВЦЭМ!$D$10+'СЕТ СН'!$H$6-'СЕТ СН'!$H$19</f>
        <v>1302.9077724199999</v>
      </c>
      <c r="L100" s="36">
        <f>SUMIFS(СВЦЭМ!$C$39:$C$782,СВЦЭМ!$A$39:$A$782,$A100,СВЦЭМ!$B$39:$B$782,L$83)+'СЕТ СН'!$H$9+СВЦЭМ!$D$10+'СЕТ СН'!$H$6-'СЕТ СН'!$H$19</f>
        <v>1334.15599634</v>
      </c>
      <c r="M100" s="36">
        <f>SUMIFS(СВЦЭМ!$C$39:$C$782,СВЦЭМ!$A$39:$A$782,$A100,СВЦЭМ!$B$39:$B$782,M$83)+'СЕТ СН'!$H$9+СВЦЭМ!$D$10+'СЕТ СН'!$H$6-'СЕТ СН'!$H$19</f>
        <v>1343.47943072</v>
      </c>
      <c r="N100" s="36">
        <f>SUMIFS(СВЦЭМ!$C$39:$C$782,СВЦЭМ!$A$39:$A$782,$A100,СВЦЭМ!$B$39:$B$782,N$83)+'СЕТ СН'!$H$9+СВЦЭМ!$D$10+'СЕТ СН'!$H$6-'СЕТ СН'!$H$19</f>
        <v>1340.9619643199999</v>
      </c>
      <c r="O100" s="36">
        <f>SUMIFS(СВЦЭМ!$C$39:$C$782,СВЦЭМ!$A$39:$A$782,$A100,СВЦЭМ!$B$39:$B$782,O$83)+'СЕТ СН'!$H$9+СВЦЭМ!$D$10+'СЕТ СН'!$H$6-'СЕТ СН'!$H$19</f>
        <v>1313.43738312</v>
      </c>
      <c r="P100" s="36">
        <f>SUMIFS(СВЦЭМ!$C$39:$C$782,СВЦЭМ!$A$39:$A$782,$A100,СВЦЭМ!$B$39:$B$782,P$83)+'СЕТ СН'!$H$9+СВЦЭМ!$D$10+'СЕТ СН'!$H$6-'СЕТ СН'!$H$19</f>
        <v>1325.2776673599999</v>
      </c>
      <c r="Q100" s="36">
        <f>SUMIFS(СВЦЭМ!$C$39:$C$782,СВЦЭМ!$A$39:$A$782,$A100,СВЦЭМ!$B$39:$B$782,Q$83)+'СЕТ СН'!$H$9+СВЦЭМ!$D$10+'СЕТ СН'!$H$6-'СЕТ СН'!$H$19</f>
        <v>1330.1449458899999</v>
      </c>
      <c r="R100" s="36">
        <f>SUMIFS(СВЦЭМ!$C$39:$C$782,СВЦЭМ!$A$39:$A$782,$A100,СВЦЭМ!$B$39:$B$782,R$83)+'СЕТ СН'!$H$9+СВЦЭМ!$D$10+'СЕТ СН'!$H$6-'СЕТ СН'!$H$19</f>
        <v>1334.399005</v>
      </c>
      <c r="S100" s="36">
        <f>SUMIFS(СВЦЭМ!$C$39:$C$782,СВЦЭМ!$A$39:$A$782,$A100,СВЦЭМ!$B$39:$B$782,S$83)+'СЕТ СН'!$H$9+СВЦЭМ!$D$10+'СЕТ СН'!$H$6-'СЕТ СН'!$H$19</f>
        <v>1307.00759834</v>
      </c>
      <c r="T100" s="36">
        <f>SUMIFS(СВЦЭМ!$C$39:$C$782,СВЦЭМ!$A$39:$A$782,$A100,СВЦЭМ!$B$39:$B$782,T$83)+'СЕТ СН'!$H$9+СВЦЭМ!$D$10+'СЕТ СН'!$H$6-'СЕТ СН'!$H$19</f>
        <v>1287.1205441699999</v>
      </c>
      <c r="U100" s="36">
        <f>SUMIFS(СВЦЭМ!$C$39:$C$782,СВЦЭМ!$A$39:$A$782,$A100,СВЦЭМ!$B$39:$B$782,U$83)+'СЕТ СН'!$H$9+СВЦЭМ!$D$10+'СЕТ СН'!$H$6-'СЕТ СН'!$H$19</f>
        <v>1285.01986457</v>
      </c>
      <c r="V100" s="36">
        <f>SUMIFS(СВЦЭМ!$C$39:$C$782,СВЦЭМ!$A$39:$A$782,$A100,СВЦЭМ!$B$39:$B$782,V$83)+'СЕТ СН'!$H$9+СВЦЭМ!$D$10+'СЕТ СН'!$H$6-'СЕТ СН'!$H$19</f>
        <v>1297.0722562199999</v>
      </c>
      <c r="W100" s="36">
        <f>SUMIFS(СВЦЭМ!$C$39:$C$782,СВЦЭМ!$A$39:$A$782,$A100,СВЦЭМ!$B$39:$B$782,W$83)+'СЕТ СН'!$H$9+СВЦЭМ!$D$10+'СЕТ СН'!$H$6-'СЕТ СН'!$H$19</f>
        <v>1321.0598551599999</v>
      </c>
      <c r="X100" s="36">
        <f>SUMIFS(СВЦЭМ!$C$39:$C$782,СВЦЭМ!$A$39:$A$782,$A100,СВЦЭМ!$B$39:$B$782,X$83)+'СЕТ СН'!$H$9+СВЦЭМ!$D$10+'СЕТ СН'!$H$6-'СЕТ СН'!$H$19</f>
        <v>1286.1443224499999</v>
      </c>
      <c r="Y100" s="36">
        <f>SUMIFS(СВЦЭМ!$C$39:$C$782,СВЦЭМ!$A$39:$A$782,$A100,СВЦЭМ!$B$39:$B$782,Y$83)+'СЕТ СН'!$H$9+СВЦЭМ!$D$10+'СЕТ СН'!$H$6-'СЕТ СН'!$H$19</f>
        <v>1314.21973886</v>
      </c>
    </row>
    <row r="101" spans="1:25" ht="15.75" x14ac:dyDescent="0.2">
      <c r="A101" s="35">
        <f t="shared" si="2"/>
        <v>44426</v>
      </c>
      <c r="B101" s="36">
        <f>SUMIFS(СВЦЭМ!$C$39:$C$782,СВЦЭМ!$A$39:$A$782,$A101,СВЦЭМ!$B$39:$B$782,B$83)+'СЕТ СН'!$H$9+СВЦЭМ!$D$10+'СЕТ СН'!$H$6-'СЕТ СН'!$H$19</f>
        <v>1395.85569979</v>
      </c>
      <c r="C101" s="36">
        <f>SUMIFS(СВЦЭМ!$C$39:$C$782,СВЦЭМ!$A$39:$A$782,$A101,СВЦЭМ!$B$39:$B$782,C$83)+'СЕТ СН'!$H$9+СВЦЭМ!$D$10+'СЕТ СН'!$H$6-'СЕТ СН'!$H$19</f>
        <v>1472.5274268599999</v>
      </c>
      <c r="D101" s="36">
        <f>SUMIFS(СВЦЭМ!$C$39:$C$782,СВЦЭМ!$A$39:$A$782,$A101,СВЦЭМ!$B$39:$B$782,D$83)+'СЕТ СН'!$H$9+СВЦЭМ!$D$10+'СЕТ СН'!$H$6-'СЕТ СН'!$H$19</f>
        <v>1528.3300518199999</v>
      </c>
      <c r="E101" s="36">
        <f>SUMIFS(СВЦЭМ!$C$39:$C$782,СВЦЭМ!$A$39:$A$782,$A101,СВЦЭМ!$B$39:$B$782,E$83)+'СЕТ СН'!$H$9+СВЦЭМ!$D$10+'СЕТ СН'!$H$6-'СЕТ СН'!$H$19</f>
        <v>1539.2778093799998</v>
      </c>
      <c r="F101" s="36">
        <f>SUMIFS(СВЦЭМ!$C$39:$C$782,СВЦЭМ!$A$39:$A$782,$A101,СВЦЭМ!$B$39:$B$782,F$83)+'СЕТ СН'!$H$9+СВЦЭМ!$D$10+'СЕТ СН'!$H$6-'СЕТ СН'!$H$19</f>
        <v>1540.2952872599999</v>
      </c>
      <c r="G101" s="36">
        <f>SUMIFS(СВЦЭМ!$C$39:$C$782,СВЦЭМ!$A$39:$A$782,$A101,СВЦЭМ!$B$39:$B$782,G$83)+'СЕТ СН'!$H$9+СВЦЭМ!$D$10+'СЕТ СН'!$H$6-'СЕТ СН'!$H$19</f>
        <v>1522.4505353</v>
      </c>
      <c r="H101" s="36">
        <f>SUMIFS(СВЦЭМ!$C$39:$C$782,СВЦЭМ!$A$39:$A$782,$A101,СВЦЭМ!$B$39:$B$782,H$83)+'СЕТ СН'!$H$9+СВЦЭМ!$D$10+'СЕТ СН'!$H$6-'СЕТ СН'!$H$19</f>
        <v>1490.2513424199999</v>
      </c>
      <c r="I101" s="36">
        <f>SUMIFS(СВЦЭМ!$C$39:$C$782,СВЦЭМ!$A$39:$A$782,$A101,СВЦЭМ!$B$39:$B$782,I$83)+'СЕТ СН'!$H$9+СВЦЭМ!$D$10+'СЕТ СН'!$H$6-'СЕТ СН'!$H$19</f>
        <v>1435.0509649999999</v>
      </c>
      <c r="J101" s="36">
        <f>SUMIFS(СВЦЭМ!$C$39:$C$782,СВЦЭМ!$A$39:$A$782,$A101,СВЦЭМ!$B$39:$B$782,J$83)+'СЕТ СН'!$H$9+СВЦЭМ!$D$10+'СЕТ СН'!$H$6-'СЕТ СН'!$H$19</f>
        <v>1376.19664468</v>
      </c>
      <c r="K101" s="36">
        <f>SUMIFS(СВЦЭМ!$C$39:$C$782,СВЦЭМ!$A$39:$A$782,$A101,СВЦЭМ!$B$39:$B$782,K$83)+'СЕТ СН'!$H$9+СВЦЭМ!$D$10+'СЕТ СН'!$H$6-'СЕТ СН'!$H$19</f>
        <v>1409.11200242</v>
      </c>
      <c r="L101" s="36">
        <f>SUMIFS(СВЦЭМ!$C$39:$C$782,СВЦЭМ!$A$39:$A$782,$A101,СВЦЭМ!$B$39:$B$782,L$83)+'СЕТ СН'!$H$9+СВЦЭМ!$D$10+'СЕТ СН'!$H$6-'СЕТ СН'!$H$19</f>
        <v>1431.30510592</v>
      </c>
      <c r="M101" s="36">
        <f>SUMIFS(СВЦЭМ!$C$39:$C$782,СВЦЭМ!$A$39:$A$782,$A101,СВЦЭМ!$B$39:$B$782,M$83)+'СЕТ СН'!$H$9+СВЦЭМ!$D$10+'СЕТ СН'!$H$6-'СЕТ СН'!$H$19</f>
        <v>1436.6480146199999</v>
      </c>
      <c r="N101" s="36">
        <f>SUMIFS(СВЦЭМ!$C$39:$C$782,СВЦЭМ!$A$39:$A$782,$A101,СВЦЭМ!$B$39:$B$782,N$83)+'СЕТ СН'!$H$9+СВЦЭМ!$D$10+'СЕТ СН'!$H$6-'СЕТ СН'!$H$19</f>
        <v>1429.8298728299999</v>
      </c>
      <c r="O101" s="36">
        <f>SUMIFS(СВЦЭМ!$C$39:$C$782,СВЦЭМ!$A$39:$A$782,$A101,СВЦЭМ!$B$39:$B$782,O$83)+'СЕТ СН'!$H$9+СВЦЭМ!$D$10+'СЕТ СН'!$H$6-'СЕТ СН'!$H$19</f>
        <v>1409.60645161</v>
      </c>
      <c r="P101" s="36">
        <f>SUMIFS(СВЦЭМ!$C$39:$C$782,СВЦЭМ!$A$39:$A$782,$A101,СВЦЭМ!$B$39:$B$782,P$83)+'СЕТ СН'!$H$9+СВЦЭМ!$D$10+'СЕТ СН'!$H$6-'СЕТ СН'!$H$19</f>
        <v>1356.6227379499999</v>
      </c>
      <c r="Q101" s="36">
        <f>SUMIFS(СВЦЭМ!$C$39:$C$782,СВЦЭМ!$A$39:$A$782,$A101,СВЦЭМ!$B$39:$B$782,Q$83)+'СЕТ СН'!$H$9+СВЦЭМ!$D$10+'СЕТ СН'!$H$6-'СЕТ СН'!$H$19</f>
        <v>1355.0418127200001</v>
      </c>
      <c r="R101" s="36">
        <f>SUMIFS(СВЦЭМ!$C$39:$C$782,СВЦЭМ!$A$39:$A$782,$A101,СВЦЭМ!$B$39:$B$782,R$83)+'СЕТ СН'!$H$9+СВЦЭМ!$D$10+'СЕТ СН'!$H$6-'СЕТ СН'!$H$19</f>
        <v>1352.17128652</v>
      </c>
      <c r="S101" s="36">
        <f>SUMIFS(СВЦЭМ!$C$39:$C$782,СВЦЭМ!$A$39:$A$782,$A101,СВЦЭМ!$B$39:$B$782,S$83)+'СЕТ СН'!$H$9+СВЦЭМ!$D$10+'СЕТ СН'!$H$6-'СЕТ СН'!$H$19</f>
        <v>1308.9767857499999</v>
      </c>
      <c r="T101" s="36">
        <f>SUMIFS(СВЦЭМ!$C$39:$C$782,СВЦЭМ!$A$39:$A$782,$A101,СВЦЭМ!$B$39:$B$782,T$83)+'СЕТ СН'!$H$9+СВЦЭМ!$D$10+'СЕТ СН'!$H$6-'СЕТ СН'!$H$19</f>
        <v>1285.26895468</v>
      </c>
      <c r="U101" s="36">
        <f>SUMIFS(СВЦЭМ!$C$39:$C$782,СВЦЭМ!$A$39:$A$782,$A101,СВЦЭМ!$B$39:$B$782,U$83)+'СЕТ СН'!$H$9+СВЦЭМ!$D$10+'СЕТ СН'!$H$6-'СЕТ СН'!$H$19</f>
        <v>1270.4521224099999</v>
      </c>
      <c r="V101" s="36">
        <f>SUMIFS(СВЦЭМ!$C$39:$C$782,СВЦЭМ!$A$39:$A$782,$A101,СВЦЭМ!$B$39:$B$782,V$83)+'СЕТ СН'!$H$9+СВЦЭМ!$D$10+'СЕТ СН'!$H$6-'СЕТ СН'!$H$19</f>
        <v>1284.8468948899999</v>
      </c>
      <c r="W101" s="36">
        <f>SUMIFS(СВЦЭМ!$C$39:$C$782,СВЦЭМ!$A$39:$A$782,$A101,СВЦЭМ!$B$39:$B$782,W$83)+'СЕТ СН'!$H$9+СВЦЭМ!$D$10+'СЕТ СН'!$H$6-'СЕТ СН'!$H$19</f>
        <v>1346.23916794</v>
      </c>
      <c r="X101" s="36">
        <f>SUMIFS(СВЦЭМ!$C$39:$C$782,СВЦЭМ!$A$39:$A$782,$A101,СВЦЭМ!$B$39:$B$782,X$83)+'СЕТ СН'!$H$9+СВЦЭМ!$D$10+'СЕТ СН'!$H$6-'СЕТ СН'!$H$19</f>
        <v>1290.5258301899999</v>
      </c>
      <c r="Y101" s="36">
        <f>SUMIFS(СВЦЭМ!$C$39:$C$782,СВЦЭМ!$A$39:$A$782,$A101,СВЦЭМ!$B$39:$B$782,Y$83)+'СЕТ СН'!$H$9+СВЦЭМ!$D$10+'СЕТ СН'!$H$6-'СЕТ СН'!$H$19</f>
        <v>1275.6094661099999</v>
      </c>
    </row>
    <row r="102" spans="1:25" ht="15.75" x14ac:dyDescent="0.2">
      <c r="A102" s="35">
        <f t="shared" si="2"/>
        <v>44427</v>
      </c>
      <c r="B102" s="36">
        <f>SUMIFS(СВЦЭМ!$C$39:$C$782,СВЦЭМ!$A$39:$A$782,$A102,СВЦЭМ!$B$39:$B$782,B$83)+'СЕТ СН'!$H$9+СВЦЭМ!$D$10+'СЕТ СН'!$H$6-'СЕТ СН'!$H$19</f>
        <v>1350.8404171699999</v>
      </c>
      <c r="C102" s="36">
        <f>SUMIFS(СВЦЭМ!$C$39:$C$782,СВЦЭМ!$A$39:$A$782,$A102,СВЦЭМ!$B$39:$B$782,C$83)+'СЕТ СН'!$H$9+СВЦЭМ!$D$10+'СЕТ СН'!$H$6-'СЕТ СН'!$H$19</f>
        <v>1437.33738361</v>
      </c>
      <c r="D102" s="36">
        <f>SUMIFS(СВЦЭМ!$C$39:$C$782,СВЦЭМ!$A$39:$A$782,$A102,СВЦЭМ!$B$39:$B$782,D$83)+'СЕТ СН'!$H$9+СВЦЭМ!$D$10+'СЕТ СН'!$H$6-'СЕТ СН'!$H$19</f>
        <v>1493.5260193799998</v>
      </c>
      <c r="E102" s="36">
        <f>SUMIFS(СВЦЭМ!$C$39:$C$782,СВЦЭМ!$A$39:$A$782,$A102,СВЦЭМ!$B$39:$B$782,E$83)+'СЕТ СН'!$H$9+СВЦЭМ!$D$10+'СЕТ СН'!$H$6-'СЕТ СН'!$H$19</f>
        <v>1516.2797047299998</v>
      </c>
      <c r="F102" s="36">
        <f>SUMIFS(СВЦЭМ!$C$39:$C$782,СВЦЭМ!$A$39:$A$782,$A102,СВЦЭМ!$B$39:$B$782,F$83)+'СЕТ СН'!$H$9+СВЦЭМ!$D$10+'СЕТ СН'!$H$6-'СЕТ СН'!$H$19</f>
        <v>1502.5110022199999</v>
      </c>
      <c r="G102" s="36">
        <f>SUMIFS(СВЦЭМ!$C$39:$C$782,СВЦЭМ!$A$39:$A$782,$A102,СВЦЭМ!$B$39:$B$782,G$83)+'СЕТ СН'!$H$9+СВЦЭМ!$D$10+'СЕТ СН'!$H$6-'СЕТ СН'!$H$19</f>
        <v>1487.2358499999998</v>
      </c>
      <c r="H102" s="36">
        <f>SUMIFS(СВЦЭМ!$C$39:$C$782,СВЦЭМ!$A$39:$A$782,$A102,СВЦЭМ!$B$39:$B$782,H$83)+'СЕТ СН'!$H$9+СВЦЭМ!$D$10+'СЕТ СН'!$H$6-'СЕТ СН'!$H$19</f>
        <v>1428.45659727</v>
      </c>
      <c r="I102" s="36">
        <f>SUMIFS(СВЦЭМ!$C$39:$C$782,СВЦЭМ!$A$39:$A$782,$A102,СВЦЭМ!$B$39:$B$782,I$83)+'СЕТ СН'!$H$9+СВЦЭМ!$D$10+'СЕТ СН'!$H$6-'СЕТ СН'!$H$19</f>
        <v>1374.1527713</v>
      </c>
      <c r="J102" s="36">
        <f>SUMIFS(СВЦЭМ!$C$39:$C$782,СВЦЭМ!$A$39:$A$782,$A102,СВЦЭМ!$B$39:$B$782,J$83)+'СЕТ СН'!$H$9+СВЦЭМ!$D$10+'СЕТ СН'!$H$6-'СЕТ СН'!$H$19</f>
        <v>1287.7752259399999</v>
      </c>
      <c r="K102" s="36">
        <f>SUMIFS(СВЦЭМ!$C$39:$C$782,СВЦЭМ!$A$39:$A$782,$A102,СВЦЭМ!$B$39:$B$782,K$83)+'СЕТ СН'!$H$9+СВЦЭМ!$D$10+'СЕТ СН'!$H$6-'СЕТ СН'!$H$19</f>
        <v>1289.2915345899999</v>
      </c>
      <c r="L102" s="36">
        <f>SUMIFS(СВЦЭМ!$C$39:$C$782,СВЦЭМ!$A$39:$A$782,$A102,СВЦЭМ!$B$39:$B$782,L$83)+'СЕТ СН'!$H$9+СВЦЭМ!$D$10+'СЕТ СН'!$H$6-'СЕТ СН'!$H$19</f>
        <v>1288.56889357</v>
      </c>
      <c r="M102" s="36">
        <f>SUMIFS(СВЦЭМ!$C$39:$C$782,СВЦЭМ!$A$39:$A$782,$A102,СВЦЭМ!$B$39:$B$782,M$83)+'СЕТ СН'!$H$9+СВЦЭМ!$D$10+'СЕТ СН'!$H$6-'СЕТ СН'!$H$19</f>
        <v>1299.2553375</v>
      </c>
      <c r="N102" s="36">
        <f>SUMIFS(СВЦЭМ!$C$39:$C$782,СВЦЭМ!$A$39:$A$782,$A102,СВЦЭМ!$B$39:$B$782,N$83)+'СЕТ СН'!$H$9+СВЦЭМ!$D$10+'СЕТ СН'!$H$6-'СЕТ СН'!$H$19</f>
        <v>1295.48732599</v>
      </c>
      <c r="O102" s="36">
        <f>SUMIFS(СВЦЭМ!$C$39:$C$782,СВЦЭМ!$A$39:$A$782,$A102,СВЦЭМ!$B$39:$B$782,O$83)+'СЕТ СН'!$H$9+СВЦЭМ!$D$10+'СЕТ СН'!$H$6-'СЕТ СН'!$H$19</f>
        <v>1295.29031732</v>
      </c>
      <c r="P102" s="36">
        <f>SUMIFS(СВЦЭМ!$C$39:$C$782,СВЦЭМ!$A$39:$A$782,$A102,СВЦЭМ!$B$39:$B$782,P$83)+'СЕТ СН'!$H$9+СВЦЭМ!$D$10+'СЕТ СН'!$H$6-'СЕТ СН'!$H$19</f>
        <v>1358.3077292099999</v>
      </c>
      <c r="Q102" s="36">
        <f>SUMIFS(СВЦЭМ!$C$39:$C$782,СВЦЭМ!$A$39:$A$782,$A102,СВЦЭМ!$B$39:$B$782,Q$83)+'СЕТ СН'!$H$9+СВЦЭМ!$D$10+'СЕТ СН'!$H$6-'СЕТ СН'!$H$19</f>
        <v>1356.22178074</v>
      </c>
      <c r="R102" s="36">
        <f>SUMIFS(СВЦЭМ!$C$39:$C$782,СВЦЭМ!$A$39:$A$782,$A102,СВЦЭМ!$B$39:$B$782,R$83)+'СЕТ СН'!$H$9+СВЦЭМ!$D$10+'СЕТ СН'!$H$6-'СЕТ СН'!$H$19</f>
        <v>1351.7334097999999</v>
      </c>
      <c r="S102" s="36">
        <f>SUMIFS(СВЦЭМ!$C$39:$C$782,СВЦЭМ!$A$39:$A$782,$A102,СВЦЭМ!$B$39:$B$782,S$83)+'СЕТ СН'!$H$9+СВЦЭМ!$D$10+'СЕТ СН'!$H$6-'СЕТ СН'!$H$19</f>
        <v>1373.2527843399998</v>
      </c>
      <c r="T102" s="36">
        <f>SUMIFS(СВЦЭМ!$C$39:$C$782,СВЦЭМ!$A$39:$A$782,$A102,СВЦЭМ!$B$39:$B$782,T$83)+'СЕТ СН'!$H$9+СВЦЭМ!$D$10+'СЕТ СН'!$H$6-'СЕТ СН'!$H$19</f>
        <v>1330.82808209</v>
      </c>
      <c r="U102" s="36">
        <f>SUMIFS(СВЦЭМ!$C$39:$C$782,СВЦЭМ!$A$39:$A$782,$A102,СВЦЭМ!$B$39:$B$782,U$83)+'СЕТ СН'!$H$9+СВЦЭМ!$D$10+'СЕТ СН'!$H$6-'СЕТ СН'!$H$19</f>
        <v>1301.78964561</v>
      </c>
      <c r="V102" s="36">
        <f>SUMIFS(СВЦЭМ!$C$39:$C$782,СВЦЭМ!$A$39:$A$782,$A102,СВЦЭМ!$B$39:$B$782,V$83)+'СЕТ СН'!$H$9+СВЦЭМ!$D$10+'СЕТ СН'!$H$6-'СЕТ СН'!$H$19</f>
        <v>1314.92878062</v>
      </c>
      <c r="W102" s="36">
        <f>SUMIFS(СВЦЭМ!$C$39:$C$782,СВЦЭМ!$A$39:$A$782,$A102,СВЦЭМ!$B$39:$B$782,W$83)+'СЕТ СН'!$H$9+СВЦЭМ!$D$10+'СЕТ СН'!$H$6-'СЕТ СН'!$H$19</f>
        <v>1329.86792083</v>
      </c>
      <c r="X102" s="36">
        <f>SUMIFS(СВЦЭМ!$C$39:$C$782,СВЦЭМ!$A$39:$A$782,$A102,СВЦЭМ!$B$39:$B$782,X$83)+'СЕТ СН'!$H$9+СВЦЭМ!$D$10+'СЕТ СН'!$H$6-'СЕТ СН'!$H$19</f>
        <v>1288.5904759299999</v>
      </c>
      <c r="Y102" s="36">
        <f>SUMIFS(СВЦЭМ!$C$39:$C$782,СВЦЭМ!$A$39:$A$782,$A102,СВЦЭМ!$B$39:$B$782,Y$83)+'СЕТ СН'!$H$9+СВЦЭМ!$D$10+'СЕТ СН'!$H$6-'СЕТ СН'!$H$19</f>
        <v>1261.6802560599999</v>
      </c>
    </row>
    <row r="103" spans="1:25" ht="15.75" x14ac:dyDescent="0.2">
      <c r="A103" s="35">
        <f t="shared" si="2"/>
        <v>44428</v>
      </c>
      <c r="B103" s="36">
        <f>SUMIFS(СВЦЭМ!$C$39:$C$782,СВЦЭМ!$A$39:$A$782,$A103,СВЦЭМ!$B$39:$B$782,B$83)+'СЕТ СН'!$H$9+СВЦЭМ!$D$10+'СЕТ СН'!$H$6-'СЕТ СН'!$H$19</f>
        <v>1358.10610019</v>
      </c>
      <c r="C103" s="36">
        <f>SUMIFS(СВЦЭМ!$C$39:$C$782,СВЦЭМ!$A$39:$A$782,$A103,СВЦЭМ!$B$39:$B$782,C$83)+'СЕТ СН'!$H$9+СВЦЭМ!$D$10+'СЕТ СН'!$H$6-'СЕТ СН'!$H$19</f>
        <v>1415.6450622499999</v>
      </c>
      <c r="D103" s="36">
        <f>SUMIFS(СВЦЭМ!$C$39:$C$782,СВЦЭМ!$A$39:$A$782,$A103,СВЦЭМ!$B$39:$B$782,D$83)+'СЕТ СН'!$H$9+СВЦЭМ!$D$10+'СЕТ СН'!$H$6-'СЕТ СН'!$H$19</f>
        <v>1483.7695553900001</v>
      </c>
      <c r="E103" s="36">
        <f>SUMIFS(СВЦЭМ!$C$39:$C$782,СВЦЭМ!$A$39:$A$782,$A103,СВЦЭМ!$B$39:$B$782,E$83)+'СЕТ СН'!$H$9+СВЦЭМ!$D$10+'СЕТ СН'!$H$6-'СЕТ СН'!$H$19</f>
        <v>1492.3635974399999</v>
      </c>
      <c r="F103" s="36">
        <f>SUMIFS(СВЦЭМ!$C$39:$C$782,СВЦЭМ!$A$39:$A$782,$A103,СВЦЭМ!$B$39:$B$782,F$83)+'СЕТ СН'!$H$9+СВЦЭМ!$D$10+'СЕТ СН'!$H$6-'СЕТ СН'!$H$19</f>
        <v>1501.14703274</v>
      </c>
      <c r="G103" s="36">
        <f>SUMIFS(СВЦЭМ!$C$39:$C$782,СВЦЭМ!$A$39:$A$782,$A103,СВЦЭМ!$B$39:$B$782,G$83)+'СЕТ СН'!$H$9+СВЦЭМ!$D$10+'СЕТ СН'!$H$6-'СЕТ СН'!$H$19</f>
        <v>1479.7605830599998</v>
      </c>
      <c r="H103" s="36">
        <f>SUMIFS(СВЦЭМ!$C$39:$C$782,СВЦЭМ!$A$39:$A$782,$A103,СВЦЭМ!$B$39:$B$782,H$83)+'СЕТ СН'!$H$9+СВЦЭМ!$D$10+'СЕТ СН'!$H$6-'СЕТ СН'!$H$19</f>
        <v>1417.7822197200001</v>
      </c>
      <c r="I103" s="36">
        <f>SUMIFS(СВЦЭМ!$C$39:$C$782,СВЦЭМ!$A$39:$A$782,$A103,СВЦЭМ!$B$39:$B$782,I$83)+'СЕТ СН'!$H$9+СВЦЭМ!$D$10+'СЕТ СН'!$H$6-'СЕТ СН'!$H$19</f>
        <v>1332.3517333699999</v>
      </c>
      <c r="J103" s="36">
        <f>SUMIFS(СВЦЭМ!$C$39:$C$782,СВЦЭМ!$A$39:$A$782,$A103,СВЦЭМ!$B$39:$B$782,J$83)+'СЕТ СН'!$H$9+СВЦЭМ!$D$10+'СЕТ СН'!$H$6-'СЕТ СН'!$H$19</f>
        <v>1262.5932778399999</v>
      </c>
      <c r="K103" s="36">
        <f>SUMIFS(СВЦЭМ!$C$39:$C$782,СВЦЭМ!$A$39:$A$782,$A103,СВЦЭМ!$B$39:$B$782,K$83)+'СЕТ СН'!$H$9+СВЦЭМ!$D$10+'СЕТ СН'!$H$6-'СЕТ СН'!$H$19</f>
        <v>1252.4360423599999</v>
      </c>
      <c r="L103" s="36">
        <f>SUMIFS(СВЦЭМ!$C$39:$C$782,СВЦЭМ!$A$39:$A$782,$A103,СВЦЭМ!$B$39:$B$782,L$83)+'СЕТ СН'!$H$9+СВЦЭМ!$D$10+'СЕТ СН'!$H$6-'СЕТ СН'!$H$19</f>
        <v>1256.2318543599999</v>
      </c>
      <c r="M103" s="36">
        <f>SUMIFS(СВЦЭМ!$C$39:$C$782,СВЦЭМ!$A$39:$A$782,$A103,СВЦЭМ!$B$39:$B$782,M$83)+'СЕТ СН'!$H$9+СВЦЭМ!$D$10+'СЕТ СН'!$H$6-'СЕТ СН'!$H$19</f>
        <v>1240.7114447899999</v>
      </c>
      <c r="N103" s="36">
        <f>SUMIFS(СВЦЭМ!$C$39:$C$782,СВЦЭМ!$A$39:$A$782,$A103,СВЦЭМ!$B$39:$B$782,N$83)+'СЕТ СН'!$H$9+СВЦЭМ!$D$10+'СЕТ СН'!$H$6-'СЕТ СН'!$H$19</f>
        <v>1241.99728946</v>
      </c>
      <c r="O103" s="36">
        <f>SUMIFS(СВЦЭМ!$C$39:$C$782,СВЦЭМ!$A$39:$A$782,$A103,СВЦЭМ!$B$39:$B$782,O$83)+'СЕТ СН'!$H$9+СВЦЭМ!$D$10+'СЕТ СН'!$H$6-'СЕТ СН'!$H$19</f>
        <v>1250.0694518999999</v>
      </c>
      <c r="P103" s="36">
        <f>SUMIFS(СВЦЭМ!$C$39:$C$782,СВЦЭМ!$A$39:$A$782,$A103,СВЦЭМ!$B$39:$B$782,P$83)+'СЕТ СН'!$H$9+СВЦЭМ!$D$10+'СЕТ СН'!$H$6-'СЕТ СН'!$H$19</f>
        <v>1294.09971978</v>
      </c>
      <c r="Q103" s="36">
        <f>SUMIFS(СВЦЭМ!$C$39:$C$782,СВЦЭМ!$A$39:$A$782,$A103,СВЦЭМ!$B$39:$B$782,Q$83)+'СЕТ СН'!$H$9+СВЦЭМ!$D$10+'СЕТ СН'!$H$6-'СЕТ СН'!$H$19</f>
        <v>1292.5581011899999</v>
      </c>
      <c r="R103" s="36">
        <f>SUMIFS(СВЦЭМ!$C$39:$C$782,СВЦЭМ!$A$39:$A$782,$A103,СВЦЭМ!$B$39:$B$782,R$83)+'СЕТ СН'!$H$9+СВЦЭМ!$D$10+'СЕТ СН'!$H$6-'СЕТ СН'!$H$19</f>
        <v>1288.16270177</v>
      </c>
      <c r="S103" s="36">
        <f>SUMIFS(СВЦЭМ!$C$39:$C$782,СВЦЭМ!$A$39:$A$782,$A103,СВЦЭМ!$B$39:$B$782,S$83)+'СЕТ СН'!$H$9+СВЦЭМ!$D$10+'СЕТ СН'!$H$6-'СЕТ СН'!$H$19</f>
        <v>1282.9745985099999</v>
      </c>
      <c r="T103" s="36">
        <f>SUMIFS(СВЦЭМ!$C$39:$C$782,СВЦЭМ!$A$39:$A$782,$A103,СВЦЭМ!$B$39:$B$782,T$83)+'СЕТ СН'!$H$9+СВЦЭМ!$D$10+'СЕТ СН'!$H$6-'СЕТ СН'!$H$19</f>
        <v>1261.97640219</v>
      </c>
      <c r="U103" s="36">
        <f>SUMIFS(СВЦЭМ!$C$39:$C$782,СВЦЭМ!$A$39:$A$782,$A103,СВЦЭМ!$B$39:$B$782,U$83)+'СЕТ СН'!$H$9+СВЦЭМ!$D$10+'СЕТ СН'!$H$6-'СЕТ СН'!$H$19</f>
        <v>1249.33106438</v>
      </c>
      <c r="V103" s="36">
        <f>SUMIFS(СВЦЭМ!$C$39:$C$782,СВЦЭМ!$A$39:$A$782,$A103,СВЦЭМ!$B$39:$B$782,V$83)+'СЕТ СН'!$H$9+СВЦЭМ!$D$10+'СЕТ СН'!$H$6-'СЕТ СН'!$H$19</f>
        <v>1286.8703519999999</v>
      </c>
      <c r="W103" s="36">
        <f>SUMIFS(СВЦЭМ!$C$39:$C$782,СВЦЭМ!$A$39:$A$782,$A103,СВЦЭМ!$B$39:$B$782,W$83)+'СЕТ СН'!$H$9+СВЦЭМ!$D$10+'СЕТ СН'!$H$6-'СЕТ СН'!$H$19</f>
        <v>1304.14322666</v>
      </c>
      <c r="X103" s="36">
        <f>SUMIFS(СВЦЭМ!$C$39:$C$782,СВЦЭМ!$A$39:$A$782,$A103,СВЦЭМ!$B$39:$B$782,X$83)+'СЕТ СН'!$H$9+СВЦЭМ!$D$10+'СЕТ СН'!$H$6-'СЕТ СН'!$H$19</f>
        <v>1246.7462879699999</v>
      </c>
      <c r="Y103" s="36">
        <f>SUMIFS(СВЦЭМ!$C$39:$C$782,СВЦЭМ!$A$39:$A$782,$A103,СВЦЭМ!$B$39:$B$782,Y$83)+'СЕТ СН'!$H$9+СВЦЭМ!$D$10+'СЕТ СН'!$H$6-'СЕТ СН'!$H$19</f>
        <v>1255.3076718299999</v>
      </c>
    </row>
    <row r="104" spans="1:25" ht="15.75" x14ac:dyDescent="0.2">
      <c r="A104" s="35">
        <f t="shared" si="2"/>
        <v>44429</v>
      </c>
      <c r="B104" s="36">
        <f>SUMIFS(СВЦЭМ!$C$39:$C$782,СВЦЭМ!$A$39:$A$782,$A104,СВЦЭМ!$B$39:$B$782,B$83)+'СЕТ СН'!$H$9+СВЦЭМ!$D$10+'СЕТ СН'!$H$6-'СЕТ СН'!$H$19</f>
        <v>1315.11596035</v>
      </c>
      <c r="C104" s="36">
        <f>SUMIFS(СВЦЭМ!$C$39:$C$782,СВЦЭМ!$A$39:$A$782,$A104,СВЦЭМ!$B$39:$B$782,C$83)+'СЕТ СН'!$H$9+СВЦЭМ!$D$10+'СЕТ СН'!$H$6-'СЕТ СН'!$H$19</f>
        <v>1379.91601565</v>
      </c>
      <c r="D104" s="36">
        <f>SUMIFS(СВЦЭМ!$C$39:$C$782,СВЦЭМ!$A$39:$A$782,$A104,СВЦЭМ!$B$39:$B$782,D$83)+'СЕТ СН'!$H$9+СВЦЭМ!$D$10+'СЕТ СН'!$H$6-'СЕТ СН'!$H$19</f>
        <v>1433.6682269299999</v>
      </c>
      <c r="E104" s="36">
        <f>SUMIFS(СВЦЭМ!$C$39:$C$782,СВЦЭМ!$A$39:$A$782,$A104,СВЦЭМ!$B$39:$B$782,E$83)+'СЕТ СН'!$H$9+СВЦЭМ!$D$10+'СЕТ СН'!$H$6-'СЕТ СН'!$H$19</f>
        <v>1462.7720237399999</v>
      </c>
      <c r="F104" s="36">
        <f>SUMIFS(СВЦЭМ!$C$39:$C$782,СВЦЭМ!$A$39:$A$782,$A104,СВЦЭМ!$B$39:$B$782,F$83)+'СЕТ СН'!$H$9+СВЦЭМ!$D$10+'СЕТ СН'!$H$6-'СЕТ СН'!$H$19</f>
        <v>1468.49152665</v>
      </c>
      <c r="G104" s="36">
        <f>SUMIFS(СВЦЭМ!$C$39:$C$782,СВЦЭМ!$A$39:$A$782,$A104,СВЦЭМ!$B$39:$B$782,G$83)+'СЕТ СН'!$H$9+СВЦЭМ!$D$10+'СЕТ СН'!$H$6-'СЕТ СН'!$H$19</f>
        <v>1454.94530274</v>
      </c>
      <c r="H104" s="36">
        <f>SUMIFS(СВЦЭМ!$C$39:$C$782,СВЦЭМ!$A$39:$A$782,$A104,СВЦЭМ!$B$39:$B$782,H$83)+'СЕТ СН'!$H$9+СВЦЭМ!$D$10+'СЕТ СН'!$H$6-'СЕТ СН'!$H$19</f>
        <v>1415.5454795000001</v>
      </c>
      <c r="I104" s="36">
        <f>SUMIFS(СВЦЭМ!$C$39:$C$782,СВЦЭМ!$A$39:$A$782,$A104,СВЦЭМ!$B$39:$B$782,I$83)+'СЕТ СН'!$H$9+СВЦЭМ!$D$10+'СЕТ СН'!$H$6-'СЕТ СН'!$H$19</f>
        <v>1342.78916869</v>
      </c>
      <c r="J104" s="36">
        <f>SUMIFS(СВЦЭМ!$C$39:$C$782,СВЦЭМ!$A$39:$A$782,$A104,СВЦЭМ!$B$39:$B$782,J$83)+'СЕТ СН'!$H$9+СВЦЭМ!$D$10+'СЕТ СН'!$H$6-'СЕТ СН'!$H$19</f>
        <v>1296.6534312599999</v>
      </c>
      <c r="K104" s="36">
        <f>SUMIFS(СВЦЭМ!$C$39:$C$782,СВЦЭМ!$A$39:$A$782,$A104,СВЦЭМ!$B$39:$B$782,K$83)+'СЕТ СН'!$H$9+СВЦЭМ!$D$10+'СЕТ СН'!$H$6-'СЕТ СН'!$H$19</f>
        <v>1261.0784509</v>
      </c>
      <c r="L104" s="36">
        <f>SUMIFS(СВЦЭМ!$C$39:$C$782,СВЦЭМ!$A$39:$A$782,$A104,СВЦЭМ!$B$39:$B$782,L$83)+'СЕТ СН'!$H$9+СВЦЭМ!$D$10+'СЕТ СН'!$H$6-'СЕТ СН'!$H$19</f>
        <v>1258.5201097300001</v>
      </c>
      <c r="M104" s="36">
        <f>SUMIFS(СВЦЭМ!$C$39:$C$782,СВЦЭМ!$A$39:$A$782,$A104,СВЦЭМ!$B$39:$B$782,M$83)+'СЕТ СН'!$H$9+СВЦЭМ!$D$10+'СЕТ СН'!$H$6-'СЕТ СН'!$H$19</f>
        <v>1265.9194367499999</v>
      </c>
      <c r="N104" s="36">
        <f>SUMIFS(СВЦЭМ!$C$39:$C$782,СВЦЭМ!$A$39:$A$782,$A104,СВЦЭМ!$B$39:$B$782,N$83)+'СЕТ СН'!$H$9+СВЦЭМ!$D$10+'СЕТ СН'!$H$6-'СЕТ СН'!$H$19</f>
        <v>1264.1249108</v>
      </c>
      <c r="O104" s="36">
        <f>SUMIFS(СВЦЭМ!$C$39:$C$782,СВЦЭМ!$A$39:$A$782,$A104,СВЦЭМ!$B$39:$B$782,O$83)+'СЕТ СН'!$H$9+СВЦЭМ!$D$10+'СЕТ СН'!$H$6-'СЕТ СН'!$H$19</f>
        <v>1261.56380934</v>
      </c>
      <c r="P104" s="36">
        <f>SUMIFS(СВЦЭМ!$C$39:$C$782,СВЦЭМ!$A$39:$A$782,$A104,СВЦЭМ!$B$39:$B$782,P$83)+'СЕТ СН'!$H$9+СВЦЭМ!$D$10+'СЕТ СН'!$H$6-'СЕТ СН'!$H$19</f>
        <v>1268.67959821</v>
      </c>
      <c r="Q104" s="36">
        <f>SUMIFS(СВЦЭМ!$C$39:$C$782,СВЦЭМ!$A$39:$A$782,$A104,СВЦЭМ!$B$39:$B$782,Q$83)+'СЕТ СН'!$H$9+СВЦЭМ!$D$10+'СЕТ СН'!$H$6-'СЕТ СН'!$H$19</f>
        <v>1272.3993097799998</v>
      </c>
      <c r="R104" s="36">
        <f>SUMIFS(СВЦЭМ!$C$39:$C$782,СВЦЭМ!$A$39:$A$782,$A104,СВЦЭМ!$B$39:$B$782,R$83)+'СЕТ СН'!$H$9+СВЦЭМ!$D$10+'СЕТ СН'!$H$6-'СЕТ СН'!$H$19</f>
        <v>1266.3220236699999</v>
      </c>
      <c r="S104" s="36">
        <f>SUMIFS(СВЦЭМ!$C$39:$C$782,СВЦЭМ!$A$39:$A$782,$A104,СВЦЭМ!$B$39:$B$782,S$83)+'СЕТ СН'!$H$9+СВЦЭМ!$D$10+'СЕТ СН'!$H$6-'СЕТ СН'!$H$19</f>
        <v>1244.49813976</v>
      </c>
      <c r="T104" s="36">
        <f>SUMIFS(СВЦЭМ!$C$39:$C$782,СВЦЭМ!$A$39:$A$782,$A104,СВЦЭМ!$B$39:$B$782,T$83)+'СЕТ СН'!$H$9+СВЦЭМ!$D$10+'СЕТ СН'!$H$6-'СЕТ СН'!$H$19</f>
        <v>1273.6990338199998</v>
      </c>
      <c r="U104" s="36">
        <f>SUMIFS(СВЦЭМ!$C$39:$C$782,СВЦЭМ!$A$39:$A$782,$A104,СВЦЭМ!$B$39:$B$782,U$83)+'СЕТ СН'!$H$9+СВЦЭМ!$D$10+'СЕТ СН'!$H$6-'СЕТ СН'!$H$19</f>
        <v>1272.77591641</v>
      </c>
      <c r="V104" s="36">
        <f>SUMIFS(СВЦЭМ!$C$39:$C$782,СВЦЭМ!$A$39:$A$782,$A104,СВЦЭМ!$B$39:$B$782,V$83)+'СЕТ СН'!$H$9+СВЦЭМ!$D$10+'СЕТ СН'!$H$6-'СЕТ СН'!$H$19</f>
        <v>1276.25788887</v>
      </c>
      <c r="W104" s="36">
        <f>SUMIFS(СВЦЭМ!$C$39:$C$782,СВЦЭМ!$A$39:$A$782,$A104,СВЦЭМ!$B$39:$B$782,W$83)+'СЕТ СН'!$H$9+СВЦЭМ!$D$10+'СЕТ СН'!$H$6-'СЕТ СН'!$H$19</f>
        <v>1303.06383628</v>
      </c>
      <c r="X104" s="36">
        <f>SUMIFS(СВЦЭМ!$C$39:$C$782,СВЦЭМ!$A$39:$A$782,$A104,СВЦЭМ!$B$39:$B$782,X$83)+'СЕТ СН'!$H$9+СВЦЭМ!$D$10+'СЕТ СН'!$H$6-'СЕТ СН'!$H$19</f>
        <v>1261.0867530399998</v>
      </c>
      <c r="Y104" s="36">
        <f>SUMIFS(СВЦЭМ!$C$39:$C$782,СВЦЭМ!$A$39:$A$782,$A104,СВЦЭМ!$B$39:$B$782,Y$83)+'СЕТ СН'!$H$9+СВЦЭМ!$D$10+'СЕТ СН'!$H$6-'СЕТ СН'!$H$19</f>
        <v>1297.35486816</v>
      </c>
    </row>
    <row r="105" spans="1:25" ht="15.75" x14ac:dyDescent="0.2">
      <c r="A105" s="35">
        <f t="shared" si="2"/>
        <v>44430</v>
      </c>
      <c r="B105" s="36">
        <f>SUMIFS(СВЦЭМ!$C$39:$C$782,СВЦЭМ!$A$39:$A$782,$A105,СВЦЭМ!$B$39:$B$782,B$83)+'СЕТ СН'!$H$9+СВЦЭМ!$D$10+'СЕТ СН'!$H$6-'СЕТ СН'!$H$19</f>
        <v>1346.29039373</v>
      </c>
      <c r="C105" s="36">
        <f>SUMIFS(СВЦЭМ!$C$39:$C$782,СВЦЭМ!$A$39:$A$782,$A105,СВЦЭМ!$B$39:$B$782,C$83)+'СЕТ СН'!$H$9+СВЦЭМ!$D$10+'СЕТ СН'!$H$6-'СЕТ СН'!$H$19</f>
        <v>1427.35803108</v>
      </c>
      <c r="D105" s="36">
        <f>SUMIFS(СВЦЭМ!$C$39:$C$782,СВЦЭМ!$A$39:$A$782,$A105,СВЦЭМ!$B$39:$B$782,D$83)+'СЕТ СН'!$H$9+СВЦЭМ!$D$10+'СЕТ СН'!$H$6-'СЕТ СН'!$H$19</f>
        <v>1530.87945423</v>
      </c>
      <c r="E105" s="36">
        <f>SUMIFS(СВЦЭМ!$C$39:$C$782,СВЦЭМ!$A$39:$A$782,$A105,СВЦЭМ!$B$39:$B$782,E$83)+'СЕТ СН'!$H$9+СВЦЭМ!$D$10+'СЕТ СН'!$H$6-'СЕТ СН'!$H$19</f>
        <v>1607.2431682599999</v>
      </c>
      <c r="F105" s="36">
        <f>SUMIFS(СВЦЭМ!$C$39:$C$782,СВЦЭМ!$A$39:$A$782,$A105,СВЦЭМ!$B$39:$B$782,F$83)+'СЕТ СН'!$H$9+СВЦЭМ!$D$10+'СЕТ СН'!$H$6-'СЕТ СН'!$H$19</f>
        <v>1622.49856127</v>
      </c>
      <c r="G105" s="36">
        <f>SUMIFS(СВЦЭМ!$C$39:$C$782,СВЦЭМ!$A$39:$A$782,$A105,СВЦЭМ!$B$39:$B$782,G$83)+'СЕТ СН'!$H$9+СВЦЭМ!$D$10+'СЕТ СН'!$H$6-'СЕТ СН'!$H$19</f>
        <v>1616.8436821299999</v>
      </c>
      <c r="H105" s="36">
        <f>SUMIFS(СВЦЭМ!$C$39:$C$782,СВЦЭМ!$A$39:$A$782,$A105,СВЦЭМ!$B$39:$B$782,H$83)+'СЕТ СН'!$H$9+СВЦЭМ!$D$10+'СЕТ СН'!$H$6-'СЕТ СН'!$H$19</f>
        <v>1567.8625986699999</v>
      </c>
      <c r="I105" s="36">
        <f>SUMIFS(СВЦЭМ!$C$39:$C$782,СВЦЭМ!$A$39:$A$782,$A105,СВЦЭМ!$B$39:$B$782,I$83)+'СЕТ СН'!$H$9+СВЦЭМ!$D$10+'СЕТ СН'!$H$6-'СЕТ СН'!$H$19</f>
        <v>1387.7662956199999</v>
      </c>
      <c r="J105" s="36">
        <f>SUMIFS(СВЦЭМ!$C$39:$C$782,СВЦЭМ!$A$39:$A$782,$A105,СВЦЭМ!$B$39:$B$782,J$83)+'СЕТ СН'!$H$9+СВЦЭМ!$D$10+'СЕТ СН'!$H$6-'СЕТ СН'!$H$19</f>
        <v>1301.82725463</v>
      </c>
      <c r="K105" s="36">
        <f>SUMIFS(СВЦЭМ!$C$39:$C$782,СВЦЭМ!$A$39:$A$782,$A105,СВЦЭМ!$B$39:$B$782,K$83)+'СЕТ СН'!$H$9+СВЦЭМ!$D$10+'СЕТ СН'!$H$6-'СЕТ СН'!$H$19</f>
        <v>1229.3406442</v>
      </c>
      <c r="L105" s="36">
        <f>SUMIFS(СВЦЭМ!$C$39:$C$782,СВЦЭМ!$A$39:$A$782,$A105,СВЦЭМ!$B$39:$B$782,L$83)+'СЕТ СН'!$H$9+СВЦЭМ!$D$10+'СЕТ СН'!$H$6-'СЕТ СН'!$H$19</f>
        <v>1210.25857324</v>
      </c>
      <c r="M105" s="36">
        <f>SUMIFS(СВЦЭМ!$C$39:$C$782,СВЦЭМ!$A$39:$A$782,$A105,СВЦЭМ!$B$39:$B$782,M$83)+'СЕТ СН'!$H$9+СВЦЭМ!$D$10+'СЕТ СН'!$H$6-'СЕТ СН'!$H$19</f>
        <v>1199.92793751</v>
      </c>
      <c r="N105" s="36">
        <f>SUMIFS(СВЦЭМ!$C$39:$C$782,СВЦЭМ!$A$39:$A$782,$A105,СВЦЭМ!$B$39:$B$782,N$83)+'СЕТ СН'!$H$9+СВЦЭМ!$D$10+'СЕТ СН'!$H$6-'СЕТ СН'!$H$19</f>
        <v>1196.89279007</v>
      </c>
      <c r="O105" s="36">
        <f>SUMIFS(СВЦЭМ!$C$39:$C$782,СВЦЭМ!$A$39:$A$782,$A105,СВЦЭМ!$B$39:$B$782,O$83)+'СЕТ СН'!$H$9+СВЦЭМ!$D$10+'СЕТ СН'!$H$6-'СЕТ СН'!$H$19</f>
        <v>1205.1913597499999</v>
      </c>
      <c r="P105" s="36">
        <f>SUMIFS(СВЦЭМ!$C$39:$C$782,СВЦЭМ!$A$39:$A$782,$A105,СВЦЭМ!$B$39:$B$782,P$83)+'СЕТ СН'!$H$9+СВЦЭМ!$D$10+'СЕТ СН'!$H$6-'СЕТ СН'!$H$19</f>
        <v>1239.72293371</v>
      </c>
      <c r="Q105" s="36">
        <f>SUMIFS(СВЦЭМ!$C$39:$C$782,СВЦЭМ!$A$39:$A$782,$A105,СВЦЭМ!$B$39:$B$782,Q$83)+'СЕТ СН'!$H$9+СВЦЭМ!$D$10+'СЕТ СН'!$H$6-'СЕТ СН'!$H$19</f>
        <v>1252.2373511199999</v>
      </c>
      <c r="R105" s="36">
        <f>SUMIFS(СВЦЭМ!$C$39:$C$782,СВЦЭМ!$A$39:$A$782,$A105,СВЦЭМ!$B$39:$B$782,R$83)+'СЕТ СН'!$H$9+СВЦЭМ!$D$10+'СЕТ СН'!$H$6-'СЕТ СН'!$H$19</f>
        <v>1247.39771346</v>
      </c>
      <c r="S105" s="36">
        <f>SUMIFS(СВЦЭМ!$C$39:$C$782,СВЦЭМ!$A$39:$A$782,$A105,СВЦЭМ!$B$39:$B$782,S$83)+'СЕТ СН'!$H$9+СВЦЭМ!$D$10+'СЕТ СН'!$H$6-'СЕТ СН'!$H$19</f>
        <v>1212.4516684599998</v>
      </c>
      <c r="T105" s="36">
        <f>SUMIFS(СВЦЭМ!$C$39:$C$782,СВЦЭМ!$A$39:$A$782,$A105,СВЦЭМ!$B$39:$B$782,T$83)+'СЕТ СН'!$H$9+СВЦЭМ!$D$10+'СЕТ СН'!$H$6-'СЕТ СН'!$H$19</f>
        <v>1183.20805066</v>
      </c>
      <c r="U105" s="36">
        <f>SUMIFS(СВЦЭМ!$C$39:$C$782,СВЦЭМ!$A$39:$A$782,$A105,СВЦЭМ!$B$39:$B$782,U$83)+'СЕТ СН'!$H$9+СВЦЭМ!$D$10+'СЕТ СН'!$H$6-'СЕТ СН'!$H$19</f>
        <v>1179.94973639</v>
      </c>
      <c r="V105" s="36">
        <f>SUMIFS(СВЦЭМ!$C$39:$C$782,СВЦЭМ!$A$39:$A$782,$A105,СВЦЭМ!$B$39:$B$782,V$83)+'СЕТ СН'!$H$9+СВЦЭМ!$D$10+'СЕТ СН'!$H$6-'СЕТ СН'!$H$19</f>
        <v>1177.15730089</v>
      </c>
      <c r="W105" s="36">
        <f>SUMIFS(СВЦЭМ!$C$39:$C$782,СВЦЭМ!$A$39:$A$782,$A105,СВЦЭМ!$B$39:$B$782,W$83)+'СЕТ СН'!$H$9+СВЦЭМ!$D$10+'СЕТ СН'!$H$6-'СЕТ СН'!$H$19</f>
        <v>1187.0428158299999</v>
      </c>
      <c r="X105" s="36">
        <f>SUMIFS(СВЦЭМ!$C$39:$C$782,СВЦЭМ!$A$39:$A$782,$A105,СВЦЭМ!$B$39:$B$782,X$83)+'СЕТ СН'!$H$9+СВЦЭМ!$D$10+'СЕТ СН'!$H$6-'СЕТ СН'!$H$19</f>
        <v>1198.46845171</v>
      </c>
      <c r="Y105" s="36">
        <f>SUMIFS(СВЦЭМ!$C$39:$C$782,СВЦЭМ!$A$39:$A$782,$A105,СВЦЭМ!$B$39:$B$782,Y$83)+'СЕТ СН'!$H$9+СВЦЭМ!$D$10+'СЕТ СН'!$H$6-'СЕТ СН'!$H$19</f>
        <v>1262.2753245899999</v>
      </c>
    </row>
    <row r="106" spans="1:25" ht="15.75" x14ac:dyDescent="0.2">
      <c r="A106" s="35">
        <f t="shared" si="2"/>
        <v>44431</v>
      </c>
      <c r="B106" s="36">
        <f>SUMIFS(СВЦЭМ!$C$39:$C$782,СВЦЭМ!$A$39:$A$782,$A106,СВЦЭМ!$B$39:$B$782,B$83)+'СЕТ СН'!$H$9+СВЦЭМ!$D$10+'СЕТ СН'!$H$6-'СЕТ СН'!$H$19</f>
        <v>1369.9223300199999</v>
      </c>
      <c r="C106" s="36">
        <f>SUMIFS(СВЦЭМ!$C$39:$C$782,СВЦЭМ!$A$39:$A$782,$A106,СВЦЭМ!$B$39:$B$782,C$83)+'СЕТ СН'!$H$9+СВЦЭМ!$D$10+'СЕТ СН'!$H$6-'СЕТ СН'!$H$19</f>
        <v>1386.27373642</v>
      </c>
      <c r="D106" s="36">
        <f>SUMIFS(СВЦЭМ!$C$39:$C$782,СВЦЭМ!$A$39:$A$782,$A106,СВЦЭМ!$B$39:$B$782,D$83)+'СЕТ СН'!$H$9+СВЦЭМ!$D$10+'СЕТ СН'!$H$6-'СЕТ СН'!$H$19</f>
        <v>1430.29632477</v>
      </c>
      <c r="E106" s="36">
        <f>SUMIFS(СВЦЭМ!$C$39:$C$782,СВЦЭМ!$A$39:$A$782,$A106,СВЦЭМ!$B$39:$B$782,E$83)+'СЕТ СН'!$H$9+СВЦЭМ!$D$10+'СЕТ СН'!$H$6-'СЕТ СН'!$H$19</f>
        <v>1457.95909297</v>
      </c>
      <c r="F106" s="36">
        <f>SUMIFS(СВЦЭМ!$C$39:$C$782,СВЦЭМ!$A$39:$A$782,$A106,СВЦЭМ!$B$39:$B$782,F$83)+'СЕТ СН'!$H$9+СВЦЭМ!$D$10+'СЕТ СН'!$H$6-'СЕТ СН'!$H$19</f>
        <v>1459.66224723</v>
      </c>
      <c r="G106" s="36">
        <f>SUMIFS(СВЦЭМ!$C$39:$C$782,СВЦЭМ!$A$39:$A$782,$A106,СВЦЭМ!$B$39:$B$782,G$83)+'СЕТ СН'!$H$9+СВЦЭМ!$D$10+'СЕТ СН'!$H$6-'СЕТ СН'!$H$19</f>
        <v>1447.8871703</v>
      </c>
      <c r="H106" s="36">
        <f>SUMIFS(СВЦЭМ!$C$39:$C$782,СВЦЭМ!$A$39:$A$782,$A106,СВЦЭМ!$B$39:$B$782,H$83)+'СЕТ СН'!$H$9+СВЦЭМ!$D$10+'СЕТ СН'!$H$6-'СЕТ СН'!$H$19</f>
        <v>1413.6004945499999</v>
      </c>
      <c r="I106" s="36">
        <f>SUMIFS(СВЦЭМ!$C$39:$C$782,СВЦЭМ!$A$39:$A$782,$A106,СВЦЭМ!$B$39:$B$782,I$83)+'СЕТ СН'!$H$9+СВЦЭМ!$D$10+'СЕТ СН'!$H$6-'СЕТ СН'!$H$19</f>
        <v>1360.3425287499999</v>
      </c>
      <c r="J106" s="36">
        <f>SUMIFS(СВЦЭМ!$C$39:$C$782,СВЦЭМ!$A$39:$A$782,$A106,СВЦЭМ!$B$39:$B$782,J$83)+'СЕТ СН'!$H$9+СВЦЭМ!$D$10+'СЕТ СН'!$H$6-'СЕТ СН'!$H$19</f>
        <v>1300.18391195</v>
      </c>
      <c r="K106" s="36">
        <f>SUMIFS(СВЦЭМ!$C$39:$C$782,СВЦЭМ!$A$39:$A$782,$A106,СВЦЭМ!$B$39:$B$782,K$83)+'СЕТ СН'!$H$9+СВЦЭМ!$D$10+'СЕТ СН'!$H$6-'СЕТ СН'!$H$19</f>
        <v>1301.69292989</v>
      </c>
      <c r="L106" s="36">
        <f>SUMIFS(СВЦЭМ!$C$39:$C$782,СВЦЭМ!$A$39:$A$782,$A106,СВЦЭМ!$B$39:$B$782,L$83)+'СЕТ СН'!$H$9+СВЦЭМ!$D$10+'СЕТ СН'!$H$6-'СЕТ СН'!$H$19</f>
        <v>1332.12357935</v>
      </c>
      <c r="M106" s="36">
        <f>SUMIFS(СВЦЭМ!$C$39:$C$782,СВЦЭМ!$A$39:$A$782,$A106,СВЦЭМ!$B$39:$B$782,M$83)+'СЕТ СН'!$H$9+СВЦЭМ!$D$10+'СЕТ СН'!$H$6-'СЕТ СН'!$H$19</f>
        <v>1335.8226943699999</v>
      </c>
      <c r="N106" s="36">
        <f>SUMIFS(СВЦЭМ!$C$39:$C$782,СВЦЭМ!$A$39:$A$782,$A106,СВЦЭМ!$B$39:$B$782,N$83)+'СЕТ СН'!$H$9+СВЦЭМ!$D$10+'СЕТ СН'!$H$6-'СЕТ СН'!$H$19</f>
        <v>1331.86893809</v>
      </c>
      <c r="O106" s="36">
        <f>SUMIFS(СВЦЭМ!$C$39:$C$782,СВЦЭМ!$A$39:$A$782,$A106,СВЦЭМ!$B$39:$B$782,O$83)+'СЕТ СН'!$H$9+СВЦЭМ!$D$10+'СЕТ СН'!$H$6-'СЕТ СН'!$H$19</f>
        <v>1354.87955966</v>
      </c>
      <c r="P106" s="36">
        <f>SUMIFS(СВЦЭМ!$C$39:$C$782,СВЦЭМ!$A$39:$A$782,$A106,СВЦЭМ!$B$39:$B$782,P$83)+'СЕТ СН'!$H$9+СВЦЭМ!$D$10+'СЕТ СН'!$H$6-'СЕТ СН'!$H$19</f>
        <v>1336.3988977500001</v>
      </c>
      <c r="Q106" s="36">
        <f>SUMIFS(СВЦЭМ!$C$39:$C$782,СВЦЭМ!$A$39:$A$782,$A106,СВЦЭМ!$B$39:$B$782,Q$83)+'СЕТ СН'!$H$9+СВЦЭМ!$D$10+'СЕТ СН'!$H$6-'СЕТ СН'!$H$19</f>
        <v>1332.1853060599999</v>
      </c>
      <c r="R106" s="36">
        <f>SUMIFS(СВЦЭМ!$C$39:$C$782,СВЦЭМ!$A$39:$A$782,$A106,СВЦЭМ!$B$39:$B$782,R$83)+'СЕТ СН'!$H$9+СВЦЭМ!$D$10+'СЕТ СН'!$H$6-'СЕТ СН'!$H$19</f>
        <v>1325.4543543699999</v>
      </c>
      <c r="S106" s="36">
        <f>SUMIFS(СВЦЭМ!$C$39:$C$782,СВЦЭМ!$A$39:$A$782,$A106,СВЦЭМ!$B$39:$B$782,S$83)+'СЕТ СН'!$H$9+СВЦЭМ!$D$10+'СЕТ СН'!$H$6-'СЕТ СН'!$H$19</f>
        <v>1312.3891816</v>
      </c>
      <c r="T106" s="36">
        <f>SUMIFS(СВЦЭМ!$C$39:$C$782,СВЦЭМ!$A$39:$A$782,$A106,СВЦЭМ!$B$39:$B$782,T$83)+'СЕТ СН'!$H$9+СВЦЭМ!$D$10+'СЕТ СН'!$H$6-'СЕТ СН'!$H$19</f>
        <v>1351.7112574799999</v>
      </c>
      <c r="U106" s="36">
        <f>SUMIFS(СВЦЭМ!$C$39:$C$782,СВЦЭМ!$A$39:$A$782,$A106,СВЦЭМ!$B$39:$B$782,U$83)+'СЕТ СН'!$H$9+СВЦЭМ!$D$10+'СЕТ СН'!$H$6-'СЕТ СН'!$H$19</f>
        <v>1335.54605511</v>
      </c>
      <c r="V106" s="36">
        <f>SUMIFS(СВЦЭМ!$C$39:$C$782,СВЦЭМ!$A$39:$A$782,$A106,СВЦЭМ!$B$39:$B$782,V$83)+'СЕТ СН'!$H$9+СВЦЭМ!$D$10+'СЕТ СН'!$H$6-'СЕТ СН'!$H$19</f>
        <v>1330.6621856699999</v>
      </c>
      <c r="W106" s="36">
        <f>SUMIFS(СВЦЭМ!$C$39:$C$782,СВЦЭМ!$A$39:$A$782,$A106,СВЦЭМ!$B$39:$B$782,W$83)+'СЕТ СН'!$H$9+СВЦЭМ!$D$10+'СЕТ СН'!$H$6-'СЕТ СН'!$H$19</f>
        <v>1349.6796983499999</v>
      </c>
      <c r="X106" s="36">
        <f>SUMIFS(СВЦЭМ!$C$39:$C$782,СВЦЭМ!$A$39:$A$782,$A106,СВЦЭМ!$B$39:$B$782,X$83)+'СЕТ СН'!$H$9+СВЦЭМ!$D$10+'СЕТ СН'!$H$6-'СЕТ СН'!$H$19</f>
        <v>1303.8755630599999</v>
      </c>
      <c r="Y106" s="36">
        <f>SUMIFS(СВЦЭМ!$C$39:$C$782,СВЦЭМ!$A$39:$A$782,$A106,СВЦЭМ!$B$39:$B$782,Y$83)+'СЕТ СН'!$H$9+СВЦЭМ!$D$10+'СЕТ СН'!$H$6-'СЕТ СН'!$H$19</f>
        <v>1334.2783744199999</v>
      </c>
    </row>
    <row r="107" spans="1:25" ht="15.75" x14ac:dyDescent="0.2">
      <c r="A107" s="35">
        <f t="shared" si="2"/>
        <v>44432</v>
      </c>
      <c r="B107" s="36">
        <f>SUMIFS(СВЦЭМ!$C$39:$C$782,СВЦЭМ!$A$39:$A$782,$A107,СВЦЭМ!$B$39:$B$782,B$83)+'СЕТ СН'!$H$9+СВЦЭМ!$D$10+'СЕТ СН'!$H$6-'СЕТ СН'!$H$19</f>
        <v>1325.2199969599999</v>
      </c>
      <c r="C107" s="36">
        <f>SUMIFS(СВЦЭМ!$C$39:$C$782,СВЦЭМ!$A$39:$A$782,$A107,СВЦЭМ!$B$39:$B$782,C$83)+'СЕТ СН'!$H$9+СВЦЭМ!$D$10+'СЕТ СН'!$H$6-'СЕТ СН'!$H$19</f>
        <v>1403.45417701</v>
      </c>
      <c r="D107" s="36">
        <f>SUMIFS(СВЦЭМ!$C$39:$C$782,СВЦЭМ!$A$39:$A$782,$A107,СВЦЭМ!$B$39:$B$782,D$83)+'СЕТ СН'!$H$9+СВЦЭМ!$D$10+'СЕТ СН'!$H$6-'СЕТ СН'!$H$19</f>
        <v>1455.7012354399999</v>
      </c>
      <c r="E107" s="36">
        <f>SUMIFS(СВЦЭМ!$C$39:$C$782,СВЦЭМ!$A$39:$A$782,$A107,СВЦЭМ!$B$39:$B$782,E$83)+'СЕТ СН'!$H$9+СВЦЭМ!$D$10+'СЕТ СН'!$H$6-'СЕТ СН'!$H$19</f>
        <v>1521.6604905099998</v>
      </c>
      <c r="F107" s="36">
        <f>SUMIFS(СВЦЭМ!$C$39:$C$782,СВЦЭМ!$A$39:$A$782,$A107,СВЦЭМ!$B$39:$B$782,F$83)+'СЕТ СН'!$H$9+СВЦЭМ!$D$10+'СЕТ СН'!$H$6-'СЕТ СН'!$H$19</f>
        <v>1520.6999391999998</v>
      </c>
      <c r="G107" s="36">
        <f>SUMIFS(СВЦЭМ!$C$39:$C$782,СВЦЭМ!$A$39:$A$782,$A107,СВЦЭМ!$B$39:$B$782,G$83)+'СЕТ СН'!$H$9+СВЦЭМ!$D$10+'СЕТ СН'!$H$6-'СЕТ СН'!$H$19</f>
        <v>1498.7977477699999</v>
      </c>
      <c r="H107" s="36">
        <f>SUMIFS(СВЦЭМ!$C$39:$C$782,СВЦЭМ!$A$39:$A$782,$A107,СВЦЭМ!$B$39:$B$782,H$83)+'СЕТ СН'!$H$9+СВЦЭМ!$D$10+'СЕТ СН'!$H$6-'СЕТ СН'!$H$19</f>
        <v>1444.23566876</v>
      </c>
      <c r="I107" s="36">
        <f>SUMIFS(СВЦЭМ!$C$39:$C$782,СВЦЭМ!$A$39:$A$782,$A107,СВЦЭМ!$B$39:$B$782,I$83)+'СЕТ СН'!$H$9+СВЦЭМ!$D$10+'СЕТ СН'!$H$6-'СЕТ СН'!$H$19</f>
        <v>1365.7350363099999</v>
      </c>
      <c r="J107" s="36">
        <f>SUMIFS(СВЦЭМ!$C$39:$C$782,СВЦЭМ!$A$39:$A$782,$A107,СВЦЭМ!$B$39:$B$782,J$83)+'СЕТ СН'!$H$9+СВЦЭМ!$D$10+'СЕТ СН'!$H$6-'СЕТ СН'!$H$19</f>
        <v>1257.7319871</v>
      </c>
      <c r="K107" s="36">
        <f>SUMIFS(СВЦЭМ!$C$39:$C$782,СВЦЭМ!$A$39:$A$782,$A107,СВЦЭМ!$B$39:$B$782,K$83)+'СЕТ СН'!$H$9+СВЦЭМ!$D$10+'СЕТ СН'!$H$6-'СЕТ СН'!$H$19</f>
        <v>1246.55438011</v>
      </c>
      <c r="L107" s="36">
        <f>SUMIFS(СВЦЭМ!$C$39:$C$782,СВЦЭМ!$A$39:$A$782,$A107,СВЦЭМ!$B$39:$B$782,L$83)+'СЕТ СН'!$H$9+СВЦЭМ!$D$10+'СЕТ СН'!$H$6-'СЕТ СН'!$H$19</f>
        <v>1252.52770693</v>
      </c>
      <c r="M107" s="36">
        <f>SUMIFS(СВЦЭМ!$C$39:$C$782,СВЦЭМ!$A$39:$A$782,$A107,СВЦЭМ!$B$39:$B$782,M$83)+'СЕТ СН'!$H$9+СВЦЭМ!$D$10+'СЕТ СН'!$H$6-'СЕТ СН'!$H$19</f>
        <v>1250.39139522</v>
      </c>
      <c r="N107" s="36">
        <f>SUMIFS(СВЦЭМ!$C$39:$C$782,СВЦЭМ!$A$39:$A$782,$A107,СВЦЭМ!$B$39:$B$782,N$83)+'СЕТ СН'!$H$9+СВЦЭМ!$D$10+'СЕТ СН'!$H$6-'СЕТ СН'!$H$19</f>
        <v>1250.1653005999999</v>
      </c>
      <c r="O107" s="36">
        <f>SUMIFS(СВЦЭМ!$C$39:$C$782,СВЦЭМ!$A$39:$A$782,$A107,СВЦЭМ!$B$39:$B$782,O$83)+'СЕТ СН'!$H$9+СВЦЭМ!$D$10+'СЕТ СН'!$H$6-'СЕТ СН'!$H$19</f>
        <v>1235.1124745299999</v>
      </c>
      <c r="P107" s="36">
        <f>SUMIFS(СВЦЭМ!$C$39:$C$782,СВЦЭМ!$A$39:$A$782,$A107,СВЦЭМ!$B$39:$B$782,P$83)+'СЕТ СН'!$H$9+СВЦЭМ!$D$10+'СЕТ СН'!$H$6-'СЕТ СН'!$H$19</f>
        <v>1247.0852574599999</v>
      </c>
      <c r="Q107" s="36">
        <f>SUMIFS(СВЦЭМ!$C$39:$C$782,СВЦЭМ!$A$39:$A$782,$A107,СВЦЭМ!$B$39:$B$782,Q$83)+'СЕТ СН'!$H$9+СВЦЭМ!$D$10+'СЕТ СН'!$H$6-'СЕТ СН'!$H$19</f>
        <v>1258.21406675</v>
      </c>
      <c r="R107" s="36">
        <f>SUMIFS(СВЦЭМ!$C$39:$C$782,СВЦЭМ!$A$39:$A$782,$A107,СВЦЭМ!$B$39:$B$782,R$83)+'СЕТ СН'!$H$9+СВЦЭМ!$D$10+'СЕТ СН'!$H$6-'СЕТ СН'!$H$19</f>
        <v>1255.6233829</v>
      </c>
      <c r="S107" s="36">
        <f>SUMIFS(СВЦЭМ!$C$39:$C$782,СВЦЭМ!$A$39:$A$782,$A107,СВЦЭМ!$B$39:$B$782,S$83)+'СЕТ СН'!$H$9+СВЦЭМ!$D$10+'СЕТ СН'!$H$6-'СЕТ СН'!$H$19</f>
        <v>1232.55883679</v>
      </c>
      <c r="T107" s="36">
        <f>SUMIFS(СВЦЭМ!$C$39:$C$782,СВЦЭМ!$A$39:$A$782,$A107,СВЦЭМ!$B$39:$B$782,T$83)+'СЕТ СН'!$H$9+СВЦЭМ!$D$10+'СЕТ СН'!$H$6-'СЕТ СН'!$H$19</f>
        <v>1276.19316746</v>
      </c>
      <c r="U107" s="36">
        <f>SUMIFS(СВЦЭМ!$C$39:$C$782,СВЦЭМ!$A$39:$A$782,$A107,СВЦЭМ!$B$39:$B$782,U$83)+'СЕТ СН'!$H$9+СВЦЭМ!$D$10+'СЕТ СН'!$H$6-'СЕТ СН'!$H$19</f>
        <v>1266.8440613099999</v>
      </c>
      <c r="V107" s="36">
        <f>SUMIFS(СВЦЭМ!$C$39:$C$782,СВЦЭМ!$A$39:$A$782,$A107,СВЦЭМ!$B$39:$B$782,V$83)+'СЕТ СН'!$H$9+СВЦЭМ!$D$10+'СЕТ СН'!$H$6-'СЕТ СН'!$H$19</f>
        <v>1274.3653942399999</v>
      </c>
      <c r="W107" s="36">
        <f>SUMIFS(СВЦЭМ!$C$39:$C$782,СВЦЭМ!$A$39:$A$782,$A107,СВЦЭМ!$B$39:$B$782,W$83)+'СЕТ СН'!$H$9+СВЦЭМ!$D$10+'СЕТ СН'!$H$6-'СЕТ СН'!$H$19</f>
        <v>1303.9096003</v>
      </c>
      <c r="X107" s="36">
        <f>SUMIFS(СВЦЭМ!$C$39:$C$782,СВЦЭМ!$A$39:$A$782,$A107,СВЦЭМ!$B$39:$B$782,X$83)+'СЕТ СН'!$H$9+СВЦЭМ!$D$10+'СЕТ СН'!$H$6-'СЕТ СН'!$H$19</f>
        <v>1244.31381837</v>
      </c>
      <c r="Y107" s="36">
        <f>SUMIFS(СВЦЭМ!$C$39:$C$782,СВЦЭМ!$A$39:$A$782,$A107,СВЦЭМ!$B$39:$B$782,Y$83)+'СЕТ СН'!$H$9+СВЦЭМ!$D$10+'СЕТ СН'!$H$6-'СЕТ СН'!$H$19</f>
        <v>1265.9945494799999</v>
      </c>
    </row>
    <row r="108" spans="1:25" ht="15.75" x14ac:dyDescent="0.2">
      <c r="A108" s="35">
        <f t="shared" si="2"/>
        <v>44433</v>
      </c>
      <c r="B108" s="36">
        <f>SUMIFS(СВЦЭМ!$C$39:$C$782,СВЦЭМ!$A$39:$A$782,$A108,СВЦЭМ!$B$39:$B$782,B$83)+'СЕТ СН'!$H$9+СВЦЭМ!$D$10+'СЕТ СН'!$H$6-'СЕТ СН'!$H$19</f>
        <v>1395.3268152399999</v>
      </c>
      <c r="C108" s="36">
        <f>SUMIFS(СВЦЭМ!$C$39:$C$782,СВЦЭМ!$A$39:$A$782,$A108,СВЦЭМ!$B$39:$B$782,C$83)+'СЕТ СН'!$H$9+СВЦЭМ!$D$10+'СЕТ СН'!$H$6-'СЕТ СН'!$H$19</f>
        <v>1479.6764333599999</v>
      </c>
      <c r="D108" s="36">
        <f>SUMIFS(СВЦЭМ!$C$39:$C$782,СВЦЭМ!$A$39:$A$782,$A108,СВЦЭМ!$B$39:$B$782,D$83)+'СЕТ СН'!$H$9+СВЦЭМ!$D$10+'СЕТ СН'!$H$6-'СЕТ СН'!$H$19</f>
        <v>1514.99667413</v>
      </c>
      <c r="E108" s="36">
        <f>SUMIFS(СВЦЭМ!$C$39:$C$782,СВЦЭМ!$A$39:$A$782,$A108,СВЦЭМ!$B$39:$B$782,E$83)+'СЕТ СН'!$H$9+СВЦЭМ!$D$10+'СЕТ СН'!$H$6-'СЕТ СН'!$H$19</f>
        <v>1524.83584361</v>
      </c>
      <c r="F108" s="36">
        <f>SUMIFS(СВЦЭМ!$C$39:$C$782,СВЦЭМ!$A$39:$A$782,$A108,СВЦЭМ!$B$39:$B$782,F$83)+'СЕТ СН'!$H$9+СВЦЭМ!$D$10+'СЕТ СН'!$H$6-'СЕТ СН'!$H$19</f>
        <v>1516.2022062799999</v>
      </c>
      <c r="G108" s="36">
        <f>SUMIFS(СВЦЭМ!$C$39:$C$782,СВЦЭМ!$A$39:$A$782,$A108,СВЦЭМ!$B$39:$B$782,G$83)+'СЕТ СН'!$H$9+СВЦЭМ!$D$10+'СЕТ СН'!$H$6-'СЕТ СН'!$H$19</f>
        <v>1502.21985913</v>
      </c>
      <c r="H108" s="36">
        <f>SUMIFS(СВЦЭМ!$C$39:$C$782,СВЦЭМ!$A$39:$A$782,$A108,СВЦЭМ!$B$39:$B$782,H$83)+'СЕТ СН'!$H$9+СВЦЭМ!$D$10+'СЕТ СН'!$H$6-'СЕТ СН'!$H$19</f>
        <v>1470.8667187799999</v>
      </c>
      <c r="I108" s="36">
        <f>SUMIFS(СВЦЭМ!$C$39:$C$782,СВЦЭМ!$A$39:$A$782,$A108,СВЦЭМ!$B$39:$B$782,I$83)+'СЕТ СН'!$H$9+СВЦЭМ!$D$10+'СЕТ СН'!$H$6-'СЕТ СН'!$H$19</f>
        <v>1384.0014242899999</v>
      </c>
      <c r="J108" s="36">
        <f>SUMIFS(СВЦЭМ!$C$39:$C$782,СВЦЭМ!$A$39:$A$782,$A108,СВЦЭМ!$B$39:$B$782,J$83)+'СЕТ СН'!$H$9+СВЦЭМ!$D$10+'СЕТ СН'!$H$6-'СЕТ СН'!$H$19</f>
        <v>1297.2999503599999</v>
      </c>
      <c r="K108" s="36">
        <f>SUMIFS(СВЦЭМ!$C$39:$C$782,СВЦЭМ!$A$39:$A$782,$A108,СВЦЭМ!$B$39:$B$782,K$83)+'СЕТ СН'!$H$9+СВЦЭМ!$D$10+'СЕТ СН'!$H$6-'СЕТ СН'!$H$19</f>
        <v>1269.6509925599998</v>
      </c>
      <c r="L108" s="36">
        <f>SUMIFS(СВЦЭМ!$C$39:$C$782,СВЦЭМ!$A$39:$A$782,$A108,СВЦЭМ!$B$39:$B$782,L$83)+'СЕТ СН'!$H$9+СВЦЭМ!$D$10+'СЕТ СН'!$H$6-'СЕТ СН'!$H$19</f>
        <v>1281.6026617299999</v>
      </c>
      <c r="M108" s="36">
        <f>SUMIFS(СВЦЭМ!$C$39:$C$782,СВЦЭМ!$A$39:$A$782,$A108,СВЦЭМ!$B$39:$B$782,M$83)+'СЕТ СН'!$H$9+СВЦЭМ!$D$10+'СЕТ СН'!$H$6-'СЕТ СН'!$H$19</f>
        <v>1295.0573207699999</v>
      </c>
      <c r="N108" s="36">
        <f>SUMIFS(СВЦЭМ!$C$39:$C$782,СВЦЭМ!$A$39:$A$782,$A108,СВЦЭМ!$B$39:$B$782,N$83)+'СЕТ СН'!$H$9+СВЦЭМ!$D$10+'СЕТ СН'!$H$6-'СЕТ СН'!$H$19</f>
        <v>1289.46657428</v>
      </c>
      <c r="O108" s="36">
        <f>SUMIFS(СВЦЭМ!$C$39:$C$782,СВЦЭМ!$A$39:$A$782,$A108,СВЦЭМ!$B$39:$B$782,O$83)+'СЕТ СН'!$H$9+СВЦЭМ!$D$10+'СЕТ СН'!$H$6-'СЕТ СН'!$H$19</f>
        <v>1291.7967805399999</v>
      </c>
      <c r="P108" s="36">
        <f>SUMIFS(СВЦЭМ!$C$39:$C$782,СВЦЭМ!$A$39:$A$782,$A108,СВЦЭМ!$B$39:$B$782,P$83)+'СЕТ СН'!$H$9+СВЦЭМ!$D$10+'СЕТ СН'!$H$6-'СЕТ СН'!$H$19</f>
        <v>1311.2566747799999</v>
      </c>
      <c r="Q108" s="36">
        <f>SUMIFS(СВЦЭМ!$C$39:$C$782,СВЦЭМ!$A$39:$A$782,$A108,СВЦЭМ!$B$39:$B$782,Q$83)+'СЕТ СН'!$H$9+СВЦЭМ!$D$10+'СЕТ СН'!$H$6-'СЕТ СН'!$H$19</f>
        <v>1315.2130487699999</v>
      </c>
      <c r="R108" s="36">
        <f>SUMIFS(СВЦЭМ!$C$39:$C$782,СВЦЭМ!$A$39:$A$782,$A108,СВЦЭМ!$B$39:$B$782,R$83)+'СЕТ СН'!$H$9+СВЦЭМ!$D$10+'СЕТ СН'!$H$6-'СЕТ СН'!$H$19</f>
        <v>1310.9851939499999</v>
      </c>
      <c r="S108" s="36">
        <f>SUMIFS(СВЦЭМ!$C$39:$C$782,СВЦЭМ!$A$39:$A$782,$A108,СВЦЭМ!$B$39:$B$782,S$83)+'СЕТ СН'!$H$9+СВЦЭМ!$D$10+'СЕТ СН'!$H$6-'СЕТ СН'!$H$19</f>
        <v>1292.3653339499999</v>
      </c>
      <c r="T108" s="36">
        <f>SUMIFS(СВЦЭМ!$C$39:$C$782,СВЦЭМ!$A$39:$A$782,$A108,СВЦЭМ!$B$39:$B$782,T$83)+'СЕТ СН'!$H$9+СВЦЭМ!$D$10+'СЕТ СН'!$H$6-'СЕТ СН'!$H$19</f>
        <v>1322.6118524399999</v>
      </c>
      <c r="U108" s="36">
        <f>SUMIFS(СВЦЭМ!$C$39:$C$782,СВЦЭМ!$A$39:$A$782,$A108,СВЦЭМ!$B$39:$B$782,U$83)+'СЕТ СН'!$H$9+СВЦЭМ!$D$10+'СЕТ СН'!$H$6-'СЕТ СН'!$H$19</f>
        <v>1316.78869534</v>
      </c>
      <c r="V108" s="36">
        <f>SUMIFS(СВЦЭМ!$C$39:$C$782,СВЦЭМ!$A$39:$A$782,$A108,СВЦЭМ!$B$39:$B$782,V$83)+'СЕТ СН'!$H$9+СВЦЭМ!$D$10+'СЕТ СН'!$H$6-'СЕТ СН'!$H$19</f>
        <v>1335.1624301100001</v>
      </c>
      <c r="W108" s="36">
        <f>SUMIFS(СВЦЭМ!$C$39:$C$782,СВЦЭМ!$A$39:$A$782,$A108,СВЦЭМ!$B$39:$B$782,W$83)+'СЕТ СН'!$H$9+СВЦЭМ!$D$10+'СЕТ СН'!$H$6-'СЕТ СН'!$H$19</f>
        <v>1348.8966683199999</v>
      </c>
      <c r="X108" s="36">
        <f>SUMIFS(СВЦЭМ!$C$39:$C$782,СВЦЭМ!$A$39:$A$782,$A108,СВЦЭМ!$B$39:$B$782,X$83)+'СЕТ СН'!$H$9+СВЦЭМ!$D$10+'СЕТ СН'!$H$6-'СЕТ СН'!$H$19</f>
        <v>1289.7833392299999</v>
      </c>
      <c r="Y108" s="36">
        <f>SUMIFS(СВЦЭМ!$C$39:$C$782,СВЦЭМ!$A$39:$A$782,$A108,СВЦЭМ!$B$39:$B$782,Y$83)+'СЕТ СН'!$H$9+СВЦЭМ!$D$10+'СЕТ СН'!$H$6-'СЕТ СН'!$H$19</f>
        <v>1304.55327975</v>
      </c>
    </row>
    <row r="109" spans="1:25" ht="15.75" x14ac:dyDescent="0.2">
      <c r="A109" s="35">
        <f t="shared" si="2"/>
        <v>44434</v>
      </c>
      <c r="B109" s="36">
        <f>SUMIFS(СВЦЭМ!$C$39:$C$782,СВЦЭМ!$A$39:$A$782,$A109,СВЦЭМ!$B$39:$B$782,B$83)+'СЕТ СН'!$H$9+СВЦЭМ!$D$10+'СЕТ СН'!$H$6-'СЕТ СН'!$H$19</f>
        <v>1403.36031531</v>
      </c>
      <c r="C109" s="36">
        <f>SUMIFS(СВЦЭМ!$C$39:$C$782,СВЦЭМ!$A$39:$A$782,$A109,СВЦЭМ!$B$39:$B$782,C$83)+'СЕТ СН'!$H$9+СВЦЭМ!$D$10+'СЕТ СН'!$H$6-'СЕТ СН'!$H$19</f>
        <v>1486.6171564099998</v>
      </c>
      <c r="D109" s="36">
        <f>SUMIFS(СВЦЭМ!$C$39:$C$782,СВЦЭМ!$A$39:$A$782,$A109,СВЦЭМ!$B$39:$B$782,D$83)+'СЕТ СН'!$H$9+СВЦЭМ!$D$10+'СЕТ СН'!$H$6-'СЕТ СН'!$H$19</f>
        <v>1551.7591787699998</v>
      </c>
      <c r="E109" s="36">
        <f>SUMIFS(СВЦЭМ!$C$39:$C$782,СВЦЭМ!$A$39:$A$782,$A109,СВЦЭМ!$B$39:$B$782,E$83)+'СЕТ СН'!$H$9+СВЦЭМ!$D$10+'СЕТ СН'!$H$6-'СЕТ СН'!$H$19</f>
        <v>1569.76420231</v>
      </c>
      <c r="F109" s="36">
        <f>SUMIFS(СВЦЭМ!$C$39:$C$782,СВЦЭМ!$A$39:$A$782,$A109,СВЦЭМ!$B$39:$B$782,F$83)+'СЕТ СН'!$H$9+СВЦЭМ!$D$10+'СЕТ СН'!$H$6-'СЕТ СН'!$H$19</f>
        <v>1565.5797840499999</v>
      </c>
      <c r="G109" s="36">
        <f>SUMIFS(СВЦЭМ!$C$39:$C$782,СВЦЭМ!$A$39:$A$782,$A109,СВЦЭМ!$B$39:$B$782,G$83)+'СЕТ СН'!$H$9+СВЦЭМ!$D$10+'СЕТ СН'!$H$6-'СЕТ СН'!$H$19</f>
        <v>1545.5001456</v>
      </c>
      <c r="H109" s="36">
        <f>SUMIFS(СВЦЭМ!$C$39:$C$782,СВЦЭМ!$A$39:$A$782,$A109,СВЦЭМ!$B$39:$B$782,H$83)+'СЕТ СН'!$H$9+СВЦЭМ!$D$10+'СЕТ СН'!$H$6-'СЕТ СН'!$H$19</f>
        <v>1507.0114329799999</v>
      </c>
      <c r="I109" s="36">
        <f>SUMIFS(СВЦЭМ!$C$39:$C$782,СВЦЭМ!$A$39:$A$782,$A109,СВЦЭМ!$B$39:$B$782,I$83)+'СЕТ СН'!$H$9+СВЦЭМ!$D$10+'СЕТ СН'!$H$6-'СЕТ СН'!$H$19</f>
        <v>1411.4738083499999</v>
      </c>
      <c r="J109" s="36">
        <f>SUMIFS(СВЦЭМ!$C$39:$C$782,СВЦЭМ!$A$39:$A$782,$A109,СВЦЭМ!$B$39:$B$782,J$83)+'СЕТ СН'!$H$9+СВЦЭМ!$D$10+'СЕТ СН'!$H$6-'СЕТ СН'!$H$19</f>
        <v>1318.3738716999999</v>
      </c>
      <c r="K109" s="36">
        <f>SUMIFS(СВЦЭМ!$C$39:$C$782,СВЦЭМ!$A$39:$A$782,$A109,СВЦЭМ!$B$39:$B$782,K$83)+'СЕТ СН'!$H$9+СВЦЭМ!$D$10+'СЕТ СН'!$H$6-'СЕТ СН'!$H$19</f>
        <v>1319.6147828799999</v>
      </c>
      <c r="L109" s="36">
        <f>SUMIFS(СВЦЭМ!$C$39:$C$782,СВЦЭМ!$A$39:$A$782,$A109,СВЦЭМ!$B$39:$B$782,L$83)+'СЕТ СН'!$H$9+СВЦЭМ!$D$10+'СЕТ СН'!$H$6-'СЕТ СН'!$H$19</f>
        <v>1343.8386091699999</v>
      </c>
      <c r="M109" s="36">
        <f>SUMIFS(СВЦЭМ!$C$39:$C$782,СВЦЭМ!$A$39:$A$782,$A109,СВЦЭМ!$B$39:$B$782,M$83)+'СЕТ СН'!$H$9+СВЦЭМ!$D$10+'СЕТ СН'!$H$6-'СЕТ СН'!$H$19</f>
        <v>1345.2465553499999</v>
      </c>
      <c r="N109" s="36">
        <f>SUMIFS(СВЦЭМ!$C$39:$C$782,СВЦЭМ!$A$39:$A$782,$A109,СВЦЭМ!$B$39:$B$782,N$83)+'СЕТ СН'!$H$9+СВЦЭМ!$D$10+'СЕТ СН'!$H$6-'СЕТ СН'!$H$19</f>
        <v>1341.21888706</v>
      </c>
      <c r="O109" s="36">
        <f>SUMIFS(СВЦЭМ!$C$39:$C$782,СВЦЭМ!$A$39:$A$782,$A109,СВЦЭМ!$B$39:$B$782,O$83)+'СЕТ СН'!$H$9+СВЦЭМ!$D$10+'СЕТ СН'!$H$6-'СЕТ СН'!$H$19</f>
        <v>1315.05719585</v>
      </c>
      <c r="P109" s="36">
        <f>SUMIFS(СВЦЭМ!$C$39:$C$782,СВЦЭМ!$A$39:$A$782,$A109,СВЦЭМ!$B$39:$B$782,P$83)+'СЕТ СН'!$H$9+СВЦЭМ!$D$10+'СЕТ СН'!$H$6-'СЕТ СН'!$H$19</f>
        <v>1320.15481798</v>
      </c>
      <c r="Q109" s="36">
        <f>SUMIFS(СВЦЭМ!$C$39:$C$782,СВЦЭМ!$A$39:$A$782,$A109,СВЦЭМ!$B$39:$B$782,Q$83)+'СЕТ СН'!$H$9+СВЦЭМ!$D$10+'СЕТ СН'!$H$6-'СЕТ СН'!$H$19</f>
        <v>1302.1144900899999</v>
      </c>
      <c r="R109" s="36">
        <f>SUMIFS(СВЦЭМ!$C$39:$C$782,СВЦЭМ!$A$39:$A$782,$A109,СВЦЭМ!$B$39:$B$782,R$83)+'СЕТ СН'!$H$9+СВЦЭМ!$D$10+'СЕТ СН'!$H$6-'СЕТ СН'!$H$19</f>
        <v>1294.75742898</v>
      </c>
      <c r="S109" s="36">
        <f>SUMIFS(СВЦЭМ!$C$39:$C$782,СВЦЭМ!$A$39:$A$782,$A109,СВЦЭМ!$B$39:$B$782,S$83)+'СЕТ СН'!$H$9+СВЦЭМ!$D$10+'СЕТ СН'!$H$6-'СЕТ СН'!$H$19</f>
        <v>1314.09774365</v>
      </c>
      <c r="T109" s="36">
        <f>SUMIFS(СВЦЭМ!$C$39:$C$782,СВЦЭМ!$A$39:$A$782,$A109,СВЦЭМ!$B$39:$B$782,T$83)+'СЕТ СН'!$H$9+СВЦЭМ!$D$10+'СЕТ СН'!$H$6-'СЕТ СН'!$H$19</f>
        <v>1374.3373514</v>
      </c>
      <c r="U109" s="36">
        <f>SUMIFS(СВЦЭМ!$C$39:$C$782,СВЦЭМ!$A$39:$A$782,$A109,СВЦЭМ!$B$39:$B$782,U$83)+'СЕТ СН'!$H$9+СВЦЭМ!$D$10+'СЕТ СН'!$H$6-'СЕТ СН'!$H$19</f>
        <v>1366.8174700699999</v>
      </c>
      <c r="V109" s="36">
        <f>SUMIFS(СВЦЭМ!$C$39:$C$782,СВЦЭМ!$A$39:$A$782,$A109,СВЦЭМ!$B$39:$B$782,V$83)+'СЕТ СН'!$H$9+СВЦЭМ!$D$10+'СЕТ СН'!$H$6-'СЕТ СН'!$H$19</f>
        <v>1391.29592572</v>
      </c>
      <c r="W109" s="36">
        <f>SUMIFS(СВЦЭМ!$C$39:$C$782,СВЦЭМ!$A$39:$A$782,$A109,СВЦЭМ!$B$39:$B$782,W$83)+'СЕТ СН'!$H$9+СВЦЭМ!$D$10+'СЕТ СН'!$H$6-'СЕТ СН'!$H$19</f>
        <v>1391.9057128499999</v>
      </c>
      <c r="X109" s="36">
        <f>SUMIFS(СВЦЭМ!$C$39:$C$782,СВЦЭМ!$A$39:$A$782,$A109,СВЦЭМ!$B$39:$B$782,X$83)+'СЕТ СН'!$H$9+СВЦЭМ!$D$10+'СЕТ СН'!$H$6-'СЕТ СН'!$H$19</f>
        <v>1355.24461056</v>
      </c>
      <c r="Y109" s="36">
        <f>SUMIFS(СВЦЭМ!$C$39:$C$782,СВЦЭМ!$A$39:$A$782,$A109,СВЦЭМ!$B$39:$B$782,Y$83)+'СЕТ СН'!$H$9+СВЦЭМ!$D$10+'СЕТ СН'!$H$6-'СЕТ СН'!$H$19</f>
        <v>1341.9950533599999</v>
      </c>
    </row>
    <row r="110" spans="1:25" ht="15.75" x14ac:dyDescent="0.2">
      <c r="A110" s="35">
        <f t="shared" si="2"/>
        <v>44435</v>
      </c>
      <c r="B110" s="36">
        <f>SUMIFS(СВЦЭМ!$C$39:$C$782,СВЦЭМ!$A$39:$A$782,$A110,СВЦЭМ!$B$39:$B$782,B$83)+'СЕТ СН'!$H$9+СВЦЭМ!$D$10+'СЕТ СН'!$H$6-'СЕТ СН'!$H$19</f>
        <v>1506.5957502799999</v>
      </c>
      <c r="C110" s="36">
        <f>SUMIFS(СВЦЭМ!$C$39:$C$782,СВЦЭМ!$A$39:$A$782,$A110,СВЦЭМ!$B$39:$B$782,C$83)+'СЕТ СН'!$H$9+СВЦЭМ!$D$10+'СЕТ СН'!$H$6-'СЕТ СН'!$H$19</f>
        <v>1584.0382639699999</v>
      </c>
      <c r="D110" s="36">
        <f>SUMIFS(СВЦЭМ!$C$39:$C$782,СВЦЭМ!$A$39:$A$782,$A110,СВЦЭМ!$B$39:$B$782,D$83)+'СЕТ СН'!$H$9+СВЦЭМ!$D$10+'СЕТ СН'!$H$6-'СЕТ СН'!$H$19</f>
        <v>1674.1750958299999</v>
      </c>
      <c r="E110" s="36">
        <f>SUMIFS(СВЦЭМ!$C$39:$C$782,СВЦЭМ!$A$39:$A$782,$A110,СВЦЭМ!$B$39:$B$782,E$83)+'СЕТ СН'!$H$9+СВЦЭМ!$D$10+'СЕТ СН'!$H$6-'СЕТ СН'!$H$19</f>
        <v>1724.9827933099998</v>
      </c>
      <c r="F110" s="36">
        <f>SUMIFS(СВЦЭМ!$C$39:$C$782,СВЦЭМ!$A$39:$A$782,$A110,СВЦЭМ!$B$39:$B$782,F$83)+'СЕТ СН'!$H$9+СВЦЭМ!$D$10+'СЕТ СН'!$H$6-'СЕТ СН'!$H$19</f>
        <v>1735.0152185499999</v>
      </c>
      <c r="G110" s="36">
        <f>SUMIFS(СВЦЭМ!$C$39:$C$782,СВЦЭМ!$A$39:$A$782,$A110,СВЦЭМ!$B$39:$B$782,G$83)+'СЕТ СН'!$H$9+СВЦЭМ!$D$10+'СЕТ СН'!$H$6-'СЕТ СН'!$H$19</f>
        <v>1714.6853593199999</v>
      </c>
      <c r="H110" s="36">
        <f>SUMIFS(СВЦЭМ!$C$39:$C$782,СВЦЭМ!$A$39:$A$782,$A110,СВЦЭМ!$B$39:$B$782,H$83)+'СЕТ СН'!$H$9+СВЦЭМ!$D$10+'СЕТ СН'!$H$6-'СЕТ СН'!$H$19</f>
        <v>1629.6276179699998</v>
      </c>
      <c r="I110" s="36">
        <f>SUMIFS(СВЦЭМ!$C$39:$C$782,СВЦЭМ!$A$39:$A$782,$A110,СВЦЭМ!$B$39:$B$782,I$83)+'СЕТ СН'!$H$9+СВЦЭМ!$D$10+'СЕТ СН'!$H$6-'СЕТ СН'!$H$19</f>
        <v>1498.33752269</v>
      </c>
      <c r="J110" s="36">
        <f>SUMIFS(СВЦЭМ!$C$39:$C$782,СВЦЭМ!$A$39:$A$782,$A110,СВЦЭМ!$B$39:$B$782,J$83)+'СЕТ СН'!$H$9+СВЦЭМ!$D$10+'СЕТ СН'!$H$6-'СЕТ СН'!$H$19</f>
        <v>1399.84375944</v>
      </c>
      <c r="K110" s="36">
        <f>SUMIFS(СВЦЭМ!$C$39:$C$782,СВЦЭМ!$A$39:$A$782,$A110,СВЦЭМ!$B$39:$B$782,K$83)+'СЕТ СН'!$H$9+СВЦЭМ!$D$10+'СЕТ СН'!$H$6-'СЕТ СН'!$H$19</f>
        <v>1356.6836023799999</v>
      </c>
      <c r="L110" s="36">
        <f>SUMIFS(СВЦЭМ!$C$39:$C$782,СВЦЭМ!$A$39:$A$782,$A110,СВЦЭМ!$B$39:$B$782,L$83)+'СЕТ СН'!$H$9+СВЦЭМ!$D$10+'СЕТ СН'!$H$6-'СЕТ СН'!$H$19</f>
        <v>1362.4346889799999</v>
      </c>
      <c r="M110" s="36">
        <f>SUMIFS(СВЦЭМ!$C$39:$C$782,СВЦЭМ!$A$39:$A$782,$A110,СВЦЭМ!$B$39:$B$782,M$83)+'СЕТ СН'!$H$9+СВЦЭМ!$D$10+'СЕТ СН'!$H$6-'СЕТ СН'!$H$19</f>
        <v>1365.46766598</v>
      </c>
      <c r="N110" s="36">
        <f>SUMIFS(СВЦЭМ!$C$39:$C$782,СВЦЭМ!$A$39:$A$782,$A110,СВЦЭМ!$B$39:$B$782,N$83)+'СЕТ СН'!$H$9+СВЦЭМ!$D$10+'СЕТ СН'!$H$6-'СЕТ СН'!$H$19</f>
        <v>1365.7492196599999</v>
      </c>
      <c r="O110" s="36">
        <f>SUMIFS(СВЦЭМ!$C$39:$C$782,СВЦЭМ!$A$39:$A$782,$A110,СВЦЭМ!$B$39:$B$782,O$83)+'СЕТ СН'!$H$9+СВЦЭМ!$D$10+'СЕТ СН'!$H$6-'СЕТ СН'!$H$19</f>
        <v>1366.51789945</v>
      </c>
      <c r="P110" s="36">
        <f>SUMIFS(СВЦЭМ!$C$39:$C$782,СВЦЭМ!$A$39:$A$782,$A110,СВЦЭМ!$B$39:$B$782,P$83)+'СЕТ СН'!$H$9+СВЦЭМ!$D$10+'СЕТ СН'!$H$6-'СЕТ СН'!$H$19</f>
        <v>1392.53487369</v>
      </c>
      <c r="Q110" s="36">
        <f>SUMIFS(СВЦЭМ!$C$39:$C$782,СВЦЭМ!$A$39:$A$782,$A110,СВЦЭМ!$B$39:$B$782,Q$83)+'СЕТ СН'!$H$9+СВЦЭМ!$D$10+'СЕТ СН'!$H$6-'СЕТ СН'!$H$19</f>
        <v>1398.9254107199999</v>
      </c>
      <c r="R110" s="36">
        <f>SUMIFS(СВЦЭМ!$C$39:$C$782,СВЦЭМ!$A$39:$A$782,$A110,СВЦЭМ!$B$39:$B$782,R$83)+'СЕТ СН'!$H$9+СВЦЭМ!$D$10+'СЕТ СН'!$H$6-'СЕТ СН'!$H$19</f>
        <v>1398.0732541299999</v>
      </c>
      <c r="S110" s="36">
        <f>SUMIFS(СВЦЭМ!$C$39:$C$782,СВЦЭМ!$A$39:$A$782,$A110,СВЦЭМ!$B$39:$B$782,S$83)+'СЕТ СН'!$H$9+СВЦЭМ!$D$10+'СЕТ СН'!$H$6-'СЕТ СН'!$H$19</f>
        <v>1363.5918873799999</v>
      </c>
      <c r="T110" s="36">
        <f>SUMIFS(СВЦЭМ!$C$39:$C$782,СВЦЭМ!$A$39:$A$782,$A110,СВЦЭМ!$B$39:$B$782,T$83)+'СЕТ СН'!$H$9+СВЦЭМ!$D$10+'СЕТ СН'!$H$6-'СЕТ СН'!$H$19</f>
        <v>1345.92132584</v>
      </c>
      <c r="U110" s="36">
        <f>SUMIFS(СВЦЭМ!$C$39:$C$782,СВЦЭМ!$A$39:$A$782,$A110,СВЦЭМ!$B$39:$B$782,U$83)+'СЕТ СН'!$H$9+СВЦЭМ!$D$10+'СЕТ СН'!$H$6-'СЕТ СН'!$H$19</f>
        <v>1355.5721814399999</v>
      </c>
      <c r="V110" s="36">
        <f>SUMIFS(СВЦЭМ!$C$39:$C$782,СВЦЭМ!$A$39:$A$782,$A110,СВЦЭМ!$B$39:$B$782,V$83)+'СЕТ СН'!$H$9+СВЦЭМ!$D$10+'СЕТ СН'!$H$6-'СЕТ СН'!$H$19</f>
        <v>1337.5377160799999</v>
      </c>
      <c r="W110" s="36">
        <f>SUMIFS(СВЦЭМ!$C$39:$C$782,СВЦЭМ!$A$39:$A$782,$A110,СВЦЭМ!$B$39:$B$782,W$83)+'СЕТ СН'!$H$9+СВЦЭМ!$D$10+'СЕТ СН'!$H$6-'СЕТ СН'!$H$19</f>
        <v>1325.32624448</v>
      </c>
      <c r="X110" s="36">
        <f>SUMIFS(СВЦЭМ!$C$39:$C$782,СВЦЭМ!$A$39:$A$782,$A110,СВЦЭМ!$B$39:$B$782,X$83)+'СЕТ СН'!$H$9+СВЦЭМ!$D$10+'СЕТ СН'!$H$6-'СЕТ СН'!$H$19</f>
        <v>1376.11572019</v>
      </c>
      <c r="Y110" s="36">
        <f>SUMIFS(СВЦЭМ!$C$39:$C$782,СВЦЭМ!$A$39:$A$782,$A110,СВЦЭМ!$B$39:$B$782,Y$83)+'СЕТ СН'!$H$9+СВЦЭМ!$D$10+'СЕТ СН'!$H$6-'СЕТ СН'!$H$19</f>
        <v>1442.3876843599999</v>
      </c>
    </row>
    <row r="111" spans="1:25" ht="15.75" x14ac:dyDescent="0.2">
      <c r="A111" s="35">
        <f t="shared" si="2"/>
        <v>44436</v>
      </c>
      <c r="B111" s="36">
        <f>SUMIFS(СВЦЭМ!$C$39:$C$782,СВЦЭМ!$A$39:$A$782,$A111,СВЦЭМ!$B$39:$B$782,B$83)+'СЕТ СН'!$H$9+СВЦЭМ!$D$10+'СЕТ СН'!$H$6-'СЕТ СН'!$H$19</f>
        <v>1449.94262484</v>
      </c>
      <c r="C111" s="36">
        <f>SUMIFS(СВЦЭМ!$C$39:$C$782,СВЦЭМ!$A$39:$A$782,$A111,СВЦЭМ!$B$39:$B$782,C$83)+'СЕТ СН'!$H$9+СВЦЭМ!$D$10+'СЕТ СН'!$H$6-'СЕТ СН'!$H$19</f>
        <v>1533.3143068299999</v>
      </c>
      <c r="D111" s="36">
        <f>SUMIFS(СВЦЭМ!$C$39:$C$782,СВЦЭМ!$A$39:$A$782,$A111,СВЦЭМ!$B$39:$B$782,D$83)+'СЕТ СН'!$H$9+СВЦЭМ!$D$10+'СЕТ СН'!$H$6-'СЕТ СН'!$H$19</f>
        <v>1594.50683308</v>
      </c>
      <c r="E111" s="36">
        <f>SUMIFS(СВЦЭМ!$C$39:$C$782,СВЦЭМ!$A$39:$A$782,$A111,СВЦЭМ!$B$39:$B$782,E$83)+'СЕТ СН'!$H$9+СВЦЭМ!$D$10+'СЕТ СН'!$H$6-'СЕТ СН'!$H$19</f>
        <v>1615.0990895899999</v>
      </c>
      <c r="F111" s="36">
        <f>SUMIFS(СВЦЭМ!$C$39:$C$782,СВЦЭМ!$A$39:$A$782,$A111,СВЦЭМ!$B$39:$B$782,F$83)+'СЕТ СН'!$H$9+СВЦЭМ!$D$10+'СЕТ СН'!$H$6-'СЕТ СН'!$H$19</f>
        <v>1617.6920268699998</v>
      </c>
      <c r="G111" s="36">
        <f>SUMIFS(СВЦЭМ!$C$39:$C$782,СВЦЭМ!$A$39:$A$782,$A111,СВЦЭМ!$B$39:$B$782,G$83)+'СЕТ СН'!$H$9+СВЦЭМ!$D$10+'СЕТ СН'!$H$6-'СЕТ СН'!$H$19</f>
        <v>1622.9935690999998</v>
      </c>
      <c r="H111" s="36">
        <f>SUMIFS(СВЦЭМ!$C$39:$C$782,СВЦЭМ!$A$39:$A$782,$A111,СВЦЭМ!$B$39:$B$782,H$83)+'СЕТ СН'!$H$9+СВЦЭМ!$D$10+'СЕТ СН'!$H$6-'СЕТ СН'!$H$19</f>
        <v>1590.9817597799999</v>
      </c>
      <c r="I111" s="36">
        <f>SUMIFS(СВЦЭМ!$C$39:$C$782,СВЦЭМ!$A$39:$A$782,$A111,СВЦЭМ!$B$39:$B$782,I$83)+'СЕТ СН'!$H$9+СВЦЭМ!$D$10+'СЕТ СН'!$H$6-'СЕТ СН'!$H$19</f>
        <v>1477.1412144899998</v>
      </c>
      <c r="J111" s="36">
        <f>SUMIFS(СВЦЭМ!$C$39:$C$782,СВЦЭМ!$A$39:$A$782,$A111,СВЦЭМ!$B$39:$B$782,J$83)+'СЕТ СН'!$H$9+СВЦЭМ!$D$10+'СЕТ СН'!$H$6-'СЕТ СН'!$H$19</f>
        <v>1378.7878333900001</v>
      </c>
      <c r="K111" s="36">
        <f>SUMIFS(СВЦЭМ!$C$39:$C$782,СВЦЭМ!$A$39:$A$782,$A111,СВЦЭМ!$B$39:$B$782,K$83)+'СЕТ СН'!$H$9+СВЦЭМ!$D$10+'СЕТ СН'!$H$6-'СЕТ СН'!$H$19</f>
        <v>1304.1005829399999</v>
      </c>
      <c r="L111" s="36">
        <f>SUMIFS(СВЦЭМ!$C$39:$C$782,СВЦЭМ!$A$39:$A$782,$A111,СВЦЭМ!$B$39:$B$782,L$83)+'СЕТ СН'!$H$9+СВЦЭМ!$D$10+'СЕТ СН'!$H$6-'СЕТ СН'!$H$19</f>
        <v>1263.0561763999999</v>
      </c>
      <c r="M111" s="36">
        <f>SUMIFS(СВЦЭМ!$C$39:$C$782,СВЦЭМ!$A$39:$A$782,$A111,СВЦЭМ!$B$39:$B$782,M$83)+'СЕТ СН'!$H$9+СВЦЭМ!$D$10+'СЕТ СН'!$H$6-'СЕТ СН'!$H$19</f>
        <v>1257.54096927</v>
      </c>
      <c r="N111" s="36">
        <f>SUMIFS(СВЦЭМ!$C$39:$C$782,СВЦЭМ!$A$39:$A$782,$A111,СВЦЭМ!$B$39:$B$782,N$83)+'СЕТ СН'!$H$9+СВЦЭМ!$D$10+'СЕТ СН'!$H$6-'СЕТ СН'!$H$19</f>
        <v>1273.7879534199999</v>
      </c>
      <c r="O111" s="36">
        <f>SUMIFS(СВЦЭМ!$C$39:$C$782,СВЦЭМ!$A$39:$A$782,$A111,СВЦЭМ!$B$39:$B$782,O$83)+'СЕТ СН'!$H$9+СВЦЭМ!$D$10+'СЕТ СН'!$H$6-'СЕТ СН'!$H$19</f>
        <v>1295.0989744399999</v>
      </c>
      <c r="P111" s="36">
        <f>SUMIFS(СВЦЭМ!$C$39:$C$782,СВЦЭМ!$A$39:$A$782,$A111,СВЦЭМ!$B$39:$B$782,P$83)+'СЕТ СН'!$H$9+СВЦЭМ!$D$10+'СЕТ СН'!$H$6-'СЕТ СН'!$H$19</f>
        <v>1317.3633245199999</v>
      </c>
      <c r="Q111" s="36">
        <f>SUMIFS(СВЦЭМ!$C$39:$C$782,СВЦЭМ!$A$39:$A$782,$A111,СВЦЭМ!$B$39:$B$782,Q$83)+'СЕТ СН'!$H$9+СВЦЭМ!$D$10+'СЕТ СН'!$H$6-'СЕТ СН'!$H$19</f>
        <v>1329.16295307</v>
      </c>
      <c r="R111" s="36">
        <f>SUMIFS(СВЦЭМ!$C$39:$C$782,СВЦЭМ!$A$39:$A$782,$A111,СВЦЭМ!$B$39:$B$782,R$83)+'СЕТ СН'!$H$9+СВЦЭМ!$D$10+'СЕТ СН'!$H$6-'СЕТ СН'!$H$19</f>
        <v>1324.6668668499999</v>
      </c>
      <c r="S111" s="36">
        <f>SUMIFS(СВЦЭМ!$C$39:$C$782,СВЦЭМ!$A$39:$A$782,$A111,СВЦЭМ!$B$39:$B$782,S$83)+'СЕТ СН'!$H$9+СВЦЭМ!$D$10+'СЕТ СН'!$H$6-'СЕТ СН'!$H$19</f>
        <v>1294.03957666</v>
      </c>
      <c r="T111" s="36">
        <f>SUMIFS(СВЦЭМ!$C$39:$C$782,СВЦЭМ!$A$39:$A$782,$A111,СВЦЭМ!$B$39:$B$782,T$83)+'СЕТ СН'!$H$9+СВЦЭМ!$D$10+'СЕТ СН'!$H$6-'СЕТ СН'!$H$19</f>
        <v>1270.35166127</v>
      </c>
      <c r="U111" s="36">
        <f>SUMIFS(СВЦЭМ!$C$39:$C$782,СВЦЭМ!$A$39:$A$782,$A111,СВЦЭМ!$B$39:$B$782,U$83)+'СЕТ СН'!$H$9+СВЦЭМ!$D$10+'СЕТ СН'!$H$6-'СЕТ СН'!$H$19</f>
        <v>1271.0258299</v>
      </c>
      <c r="V111" s="36">
        <f>SUMIFS(СВЦЭМ!$C$39:$C$782,СВЦЭМ!$A$39:$A$782,$A111,СВЦЭМ!$B$39:$B$782,V$83)+'СЕТ СН'!$H$9+СВЦЭМ!$D$10+'СЕТ СН'!$H$6-'СЕТ СН'!$H$19</f>
        <v>1264.30321779</v>
      </c>
      <c r="W111" s="36">
        <f>SUMIFS(СВЦЭМ!$C$39:$C$782,СВЦЭМ!$A$39:$A$782,$A111,СВЦЭМ!$B$39:$B$782,W$83)+'СЕТ СН'!$H$9+СВЦЭМ!$D$10+'СЕТ СН'!$H$6-'СЕТ СН'!$H$19</f>
        <v>1280.94516159</v>
      </c>
      <c r="X111" s="36">
        <f>SUMIFS(СВЦЭМ!$C$39:$C$782,СВЦЭМ!$A$39:$A$782,$A111,СВЦЭМ!$B$39:$B$782,X$83)+'СЕТ СН'!$H$9+СВЦЭМ!$D$10+'СЕТ СН'!$H$6-'СЕТ СН'!$H$19</f>
        <v>1308.4464427599999</v>
      </c>
      <c r="Y111" s="36">
        <f>SUMIFS(СВЦЭМ!$C$39:$C$782,СВЦЭМ!$A$39:$A$782,$A111,СВЦЭМ!$B$39:$B$782,Y$83)+'СЕТ СН'!$H$9+СВЦЭМ!$D$10+'СЕТ СН'!$H$6-'СЕТ СН'!$H$19</f>
        <v>1356.6422879299998</v>
      </c>
    </row>
    <row r="112" spans="1:25" ht="15.75" x14ac:dyDescent="0.2">
      <c r="A112" s="35">
        <f t="shared" si="2"/>
        <v>44437</v>
      </c>
      <c r="B112" s="36">
        <f>SUMIFS(СВЦЭМ!$C$39:$C$782,СВЦЭМ!$A$39:$A$782,$A112,СВЦЭМ!$B$39:$B$782,B$83)+'СЕТ СН'!$H$9+СВЦЭМ!$D$10+'СЕТ СН'!$H$6-'СЕТ СН'!$H$19</f>
        <v>1463.6659002499998</v>
      </c>
      <c r="C112" s="36">
        <f>SUMIFS(СВЦЭМ!$C$39:$C$782,СВЦЭМ!$A$39:$A$782,$A112,СВЦЭМ!$B$39:$B$782,C$83)+'СЕТ СН'!$H$9+СВЦЭМ!$D$10+'СЕТ СН'!$H$6-'СЕТ СН'!$H$19</f>
        <v>1536.9002890199999</v>
      </c>
      <c r="D112" s="36">
        <f>SUMIFS(СВЦЭМ!$C$39:$C$782,СВЦЭМ!$A$39:$A$782,$A112,СВЦЭМ!$B$39:$B$782,D$83)+'СЕТ СН'!$H$9+СВЦЭМ!$D$10+'СЕТ СН'!$H$6-'СЕТ СН'!$H$19</f>
        <v>1605.2654249499999</v>
      </c>
      <c r="E112" s="36">
        <f>SUMIFS(СВЦЭМ!$C$39:$C$782,СВЦЭМ!$A$39:$A$782,$A112,СВЦЭМ!$B$39:$B$782,E$83)+'СЕТ СН'!$H$9+СВЦЭМ!$D$10+'СЕТ СН'!$H$6-'СЕТ СН'!$H$19</f>
        <v>1638.8046916599999</v>
      </c>
      <c r="F112" s="36">
        <f>SUMIFS(СВЦЭМ!$C$39:$C$782,СВЦЭМ!$A$39:$A$782,$A112,СВЦЭМ!$B$39:$B$782,F$83)+'СЕТ СН'!$H$9+СВЦЭМ!$D$10+'СЕТ СН'!$H$6-'СЕТ СН'!$H$19</f>
        <v>1646.5209406899999</v>
      </c>
      <c r="G112" s="36">
        <f>SUMIFS(СВЦЭМ!$C$39:$C$782,СВЦЭМ!$A$39:$A$782,$A112,СВЦЭМ!$B$39:$B$782,G$83)+'СЕТ СН'!$H$9+СВЦЭМ!$D$10+'СЕТ СН'!$H$6-'СЕТ СН'!$H$19</f>
        <v>1640.0765592999999</v>
      </c>
      <c r="H112" s="36">
        <f>SUMIFS(СВЦЭМ!$C$39:$C$782,СВЦЭМ!$A$39:$A$782,$A112,СВЦЭМ!$B$39:$B$782,H$83)+'СЕТ СН'!$H$9+СВЦЭМ!$D$10+'СЕТ СН'!$H$6-'СЕТ СН'!$H$19</f>
        <v>1606.9648711099999</v>
      </c>
      <c r="I112" s="36">
        <f>SUMIFS(СВЦЭМ!$C$39:$C$782,СВЦЭМ!$A$39:$A$782,$A112,СВЦЭМ!$B$39:$B$782,I$83)+'СЕТ СН'!$H$9+СВЦЭМ!$D$10+'СЕТ СН'!$H$6-'СЕТ СН'!$H$19</f>
        <v>1532.80103657</v>
      </c>
      <c r="J112" s="36">
        <f>SUMIFS(СВЦЭМ!$C$39:$C$782,СВЦЭМ!$A$39:$A$782,$A112,СВЦЭМ!$B$39:$B$782,J$83)+'СЕТ СН'!$H$9+СВЦЭМ!$D$10+'СЕТ СН'!$H$6-'СЕТ СН'!$H$19</f>
        <v>1422.98231012</v>
      </c>
      <c r="K112" s="36">
        <f>SUMIFS(СВЦЭМ!$C$39:$C$782,СВЦЭМ!$A$39:$A$782,$A112,СВЦЭМ!$B$39:$B$782,K$83)+'СЕТ СН'!$H$9+СВЦЭМ!$D$10+'СЕТ СН'!$H$6-'СЕТ СН'!$H$19</f>
        <v>1349.8076042099999</v>
      </c>
      <c r="L112" s="36">
        <f>SUMIFS(СВЦЭМ!$C$39:$C$782,СВЦЭМ!$A$39:$A$782,$A112,СВЦЭМ!$B$39:$B$782,L$83)+'СЕТ СН'!$H$9+СВЦЭМ!$D$10+'СЕТ СН'!$H$6-'СЕТ СН'!$H$19</f>
        <v>1306.1940499099999</v>
      </c>
      <c r="M112" s="36">
        <f>SUMIFS(СВЦЭМ!$C$39:$C$782,СВЦЭМ!$A$39:$A$782,$A112,СВЦЭМ!$B$39:$B$782,M$83)+'СЕТ СН'!$H$9+СВЦЭМ!$D$10+'СЕТ СН'!$H$6-'СЕТ СН'!$H$19</f>
        <v>1296.6790859499999</v>
      </c>
      <c r="N112" s="36">
        <f>SUMIFS(СВЦЭМ!$C$39:$C$782,СВЦЭМ!$A$39:$A$782,$A112,СВЦЭМ!$B$39:$B$782,N$83)+'СЕТ СН'!$H$9+СВЦЭМ!$D$10+'СЕТ СН'!$H$6-'СЕТ СН'!$H$19</f>
        <v>1296.56990836</v>
      </c>
      <c r="O112" s="36">
        <f>SUMIFS(СВЦЭМ!$C$39:$C$782,СВЦЭМ!$A$39:$A$782,$A112,СВЦЭМ!$B$39:$B$782,O$83)+'СЕТ СН'!$H$9+СВЦЭМ!$D$10+'СЕТ СН'!$H$6-'СЕТ СН'!$H$19</f>
        <v>1310.54752216</v>
      </c>
      <c r="P112" s="36">
        <f>SUMIFS(СВЦЭМ!$C$39:$C$782,СВЦЭМ!$A$39:$A$782,$A112,СВЦЭМ!$B$39:$B$782,P$83)+'СЕТ СН'!$H$9+СВЦЭМ!$D$10+'СЕТ СН'!$H$6-'СЕТ СН'!$H$19</f>
        <v>1340.7202064399999</v>
      </c>
      <c r="Q112" s="36">
        <f>SUMIFS(СВЦЭМ!$C$39:$C$782,СВЦЭМ!$A$39:$A$782,$A112,СВЦЭМ!$B$39:$B$782,Q$83)+'СЕТ СН'!$H$9+СВЦЭМ!$D$10+'СЕТ СН'!$H$6-'СЕТ СН'!$H$19</f>
        <v>1349.61129955</v>
      </c>
      <c r="R112" s="36">
        <f>SUMIFS(СВЦЭМ!$C$39:$C$782,СВЦЭМ!$A$39:$A$782,$A112,СВЦЭМ!$B$39:$B$782,R$83)+'СЕТ СН'!$H$9+СВЦЭМ!$D$10+'СЕТ СН'!$H$6-'СЕТ СН'!$H$19</f>
        <v>1342.6505500799999</v>
      </c>
      <c r="S112" s="36">
        <f>SUMIFS(СВЦЭМ!$C$39:$C$782,СВЦЭМ!$A$39:$A$782,$A112,СВЦЭМ!$B$39:$B$782,S$83)+'СЕТ СН'!$H$9+СВЦЭМ!$D$10+'СЕТ СН'!$H$6-'СЕТ СН'!$H$19</f>
        <v>1313.8713509899999</v>
      </c>
      <c r="T112" s="36">
        <f>SUMIFS(СВЦЭМ!$C$39:$C$782,СВЦЭМ!$A$39:$A$782,$A112,СВЦЭМ!$B$39:$B$782,T$83)+'СЕТ СН'!$H$9+СВЦЭМ!$D$10+'СЕТ СН'!$H$6-'СЕТ СН'!$H$19</f>
        <v>1288.0643303899999</v>
      </c>
      <c r="U112" s="36">
        <f>SUMIFS(СВЦЭМ!$C$39:$C$782,СВЦЭМ!$A$39:$A$782,$A112,СВЦЭМ!$B$39:$B$782,U$83)+'СЕТ СН'!$H$9+СВЦЭМ!$D$10+'СЕТ СН'!$H$6-'СЕТ СН'!$H$19</f>
        <v>1286.0432429</v>
      </c>
      <c r="V112" s="36">
        <f>SUMIFS(СВЦЭМ!$C$39:$C$782,СВЦЭМ!$A$39:$A$782,$A112,СВЦЭМ!$B$39:$B$782,V$83)+'СЕТ СН'!$H$9+СВЦЭМ!$D$10+'СЕТ СН'!$H$6-'СЕТ СН'!$H$19</f>
        <v>1272.8435322799999</v>
      </c>
      <c r="W112" s="36">
        <f>SUMIFS(СВЦЭМ!$C$39:$C$782,СВЦЭМ!$A$39:$A$782,$A112,СВЦЭМ!$B$39:$B$782,W$83)+'СЕТ СН'!$H$9+СВЦЭМ!$D$10+'СЕТ СН'!$H$6-'СЕТ СН'!$H$19</f>
        <v>1300.47754695</v>
      </c>
      <c r="X112" s="36">
        <f>SUMIFS(СВЦЭМ!$C$39:$C$782,СВЦЭМ!$A$39:$A$782,$A112,СВЦЭМ!$B$39:$B$782,X$83)+'СЕТ СН'!$H$9+СВЦЭМ!$D$10+'СЕТ СН'!$H$6-'СЕТ СН'!$H$19</f>
        <v>1289.0125919099999</v>
      </c>
      <c r="Y112" s="36">
        <f>SUMIFS(СВЦЭМ!$C$39:$C$782,СВЦЭМ!$A$39:$A$782,$A112,СВЦЭМ!$B$39:$B$782,Y$83)+'СЕТ СН'!$H$9+СВЦЭМ!$D$10+'СЕТ СН'!$H$6-'СЕТ СН'!$H$19</f>
        <v>1331.2602825500001</v>
      </c>
    </row>
    <row r="113" spans="1:27" ht="15.75" x14ac:dyDescent="0.2">
      <c r="A113" s="35">
        <f t="shared" si="2"/>
        <v>44438</v>
      </c>
      <c r="B113" s="36">
        <f>SUMIFS(СВЦЭМ!$C$39:$C$782,СВЦЭМ!$A$39:$A$782,$A113,СВЦЭМ!$B$39:$B$782,B$83)+'СЕТ СН'!$H$9+СВЦЭМ!$D$10+'СЕТ СН'!$H$6-'СЕТ СН'!$H$19</f>
        <v>1428.45669565</v>
      </c>
      <c r="C113" s="36">
        <f>SUMIFS(СВЦЭМ!$C$39:$C$782,СВЦЭМ!$A$39:$A$782,$A113,СВЦЭМ!$B$39:$B$782,C$83)+'СЕТ СН'!$H$9+СВЦЭМ!$D$10+'СЕТ СН'!$H$6-'СЕТ СН'!$H$19</f>
        <v>1514.79817121</v>
      </c>
      <c r="D113" s="36">
        <f>SUMIFS(СВЦЭМ!$C$39:$C$782,СВЦЭМ!$A$39:$A$782,$A113,СВЦЭМ!$B$39:$B$782,D$83)+'СЕТ СН'!$H$9+СВЦЭМ!$D$10+'СЕТ СН'!$H$6-'СЕТ СН'!$H$19</f>
        <v>1567.6706442</v>
      </c>
      <c r="E113" s="36">
        <f>SUMIFS(СВЦЭМ!$C$39:$C$782,СВЦЭМ!$A$39:$A$782,$A113,СВЦЭМ!$B$39:$B$782,E$83)+'СЕТ СН'!$H$9+СВЦЭМ!$D$10+'СЕТ СН'!$H$6-'СЕТ СН'!$H$19</f>
        <v>1591.0399525599998</v>
      </c>
      <c r="F113" s="36">
        <f>SUMIFS(СВЦЭМ!$C$39:$C$782,СВЦЭМ!$A$39:$A$782,$A113,СВЦЭМ!$B$39:$B$782,F$83)+'СЕТ СН'!$H$9+СВЦЭМ!$D$10+'СЕТ СН'!$H$6-'СЕТ СН'!$H$19</f>
        <v>1599.2079092199999</v>
      </c>
      <c r="G113" s="36">
        <f>SUMIFS(СВЦЭМ!$C$39:$C$782,СВЦЭМ!$A$39:$A$782,$A113,СВЦЭМ!$B$39:$B$782,G$83)+'СЕТ СН'!$H$9+СВЦЭМ!$D$10+'СЕТ СН'!$H$6-'СЕТ СН'!$H$19</f>
        <v>1589.9464516799999</v>
      </c>
      <c r="H113" s="36">
        <f>SUMIFS(СВЦЭМ!$C$39:$C$782,СВЦЭМ!$A$39:$A$782,$A113,СВЦЭМ!$B$39:$B$782,H$83)+'СЕТ СН'!$H$9+СВЦЭМ!$D$10+'СЕТ СН'!$H$6-'СЕТ СН'!$H$19</f>
        <v>1536.30589575</v>
      </c>
      <c r="I113" s="36">
        <f>SUMIFS(СВЦЭМ!$C$39:$C$782,СВЦЭМ!$A$39:$A$782,$A113,СВЦЭМ!$B$39:$B$782,I$83)+'СЕТ СН'!$H$9+СВЦЭМ!$D$10+'СЕТ СН'!$H$6-'СЕТ СН'!$H$19</f>
        <v>1431.7850707</v>
      </c>
      <c r="J113" s="36">
        <f>SUMIFS(СВЦЭМ!$C$39:$C$782,СВЦЭМ!$A$39:$A$782,$A113,СВЦЭМ!$B$39:$B$782,J$83)+'СЕТ СН'!$H$9+СВЦЭМ!$D$10+'СЕТ СН'!$H$6-'СЕТ СН'!$H$19</f>
        <v>1363.65788378</v>
      </c>
      <c r="K113" s="36">
        <f>SUMIFS(СВЦЭМ!$C$39:$C$782,СВЦЭМ!$A$39:$A$782,$A113,СВЦЭМ!$B$39:$B$782,K$83)+'СЕТ СН'!$H$9+СВЦЭМ!$D$10+'СЕТ СН'!$H$6-'СЕТ СН'!$H$19</f>
        <v>1285.9603158999998</v>
      </c>
      <c r="L113" s="36">
        <f>SUMIFS(СВЦЭМ!$C$39:$C$782,СВЦЭМ!$A$39:$A$782,$A113,СВЦЭМ!$B$39:$B$782,L$83)+'СЕТ СН'!$H$9+СВЦЭМ!$D$10+'СЕТ СН'!$H$6-'СЕТ СН'!$H$19</f>
        <v>1284.80444799</v>
      </c>
      <c r="M113" s="36">
        <f>SUMIFS(СВЦЭМ!$C$39:$C$782,СВЦЭМ!$A$39:$A$782,$A113,СВЦЭМ!$B$39:$B$782,M$83)+'СЕТ СН'!$H$9+СВЦЭМ!$D$10+'СЕТ СН'!$H$6-'СЕТ СН'!$H$19</f>
        <v>1287.48521349</v>
      </c>
      <c r="N113" s="36">
        <f>SUMIFS(СВЦЭМ!$C$39:$C$782,СВЦЭМ!$A$39:$A$782,$A113,СВЦЭМ!$B$39:$B$782,N$83)+'СЕТ СН'!$H$9+СВЦЭМ!$D$10+'СЕТ СН'!$H$6-'СЕТ СН'!$H$19</f>
        <v>1283.0434926599999</v>
      </c>
      <c r="O113" s="36">
        <f>SUMIFS(СВЦЭМ!$C$39:$C$782,СВЦЭМ!$A$39:$A$782,$A113,СВЦЭМ!$B$39:$B$782,O$83)+'СЕТ СН'!$H$9+СВЦЭМ!$D$10+'СЕТ СН'!$H$6-'СЕТ СН'!$H$19</f>
        <v>1333.3474081899999</v>
      </c>
      <c r="P113" s="36">
        <f>SUMIFS(СВЦЭМ!$C$39:$C$782,СВЦЭМ!$A$39:$A$782,$A113,СВЦЭМ!$B$39:$B$782,P$83)+'СЕТ СН'!$H$9+СВЦЭМ!$D$10+'СЕТ СН'!$H$6-'СЕТ СН'!$H$19</f>
        <v>1326.85663421</v>
      </c>
      <c r="Q113" s="36">
        <f>SUMIFS(СВЦЭМ!$C$39:$C$782,СВЦЭМ!$A$39:$A$782,$A113,СВЦЭМ!$B$39:$B$782,Q$83)+'СЕТ СН'!$H$9+СВЦЭМ!$D$10+'СЕТ СН'!$H$6-'СЕТ СН'!$H$19</f>
        <v>1318.4997334</v>
      </c>
      <c r="R113" s="36">
        <f>SUMIFS(СВЦЭМ!$C$39:$C$782,СВЦЭМ!$A$39:$A$782,$A113,СВЦЭМ!$B$39:$B$782,R$83)+'СЕТ СН'!$H$9+СВЦЭМ!$D$10+'СЕТ СН'!$H$6-'СЕТ СН'!$H$19</f>
        <v>1322.65557001</v>
      </c>
      <c r="S113" s="36">
        <f>SUMIFS(СВЦЭМ!$C$39:$C$782,СВЦЭМ!$A$39:$A$782,$A113,СВЦЭМ!$B$39:$B$782,S$83)+'СЕТ СН'!$H$9+СВЦЭМ!$D$10+'СЕТ СН'!$H$6-'СЕТ СН'!$H$19</f>
        <v>1289.9020796699999</v>
      </c>
      <c r="T113" s="36">
        <f>SUMIFS(СВЦЭМ!$C$39:$C$782,СВЦЭМ!$A$39:$A$782,$A113,СВЦЭМ!$B$39:$B$782,T$83)+'СЕТ СН'!$H$9+СВЦЭМ!$D$10+'СЕТ СН'!$H$6-'СЕТ СН'!$H$19</f>
        <v>1299.52882922</v>
      </c>
      <c r="U113" s="36">
        <f>SUMIFS(СВЦЭМ!$C$39:$C$782,СВЦЭМ!$A$39:$A$782,$A113,СВЦЭМ!$B$39:$B$782,U$83)+'СЕТ СН'!$H$9+СВЦЭМ!$D$10+'СЕТ СН'!$H$6-'СЕТ СН'!$H$19</f>
        <v>1300.1553784499999</v>
      </c>
      <c r="V113" s="36">
        <f>SUMIFS(СВЦЭМ!$C$39:$C$782,СВЦЭМ!$A$39:$A$782,$A113,СВЦЭМ!$B$39:$B$782,V$83)+'СЕТ СН'!$H$9+СВЦЭМ!$D$10+'СЕТ СН'!$H$6-'СЕТ СН'!$H$19</f>
        <v>1311.5319128900001</v>
      </c>
      <c r="W113" s="36">
        <f>SUMIFS(СВЦЭМ!$C$39:$C$782,СВЦЭМ!$A$39:$A$782,$A113,СВЦЭМ!$B$39:$B$782,W$83)+'СЕТ СН'!$H$9+СВЦЭМ!$D$10+'СЕТ СН'!$H$6-'СЕТ СН'!$H$19</f>
        <v>1318.68758974</v>
      </c>
      <c r="X113" s="36">
        <f>SUMIFS(СВЦЭМ!$C$39:$C$782,СВЦЭМ!$A$39:$A$782,$A113,СВЦЭМ!$B$39:$B$782,X$83)+'СЕТ СН'!$H$9+СВЦЭМ!$D$10+'СЕТ СН'!$H$6-'СЕТ СН'!$H$19</f>
        <v>1295.0098450799999</v>
      </c>
      <c r="Y113" s="36">
        <f>SUMIFS(СВЦЭМ!$C$39:$C$782,СВЦЭМ!$A$39:$A$782,$A113,СВЦЭМ!$B$39:$B$782,Y$83)+'СЕТ СН'!$H$9+СВЦЭМ!$D$10+'СЕТ СН'!$H$6-'СЕТ СН'!$H$19</f>
        <v>1364.75350071</v>
      </c>
      <c r="AA113" s="37"/>
    </row>
    <row r="114" spans="1:27" ht="15.75" x14ac:dyDescent="0.2">
      <c r="A114" s="35">
        <f t="shared" si="2"/>
        <v>44439</v>
      </c>
      <c r="B114" s="36">
        <f>SUMIFS(СВЦЭМ!$C$39:$C$782,СВЦЭМ!$A$39:$A$782,$A114,СВЦЭМ!$B$39:$B$782,B$83)+'СЕТ СН'!$H$9+СВЦЭМ!$D$10+'СЕТ СН'!$H$6-'СЕТ СН'!$H$19</f>
        <v>1472.6052244199998</v>
      </c>
      <c r="C114" s="36">
        <f>SUMIFS(СВЦЭМ!$C$39:$C$782,СВЦЭМ!$A$39:$A$782,$A114,СВЦЭМ!$B$39:$B$782,C$83)+'СЕТ СН'!$H$9+СВЦЭМ!$D$10+'СЕТ СН'!$H$6-'СЕТ СН'!$H$19</f>
        <v>1553.72142345</v>
      </c>
      <c r="D114" s="36">
        <f>SUMIFS(СВЦЭМ!$C$39:$C$782,СВЦЭМ!$A$39:$A$782,$A114,СВЦЭМ!$B$39:$B$782,D$83)+'СЕТ СН'!$H$9+СВЦЭМ!$D$10+'СЕТ СН'!$H$6-'СЕТ СН'!$H$19</f>
        <v>1609.5816613299999</v>
      </c>
      <c r="E114" s="36">
        <f>SUMIFS(СВЦЭМ!$C$39:$C$782,СВЦЭМ!$A$39:$A$782,$A114,СВЦЭМ!$B$39:$B$782,E$83)+'СЕТ СН'!$H$9+СВЦЭМ!$D$10+'СЕТ СН'!$H$6-'СЕТ СН'!$H$19</f>
        <v>1627.3741637599999</v>
      </c>
      <c r="F114" s="36">
        <f>SUMIFS(СВЦЭМ!$C$39:$C$782,СВЦЭМ!$A$39:$A$782,$A114,СВЦЭМ!$B$39:$B$782,F$83)+'СЕТ СН'!$H$9+СВЦЭМ!$D$10+'СЕТ СН'!$H$6-'СЕТ СН'!$H$19</f>
        <v>1636.6713718699998</v>
      </c>
      <c r="G114" s="36">
        <f>SUMIFS(СВЦЭМ!$C$39:$C$782,СВЦЭМ!$A$39:$A$782,$A114,СВЦЭМ!$B$39:$B$782,G$83)+'СЕТ СН'!$H$9+СВЦЭМ!$D$10+'СЕТ СН'!$H$6-'СЕТ СН'!$H$19</f>
        <v>1634.7057604499998</v>
      </c>
      <c r="H114" s="36">
        <f>SUMIFS(СВЦЭМ!$C$39:$C$782,СВЦЭМ!$A$39:$A$782,$A114,СВЦЭМ!$B$39:$B$782,H$83)+'СЕТ СН'!$H$9+СВЦЭМ!$D$10+'СЕТ СН'!$H$6-'СЕТ СН'!$H$19</f>
        <v>1580.2411876899998</v>
      </c>
      <c r="I114" s="36">
        <f>SUMIFS(СВЦЭМ!$C$39:$C$782,СВЦЭМ!$A$39:$A$782,$A114,СВЦЭМ!$B$39:$B$782,I$83)+'СЕТ СН'!$H$9+СВЦЭМ!$D$10+'СЕТ СН'!$H$6-'СЕТ СН'!$H$19</f>
        <v>1438.5564491499999</v>
      </c>
      <c r="J114" s="36">
        <f>SUMIFS(СВЦЭМ!$C$39:$C$782,СВЦЭМ!$A$39:$A$782,$A114,СВЦЭМ!$B$39:$B$782,J$83)+'СЕТ СН'!$H$9+СВЦЭМ!$D$10+'СЕТ СН'!$H$6-'СЕТ СН'!$H$19</f>
        <v>1325.6779972899999</v>
      </c>
      <c r="K114" s="36">
        <f>SUMIFS(СВЦЭМ!$C$39:$C$782,СВЦЭМ!$A$39:$A$782,$A114,СВЦЭМ!$B$39:$B$782,K$83)+'СЕТ СН'!$H$9+СВЦЭМ!$D$10+'СЕТ СН'!$H$6-'СЕТ СН'!$H$19</f>
        <v>1265.94374477</v>
      </c>
      <c r="L114" s="36">
        <f>SUMIFS(СВЦЭМ!$C$39:$C$782,СВЦЭМ!$A$39:$A$782,$A114,СВЦЭМ!$B$39:$B$782,L$83)+'СЕТ СН'!$H$9+СВЦЭМ!$D$10+'СЕТ СН'!$H$6-'СЕТ СН'!$H$19</f>
        <v>1256.92372755</v>
      </c>
      <c r="M114" s="36">
        <f>SUMIFS(СВЦЭМ!$C$39:$C$782,СВЦЭМ!$A$39:$A$782,$A114,СВЦЭМ!$B$39:$B$782,M$83)+'СЕТ СН'!$H$9+СВЦЭМ!$D$10+'СЕТ СН'!$H$6-'СЕТ СН'!$H$19</f>
        <v>1250.9782560599999</v>
      </c>
      <c r="N114" s="36">
        <f>SUMIFS(СВЦЭМ!$C$39:$C$782,СВЦЭМ!$A$39:$A$782,$A114,СВЦЭМ!$B$39:$B$782,N$83)+'СЕТ СН'!$H$9+СВЦЭМ!$D$10+'СЕТ СН'!$H$6-'СЕТ СН'!$H$19</f>
        <v>1247.2330620499999</v>
      </c>
      <c r="O114" s="36">
        <f>SUMIFS(СВЦЭМ!$C$39:$C$782,СВЦЭМ!$A$39:$A$782,$A114,СВЦЭМ!$B$39:$B$782,O$83)+'СЕТ СН'!$H$9+СВЦЭМ!$D$10+'СЕТ СН'!$H$6-'СЕТ СН'!$H$19</f>
        <v>1264.5740860599999</v>
      </c>
      <c r="P114" s="36">
        <f>SUMIFS(СВЦЭМ!$C$39:$C$782,СВЦЭМ!$A$39:$A$782,$A114,СВЦЭМ!$B$39:$B$782,P$83)+'СЕТ СН'!$H$9+СВЦЭМ!$D$10+'СЕТ СН'!$H$6-'СЕТ СН'!$H$19</f>
        <v>1301.11006479</v>
      </c>
      <c r="Q114" s="36">
        <f>SUMIFS(СВЦЭМ!$C$39:$C$782,СВЦЭМ!$A$39:$A$782,$A114,СВЦЭМ!$B$39:$B$782,Q$83)+'СЕТ СН'!$H$9+СВЦЭМ!$D$10+'СЕТ СН'!$H$6-'СЕТ СН'!$H$19</f>
        <v>1304.1661933</v>
      </c>
      <c r="R114" s="36">
        <f>SUMIFS(СВЦЭМ!$C$39:$C$782,СВЦЭМ!$A$39:$A$782,$A114,СВЦЭМ!$B$39:$B$782,R$83)+'СЕТ СН'!$H$9+СВЦЭМ!$D$10+'СЕТ СН'!$H$6-'СЕТ СН'!$H$19</f>
        <v>1298.4390442899999</v>
      </c>
      <c r="S114" s="36">
        <f>SUMIFS(СВЦЭМ!$C$39:$C$782,СВЦЭМ!$A$39:$A$782,$A114,СВЦЭМ!$B$39:$B$782,S$83)+'СЕТ СН'!$H$9+СВЦЭМ!$D$10+'СЕТ СН'!$H$6-'СЕТ СН'!$H$19</f>
        <v>1278.30795208</v>
      </c>
      <c r="T114" s="36">
        <f>SUMIFS(СВЦЭМ!$C$39:$C$782,СВЦЭМ!$A$39:$A$782,$A114,СВЦЭМ!$B$39:$B$782,T$83)+'СЕТ СН'!$H$9+СВЦЭМ!$D$10+'СЕТ СН'!$H$6-'СЕТ СН'!$H$19</f>
        <v>1282.06471762</v>
      </c>
      <c r="U114" s="36">
        <f>SUMIFS(СВЦЭМ!$C$39:$C$782,СВЦЭМ!$A$39:$A$782,$A114,СВЦЭМ!$B$39:$B$782,U$83)+'СЕТ СН'!$H$9+СВЦЭМ!$D$10+'СЕТ СН'!$H$6-'СЕТ СН'!$H$19</f>
        <v>1281.34714482</v>
      </c>
      <c r="V114" s="36">
        <f>SUMIFS(СВЦЭМ!$C$39:$C$782,СВЦЭМ!$A$39:$A$782,$A114,СВЦЭМ!$B$39:$B$782,V$83)+'СЕТ СН'!$H$9+СВЦЭМ!$D$10+'СЕТ СН'!$H$6-'СЕТ СН'!$H$19</f>
        <v>1301.3394564099999</v>
      </c>
      <c r="W114" s="36">
        <f>SUMIFS(СВЦЭМ!$C$39:$C$782,СВЦЭМ!$A$39:$A$782,$A114,СВЦЭМ!$B$39:$B$782,W$83)+'СЕТ СН'!$H$9+СВЦЭМ!$D$10+'СЕТ СН'!$H$6-'СЕТ СН'!$H$19</f>
        <v>1307.10192192</v>
      </c>
      <c r="X114" s="36">
        <f>SUMIFS(СВЦЭМ!$C$39:$C$782,СВЦЭМ!$A$39:$A$782,$A114,СВЦЭМ!$B$39:$B$782,X$83)+'СЕТ СН'!$H$9+СВЦЭМ!$D$10+'СЕТ СН'!$H$6-'СЕТ СН'!$H$19</f>
        <v>1273.3597765</v>
      </c>
      <c r="Y114" s="36">
        <f>SUMIFS(СВЦЭМ!$C$39:$C$782,СВЦЭМ!$A$39:$A$782,$A114,СВЦЭМ!$B$39:$B$782,Y$83)+'СЕТ СН'!$H$9+СВЦЭМ!$D$10+'СЕТ СН'!$H$6-'СЕТ СН'!$H$19</f>
        <v>1342.54078942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01.08.2021</v>
      </c>
      <c r="B120" s="36">
        <f>SUMIFS(СВЦЭМ!$C$39:$C$782,СВЦЭМ!$A$39:$A$782,$A120,СВЦЭМ!$B$39:$B$782,B$119)+'СЕТ СН'!$I$9+СВЦЭМ!$D$10+'СЕТ СН'!$I$6-'СЕТ СН'!$I$19</f>
        <v>1735.4380976499999</v>
      </c>
      <c r="C120" s="36">
        <f>SUMIFS(СВЦЭМ!$C$39:$C$782,СВЦЭМ!$A$39:$A$782,$A120,СВЦЭМ!$B$39:$B$782,C$119)+'СЕТ СН'!$I$9+СВЦЭМ!$D$10+'СЕТ СН'!$I$6-'СЕТ СН'!$I$19</f>
        <v>1821.43169575</v>
      </c>
      <c r="D120" s="36">
        <f>SUMIFS(СВЦЭМ!$C$39:$C$782,СВЦЭМ!$A$39:$A$782,$A120,СВЦЭМ!$B$39:$B$782,D$119)+'СЕТ СН'!$I$9+СВЦЭМ!$D$10+'СЕТ СН'!$I$6-'СЕТ СН'!$I$19</f>
        <v>1891.6836194099999</v>
      </c>
      <c r="E120" s="36">
        <f>SUMIFS(СВЦЭМ!$C$39:$C$782,СВЦЭМ!$A$39:$A$782,$A120,СВЦЭМ!$B$39:$B$782,E$119)+'СЕТ СН'!$I$9+СВЦЭМ!$D$10+'СЕТ СН'!$I$6-'СЕТ СН'!$I$19</f>
        <v>1919.0507325599999</v>
      </c>
      <c r="F120" s="36">
        <f>SUMIFS(СВЦЭМ!$C$39:$C$782,СВЦЭМ!$A$39:$A$782,$A120,СВЦЭМ!$B$39:$B$782,F$119)+'СЕТ СН'!$I$9+СВЦЭМ!$D$10+'СЕТ СН'!$I$6-'СЕТ СН'!$I$19</f>
        <v>1919.4060497599999</v>
      </c>
      <c r="G120" s="36">
        <f>SUMIFS(СВЦЭМ!$C$39:$C$782,СВЦЭМ!$A$39:$A$782,$A120,СВЦЭМ!$B$39:$B$782,G$119)+'СЕТ СН'!$I$9+СВЦЭМ!$D$10+'СЕТ СН'!$I$6-'СЕТ СН'!$I$19</f>
        <v>1913.2245825499999</v>
      </c>
      <c r="H120" s="36">
        <f>SUMIFS(СВЦЭМ!$C$39:$C$782,СВЦЭМ!$A$39:$A$782,$A120,СВЦЭМ!$B$39:$B$782,H$119)+'СЕТ СН'!$I$9+СВЦЭМ!$D$10+'СЕТ СН'!$I$6-'СЕТ СН'!$I$19</f>
        <v>1884.9221583199999</v>
      </c>
      <c r="I120" s="36">
        <f>SUMIFS(СВЦЭМ!$C$39:$C$782,СВЦЭМ!$A$39:$A$782,$A120,СВЦЭМ!$B$39:$B$782,I$119)+'СЕТ СН'!$I$9+СВЦЭМ!$D$10+'СЕТ СН'!$I$6-'СЕТ СН'!$I$19</f>
        <v>1809.81655357</v>
      </c>
      <c r="J120" s="36">
        <f>SUMIFS(СВЦЭМ!$C$39:$C$782,СВЦЭМ!$A$39:$A$782,$A120,СВЦЭМ!$B$39:$B$782,J$119)+'СЕТ СН'!$I$9+СВЦЭМ!$D$10+'СЕТ СН'!$I$6-'СЕТ СН'!$I$19</f>
        <v>1722.5197112200001</v>
      </c>
      <c r="K120" s="36">
        <f>SUMIFS(СВЦЭМ!$C$39:$C$782,СВЦЭМ!$A$39:$A$782,$A120,СВЦЭМ!$B$39:$B$782,K$119)+'СЕТ СН'!$I$9+СВЦЭМ!$D$10+'СЕТ СН'!$I$6-'СЕТ СН'!$I$19</f>
        <v>1661.30228059</v>
      </c>
      <c r="L120" s="36">
        <f>SUMIFS(СВЦЭМ!$C$39:$C$782,СВЦЭМ!$A$39:$A$782,$A120,СВЦЭМ!$B$39:$B$782,L$119)+'СЕТ СН'!$I$9+СВЦЭМ!$D$10+'СЕТ СН'!$I$6-'СЕТ СН'!$I$19</f>
        <v>1684.5339014599999</v>
      </c>
      <c r="M120" s="36">
        <f>SUMIFS(СВЦЭМ!$C$39:$C$782,СВЦЭМ!$A$39:$A$782,$A120,СВЦЭМ!$B$39:$B$782,M$119)+'СЕТ СН'!$I$9+СВЦЭМ!$D$10+'СЕТ СН'!$I$6-'СЕТ СН'!$I$19</f>
        <v>1667.3906401300001</v>
      </c>
      <c r="N120" s="36">
        <f>SUMIFS(СВЦЭМ!$C$39:$C$782,СВЦЭМ!$A$39:$A$782,$A120,СВЦЭМ!$B$39:$B$782,N$119)+'СЕТ СН'!$I$9+СВЦЭМ!$D$10+'СЕТ СН'!$I$6-'СЕТ СН'!$I$19</f>
        <v>1681.6253482100001</v>
      </c>
      <c r="O120" s="36">
        <f>SUMIFS(СВЦЭМ!$C$39:$C$782,СВЦЭМ!$A$39:$A$782,$A120,СВЦЭМ!$B$39:$B$782,O$119)+'СЕТ СН'!$I$9+СВЦЭМ!$D$10+'СЕТ СН'!$I$6-'СЕТ СН'!$I$19</f>
        <v>1692.48679642</v>
      </c>
      <c r="P120" s="36">
        <f>SUMIFS(СВЦЭМ!$C$39:$C$782,СВЦЭМ!$A$39:$A$782,$A120,СВЦЭМ!$B$39:$B$782,P$119)+'СЕТ СН'!$I$9+СВЦЭМ!$D$10+'СЕТ СН'!$I$6-'СЕТ СН'!$I$19</f>
        <v>1703.8840867599999</v>
      </c>
      <c r="Q120" s="36">
        <f>SUMIFS(СВЦЭМ!$C$39:$C$782,СВЦЭМ!$A$39:$A$782,$A120,СВЦЭМ!$B$39:$B$782,Q$119)+'СЕТ СН'!$I$9+СВЦЭМ!$D$10+'СЕТ СН'!$I$6-'СЕТ СН'!$I$19</f>
        <v>1713.4976482500001</v>
      </c>
      <c r="R120" s="36">
        <f>SUMIFS(СВЦЭМ!$C$39:$C$782,СВЦЭМ!$A$39:$A$782,$A120,СВЦЭМ!$B$39:$B$782,R$119)+'СЕТ СН'!$I$9+СВЦЭМ!$D$10+'СЕТ СН'!$I$6-'СЕТ СН'!$I$19</f>
        <v>1697.0314665599999</v>
      </c>
      <c r="S120" s="36">
        <f>SUMIFS(СВЦЭМ!$C$39:$C$782,СВЦЭМ!$A$39:$A$782,$A120,СВЦЭМ!$B$39:$B$782,S$119)+'СЕТ СН'!$I$9+СВЦЭМ!$D$10+'СЕТ СН'!$I$6-'СЕТ СН'!$I$19</f>
        <v>1680.9411359800001</v>
      </c>
      <c r="T120" s="36">
        <f>SUMIFS(СВЦЭМ!$C$39:$C$782,СВЦЭМ!$A$39:$A$782,$A120,СВЦЭМ!$B$39:$B$782,T$119)+'СЕТ СН'!$I$9+СВЦЭМ!$D$10+'СЕТ СН'!$I$6-'СЕТ СН'!$I$19</f>
        <v>1666.2512216199998</v>
      </c>
      <c r="U120" s="36">
        <f>SUMIFS(СВЦЭМ!$C$39:$C$782,СВЦЭМ!$A$39:$A$782,$A120,СВЦЭМ!$B$39:$B$782,U$119)+'СЕТ СН'!$I$9+СВЦЭМ!$D$10+'СЕТ СН'!$I$6-'СЕТ СН'!$I$19</f>
        <v>1649.6918540299998</v>
      </c>
      <c r="V120" s="36">
        <f>SUMIFS(СВЦЭМ!$C$39:$C$782,СВЦЭМ!$A$39:$A$782,$A120,СВЦЭМ!$B$39:$B$782,V$119)+'СЕТ СН'!$I$9+СВЦЭМ!$D$10+'СЕТ СН'!$I$6-'СЕТ СН'!$I$19</f>
        <v>1633.9614110699999</v>
      </c>
      <c r="W120" s="36">
        <f>SUMIFS(СВЦЭМ!$C$39:$C$782,СВЦЭМ!$A$39:$A$782,$A120,СВЦЭМ!$B$39:$B$782,W$119)+'СЕТ СН'!$I$9+СВЦЭМ!$D$10+'СЕТ СН'!$I$6-'СЕТ СН'!$I$19</f>
        <v>1645.37121553</v>
      </c>
      <c r="X120" s="36">
        <f>SUMIFS(СВЦЭМ!$C$39:$C$782,СВЦЭМ!$A$39:$A$782,$A120,СВЦЭМ!$B$39:$B$782,X$119)+'СЕТ СН'!$I$9+СВЦЭМ!$D$10+'СЕТ СН'!$I$6-'СЕТ СН'!$I$19</f>
        <v>1625.3303550000001</v>
      </c>
      <c r="Y120" s="36">
        <f>SUMIFS(СВЦЭМ!$C$39:$C$782,СВЦЭМ!$A$39:$A$782,$A120,СВЦЭМ!$B$39:$B$782,Y$119)+'СЕТ СН'!$I$9+СВЦЭМ!$D$10+'СЕТ СН'!$I$6-'СЕТ СН'!$I$19</f>
        <v>1669.3511603900001</v>
      </c>
    </row>
    <row r="121" spans="1:27" ht="15.75" x14ac:dyDescent="0.2">
      <c r="A121" s="35">
        <f>A120+1</f>
        <v>44410</v>
      </c>
      <c r="B121" s="36">
        <f>SUMIFS(СВЦЭМ!$C$39:$C$782,СВЦЭМ!$A$39:$A$782,$A121,СВЦЭМ!$B$39:$B$782,B$119)+'СЕТ СН'!$I$9+СВЦЭМ!$D$10+'СЕТ СН'!$I$6-'СЕТ СН'!$I$19</f>
        <v>1734.31350746</v>
      </c>
      <c r="C121" s="36">
        <f>SUMIFS(СВЦЭМ!$C$39:$C$782,СВЦЭМ!$A$39:$A$782,$A121,СВЦЭМ!$B$39:$B$782,C$119)+'СЕТ СН'!$I$9+СВЦЭМ!$D$10+'СЕТ СН'!$I$6-'СЕТ СН'!$I$19</f>
        <v>1770.9515064699999</v>
      </c>
      <c r="D121" s="36">
        <f>SUMIFS(СВЦЭМ!$C$39:$C$782,СВЦЭМ!$A$39:$A$782,$A121,СВЦЭМ!$B$39:$B$782,D$119)+'СЕТ СН'!$I$9+СВЦЭМ!$D$10+'СЕТ СН'!$I$6-'СЕТ СН'!$I$19</f>
        <v>1825.3743346799999</v>
      </c>
      <c r="E121" s="36">
        <f>SUMIFS(СВЦЭМ!$C$39:$C$782,СВЦЭМ!$A$39:$A$782,$A121,СВЦЭМ!$B$39:$B$782,E$119)+'СЕТ СН'!$I$9+СВЦЭМ!$D$10+'СЕТ СН'!$I$6-'СЕТ СН'!$I$19</f>
        <v>1853.0238900899999</v>
      </c>
      <c r="F121" s="36">
        <f>SUMIFS(СВЦЭМ!$C$39:$C$782,СВЦЭМ!$A$39:$A$782,$A121,СВЦЭМ!$B$39:$B$782,F$119)+'СЕТ СН'!$I$9+СВЦЭМ!$D$10+'СЕТ СН'!$I$6-'СЕТ СН'!$I$19</f>
        <v>1850.9113699</v>
      </c>
      <c r="G121" s="36">
        <f>SUMIFS(СВЦЭМ!$C$39:$C$782,СВЦЭМ!$A$39:$A$782,$A121,СВЦЭМ!$B$39:$B$782,G$119)+'СЕТ СН'!$I$9+СВЦЭМ!$D$10+'СЕТ СН'!$I$6-'СЕТ СН'!$I$19</f>
        <v>1828.8082163300001</v>
      </c>
      <c r="H121" s="36">
        <f>SUMIFS(СВЦЭМ!$C$39:$C$782,СВЦЭМ!$A$39:$A$782,$A121,СВЦЭМ!$B$39:$B$782,H$119)+'СЕТ СН'!$I$9+СВЦЭМ!$D$10+'СЕТ СН'!$I$6-'СЕТ СН'!$I$19</f>
        <v>1789.9101249999999</v>
      </c>
      <c r="I121" s="36">
        <f>SUMIFS(СВЦЭМ!$C$39:$C$782,СВЦЭМ!$A$39:$A$782,$A121,СВЦЭМ!$B$39:$B$782,I$119)+'СЕТ СН'!$I$9+СВЦЭМ!$D$10+'СЕТ СН'!$I$6-'СЕТ СН'!$I$19</f>
        <v>1725.1583124199999</v>
      </c>
      <c r="J121" s="36">
        <f>SUMIFS(СВЦЭМ!$C$39:$C$782,СВЦЭМ!$A$39:$A$782,$A121,СВЦЭМ!$B$39:$B$782,J$119)+'СЕТ СН'!$I$9+СВЦЭМ!$D$10+'СЕТ СН'!$I$6-'СЕТ СН'!$I$19</f>
        <v>1649.99245649</v>
      </c>
      <c r="K121" s="36">
        <f>SUMIFS(СВЦЭМ!$C$39:$C$782,СВЦЭМ!$A$39:$A$782,$A121,СВЦЭМ!$B$39:$B$782,K$119)+'СЕТ СН'!$I$9+СВЦЭМ!$D$10+'СЕТ СН'!$I$6-'СЕТ СН'!$I$19</f>
        <v>1610.17017642</v>
      </c>
      <c r="L121" s="36">
        <f>SUMIFS(СВЦЭМ!$C$39:$C$782,СВЦЭМ!$A$39:$A$782,$A121,СВЦЭМ!$B$39:$B$782,L$119)+'СЕТ СН'!$I$9+СВЦЭМ!$D$10+'СЕТ СН'!$I$6-'СЕТ СН'!$I$19</f>
        <v>1636.68982018</v>
      </c>
      <c r="M121" s="36">
        <f>SUMIFS(СВЦЭМ!$C$39:$C$782,СВЦЭМ!$A$39:$A$782,$A121,СВЦЭМ!$B$39:$B$782,M$119)+'СЕТ СН'!$I$9+СВЦЭМ!$D$10+'СЕТ СН'!$I$6-'СЕТ СН'!$I$19</f>
        <v>1649.84999896</v>
      </c>
      <c r="N121" s="36">
        <f>SUMIFS(СВЦЭМ!$C$39:$C$782,СВЦЭМ!$A$39:$A$782,$A121,СВЦЭМ!$B$39:$B$782,N$119)+'СЕТ СН'!$I$9+СВЦЭМ!$D$10+'СЕТ СН'!$I$6-'СЕТ СН'!$I$19</f>
        <v>1647.8989641999999</v>
      </c>
      <c r="O121" s="36">
        <f>SUMIFS(СВЦЭМ!$C$39:$C$782,СВЦЭМ!$A$39:$A$782,$A121,СВЦЭМ!$B$39:$B$782,O$119)+'СЕТ СН'!$I$9+СВЦЭМ!$D$10+'СЕТ СН'!$I$6-'СЕТ СН'!$I$19</f>
        <v>1648.9407516199999</v>
      </c>
      <c r="P121" s="36">
        <f>SUMIFS(СВЦЭМ!$C$39:$C$782,СВЦЭМ!$A$39:$A$782,$A121,СВЦЭМ!$B$39:$B$782,P$119)+'СЕТ СН'!$I$9+СВЦЭМ!$D$10+'СЕТ СН'!$I$6-'СЕТ СН'!$I$19</f>
        <v>1651.40918792</v>
      </c>
      <c r="Q121" s="36">
        <f>SUMIFS(СВЦЭМ!$C$39:$C$782,СВЦЭМ!$A$39:$A$782,$A121,СВЦЭМ!$B$39:$B$782,Q$119)+'СЕТ СН'!$I$9+СВЦЭМ!$D$10+'СЕТ СН'!$I$6-'СЕТ СН'!$I$19</f>
        <v>1655.66395263</v>
      </c>
      <c r="R121" s="36">
        <f>SUMIFS(СВЦЭМ!$C$39:$C$782,СВЦЭМ!$A$39:$A$782,$A121,СВЦЭМ!$B$39:$B$782,R$119)+'СЕТ СН'!$I$9+СВЦЭМ!$D$10+'СЕТ СН'!$I$6-'СЕТ СН'!$I$19</f>
        <v>1646.99857729</v>
      </c>
      <c r="S121" s="36">
        <f>SUMIFS(СВЦЭМ!$C$39:$C$782,СВЦЭМ!$A$39:$A$782,$A121,СВЦЭМ!$B$39:$B$782,S$119)+'СЕТ СН'!$I$9+СВЦЭМ!$D$10+'СЕТ СН'!$I$6-'СЕТ СН'!$I$19</f>
        <v>1666.36821117</v>
      </c>
      <c r="T121" s="36">
        <f>SUMIFS(СВЦЭМ!$C$39:$C$782,СВЦЭМ!$A$39:$A$782,$A121,СВЦЭМ!$B$39:$B$782,T$119)+'СЕТ СН'!$I$9+СВЦЭМ!$D$10+'СЕТ СН'!$I$6-'СЕТ СН'!$I$19</f>
        <v>1706.5384238199999</v>
      </c>
      <c r="U121" s="36">
        <f>SUMIFS(СВЦЭМ!$C$39:$C$782,СВЦЭМ!$A$39:$A$782,$A121,СВЦЭМ!$B$39:$B$782,U$119)+'СЕТ СН'!$I$9+СВЦЭМ!$D$10+'СЕТ СН'!$I$6-'СЕТ СН'!$I$19</f>
        <v>1705.88664814</v>
      </c>
      <c r="V121" s="36">
        <f>SUMIFS(СВЦЭМ!$C$39:$C$782,СВЦЭМ!$A$39:$A$782,$A121,СВЦЭМ!$B$39:$B$782,V$119)+'СЕТ СН'!$I$9+СВЦЭМ!$D$10+'СЕТ СН'!$I$6-'СЕТ СН'!$I$19</f>
        <v>1668.9662710799998</v>
      </c>
      <c r="W121" s="36">
        <f>SUMIFS(СВЦЭМ!$C$39:$C$782,СВЦЭМ!$A$39:$A$782,$A121,СВЦЭМ!$B$39:$B$782,W$119)+'СЕТ СН'!$I$9+СВЦЭМ!$D$10+'СЕТ СН'!$I$6-'СЕТ СН'!$I$19</f>
        <v>1677.68023606</v>
      </c>
      <c r="X121" s="36">
        <f>SUMIFS(СВЦЭМ!$C$39:$C$782,СВЦЭМ!$A$39:$A$782,$A121,СВЦЭМ!$B$39:$B$782,X$119)+'СЕТ СН'!$I$9+СВЦЭМ!$D$10+'СЕТ СН'!$I$6-'СЕТ СН'!$I$19</f>
        <v>1682.9168165699998</v>
      </c>
      <c r="Y121" s="36">
        <f>SUMIFS(СВЦЭМ!$C$39:$C$782,СВЦЭМ!$A$39:$A$782,$A121,СВЦЭМ!$B$39:$B$782,Y$119)+'СЕТ СН'!$I$9+СВЦЭМ!$D$10+'СЕТ СН'!$I$6-'СЕТ СН'!$I$19</f>
        <v>1650.2076332699999</v>
      </c>
    </row>
    <row r="122" spans="1:27" ht="15.75" x14ac:dyDescent="0.2">
      <c r="A122" s="35">
        <f t="shared" ref="A122:A150" si="3">A121+1</f>
        <v>44411</v>
      </c>
      <c r="B122" s="36">
        <f>SUMIFS(СВЦЭМ!$C$39:$C$782,СВЦЭМ!$A$39:$A$782,$A122,СВЦЭМ!$B$39:$B$782,B$119)+'СЕТ СН'!$I$9+СВЦЭМ!$D$10+'СЕТ СН'!$I$6-'СЕТ СН'!$I$19</f>
        <v>1817.92168416</v>
      </c>
      <c r="C122" s="36">
        <f>SUMIFS(СВЦЭМ!$C$39:$C$782,СВЦЭМ!$A$39:$A$782,$A122,СВЦЭМ!$B$39:$B$782,C$119)+'СЕТ СН'!$I$9+СВЦЭМ!$D$10+'СЕТ СН'!$I$6-'СЕТ СН'!$I$19</f>
        <v>1899.90787428</v>
      </c>
      <c r="D122" s="36">
        <f>SUMIFS(СВЦЭМ!$C$39:$C$782,СВЦЭМ!$A$39:$A$782,$A122,СВЦЭМ!$B$39:$B$782,D$119)+'СЕТ СН'!$I$9+СВЦЭМ!$D$10+'СЕТ СН'!$I$6-'СЕТ СН'!$I$19</f>
        <v>1970.47679782</v>
      </c>
      <c r="E122" s="36">
        <f>SUMIFS(СВЦЭМ!$C$39:$C$782,СВЦЭМ!$A$39:$A$782,$A122,СВЦЭМ!$B$39:$B$782,E$119)+'СЕТ СН'!$I$9+СВЦЭМ!$D$10+'СЕТ СН'!$I$6-'СЕТ СН'!$I$19</f>
        <v>2002.89858789</v>
      </c>
      <c r="F122" s="36">
        <f>SUMIFS(СВЦЭМ!$C$39:$C$782,СВЦЭМ!$A$39:$A$782,$A122,СВЦЭМ!$B$39:$B$782,F$119)+'СЕТ СН'!$I$9+СВЦЭМ!$D$10+'СЕТ СН'!$I$6-'СЕТ СН'!$I$19</f>
        <v>2003.89646788</v>
      </c>
      <c r="G122" s="36">
        <f>SUMIFS(СВЦЭМ!$C$39:$C$782,СВЦЭМ!$A$39:$A$782,$A122,СВЦЭМ!$B$39:$B$782,G$119)+'СЕТ СН'!$I$9+СВЦЭМ!$D$10+'СЕТ СН'!$I$6-'СЕТ СН'!$I$19</f>
        <v>1978.5067331799999</v>
      </c>
      <c r="H122" s="36">
        <f>SUMIFS(СВЦЭМ!$C$39:$C$782,СВЦЭМ!$A$39:$A$782,$A122,СВЦЭМ!$B$39:$B$782,H$119)+'СЕТ СН'!$I$9+СВЦЭМ!$D$10+'СЕТ СН'!$I$6-'СЕТ СН'!$I$19</f>
        <v>1914.16272693</v>
      </c>
      <c r="I122" s="36">
        <f>SUMIFS(СВЦЭМ!$C$39:$C$782,СВЦЭМ!$A$39:$A$782,$A122,СВЦЭМ!$B$39:$B$782,I$119)+'СЕТ СН'!$I$9+СВЦЭМ!$D$10+'СЕТ СН'!$I$6-'СЕТ СН'!$I$19</f>
        <v>1803.0739112700001</v>
      </c>
      <c r="J122" s="36">
        <f>SUMIFS(СВЦЭМ!$C$39:$C$782,СВЦЭМ!$A$39:$A$782,$A122,СВЦЭМ!$B$39:$B$782,J$119)+'СЕТ СН'!$I$9+СВЦЭМ!$D$10+'СЕТ СН'!$I$6-'СЕТ СН'!$I$19</f>
        <v>1697.1051724499998</v>
      </c>
      <c r="K122" s="36">
        <f>SUMIFS(СВЦЭМ!$C$39:$C$782,СВЦЭМ!$A$39:$A$782,$A122,СВЦЭМ!$B$39:$B$782,K$119)+'СЕТ СН'!$I$9+СВЦЭМ!$D$10+'СЕТ СН'!$I$6-'СЕТ СН'!$I$19</f>
        <v>1658.73791723</v>
      </c>
      <c r="L122" s="36">
        <f>SUMIFS(СВЦЭМ!$C$39:$C$782,СВЦЭМ!$A$39:$A$782,$A122,СВЦЭМ!$B$39:$B$782,L$119)+'СЕТ СН'!$I$9+СВЦЭМ!$D$10+'СЕТ СН'!$I$6-'СЕТ СН'!$I$19</f>
        <v>1671.7914071599998</v>
      </c>
      <c r="M122" s="36">
        <f>SUMIFS(СВЦЭМ!$C$39:$C$782,СВЦЭМ!$A$39:$A$782,$A122,СВЦЭМ!$B$39:$B$782,M$119)+'СЕТ СН'!$I$9+СВЦЭМ!$D$10+'СЕТ СН'!$I$6-'СЕТ СН'!$I$19</f>
        <v>1687.8737613200001</v>
      </c>
      <c r="N122" s="36">
        <f>SUMIFS(СВЦЭМ!$C$39:$C$782,СВЦЭМ!$A$39:$A$782,$A122,СВЦЭМ!$B$39:$B$782,N$119)+'СЕТ СН'!$I$9+СВЦЭМ!$D$10+'СЕТ СН'!$I$6-'СЕТ СН'!$I$19</f>
        <v>1682.8333382000001</v>
      </c>
      <c r="O122" s="36">
        <f>SUMIFS(СВЦЭМ!$C$39:$C$782,СВЦЭМ!$A$39:$A$782,$A122,СВЦЭМ!$B$39:$B$782,O$119)+'СЕТ СН'!$I$9+СВЦЭМ!$D$10+'СЕТ СН'!$I$6-'СЕТ СН'!$I$19</f>
        <v>1718.7871747300001</v>
      </c>
      <c r="P122" s="36">
        <f>SUMIFS(СВЦЭМ!$C$39:$C$782,СВЦЭМ!$A$39:$A$782,$A122,СВЦЭМ!$B$39:$B$782,P$119)+'СЕТ СН'!$I$9+СВЦЭМ!$D$10+'СЕТ СН'!$I$6-'СЕТ СН'!$I$19</f>
        <v>1732.84238381</v>
      </c>
      <c r="Q122" s="36">
        <f>SUMIFS(СВЦЭМ!$C$39:$C$782,СВЦЭМ!$A$39:$A$782,$A122,СВЦЭМ!$B$39:$B$782,Q$119)+'СЕТ СН'!$I$9+СВЦЭМ!$D$10+'СЕТ СН'!$I$6-'СЕТ СН'!$I$19</f>
        <v>1767.0549175200001</v>
      </c>
      <c r="R122" s="36">
        <f>SUMIFS(СВЦЭМ!$C$39:$C$782,СВЦЭМ!$A$39:$A$782,$A122,СВЦЭМ!$B$39:$B$782,R$119)+'СЕТ СН'!$I$9+СВЦЭМ!$D$10+'СЕТ СН'!$I$6-'СЕТ СН'!$I$19</f>
        <v>1747.1883242299998</v>
      </c>
      <c r="S122" s="36">
        <f>SUMIFS(СВЦЭМ!$C$39:$C$782,СВЦЭМ!$A$39:$A$782,$A122,СВЦЭМ!$B$39:$B$782,S$119)+'СЕТ СН'!$I$9+СВЦЭМ!$D$10+'СЕТ СН'!$I$6-'СЕТ СН'!$I$19</f>
        <v>1763.6437281599999</v>
      </c>
      <c r="T122" s="36">
        <f>SUMIFS(СВЦЭМ!$C$39:$C$782,СВЦЭМ!$A$39:$A$782,$A122,СВЦЭМ!$B$39:$B$782,T$119)+'СЕТ СН'!$I$9+СВЦЭМ!$D$10+'СЕТ СН'!$I$6-'СЕТ СН'!$I$19</f>
        <v>1712.7282793899999</v>
      </c>
      <c r="U122" s="36">
        <f>SUMIFS(СВЦЭМ!$C$39:$C$782,СВЦЭМ!$A$39:$A$782,$A122,СВЦЭМ!$B$39:$B$782,U$119)+'СЕТ СН'!$I$9+СВЦЭМ!$D$10+'СЕТ СН'!$I$6-'СЕТ СН'!$I$19</f>
        <v>1703.7111717799999</v>
      </c>
      <c r="V122" s="36">
        <f>SUMIFS(СВЦЭМ!$C$39:$C$782,СВЦЭМ!$A$39:$A$782,$A122,СВЦЭМ!$B$39:$B$782,V$119)+'СЕТ СН'!$I$9+СВЦЭМ!$D$10+'СЕТ СН'!$I$6-'СЕТ СН'!$I$19</f>
        <v>1727.7574047000001</v>
      </c>
      <c r="W122" s="36">
        <f>SUMIFS(СВЦЭМ!$C$39:$C$782,СВЦЭМ!$A$39:$A$782,$A122,СВЦЭМ!$B$39:$B$782,W$119)+'СЕТ СН'!$I$9+СВЦЭМ!$D$10+'СЕТ СН'!$I$6-'СЕТ СН'!$I$19</f>
        <v>1745.1956353200001</v>
      </c>
      <c r="X122" s="36">
        <f>SUMIFS(СВЦЭМ!$C$39:$C$782,СВЦЭМ!$A$39:$A$782,$A122,СВЦЭМ!$B$39:$B$782,X$119)+'СЕТ СН'!$I$9+СВЦЭМ!$D$10+'СЕТ СН'!$I$6-'СЕТ СН'!$I$19</f>
        <v>1709.8054777899999</v>
      </c>
      <c r="Y122" s="36">
        <f>SUMIFS(СВЦЭМ!$C$39:$C$782,СВЦЭМ!$A$39:$A$782,$A122,СВЦЭМ!$B$39:$B$782,Y$119)+'СЕТ СН'!$I$9+СВЦЭМ!$D$10+'СЕТ СН'!$I$6-'СЕТ СН'!$I$19</f>
        <v>1725.16638442</v>
      </c>
    </row>
    <row r="123" spans="1:27" ht="15.75" x14ac:dyDescent="0.2">
      <c r="A123" s="35">
        <f t="shared" si="3"/>
        <v>44412</v>
      </c>
      <c r="B123" s="36">
        <f>SUMIFS(СВЦЭМ!$C$39:$C$782,СВЦЭМ!$A$39:$A$782,$A123,СВЦЭМ!$B$39:$B$782,B$119)+'СЕТ СН'!$I$9+СВЦЭМ!$D$10+'СЕТ СН'!$I$6-'СЕТ СН'!$I$19</f>
        <v>1755.2277344500001</v>
      </c>
      <c r="C123" s="36">
        <f>SUMIFS(СВЦЭМ!$C$39:$C$782,СВЦЭМ!$A$39:$A$782,$A123,СВЦЭМ!$B$39:$B$782,C$119)+'СЕТ СН'!$I$9+СВЦЭМ!$D$10+'СЕТ СН'!$I$6-'СЕТ СН'!$I$19</f>
        <v>1848.4489858499999</v>
      </c>
      <c r="D123" s="36">
        <f>SUMIFS(СВЦЭМ!$C$39:$C$782,СВЦЭМ!$A$39:$A$782,$A123,СВЦЭМ!$B$39:$B$782,D$119)+'СЕТ СН'!$I$9+СВЦЭМ!$D$10+'СЕТ СН'!$I$6-'СЕТ СН'!$I$19</f>
        <v>1921.1699119099999</v>
      </c>
      <c r="E123" s="36">
        <f>SUMIFS(СВЦЭМ!$C$39:$C$782,СВЦЭМ!$A$39:$A$782,$A123,СВЦЭМ!$B$39:$B$782,E$119)+'СЕТ СН'!$I$9+СВЦЭМ!$D$10+'СЕТ СН'!$I$6-'СЕТ СН'!$I$19</f>
        <v>1947.89452775</v>
      </c>
      <c r="F123" s="36">
        <f>SUMIFS(СВЦЭМ!$C$39:$C$782,СВЦЭМ!$A$39:$A$782,$A123,СВЦЭМ!$B$39:$B$782,F$119)+'СЕТ СН'!$I$9+СВЦЭМ!$D$10+'СЕТ СН'!$I$6-'СЕТ СН'!$I$19</f>
        <v>1950.22190342</v>
      </c>
      <c r="G123" s="36">
        <f>SUMIFS(СВЦЭМ!$C$39:$C$782,СВЦЭМ!$A$39:$A$782,$A123,СВЦЭМ!$B$39:$B$782,G$119)+'СЕТ СН'!$I$9+СВЦЭМ!$D$10+'СЕТ СН'!$I$6-'СЕТ СН'!$I$19</f>
        <v>1932.39654754</v>
      </c>
      <c r="H123" s="36">
        <f>SUMIFS(СВЦЭМ!$C$39:$C$782,СВЦЭМ!$A$39:$A$782,$A123,СВЦЭМ!$B$39:$B$782,H$119)+'СЕТ СН'!$I$9+СВЦЭМ!$D$10+'СЕТ СН'!$I$6-'СЕТ СН'!$I$19</f>
        <v>1880.4057157699999</v>
      </c>
      <c r="I123" s="36">
        <f>SUMIFS(СВЦЭМ!$C$39:$C$782,СВЦЭМ!$A$39:$A$782,$A123,СВЦЭМ!$B$39:$B$782,I$119)+'СЕТ СН'!$I$9+СВЦЭМ!$D$10+'СЕТ СН'!$I$6-'СЕТ СН'!$I$19</f>
        <v>1783.131541</v>
      </c>
      <c r="J123" s="36">
        <f>SUMIFS(СВЦЭМ!$C$39:$C$782,СВЦЭМ!$A$39:$A$782,$A123,СВЦЭМ!$B$39:$B$782,J$119)+'СЕТ СН'!$I$9+СВЦЭМ!$D$10+'СЕТ СН'!$I$6-'СЕТ СН'!$I$19</f>
        <v>1696.17660116</v>
      </c>
      <c r="K123" s="36">
        <f>SUMIFS(СВЦЭМ!$C$39:$C$782,СВЦЭМ!$A$39:$A$782,$A123,СВЦЭМ!$B$39:$B$782,K$119)+'СЕТ СН'!$I$9+СВЦЭМ!$D$10+'СЕТ СН'!$I$6-'СЕТ СН'!$I$19</f>
        <v>1641.6508918099998</v>
      </c>
      <c r="L123" s="36">
        <f>SUMIFS(СВЦЭМ!$C$39:$C$782,СВЦЭМ!$A$39:$A$782,$A123,СВЦЭМ!$B$39:$B$782,L$119)+'СЕТ СН'!$I$9+СВЦЭМ!$D$10+'СЕТ СН'!$I$6-'СЕТ СН'!$I$19</f>
        <v>1646.7154827899999</v>
      </c>
      <c r="M123" s="36">
        <f>SUMIFS(СВЦЭМ!$C$39:$C$782,СВЦЭМ!$A$39:$A$782,$A123,СВЦЭМ!$B$39:$B$782,M$119)+'СЕТ СН'!$I$9+СВЦЭМ!$D$10+'СЕТ СН'!$I$6-'СЕТ СН'!$I$19</f>
        <v>1653.87179724</v>
      </c>
      <c r="N123" s="36">
        <f>SUMIFS(СВЦЭМ!$C$39:$C$782,СВЦЭМ!$A$39:$A$782,$A123,СВЦЭМ!$B$39:$B$782,N$119)+'СЕТ СН'!$I$9+СВЦЭМ!$D$10+'СЕТ СН'!$I$6-'СЕТ СН'!$I$19</f>
        <v>1654.6895161299999</v>
      </c>
      <c r="O123" s="36">
        <f>SUMIFS(СВЦЭМ!$C$39:$C$782,СВЦЭМ!$A$39:$A$782,$A123,СВЦЭМ!$B$39:$B$782,O$119)+'СЕТ СН'!$I$9+СВЦЭМ!$D$10+'СЕТ СН'!$I$6-'СЕТ СН'!$I$19</f>
        <v>1669.59524784</v>
      </c>
      <c r="P123" s="36">
        <f>SUMIFS(СВЦЭМ!$C$39:$C$782,СВЦЭМ!$A$39:$A$782,$A123,СВЦЭМ!$B$39:$B$782,P$119)+'СЕТ СН'!$I$9+СВЦЭМ!$D$10+'СЕТ СН'!$I$6-'СЕТ СН'!$I$19</f>
        <v>1674.63131815</v>
      </c>
      <c r="Q123" s="36">
        <f>SUMIFS(СВЦЭМ!$C$39:$C$782,СВЦЭМ!$A$39:$A$782,$A123,СВЦЭМ!$B$39:$B$782,Q$119)+'СЕТ СН'!$I$9+СВЦЭМ!$D$10+'СЕТ СН'!$I$6-'СЕТ СН'!$I$19</f>
        <v>1683.9840189900001</v>
      </c>
      <c r="R123" s="36">
        <f>SUMIFS(СВЦЭМ!$C$39:$C$782,СВЦЭМ!$A$39:$A$782,$A123,СВЦЭМ!$B$39:$B$782,R$119)+'СЕТ СН'!$I$9+СВЦЭМ!$D$10+'СЕТ СН'!$I$6-'СЕТ СН'!$I$19</f>
        <v>1681.5876542699998</v>
      </c>
      <c r="S123" s="36">
        <f>SUMIFS(СВЦЭМ!$C$39:$C$782,СВЦЭМ!$A$39:$A$782,$A123,СВЦЭМ!$B$39:$B$782,S$119)+'СЕТ СН'!$I$9+СВЦЭМ!$D$10+'СЕТ СН'!$I$6-'СЕТ СН'!$I$19</f>
        <v>1689.2243540999998</v>
      </c>
      <c r="T123" s="36">
        <f>SUMIFS(СВЦЭМ!$C$39:$C$782,СВЦЭМ!$A$39:$A$782,$A123,СВЦЭМ!$B$39:$B$782,T$119)+'СЕТ СН'!$I$9+СВЦЭМ!$D$10+'СЕТ СН'!$I$6-'СЕТ СН'!$I$19</f>
        <v>1720.3532102700001</v>
      </c>
      <c r="U123" s="36">
        <f>SUMIFS(СВЦЭМ!$C$39:$C$782,СВЦЭМ!$A$39:$A$782,$A123,СВЦЭМ!$B$39:$B$782,U$119)+'СЕТ СН'!$I$9+СВЦЭМ!$D$10+'СЕТ СН'!$I$6-'СЕТ СН'!$I$19</f>
        <v>1704.42237486</v>
      </c>
      <c r="V123" s="36">
        <f>SUMIFS(СВЦЭМ!$C$39:$C$782,СВЦЭМ!$A$39:$A$782,$A123,СВЦЭМ!$B$39:$B$782,V$119)+'СЕТ СН'!$I$9+СВЦЭМ!$D$10+'СЕТ СН'!$I$6-'СЕТ СН'!$I$19</f>
        <v>1698.7106188600001</v>
      </c>
      <c r="W123" s="36">
        <f>SUMIFS(СВЦЭМ!$C$39:$C$782,СВЦЭМ!$A$39:$A$782,$A123,СВЦЭМ!$B$39:$B$782,W$119)+'СЕТ СН'!$I$9+СВЦЭМ!$D$10+'СЕТ СН'!$I$6-'СЕТ СН'!$I$19</f>
        <v>1724.2449449200001</v>
      </c>
      <c r="X123" s="36">
        <f>SUMIFS(СВЦЭМ!$C$39:$C$782,СВЦЭМ!$A$39:$A$782,$A123,СВЦЭМ!$B$39:$B$782,X$119)+'СЕТ СН'!$I$9+СВЦЭМ!$D$10+'СЕТ СН'!$I$6-'СЕТ СН'!$I$19</f>
        <v>1681.5834323199999</v>
      </c>
      <c r="Y123" s="36">
        <f>SUMIFS(СВЦЭМ!$C$39:$C$782,СВЦЭМ!$A$39:$A$782,$A123,СВЦЭМ!$B$39:$B$782,Y$119)+'СЕТ СН'!$I$9+СВЦЭМ!$D$10+'СЕТ СН'!$I$6-'СЕТ СН'!$I$19</f>
        <v>1664.6723663499999</v>
      </c>
    </row>
    <row r="124" spans="1:27" ht="15.75" x14ac:dyDescent="0.2">
      <c r="A124" s="35">
        <f t="shared" si="3"/>
        <v>44413</v>
      </c>
      <c r="B124" s="36">
        <f>SUMIFS(СВЦЭМ!$C$39:$C$782,СВЦЭМ!$A$39:$A$782,$A124,СВЦЭМ!$B$39:$B$782,B$119)+'СЕТ СН'!$I$9+СВЦЭМ!$D$10+'СЕТ СН'!$I$6-'СЕТ СН'!$I$19</f>
        <v>1837.96173995</v>
      </c>
      <c r="C124" s="36">
        <f>SUMIFS(СВЦЭМ!$C$39:$C$782,СВЦЭМ!$A$39:$A$782,$A124,СВЦЭМ!$B$39:$B$782,C$119)+'СЕТ СН'!$I$9+СВЦЭМ!$D$10+'СЕТ СН'!$I$6-'СЕТ СН'!$I$19</f>
        <v>1919.71564767</v>
      </c>
      <c r="D124" s="36">
        <f>SUMIFS(СВЦЭМ!$C$39:$C$782,СВЦЭМ!$A$39:$A$782,$A124,СВЦЭМ!$B$39:$B$782,D$119)+'СЕТ СН'!$I$9+СВЦЭМ!$D$10+'СЕТ СН'!$I$6-'СЕТ СН'!$I$19</f>
        <v>2000.1030245499999</v>
      </c>
      <c r="E124" s="36">
        <f>SUMIFS(СВЦЭМ!$C$39:$C$782,СВЦЭМ!$A$39:$A$782,$A124,СВЦЭМ!$B$39:$B$782,E$119)+'СЕТ СН'!$I$9+СВЦЭМ!$D$10+'СЕТ СН'!$I$6-'СЕТ СН'!$I$19</f>
        <v>2027.2586955699999</v>
      </c>
      <c r="F124" s="36">
        <f>SUMIFS(СВЦЭМ!$C$39:$C$782,СВЦЭМ!$A$39:$A$782,$A124,СВЦЭМ!$B$39:$B$782,F$119)+'СЕТ СН'!$I$9+СВЦЭМ!$D$10+'СЕТ СН'!$I$6-'СЕТ СН'!$I$19</f>
        <v>2025.5072539299999</v>
      </c>
      <c r="G124" s="36">
        <f>SUMIFS(СВЦЭМ!$C$39:$C$782,СВЦЭМ!$A$39:$A$782,$A124,СВЦЭМ!$B$39:$B$782,G$119)+'СЕТ СН'!$I$9+СВЦЭМ!$D$10+'СЕТ СН'!$I$6-'СЕТ СН'!$I$19</f>
        <v>2005.2345843000001</v>
      </c>
      <c r="H124" s="36">
        <f>SUMIFS(СВЦЭМ!$C$39:$C$782,СВЦЭМ!$A$39:$A$782,$A124,СВЦЭМ!$B$39:$B$782,H$119)+'СЕТ СН'!$I$9+СВЦЭМ!$D$10+'СЕТ СН'!$I$6-'СЕТ СН'!$I$19</f>
        <v>1966.4350630899999</v>
      </c>
      <c r="I124" s="36">
        <f>SUMIFS(СВЦЭМ!$C$39:$C$782,СВЦЭМ!$A$39:$A$782,$A124,СВЦЭМ!$B$39:$B$782,I$119)+'СЕТ СН'!$I$9+СВЦЭМ!$D$10+'СЕТ СН'!$I$6-'СЕТ СН'!$I$19</f>
        <v>1867.2500241099999</v>
      </c>
      <c r="J124" s="36">
        <f>SUMIFS(СВЦЭМ!$C$39:$C$782,СВЦЭМ!$A$39:$A$782,$A124,СВЦЭМ!$B$39:$B$782,J$119)+'СЕТ СН'!$I$9+СВЦЭМ!$D$10+'СЕТ СН'!$I$6-'СЕТ СН'!$I$19</f>
        <v>1778.8887158800001</v>
      </c>
      <c r="K124" s="36">
        <f>SUMIFS(СВЦЭМ!$C$39:$C$782,СВЦЭМ!$A$39:$A$782,$A124,СВЦЭМ!$B$39:$B$782,K$119)+'СЕТ СН'!$I$9+СВЦЭМ!$D$10+'СЕТ СН'!$I$6-'СЕТ СН'!$I$19</f>
        <v>1709.3901422099998</v>
      </c>
      <c r="L124" s="36">
        <f>SUMIFS(СВЦЭМ!$C$39:$C$782,СВЦЭМ!$A$39:$A$782,$A124,СВЦЭМ!$B$39:$B$782,L$119)+'СЕТ СН'!$I$9+СВЦЭМ!$D$10+'СЕТ СН'!$I$6-'СЕТ СН'!$I$19</f>
        <v>1717.2393249900001</v>
      </c>
      <c r="M124" s="36">
        <f>SUMIFS(СВЦЭМ!$C$39:$C$782,СВЦЭМ!$A$39:$A$782,$A124,СВЦЭМ!$B$39:$B$782,M$119)+'СЕТ СН'!$I$9+СВЦЭМ!$D$10+'СЕТ СН'!$I$6-'СЕТ СН'!$I$19</f>
        <v>1725.07104338</v>
      </c>
      <c r="N124" s="36">
        <f>SUMIFS(СВЦЭМ!$C$39:$C$782,СВЦЭМ!$A$39:$A$782,$A124,СВЦЭМ!$B$39:$B$782,N$119)+'СЕТ СН'!$I$9+СВЦЭМ!$D$10+'СЕТ СН'!$I$6-'СЕТ СН'!$I$19</f>
        <v>1697.69422695</v>
      </c>
      <c r="O124" s="36">
        <f>SUMIFS(СВЦЭМ!$C$39:$C$782,СВЦЭМ!$A$39:$A$782,$A124,СВЦЭМ!$B$39:$B$782,O$119)+'СЕТ СН'!$I$9+СВЦЭМ!$D$10+'СЕТ СН'!$I$6-'СЕТ СН'!$I$19</f>
        <v>1707.6491559199999</v>
      </c>
      <c r="P124" s="36">
        <f>SUMIFS(СВЦЭМ!$C$39:$C$782,СВЦЭМ!$A$39:$A$782,$A124,СВЦЭМ!$B$39:$B$782,P$119)+'СЕТ СН'!$I$9+СВЦЭМ!$D$10+'СЕТ СН'!$I$6-'СЕТ СН'!$I$19</f>
        <v>1747.9153109599999</v>
      </c>
      <c r="Q124" s="36">
        <f>SUMIFS(СВЦЭМ!$C$39:$C$782,СВЦЭМ!$A$39:$A$782,$A124,СВЦЭМ!$B$39:$B$782,Q$119)+'СЕТ СН'!$I$9+СВЦЭМ!$D$10+'СЕТ СН'!$I$6-'СЕТ СН'!$I$19</f>
        <v>1757.4516931199998</v>
      </c>
      <c r="R124" s="36">
        <f>SUMIFS(СВЦЭМ!$C$39:$C$782,СВЦЭМ!$A$39:$A$782,$A124,СВЦЭМ!$B$39:$B$782,R$119)+'СЕТ СН'!$I$9+СВЦЭМ!$D$10+'СЕТ СН'!$I$6-'СЕТ СН'!$I$19</f>
        <v>1763.0043645899998</v>
      </c>
      <c r="S124" s="36">
        <f>SUMIFS(СВЦЭМ!$C$39:$C$782,СВЦЭМ!$A$39:$A$782,$A124,СВЦЭМ!$B$39:$B$782,S$119)+'СЕТ СН'!$I$9+СВЦЭМ!$D$10+'СЕТ СН'!$I$6-'СЕТ СН'!$I$19</f>
        <v>1720.94889119</v>
      </c>
      <c r="T124" s="36">
        <f>SUMIFS(СВЦЭМ!$C$39:$C$782,СВЦЭМ!$A$39:$A$782,$A124,СВЦЭМ!$B$39:$B$782,T$119)+'СЕТ СН'!$I$9+СВЦЭМ!$D$10+'СЕТ СН'!$I$6-'СЕТ СН'!$I$19</f>
        <v>1710.6671555299999</v>
      </c>
      <c r="U124" s="36">
        <f>SUMIFS(СВЦЭМ!$C$39:$C$782,СВЦЭМ!$A$39:$A$782,$A124,СВЦЭМ!$B$39:$B$782,U$119)+'СЕТ СН'!$I$9+СВЦЭМ!$D$10+'СЕТ СН'!$I$6-'СЕТ СН'!$I$19</f>
        <v>1695.9758549799999</v>
      </c>
      <c r="V124" s="36">
        <f>SUMIFS(СВЦЭМ!$C$39:$C$782,СВЦЭМ!$A$39:$A$782,$A124,СВЦЭМ!$B$39:$B$782,V$119)+'СЕТ СН'!$I$9+СВЦЭМ!$D$10+'СЕТ СН'!$I$6-'СЕТ СН'!$I$19</f>
        <v>1697.4138680599999</v>
      </c>
      <c r="W124" s="36">
        <f>SUMIFS(СВЦЭМ!$C$39:$C$782,СВЦЭМ!$A$39:$A$782,$A124,СВЦЭМ!$B$39:$B$782,W$119)+'СЕТ СН'!$I$9+СВЦЭМ!$D$10+'СЕТ СН'!$I$6-'СЕТ СН'!$I$19</f>
        <v>1706.4793043099999</v>
      </c>
      <c r="X124" s="36">
        <f>SUMIFS(СВЦЭМ!$C$39:$C$782,СВЦЭМ!$A$39:$A$782,$A124,СВЦЭМ!$B$39:$B$782,X$119)+'СЕТ СН'!$I$9+СВЦЭМ!$D$10+'СЕТ СН'!$I$6-'СЕТ СН'!$I$19</f>
        <v>1682.4970923000001</v>
      </c>
      <c r="Y124" s="36">
        <f>SUMIFS(СВЦЭМ!$C$39:$C$782,СВЦЭМ!$A$39:$A$782,$A124,СВЦЭМ!$B$39:$B$782,Y$119)+'СЕТ СН'!$I$9+СВЦЭМ!$D$10+'СЕТ СН'!$I$6-'СЕТ СН'!$I$19</f>
        <v>1689.0566380400001</v>
      </c>
    </row>
    <row r="125" spans="1:27" ht="15.75" x14ac:dyDescent="0.2">
      <c r="A125" s="35">
        <f t="shared" si="3"/>
        <v>44414</v>
      </c>
      <c r="B125" s="36">
        <f>SUMIFS(СВЦЭМ!$C$39:$C$782,СВЦЭМ!$A$39:$A$782,$A125,СВЦЭМ!$B$39:$B$782,B$119)+'СЕТ СН'!$I$9+СВЦЭМ!$D$10+'СЕТ СН'!$I$6-'СЕТ СН'!$I$19</f>
        <v>1716.8422660599999</v>
      </c>
      <c r="C125" s="36">
        <f>SUMIFS(СВЦЭМ!$C$39:$C$782,СВЦЭМ!$A$39:$A$782,$A125,СВЦЭМ!$B$39:$B$782,C$119)+'СЕТ СН'!$I$9+СВЦЭМ!$D$10+'СЕТ СН'!$I$6-'СЕТ СН'!$I$19</f>
        <v>1752.25425595</v>
      </c>
      <c r="D125" s="36">
        <f>SUMIFS(СВЦЭМ!$C$39:$C$782,СВЦЭМ!$A$39:$A$782,$A125,СВЦЭМ!$B$39:$B$782,D$119)+'СЕТ СН'!$I$9+СВЦЭМ!$D$10+'СЕТ СН'!$I$6-'СЕТ СН'!$I$19</f>
        <v>1781.4246937</v>
      </c>
      <c r="E125" s="36">
        <f>SUMIFS(СВЦЭМ!$C$39:$C$782,СВЦЭМ!$A$39:$A$782,$A125,СВЦЭМ!$B$39:$B$782,E$119)+'СЕТ СН'!$I$9+СВЦЭМ!$D$10+'СЕТ СН'!$I$6-'СЕТ СН'!$I$19</f>
        <v>1795.11663705</v>
      </c>
      <c r="F125" s="36">
        <f>SUMIFS(СВЦЭМ!$C$39:$C$782,СВЦЭМ!$A$39:$A$782,$A125,СВЦЭМ!$B$39:$B$782,F$119)+'СЕТ СН'!$I$9+СВЦЭМ!$D$10+'СЕТ СН'!$I$6-'СЕТ СН'!$I$19</f>
        <v>1790.7963245999999</v>
      </c>
      <c r="G125" s="36">
        <f>SUMIFS(СВЦЭМ!$C$39:$C$782,СВЦЭМ!$A$39:$A$782,$A125,СВЦЭМ!$B$39:$B$782,G$119)+'СЕТ СН'!$I$9+СВЦЭМ!$D$10+'СЕТ СН'!$I$6-'СЕТ СН'!$I$19</f>
        <v>1793.45638586</v>
      </c>
      <c r="H125" s="36">
        <f>SUMIFS(СВЦЭМ!$C$39:$C$782,СВЦЭМ!$A$39:$A$782,$A125,СВЦЭМ!$B$39:$B$782,H$119)+'СЕТ СН'!$I$9+СВЦЭМ!$D$10+'СЕТ СН'!$I$6-'СЕТ СН'!$I$19</f>
        <v>1789.57932583</v>
      </c>
      <c r="I125" s="36">
        <f>SUMIFS(СВЦЭМ!$C$39:$C$782,СВЦЭМ!$A$39:$A$782,$A125,СВЦЭМ!$B$39:$B$782,I$119)+'СЕТ СН'!$I$9+СВЦЭМ!$D$10+'СЕТ СН'!$I$6-'СЕТ СН'!$I$19</f>
        <v>1684.9634196899999</v>
      </c>
      <c r="J125" s="36">
        <f>SUMIFS(СВЦЭМ!$C$39:$C$782,СВЦЭМ!$A$39:$A$782,$A125,СВЦЭМ!$B$39:$B$782,J$119)+'СЕТ СН'!$I$9+СВЦЭМ!$D$10+'СЕТ СН'!$I$6-'СЕТ СН'!$I$19</f>
        <v>1620.9585812199998</v>
      </c>
      <c r="K125" s="36">
        <f>SUMIFS(СВЦЭМ!$C$39:$C$782,СВЦЭМ!$A$39:$A$782,$A125,СВЦЭМ!$B$39:$B$782,K$119)+'СЕТ СН'!$I$9+СВЦЭМ!$D$10+'СЕТ СН'!$I$6-'СЕТ СН'!$I$19</f>
        <v>1610.6904584899999</v>
      </c>
      <c r="L125" s="36">
        <f>SUMIFS(СВЦЭМ!$C$39:$C$782,СВЦЭМ!$A$39:$A$782,$A125,СВЦЭМ!$B$39:$B$782,L$119)+'СЕТ СН'!$I$9+СВЦЭМ!$D$10+'СЕТ СН'!$I$6-'СЕТ СН'!$I$19</f>
        <v>1610.7791020999998</v>
      </c>
      <c r="M125" s="36">
        <f>SUMIFS(СВЦЭМ!$C$39:$C$782,СВЦЭМ!$A$39:$A$782,$A125,СВЦЭМ!$B$39:$B$782,M$119)+'СЕТ СН'!$I$9+СВЦЭМ!$D$10+'СЕТ СН'!$I$6-'СЕТ СН'!$I$19</f>
        <v>1618.1971137199998</v>
      </c>
      <c r="N125" s="36">
        <f>SUMIFS(СВЦЭМ!$C$39:$C$782,СВЦЭМ!$A$39:$A$782,$A125,СВЦЭМ!$B$39:$B$782,N$119)+'СЕТ СН'!$I$9+СВЦЭМ!$D$10+'СЕТ СН'!$I$6-'СЕТ СН'!$I$19</f>
        <v>1623.6952971599999</v>
      </c>
      <c r="O125" s="36">
        <f>SUMIFS(СВЦЭМ!$C$39:$C$782,СВЦЭМ!$A$39:$A$782,$A125,СВЦЭМ!$B$39:$B$782,O$119)+'СЕТ СН'!$I$9+СВЦЭМ!$D$10+'СЕТ СН'!$I$6-'СЕТ СН'!$I$19</f>
        <v>1618.99316445</v>
      </c>
      <c r="P125" s="36">
        <f>SUMIFS(СВЦЭМ!$C$39:$C$782,СВЦЭМ!$A$39:$A$782,$A125,СВЦЭМ!$B$39:$B$782,P$119)+'СЕТ СН'!$I$9+СВЦЭМ!$D$10+'СЕТ СН'!$I$6-'СЕТ СН'!$I$19</f>
        <v>1598.3115949200001</v>
      </c>
      <c r="Q125" s="36">
        <f>SUMIFS(СВЦЭМ!$C$39:$C$782,СВЦЭМ!$A$39:$A$782,$A125,СВЦЭМ!$B$39:$B$782,Q$119)+'СЕТ СН'!$I$9+СВЦЭМ!$D$10+'СЕТ СН'!$I$6-'СЕТ СН'!$I$19</f>
        <v>1594.0084225599999</v>
      </c>
      <c r="R125" s="36">
        <f>SUMIFS(СВЦЭМ!$C$39:$C$782,СВЦЭМ!$A$39:$A$782,$A125,СВЦЭМ!$B$39:$B$782,R$119)+'СЕТ СН'!$I$9+СВЦЭМ!$D$10+'СЕТ СН'!$I$6-'СЕТ СН'!$I$19</f>
        <v>1596.7447956999999</v>
      </c>
      <c r="S125" s="36">
        <f>SUMIFS(СВЦЭМ!$C$39:$C$782,СВЦЭМ!$A$39:$A$782,$A125,СВЦЭМ!$B$39:$B$782,S$119)+'СЕТ СН'!$I$9+СВЦЭМ!$D$10+'СЕТ СН'!$I$6-'СЕТ СН'!$I$19</f>
        <v>1619.4782812899998</v>
      </c>
      <c r="T125" s="36">
        <f>SUMIFS(СВЦЭМ!$C$39:$C$782,СВЦЭМ!$A$39:$A$782,$A125,СВЦЭМ!$B$39:$B$782,T$119)+'СЕТ СН'!$I$9+СВЦЭМ!$D$10+'СЕТ СН'!$I$6-'СЕТ СН'!$I$19</f>
        <v>1655.7974994199999</v>
      </c>
      <c r="U125" s="36">
        <f>SUMIFS(СВЦЭМ!$C$39:$C$782,СВЦЭМ!$A$39:$A$782,$A125,СВЦЭМ!$B$39:$B$782,U$119)+'СЕТ СН'!$I$9+СВЦЭМ!$D$10+'СЕТ СН'!$I$6-'СЕТ СН'!$I$19</f>
        <v>1639.33462947</v>
      </c>
      <c r="V125" s="36">
        <f>SUMIFS(СВЦЭМ!$C$39:$C$782,СВЦЭМ!$A$39:$A$782,$A125,СВЦЭМ!$B$39:$B$782,V$119)+'СЕТ СН'!$I$9+СВЦЭМ!$D$10+'СЕТ СН'!$I$6-'СЕТ СН'!$I$19</f>
        <v>1640.4615217</v>
      </c>
      <c r="W125" s="36">
        <f>SUMIFS(СВЦЭМ!$C$39:$C$782,СВЦЭМ!$A$39:$A$782,$A125,СВЦЭМ!$B$39:$B$782,W$119)+'СЕТ СН'!$I$9+СВЦЭМ!$D$10+'СЕТ СН'!$I$6-'СЕТ СН'!$I$19</f>
        <v>1661.9288382699999</v>
      </c>
      <c r="X125" s="36">
        <f>SUMIFS(СВЦЭМ!$C$39:$C$782,СВЦЭМ!$A$39:$A$782,$A125,СВЦЭМ!$B$39:$B$782,X$119)+'СЕТ СН'!$I$9+СВЦЭМ!$D$10+'СЕТ СН'!$I$6-'СЕТ СН'!$I$19</f>
        <v>1628.8148852899999</v>
      </c>
      <c r="Y125" s="36">
        <f>SUMIFS(СВЦЭМ!$C$39:$C$782,СВЦЭМ!$A$39:$A$782,$A125,СВЦЭМ!$B$39:$B$782,Y$119)+'СЕТ СН'!$I$9+СВЦЭМ!$D$10+'СЕТ СН'!$I$6-'СЕТ СН'!$I$19</f>
        <v>1682.7087838899999</v>
      </c>
    </row>
    <row r="126" spans="1:27" ht="15.75" x14ac:dyDescent="0.2">
      <c r="A126" s="35">
        <f t="shared" si="3"/>
        <v>44415</v>
      </c>
      <c r="B126" s="36">
        <f>SUMIFS(СВЦЭМ!$C$39:$C$782,СВЦЭМ!$A$39:$A$782,$A126,СВЦЭМ!$B$39:$B$782,B$119)+'СЕТ СН'!$I$9+СВЦЭМ!$D$10+'СЕТ СН'!$I$6-'СЕТ СН'!$I$19</f>
        <v>1672.1979549</v>
      </c>
      <c r="C126" s="36">
        <f>SUMIFS(СВЦЭМ!$C$39:$C$782,СВЦЭМ!$A$39:$A$782,$A126,СВЦЭМ!$B$39:$B$782,C$119)+'СЕТ СН'!$I$9+СВЦЭМ!$D$10+'СЕТ СН'!$I$6-'СЕТ СН'!$I$19</f>
        <v>1720.4323543800001</v>
      </c>
      <c r="D126" s="36">
        <f>SUMIFS(СВЦЭМ!$C$39:$C$782,СВЦЭМ!$A$39:$A$782,$A126,СВЦЭМ!$B$39:$B$782,D$119)+'СЕТ СН'!$I$9+СВЦЭМ!$D$10+'СЕТ СН'!$I$6-'СЕТ СН'!$I$19</f>
        <v>1801.7041069100001</v>
      </c>
      <c r="E126" s="36">
        <f>SUMIFS(СВЦЭМ!$C$39:$C$782,СВЦЭМ!$A$39:$A$782,$A126,СВЦЭМ!$B$39:$B$782,E$119)+'СЕТ СН'!$I$9+СВЦЭМ!$D$10+'СЕТ СН'!$I$6-'СЕТ СН'!$I$19</f>
        <v>1815.7100355600001</v>
      </c>
      <c r="F126" s="36">
        <f>SUMIFS(СВЦЭМ!$C$39:$C$782,СВЦЭМ!$A$39:$A$782,$A126,СВЦЭМ!$B$39:$B$782,F$119)+'СЕТ СН'!$I$9+СВЦЭМ!$D$10+'СЕТ СН'!$I$6-'СЕТ СН'!$I$19</f>
        <v>1816.7929876999999</v>
      </c>
      <c r="G126" s="36">
        <f>SUMIFS(СВЦЭМ!$C$39:$C$782,СВЦЭМ!$A$39:$A$782,$A126,СВЦЭМ!$B$39:$B$782,G$119)+'СЕТ СН'!$I$9+СВЦЭМ!$D$10+'СЕТ СН'!$I$6-'СЕТ СН'!$I$19</f>
        <v>1825.2989591200001</v>
      </c>
      <c r="H126" s="36">
        <f>SUMIFS(СВЦЭМ!$C$39:$C$782,СВЦЭМ!$A$39:$A$782,$A126,СВЦЭМ!$B$39:$B$782,H$119)+'СЕТ СН'!$I$9+СВЦЭМ!$D$10+'СЕТ СН'!$I$6-'СЕТ СН'!$I$19</f>
        <v>1808.1241447</v>
      </c>
      <c r="I126" s="36">
        <f>SUMIFS(СВЦЭМ!$C$39:$C$782,СВЦЭМ!$A$39:$A$782,$A126,СВЦЭМ!$B$39:$B$782,I$119)+'СЕТ СН'!$I$9+СВЦЭМ!$D$10+'СЕТ СН'!$I$6-'СЕТ СН'!$I$19</f>
        <v>1774.1590760300001</v>
      </c>
      <c r="J126" s="36">
        <f>SUMIFS(СВЦЭМ!$C$39:$C$782,СВЦЭМ!$A$39:$A$782,$A126,СВЦЭМ!$B$39:$B$782,J$119)+'СЕТ СН'!$I$9+СВЦЭМ!$D$10+'СЕТ СН'!$I$6-'СЕТ СН'!$I$19</f>
        <v>1671.71185646</v>
      </c>
      <c r="K126" s="36">
        <f>SUMIFS(СВЦЭМ!$C$39:$C$782,СВЦЭМ!$A$39:$A$782,$A126,СВЦЭМ!$B$39:$B$782,K$119)+'СЕТ СН'!$I$9+СВЦЭМ!$D$10+'СЕТ СН'!$I$6-'СЕТ СН'!$I$19</f>
        <v>1601.3470611</v>
      </c>
      <c r="L126" s="36">
        <f>SUMIFS(СВЦЭМ!$C$39:$C$782,СВЦЭМ!$A$39:$A$782,$A126,СВЦЭМ!$B$39:$B$782,L$119)+'СЕТ СН'!$I$9+СВЦЭМ!$D$10+'СЕТ СН'!$I$6-'СЕТ СН'!$I$19</f>
        <v>1568.1131085100001</v>
      </c>
      <c r="M126" s="36">
        <f>SUMIFS(СВЦЭМ!$C$39:$C$782,СВЦЭМ!$A$39:$A$782,$A126,СВЦЭМ!$B$39:$B$782,M$119)+'СЕТ СН'!$I$9+СВЦЭМ!$D$10+'СЕТ СН'!$I$6-'СЕТ СН'!$I$19</f>
        <v>1566.9014899700001</v>
      </c>
      <c r="N126" s="36">
        <f>SUMIFS(СВЦЭМ!$C$39:$C$782,СВЦЭМ!$A$39:$A$782,$A126,СВЦЭМ!$B$39:$B$782,N$119)+'СЕТ СН'!$I$9+СВЦЭМ!$D$10+'СЕТ СН'!$I$6-'СЕТ СН'!$I$19</f>
        <v>1566.59737675</v>
      </c>
      <c r="O126" s="36">
        <f>SUMIFS(СВЦЭМ!$C$39:$C$782,СВЦЭМ!$A$39:$A$782,$A126,СВЦЭМ!$B$39:$B$782,O$119)+'СЕТ СН'!$I$9+СВЦЭМ!$D$10+'СЕТ СН'!$I$6-'СЕТ СН'!$I$19</f>
        <v>1590.7449287499999</v>
      </c>
      <c r="P126" s="36">
        <f>SUMIFS(СВЦЭМ!$C$39:$C$782,СВЦЭМ!$A$39:$A$782,$A126,СВЦЭМ!$B$39:$B$782,P$119)+'СЕТ СН'!$I$9+СВЦЭМ!$D$10+'СЕТ СН'!$I$6-'СЕТ СН'!$I$19</f>
        <v>1593.2610824999999</v>
      </c>
      <c r="Q126" s="36">
        <f>SUMIFS(СВЦЭМ!$C$39:$C$782,СВЦЭМ!$A$39:$A$782,$A126,СВЦЭМ!$B$39:$B$782,Q$119)+'СЕТ СН'!$I$9+СВЦЭМ!$D$10+'СЕТ СН'!$I$6-'СЕТ СН'!$I$19</f>
        <v>1604.7552615</v>
      </c>
      <c r="R126" s="36">
        <f>SUMIFS(СВЦЭМ!$C$39:$C$782,СВЦЭМ!$A$39:$A$782,$A126,СВЦЭМ!$B$39:$B$782,R$119)+'СЕТ СН'!$I$9+СВЦЭМ!$D$10+'СЕТ СН'!$I$6-'СЕТ СН'!$I$19</f>
        <v>1597.06193719</v>
      </c>
      <c r="S126" s="36">
        <f>SUMIFS(СВЦЭМ!$C$39:$C$782,СВЦЭМ!$A$39:$A$782,$A126,СВЦЭМ!$B$39:$B$782,S$119)+'СЕТ СН'!$I$9+СВЦЭМ!$D$10+'СЕТ СН'!$I$6-'СЕТ СН'!$I$19</f>
        <v>1593.9619119499998</v>
      </c>
      <c r="T126" s="36">
        <f>SUMIFS(СВЦЭМ!$C$39:$C$782,СВЦЭМ!$A$39:$A$782,$A126,СВЦЭМ!$B$39:$B$782,T$119)+'СЕТ СН'!$I$9+СВЦЭМ!$D$10+'СЕТ СН'!$I$6-'СЕТ СН'!$I$19</f>
        <v>1572.19530979</v>
      </c>
      <c r="U126" s="36">
        <f>SUMIFS(СВЦЭМ!$C$39:$C$782,СВЦЭМ!$A$39:$A$782,$A126,СВЦЭМ!$B$39:$B$782,U$119)+'СЕТ СН'!$I$9+СВЦЭМ!$D$10+'СЕТ СН'!$I$6-'СЕТ СН'!$I$19</f>
        <v>1571.01113358</v>
      </c>
      <c r="V126" s="36">
        <f>SUMIFS(СВЦЭМ!$C$39:$C$782,СВЦЭМ!$A$39:$A$782,$A126,СВЦЭМ!$B$39:$B$782,V$119)+'СЕТ СН'!$I$9+СВЦЭМ!$D$10+'СЕТ СН'!$I$6-'СЕТ СН'!$I$19</f>
        <v>1567.8572319</v>
      </c>
      <c r="W126" s="36">
        <f>SUMIFS(СВЦЭМ!$C$39:$C$782,СВЦЭМ!$A$39:$A$782,$A126,СВЦЭМ!$B$39:$B$782,W$119)+'СЕТ СН'!$I$9+СВЦЭМ!$D$10+'СЕТ СН'!$I$6-'СЕТ СН'!$I$19</f>
        <v>1588.8165311299999</v>
      </c>
      <c r="X126" s="36">
        <f>SUMIFS(СВЦЭМ!$C$39:$C$782,СВЦЭМ!$A$39:$A$782,$A126,СВЦЭМ!$B$39:$B$782,X$119)+'СЕТ СН'!$I$9+СВЦЭМ!$D$10+'СЕТ СН'!$I$6-'СЕТ СН'!$I$19</f>
        <v>1594.56010322</v>
      </c>
      <c r="Y126" s="36">
        <f>SUMIFS(СВЦЭМ!$C$39:$C$782,СВЦЭМ!$A$39:$A$782,$A126,СВЦЭМ!$B$39:$B$782,Y$119)+'СЕТ СН'!$I$9+СВЦЭМ!$D$10+'СЕТ СН'!$I$6-'СЕТ СН'!$I$19</f>
        <v>1635.94317482</v>
      </c>
    </row>
    <row r="127" spans="1:27" ht="15.75" x14ac:dyDescent="0.2">
      <c r="A127" s="35">
        <f t="shared" si="3"/>
        <v>44416</v>
      </c>
      <c r="B127" s="36">
        <f>SUMIFS(СВЦЭМ!$C$39:$C$782,СВЦЭМ!$A$39:$A$782,$A127,СВЦЭМ!$B$39:$B$782,B$119)+'СЕТ СН'!$I$9+СВЦЭМ!$D$10+'СЕТ СН'!$I$6-'СЕТ СН'!$I$19</f>
        <v>1727.8505106199998</v>
      </c>
      <c r="C127" s="36">
        <f>SUMIFS(СВЦЭМ!$C$39:$C$782,СВЦЭМ!$A$39:$A$782,$A127,СВЦЭМ!$B$39:$B$782,C$119)+'СЕТ СН'!$I$9+СВЦЭМ!$D$10+'СЕТ СН'!$I$6-'СЕТ СН'!$I$19</f>
        <v>1811.0153314699999</v>
      </c>
      <c r="D127" s="36">
        <f>SUMIFS(СВЦЭМ!$C$39:$C$782,СВЦЭМ!$A$39:$A$782,$A127,СВЦЭМ!$B$39:$B$782,D$119)+'СЕТ СН'!$I$9+СВЦЭМ!$D$10+'СЕТ СН'!$I$6-'СЕТ СН'!$I$19</f>
        <v>1861.5360061399999</v>
      </c>
      <c r="E127" s="36">
        <f>SUMIFS(СВЦЭМ!$C$39:$C$782,СВЦЭМ!$A$39:$A$782,$A127,СВЦЭМ!$B$39:$B$782,E$119)+'СЕТ СН'!$I$9+СВЦЭМ!$D$10+'СЕТ СН'!$I$6-'СЕТ СН'!$I$19</f>
        <v>1896.73072955</v>
      </c>
      <c r="F127" s="36">
        <f>SUMIFS(СВЦЭМ!$C$39:$C$782,СВЦЭМ!$A$39:$A$782,$A127,СВЦЭМ!$B$39:$B$782,F$119)+'СЕТ СН'!$I$9+СВЦЭМ!$D$10+'СЕТ СН'!$I$6-'СЕТ СН'!$I$19</f>
        <v>1899.10013383</v>
      </c>
      <c r="G127" s="36">
        <f>SUMIFS(СВЦЭМ!$C$39:$C$782,СВЦЭМ!$A$39:$A$782,$A127,СВЦЭМ!$B$39:$B$782,G$119)+'СЕТ СН'!$I$9+СВЦЭМ!$D$10+'СЕТ СН'!$I$6-'СЕТ СН'!$I$19</f>
        <v>1880.0949398099999</v>
      </c>
      <c r="H127" s="36">
        <f>SUMIFS(СВЦЭМ!$C$39:$C$782,СВЦЭМ!$A$39:$A$782,$A127,СВЦЭМ!$B$39:$B$782,H$119)+'СЕТ СН'!$I$9+СВЦЭМ!$D$10+'СЕТ СН'!$I$6-'СЕТ СН'!$I$19</f>
        <v>1853.28712984</v>
      </c>
      <c r="I127" s="36">
        <f>SUMIFS(СВЦЭМ!$C$39:$C$782,СВЦЭМ!$A$39:$A$782,$A127,СВЦЭМ!$B$39:$B$782,I$119)+'СЕТ СН'!$I$9+СВЦЭМ!$D$10+'СЕТ СН'!$I$6-'СЕТ СН'!$I$19</f>
        <v>1790.99852928</v>
      </c>
      <c r="J127" s="36">
        <f>SUMIFS(СВЦЭМ!$C$39:$C$782,СВЦЭМ!$A$39:$A$782,$A127,СВЦЭМ!$B$39:$B$782,J$119)+'СЕТ СН'!$I$9+СВЦЭМ!$D$10+'СЕТ СН'!$I$6-'СЕТ СН'!$I$19</f>
        <v>1675.5877938499998</v>
      </c>
      <c r="K127" s="36">
        <f>SUMIFS(СВЦЭМ!$C$39:$C$782,СВЦЭМ!$A$39:$A$782,$A127,СВЦЭМ!$B$39:$B$782,K$119)+'СЕТ СН'!$I$9+СВЦЭМ!$D$10+'СЕТ СН'!$I$6-'СЕТ СН'!$I$19</f>
        <v>1621.6827770999998</v>
      </c>
      <c r="L127" s="36">
        <f>SUMIFS(СВЦЭМ!$C$39:$C$782,СВЦЭМ!$A$39:$A$782,$A127,СВЦЭМ!$B$39:$B$782,L$119)+'СЕТ СН'!$I$9+СВЦЭМ!$D$10+'СЕТ СН'!$I$6-'СЕТ СН'!$I$19</f>
        <v>1643.5293848199999</v>
      </c>
      <c r="M127" s="36">
        <f>SUMIFS(СВЦЭМ!$C$39:$C$782,СВЦЭМ!$A$39:$A$782,$A127,СВЦЭМ!$B$39:$B$782,M$119)+'СЕТ СН'!$I$9+СВЦЭМ!$D$10+'СЕТ СН'!$I$6-'СЕТ СН'!$I$19</f>
        <v>1576.7950350599999</v>
      </c>
      <c r="N127" s="36">
        <f>SUMIFS(СВЦЭМ!$C$39:$C$782,СВЦЭМ!$A$39:$A$782,$A127,СВЦЭМ!$B$39:$B$782,N$119)+'СЕТ СН'!$I$9+СВЦЭМ!$D$10+'СЕТ СН'!$I$6-'СЕТ СН'!$I$19</f>
        <v>1594.77403538</v>
      </c>
      <c r="O127" s="36">
        <f>SUMIFS(СВЦЭМ!$C$39:$C$782,СВЦЭМ!$A$39:$A$782,$A127,СВЦЭМ!$B$39:$B$782,O$119)+'СЕТ СН'!$I$9+СВЦЭМ!$D$10+'СЕТ СН'!$I$6-'СЕТ СН'!$I$19</f>
        <v>1639.77161647</v>
      </c>
      <c r="P127" s="36">
        <f>SUMIFS(СВЦЭМ!$C$39:$C$782,СВЦЭМ!$A$39:$A$782,$A127,СВЦЭМ!$B$39:$B$782,P$119)+'СЕТ СН'!$I$9+СВЦЭМ!$D$10+'СЕТ СН'!$I$6-'СЕТ СН'!$I$19</f>
        <v>1620.11985972</v>
      </c>
      <c r="Q127" s="36">
        <f>SUMIFS(СВЦЭМ!$C$39:$C$782,СВЦЭМ!$A$39:$A$782,$A127,СВЦЭМ!$B$39:$B$782,Q$119)+'СЕТ СН'!$I$9+СВЦЭМ!$D$10+'СЕТ СН'!$I$6-'СЕТ СН'!$I$19</f>
        <v>1646.8206233999999</v>
      </c>
      <c r="R127" s="36">
        <f>SUMIFS(СВЦЭМ!$C$39:$C$782,СВЦЭМ!$A$39:$A$782,$A127,СВЦЭМ!$B$39:$B$782,R$119)+'СЕТ СН'!$I$9+СВЦЭМ!$D$10+'СЕТ СН'!$I$6-'СЕТ СН'!$I$19</f>
        <v>1632.9542429600001</v>
      </c>
      <c r="S127" s="36">
        <f>SUMIFS(СВЦЭМ!$C$39:$C$782,СВЦЭМ!$A$39:$A$782,$A127,СВЦЭМ!$B$39:$B$782,S$119)+'СЕТ СН'!$I$9+СВЦЭМ!$D$10+'СЕТ СН'!$I$6-'СЕТ СН'!$I$19</f>
        <v>1623.5810301299998</v>
      </c>
      <c r="T127" s="36">
        <f>SUMIFS(СВЦЭМ!$C$39:$C$782,СВЦЭМ!$A$39:$A$782,$A127,СВЦЭМ!$B$39:$B$782,T$119)+'СЕТ СН'!$I$9+СВЦЭМ!$D$10+'СЕТ СН'!$I$6-'СЕТ СН'!$I$19</f>
        <v>1571.1968256599998</v>
      </c>
      <c r="U127" s="36">
        <f>SUMIFS(СВЦЭМ!$C$39:$C$782,СВЦЭМ!$A$39:$A$782,$A127,СВЦЭМ!$B$39:$B$782,U$119)+'СЕТ СН'!$I$9+СВЦЭМ!$D$10+'СЕТ СН'!$I$6-'СЕТ СН'!$I$19</f>
        <v>1576.4449561900001</v>
      </c>
      <c r="V127" s="36">
        <f>SUMIFS(СВЦЭМ!$C$39:$C$782,СВЦЭМ!$A$39:$A$782,$A127,СВЦЭМ!$B$39:$B$782,V$119)+'СЕТ СН'!$I$9+СВЦЭМ!$D$10+'СЕТ СН'!$I$6-'СЕТ СН'!$I$19</f>
        <v>1570.2873470700001</v>
      </c>
      <c r="W127" s="36">
        <f>SUMIFS(СВЦЭМ!$C$39:$C$782,СВЦЭМ!$A$39:$A$782,$A127,СВЦЭМ!$B$39:$B$782,W$119)+'СЕТ СН'!$I$9+СВЦЭМ!$D$10+'СЕТ СН'!$I$6-'СЕТ СН'!$I$19</f>
        <v>1578.25980364</v>
      </c>
      <c r="X127" s="36">
        <f>SUMIFS(СВЦЭМ!$C$39:$C$782,СВЦЭМ!$A$39:$A$782,$A127,СВЦЭМ!$B$39:$B$782,X$119)+'СЕТ СН'!$I$9+СВЦЭМ!$D$10+'СЕТ СН'!$I$6-'СЕТ СН'!$I$19</f>
        <v>1630.4825736399998</v>
      </c>
      <c r="Y127" s="36">
        <f>SUMIFS(СВЦЭМ!$C$39:$C$782,СВЦЭМ!$A$39:$A$782,$A127,СВЦЭМ!$B$39:$B$782,Y$119)+'СЕТ СН'!$I$9+СВЦЭМ!$D$10+'СЕТ СН'!$I$6-'СЕТ СН'!$I$19</f>
        <v>1658.60317263</v>
      </c>
    </row>
    <row r="128" spans="1:27" ht="15.75" x14ac:dyDescent="0.2">
      <c r="A128" s="35">
        <f t="shared" si="3"/>
        <v>44417</v>
      </c>
      <c r="B128" s="36">
        <f>SUMIFS(СВЦЭМ!$C$39:$C$782,СВЦЭМ!$A$39:$A$782,$A128,СВЦЭМ!$B$39:$B$782,B$119)+'СЕТ СН'!$I$9+СВЦЭМ!$D$10+'СЕТ СН'!$I$6-'СЕТ СН'!$I$19</f>
        <v>1722.5287431499999</v>
      </c>
      <c r="C128" s="36">
        <f>SUMIFS(СВЦЭМ!$C$39:$C$782,СВЦЭМ!$A$39:$A$782,$A128,СВЦЭМ!$B$39:$B$782,C$119)+'СЕТ СН'!$I$9+СВЦЭМ!$D$10+'СЕТ СН'!$I$6-'СЕТ СН'!$I$19</f>
        <v>1803.29938434</v>
      </c>
      <c r="D128" s="36">
        <f>SUMIFS(СВЦЭМ!$C$39:$C$782,СВЦЭМ!$A$39:$A$782,$A128,СВЦЭМ!$B$39:$B$782,D$119)+'СЕТ СН'!$I$9+СВЦЭМ!$D$10+'СЕТ СН'!$I$6-'СЕТ СН'!$I$19</f>
        <v>1870.6880132700001</v>
      </c>
      <c r="E128" s="36">
        <f>SUMIFS(СВЦЭМ!$C$39:$C$782,СВЦЭМ!$A$39:$A$782,$A128,СВЦЭМ!$B$39:$B$782,E$119)+'СЕТ СН'!$I$9+СВЦЭМ!$D$10+'СЕТ СН'!$I$6-'СЕТ СН'!$I$19</f>
        <v>1886.82975769</v>
      </c>
      <c r="F128" s="36">
        <f>SUMIFS(СВЦЭМ!$C$39:$C$782,СВЦЭМ!$A$39:$A$782,$A128,СВЦЭМ!$B$39:$B$782,F$119)+'СЕТ СН'!$I$9+СВЦЭМ!$D$10+'СЕТ СН'!$I$6-'СЕТ СН'!$I$19</f>
        <v>1887.6065299899999</v>
      </c>
      <c r="G128" s="36">
        <f>SUMIFS(СВЦЭМ!$C$39:$C$782,СВЦЭМ!$A$39:$A$782,$A128,СВЦЭМ!$B$39:$B$782,G$119)+'СЕТ СН'!$I$9+СВЦЭМ!$D$10+'СЕТ СН'!$I$6-'СЕТ СН'!$I$19</f>
        <v>1881.01925852</v>
      </c>
      <c r="H128" s="36">
        <f>SUMIFS(СВЦЭМ!$C$39:$C$782,СВЦЭМ!$A$39:$A$782,$A128,СВЦЭМ!$B$39:$B$782,H$119)+'СЕТ СН'!$I$9+СВЦЭМ!$D$10+'СЕТ СН'!$I$6-'СЕТ СН'!$I$19</f>
        <v>1836.9109981699999</v>
      </c>
      <c r="I128" s="36">
        <f>SUMIFS(СВЦЭМ!$C$39:$C$782,СВЦЭМ!$A$39:$A$782,$A128,СВЦЭМ!$B$39:$B$782,I$119)+'СЕТ СН'!$I$9+СВЦЭМ!$D$10+'СЕТ СН'!$I$6-'СЕТ СН'!$I$19</f>
        <v>1785.0119654</v>
      </c>
      <c r="J128" s="36">
        <f>SUMIFS(СВЦЭМ!$C$39:$C$782,СВЦЭМ!$A$39:$A$782,$A128,СВЦЭМ!$B$39:$B$782,J$119)+'СЕТ СН'!$I$9+СВЦЭМ!$D$10+'СЕТ СН'!$I$6-'СЕТ СН'!$I$19</f>
        <v>1679.23051596</v>
      </c>
      <c r="K128" s="36">
        <f>SUMIFS(СВЦЭМ!$C$39:$C$782,СВЦЭМ!$A$39:$A$782,$A128,СВЦЭМ!$B$39:$B$782,K$119)+'СЕТ СН'!$I$9+СВЦЭМ!$D$10+'СЕТ СН'!$I$6-'СЕТ СН'!$I$19</f>
        <v>1625.09770488</v>
      </c>
      <c r="L128" s="36">
        <f>SUMIFS(СВЦЭМ!$C$39:$C$782,СВЦЭМ!$A$39:$A$782,$A128,СВЦЭМ!$B$39:$B$782,L$119)+'СЕТ СН'!$I$9+СВЦЭМ!$D$10+'СЕТ СН'!$I$6-'СЕТ СН'!$I$19</f>
        <v>1601.85417353</v>
      </c>
      <c r="M128" s="36">
        <f>SUMIFS(СВЦЭМ!$C$39:$C$782,СВЦЭМ!$A$39:$A$782,$A128,СВЦЭМ!$B$39:$B$782,M$119)+'СЕТ СН'!$I$9+СВЦЭМ!$D$10+'СЕТ СН'!$I$6-'СЕТ СН'!$I$19</f>
        <v>1610.7086537199998</v>
      </c>
      <c r="N128" s="36">
        <f>SUMIFS(СВЦЭМ!$C$39:$C$782,СВЦЭМ!$A$39:$A$782,$A128,СВЦЭМ!$B$39:$B$782,N$119)+'СЕТ СН'!$I$9+СВЦЭМ!$D$10+'СЕТ СН'!$I$6-'СЕТ СН'!$I$19</f>
        <v>1624.6523069099999</v>
      </c>
      <c r="O128" s="36">
        <f>SUMIFS(СВЦЭМ!$C$39:$C$782,СВЦЭМ!$A$39:$A$782,$A128,СВЦЭМ!$B$39:$B$782,O$119)+'СЕТ СН'!$I$9+СВЦЭМ!$D$10+'СЕТ СН'!$I$6-'СЕТ СН'!$I$19</f>
        <v>1664.0396760799999</v>
      </c>
      <c r="P128" s="36">
        <f>SUMIFS(СВЦЭМ!$C$39:$C$782,СВЦЭМ!$A$39:$A$782,$A128,СВЦЭМ!$B$39:$B$782,P$119)+'СЕТ СН'!$I$9+СВЦЭМ!$D$10+'СЕТ СН'!$I$6-'СЕТ СН'!$I$19</f>
        <v>1674.8016123100001</v>
      </c>
      <c r="Q128" s="36">
        <f>SUMIFS(СВЦЭМ!$C$39:$C$782,СВЦЭМ!$A$39:$A$782,$A128,СВЦЭМ!$B$39:$B$782,Q$119)+'СЕТ СН'!$I$9+СВЦЭМ!$D$10+'СЕТ СН'!$I$6-'СЕТ СН'!$I$19</f>
        <v>1702.2539609599999</v>
      </c>
      <c r="R128" s="36">
        <f>SUMIFS(СВЦЭМ!$C$39:$C$782,СВЦЭМ!$A$39:$A$782,$A128,СВЦЭМ!$B$39:$B$782,R$119)+'СЕТ СН'!$I$9+СВЦЭМ!$D$10+'СЕТ СН'!$I$6-'СЕТ СН'!$I$19</f>
        <v>1674.5418422799999</v>
      </c>
      <c r="S128" s="36">
        <f>SUMIFS(СВЦЭМ!$C$39:$C$782,СВЦЭМ!$A$39:$A$782,$A128,СВЦЭМ!$B$39:$B$782,S$119)+'СЕТ СН'!$I$9+СВЦЭМ!$D$10+'СЕТ СН'!$I$6-'СЕТ СН'!$I$19</f>
        <v>1657.48570619</v>
      </c>
      <c r="T128" s="36">
        <f>SUMIFS(СВЦЭМ!$C$39:$C$782,СВЦЭМ!$A$39:$A$782,$A128,СВЦЭМ!$B$39:$B$782,T$119)+'СЕТ СН'!$I$9+СВЦЭМ!$D$10+'СЕТ СН'!$I$6-'СЕТ СН'!$I$19</f>
        <v>1700.4087486399999</v>
      </c>
      <c r="U128" s="36">
        <f>SUMIFS(СВЦЭМ!$C$39:$C$782,СВЦЭМ!$A$39:$A$782,$A128,СВЦЭМ!$B$39:$B$782,U$119)+'СЕТ СН'!$I$9+СВЦЭМ!$D$10+'СЕТ СН'!$I$6-'СЕТ СН'!$I$19</f>
        <v>1691.1553772699999</v>
      </c>
      <c r="V128" s="36">
        <f>SUMIFS(СВЦЭМ!$C$39:$C$782,СВЦЭМ!$A$39:$A$782,$A128,СВЦЭМ!$B$39:$B$782,V$119)+'СЕТ СН'!$I$9+СВЦЭМ!$D$10+'СЕТ СН'!$I$6-'СЕТ СН'!$I$19</f>
        <v>1643.0167895300001</v>
      </c>
      <c r="W128" s="36">
        <f>SUMIFS(СВЦЭМ!$C$39:$C$782,СВЦЭМ!$A$39:$A$782,$A128,СВЦЭМ!$B$39:$B$782,W$119)+'СЕТ СН'!$I$9+СВЦЭМ!$D$10+'СЕТ СН'!$I$6-'СЕТ СН'!$I$19</f>
        <v>1657.60561906</v>
      </c>
      <c r="X128" s="36">
        <f>SUMIFS(СВЦЭМ!$C$39:$C$782,СВЦЭМ!$A$39:$A$782,$A128,СВЦЭМ!$B$39:$B$782,X$119)+'СЕТ СН'!$I$9+СВЦЭМ!$D$10+'СЕТ СН'!$I$6-'СЕТ СН'!$I$19</f>
        <v>1666.77549346</v>
      </c>
      <c r="Y128" s="36">
        <f>SUMIFS(СВЦЭМ!$C$39:$C$782,СВЦЭМ!$A$39:$A$782,$A128,СВЦЭМ!$B$39:$B$782,Y$119)+'СЕТ СН'!$I$9+СВЦЭМ!$D$10+'СЕТ СН'!$I$6-'СЕТ СН'!$I$19</f>
        <v>1701.5772944</v>
      </c>
    </row>
    <row r="129" spans="1:25" ht="15.75" x14ac:dyDescent="0.2">
      <c r="A129" s="35">
        <f t="shared" si="3"/>
        <v>44418</v>
      </c>
      <c r="B129" s="36">
        <f>SUMIFS(СВЦЭМ!$C$39:$C$782,СВЦЭМ!$A$39:$A$782,$A129,СВЦЭМ!$B$39:$B$782,B$119)+'СЕТ СН'!$I$9+СВЦЭМ!$D$10+'СЕТ СН'!$I$6-'СЕТ СН'!$I$19</f>
        <v>1758.3065335399999</v>
      </c>
      <c r="C129" s="36">
        <f>SUMIFS(СВЦЭМ!$C$39:$C$782,СВЦЭМ!$A$39:$A$782,$A129,СВЦЭМ!$B$39:$B$782,C$119)+'СЕТ СН'!$I$9+СВЦЭМ!$D$10+'СЕТ СН'!$I$6-'СЕТ СН'!$I$19</f>
        <v>1833.0759882099999</v>
      </c>
      <c r="D129" s="36">
        <f>SUMIFS(СВЦЭМ!$C$39:$C$782,СВЦЭМ!$A$39:$A$782,$A129,СВЦЭМ!$B$39:$B$782,D$119)+'СЕТ СН'!$I$9+СВЦЭМ!$D$10+'СЕТ СН'!$I$6-'СЕТ СН'!$I$19</f>
        <v>1883.8941619899999</v>
      </c>
      <c r="E129" s="36">
        <f>SUMIFS(СВЦЭМ!$C$39:$C$782,СВЦЭМ!$A$39:$A$782,$A129,СВЦЭМ!$B$39:$B$782,E$119)+'СЕТ СН'!$I$9+СВЦЭМ!$D$10+'СЕТ СН'!$I$6-'СЕТ СН'!$I$19</f>
        <v>1905.55085029</v>
      </c>
      <c r="F129" s="36">
        <f>SUMIFS(СВЦЭМ!$C$39:$C$782,СВЦЭМ!$A$39:$A$782,$A129,СВЦЭМ!$B$39:$B$782,F$119)+'СЕТ СН'!$I$9+СВЦЭМ!$D$10+'СЕТ СН'!$I$6-'СЕТ СН'!$I$19</f>
        <v>1904.56232525</v>
      </c>
      <c r="G129" s="36">
        <f>SUMIFS(СВЦЭМ!$C$39:$C$782,СВЦЭМ!$A$39:$A$782,$A129,СВЦЭМ!$B$39:$B$782,G$119)+'СЕТ СН'!$I$9+СВЦЭМ!$D$10+'СЕТ СН'!$I$6-'СЕТ СН'!$I$19</f>
        <v>1885.36873803</v>
      </c>
      <c r="H129" s="36">
        <f>SUMIFS(СВЦЭМ!$C$39:$C$782,СВЦЭМ!$A$39:$A$782,$A129,СВЦЭМ!$B$39:$B$782,H$119)+'СЕТ СН'!$I$9+СВЦЭМ!$D$10+'СЕТ СН'!$I$6-'СЕТ СН'!$I$19</f>
        <v>1843.6154164899999</v>
      </c>
      <c r="I129" s="36">
        <f>SUMIFS(СВЦЭМ!$C$39:$C$782,СВЦЭМ!$A$39:$A$782,$A129,СВЦЭМ!$B$39:$B$782,I$119)+'СЕТ СН'!$I$9+СВЦЭМ!$D$10+'СЕТ СН'!$I$6-'СЕТ СН'!$I$19</f>
        <v>1780.41045626</v>
      </c>
      <c r="J129" s="36">
        <f>SUMIFS(СВЦЭМ!$C$39:$C$782,СВЦЭМ!$A$39:$A$782,$A129,СВЦЭМ!$B$39:$B$782,J$119)+'СЕТ СН'!$I$9+СВЦЭМ!$D$10+'СЕТ СН'!$I$6-'СЕТ СН'!$I$19</f>
        <v>1701.38661572</v>
      </c>
      <c r="K129" s="36">
        <f>SUMIFS(СВЦЭМ!$C$39:$C$782,СВЦЭМ!$A$39:$A$782,$A129,СВЦЭМ!$B$39:$B$782,K$119)+'СЕТ СН'!$I$9+СВЦЭМ!$D$10+'СЕТ СН'!$I$6-'СЕТ СН'!$I$19</f>
        <v>1649.49775815</v>
      </c>
      <c r="L129" s="36">
        <f>SUMIFS(СВЦЭМ!$C$39:$C$782,СВЦЭМ!$A$39:$A$782,$A129,СВЦЭМ!$B$39:$B$782,L$119)+'СЕТ СН'!$I$9+СВЦЭМ!$D$10+'СЕТ СН'!$I$6-'СЕТ СН'!$I$19</f>
        <v>1650.8886619800001</v>
      </c>
      <c r="M129" s="36">
        <f>SUMIFS(СВЦЭМ!$C$39:$C$782,СВЦЭМ!$A$39:$A$782,$A129,СВЦЭМ!$B$39:$B$782,M$119)+'СЕТ СН'!$I$9+СВЦЭМ!$D$10+'СЕТ СН'!$I$6-'СЕТ СН'!$I$19</f>
        <v>1662.8975953099998</v>
      </c>
      <c r="N129" s="36">
        <f>SUMIFS(СВЦЭМ!$C$39:$C$782,СВЦЭМ!$A$39:$A$782,$A129,СВЦЭМ!$B$39:$B$782,N$119)+'СЕТ СН'!$I$9+СВЦЭМ!$D$10+'СЕТ СН'!$I$6-'СЕТ СН'!$I$19</f>
        <v>1665.02946406</v>
      </c>
      <c r="O129" s="36">
        <f>SUMIFS(СВЦЭМ!$C$39:$C$782,СВЦЭМ!$A$39:$A$782,$A129,СВЦЭМ!$B$39:$B$782,O$119)+'СЕТ СН'!$I$9+СВЦЭМ!$D$10+'СЕТ СН'!$I$6-'СЕТ СН'!$I$19</f>
        <v>1649.0872672800001</v>
      </c>
      <c r="P129" s="36">
        <f>SUMIFS(СВЦЭМ!$C$39:$C$782,СВЦЭМ!$A$39:$A$782,$A129,СВЦЭМ!$B$39:$B$782,P$119)+'СЕТ СН'!$I$9+СВЦЭМ!$D$10+'СЕТ СН'!$I$6-'СЕТ СН'!$I$19</f>
        <v>1663.9300138999999</v>
      </c>
      <c r="Q129" s="36">
        <f>SUMIFS(СВЦЭМ!$C$39:$C$782,СВЦЭМ!$A$39:$A$782,$A129,СВЦЭМ!$B$39:$B$782,Q$119)+'СЕТ СН'!$I$9+СВЦЭМ!$D$10+'СЕТ СН'!$I$6-'СЕТ СН'!$I$19</f>
        <v>1690.8299987999999</v>
      </c>
      <c r="R129" s="36">
        <f>SUMIFS(СВЦЭМ!$C$39:$C$782,СВЦЭМ!$A$39:$A$782,$A129,СВЦЭМ!$B$39:$B$782,R$119)+'СЕТ СН'!$I$9+СВЦЭМ!$D$10+'СЕТ СН'!$I$6-'СЕТ СН'!$I$19</f>
        <v>1719.3068034400001</v>
      </c>
      <c r="S129" s="36">
        <f>SUMIFS(СВЦЭМ!$C$39:$C$782,СВЦЭМ!$A$39:$A$782,$A129,СВЦЭМ!$B$39:$B$782,S$119)+'СЕТ СН'!$I$9+СВЦЭМ!$D$10+'СЕТ СН'!$I$6-'СЕТ СН'!$I$19</f>
        <v>1684.8902012899998</v>
      </c>
      <c r="T129" s="36">
        <f>SUMIFS(СВЦЭМ!$C$39:$C$782,СВЦЭМ!$A$39:$A$782,$A129,СВЦЭМ!$B$39:$B$782,T$119)+'СЕТ СН'!$I$9+СВЦЭМ!$D$10+'СЕТ СН'!$I$6-'СЕТ СН'!$I$19</f>
        <v>1631.9877523599998</v>
      </c>
      <c r="U129" s="36">
        <f>SUMIFS(СВЦЭМ!$C$39:$C$782,СВЦЭМ!$A$39:$A$782,$A129,СВЦЭМ!$B$39:$B$782,U$119)+'СЕТ СН'!$I$9+СВЦЭМ!$D$10+'СЕТ СН'!$I$6-'СЕТ СН'!$I$19</f>
        <v>1624.5281999599999</v>
      </c>
      <c r="V129" s="36">
        <f>SUMIFS(СВЦЭМ!$C$39:$C$782,СВЦЭМ!$A$39:$A$782,$A129,СВЦЭМ!$B$39:$B$782,V$119)+'СЕТ СН'!$I$9+СВЦЭМ!$D$10+'СЕТ СН'!$I$6-'СЕТ СН'!$I$19</f>
        <v>1630.05527362</v>
      </c>
      <c r="W129" s="36">
        <f>SUMIFS(СВЦЭМ!$C$39:$C$782,СВЦЭМ!$A$39:$A$782,$A129,СВЦЭМ!$B$39:$B$782,W$119)+'СЕТ СН'!$I$9+СВЦЭМ!$D$10+'СЕТ СН'!$I$6-'СЕТ СН'!$I$19</f>
        <v>1646.2704226400001</v>
      </c>
      <c r="X129" s="36">
        <f>SUMIFS(СВЦЭМ!$C$39:$C$782,СВЦЭМ!$A$39:$A$782,$A129,СВЦЭМ!$B$39:$B$782,X$119)+'СЕТ СН'!$I$9+СВЦЭМ!$D$10+'СЕТ СН'!$I$6-'СЕТ СН'!$I$19</f>
        <v>1595.0551616799999</v>
      </c>
      <c r="Y129" s="36">
        <f>SUMIFS(СВЦЭМ!$C$39:$C$782,СВЦЭМ!$A$39:$A$782,$A129,СВЦЭМ!$B$39:$B$782,Y$119)+'СЕТ СН'!$I$9+СВЦЭМ!$D$10+'СЕТ СН'!$I$6-'СЕТ СН'!$I$19</f>
        <v>1600.0597593299999</v>
      </c>
    </row>
    <row r="130" spans="1:25" ht="15.75" x14ac:dyDescent="0.2">
      <c r="A130" s="35">
        <f t="shared" si="3"/>
        <v>44419</v>
      </c>
      <c r="B130" s="36">
        <f>SUMIFS(СВЦЭМ!$C$39:$C$782,СВЦЭМ!$A$39:$A$782,$A130,СВЦЭМ!$B$39:$B$782,B$119)+'СЕТ СН'!$I$9+СВЦЭМ!$D$10+'СЕТ СН'!$I$6-'СЕТ СН'!$I$19</f>
        <v>1657.4836110399999</v>
      </c>
      <c r="C130" s="36">
        <f>SUMIFS(СВЦЭМ!$C$39:$C$782,СВЦЭМ!$A$39:$A$782,$A130,СВЦЭМ!$B$39:$B$782,C$119)+'СЕТ СН'!$I$9+СВЦЭМ!$D$10+'СЕТ СН'!$I$6-'СЕТ СН'!$I$19</f>
        <v>1724.9866108499998</v>
      </c>
      <c r="D130" s="36">
        <f>SUMIFS(СВЦЭМ!$C$39:$C$782,СВЦЭМ!$A$39:$A$782,$A130,СВЦЭМ!$B$39:$B$782,D$119)+'СЕТ СН'!$I$9+СВЦЭМ!$D$10+'СЕТ СН'!$I$6-'СЕТ СН'!$I$19</f>
        <v>1790.7696425399999</v>
      </c>
      <c r="E130" s="36">
        <f>SUMIFS(СВЦЭМ!$C$39:$C$782,СВЦЭМ!$A$39:$A$782,$A130,СВЦЭМ!$B$39:$B$782,E$119)+'СЕТ СН'!$I$9+СВЦЭМ!$D$10+'СЕТ СН'!$I$6-'СЕТ СН'!$I$19</f>
        <v>1812.6557402999999</v>
      </c>
      <c r="F130" s="36">
        <f>SUMIFS(СВЦЭМ!$C$39:$C$782,СВЦЭМ!$A$39:$A$782,$A130,СВЦЭМ!$B$39:$B$782,F$119)+'СЕТ СН'!$I$9+СВЦЭМ!$D$10+'СЕТ СН'!$I$6-'СЕТ СН'!$I$19</f>
        <v>1822.2098237299999</v>
      </c>
      <c r="G130" s="36">
        <f>SUMIFS(СВЦЭМ!$C$39:$C$782,СВЦЭМ!$A$39:$A$782,$A130,СВЦЭМ!$B$39:$B$782,G$119)+'СЕТ СН'!$I$9+СВЦЭМ!$D$10+'СЕТ СН'!$I$6-'СЕТ СН'!$I$19</f>
        <v>1813.7733270399999</v>
      </c>
      <c r="H130" s="36">
        <f>SUMIFS(СВЦЭМ!$C$39:$C$782,СВЦЭМ!$A$39:$A$782,$A130,СВЦЭМ!$B$39:$B$782,H$119)+'СЕТ СН'!$I$9+СВЦЭМ!$D$10+'СЕТ СН'!$I$6-'СЕТ СН'!$I$19</f>
        <v>1774.5598965500001</v>
      </c>
      <c r="I130" s="36">
        <f>SUMIFS(СВЦЭМ!$C$39:$C$782,СВЦЭМ!$A$39:$A$782,$A130,СВЦЭМ!$B$39:$B$782,I$119)+'СЕТ СН'!$I$9+СВЦЭМ!$D$10+'СЕТ СН'!$I$6-'СЕТ СН'!$I$19</f>
        <v>1740.75100458</v>
      </c>
      <c r="J130" s="36">
        <f>SUMIFS(СВЦЭМ!$C$39:$C$782,СВЦЭМ!$A$39:$A$782,$A130,СВЦЭМ!$B$39:$B$782,J$119)+'СЕТ СН'!$I$9+СВЦЭМ!$D$10+'СЕТ СН'!$I$6-'СЕТ СН'!$I$19</f>
        <v>1682.66649218</v>
      </c>
      <c r="K130" s="36">
        <f>SUMIFS(СВЦЭМ!$C$39:$C$782,СВЦЭМ!$A$39:$A$782,$A130,СВЦЭМ!$B$39:$B$782,K$119)+'СЕТ СН'!$I$9+СВЦЭМ!$D$10+'СЕТ СН'!$I$6-'СЕТ СН'!$I$19</f>
        <v>1650.2634816499999</v>
      </c>
      <c r="L130" s="36">
        <f>SUMIFS(СВЦЭМ!$C$39:$C$782,СВЦЭМ!$A$39:$A$782,$A130,СВЦЭМ!$B$39:$B$782,L$119)+'СЕТ СН'!$I$9+СВЦЭМ!$D$10+'СЕТ СН'!$I$6-'СЕТ СН'!$I$19</f>
        <v>1624.33633588</v>
      </c>
      <c r="M130" s="36">
        <f>SUMIFS(СВЦЭМ!$C$39:$C$782,СВЦЭМ!$A$39:$A$782,$A130,СВЦЭМ!$B$39:$B$782,M$119)+'СЕТ СН'!$I$9+СВЦЭМ!$D$10+'СЕТ СН'!$I$6-'СЕТ СН'!$I$19</f>
        <v>1628.4686854199999</v>
      </c>
      <c r="N130" s="36">
        <f>SUMIFS(СВЦЭМ!$C$39:$C$782,СВЦЭМ!$A$39:$A$782,$A130,СВЦЭМ!$B$39:$B$782,N$119)+'СЕТ СН'!$I$9+СВЦЭМ!$D$10+'СЕТ СН'!$I$6-'СЕТ СН'!$I$19</f>
        <v>1653.4223133999999</v>
      </c>
      <c r="O130" s="36">
        <f>SUMIFS(СВЦЭМ!$C$39:$C$782,СВЦЭМ!$A$39:$A$782,$A130,СВЦЭМ!$B$39:$B$782,O$119)+'СЕТ СН'!$I$9+СВЦЭМ!$D$10+'СЕТ СН'!$I$6-'СЕТ СН'!$I$19</f>
        <v>1667.62868996</v>
      </c>
      <c r="P130" s="36">
        <f>SUMIFS(СВЦЭМ!$C$39:$C$782,СВЦЭМ!$A$39:$A$782,$A130,СВЦЭМ!$B$39:$B$782,P$119)+'СЕТ СН'!$I$9+СВЦЭМ!$D$10+'СЕТ СН'!$I$6-'СЕТ СН'!$I$19</f>
        <v>1710.3578318499999</v>
      </c>
      <c r="Q130" s="36">
        <f>SUMIFS(СВЦЭМ!$C$39:$C$782,СВЦЭМ!$A$39:$A$782,$A130,СВЦЭМ!$B$39:$B$782,Q$119)+'СЕТ СН'!$I$9+СВЦЭМ!$D$10+'СЕТ СН'!$I$6-'СЕТ СН'!$I$19</f>
        <v>1725.7752269800001</v>
      </c>
      <c r="R130" s="36">
        <f>SUMIFS(СВЦЭМ!$C$39:$C$782,СВЦЭМ!$A$39:$A$782,$A130,СВЦЭМ!$B$39:$B$782,R$119)+'СЕТ СН'!$I$9+СВЦЭМ!$D$10+'СЕТ СН'!$I$6-'СЕТ СН'!$I$19</f>
        <v>1717.6230392100001</v>
      </c>
      <c r="S130" s="36">
        <f>SUMIFS(СВЦЭМ!$C$39:$C$782,СВЦЭМ!$A$39:$A$782,$A130,СВЦЭМ!$B$39:$B$782,S$119)+'СЕТ СН'!$I$9+СВЦЭМ!$D$10+'СЕТ СН'!$I$6-'СЕТ СН'!$I$19</f>
        <v>1684.73720938</v>
      </c>
      <c r="T130" s="36">
        <f>SUMIFS(СВЦЭМ!$C$39:$C$782,СВЦЭМ!$A$39:$A$782,$A130,СВЦЭМ!$B$39:$B$782,T$119)+'СЕТ СН'!$I$9+СВЦЭМ!$D$10+'СЕТ СН'!$I$6-'СЕТ СН'!$I$19</f>
        <v>1660.2237797600001</v>
      </c>
      <c r="U130" s="36">
        <f>SUMIFS(СВЦЭМ!$C$39:$C$782,СВЦЭМ!$A$39:$A$782,$A130,СВЦЭМ!$B$39:$B$782,U$119)+'СЕТ СН'!$I$9+СВЦЭМ!$D$10+'СЕТ СН'!$I$6-'СЕТ СН'!$I$19</f>
        <v>1644.26249551</v>
      </c>
      <c r="V130" s="36">
        <f>SUMIFS(СВЦЭМ!$C$39:$C$782,СВЦЭМ!$A$39:$A$782,$A130,СВЦЭМ!$B$39:$B$782,V$119)+'СЕТ СН'!$I$9+СВЦЭМ!$D$10+'СЕТ СН'!$I$6-'СЕТ СН'!$I$19</f>
        <v>1650.3731536800001</v>
      </c>
      <c r="W130" s="36">
        <f>SUMIFS(СВЦЭМ!$C$39:$C$782,СВЦЭМ!$A$39:$A$782,$A130,СВЦЭМ!$B$39:$B$782,W$119)+'СЕТ СН'!$I$9+СВЦЭМ!$D$10+'СЕТ СН'!$I$6-'СЕТ СН'!$I$19</f>
        <v>1671.06343541</v>
      </c>
      <c r="X130" s="36">
        <f>SUMIFS(СВЦЭМ!$C$39:$C$782,СВЦЭМ!$A$39:$A$782,$A130,СВЦЭМ!$B$39:$B$782,X$119)+'СЕТ СН'!$I$9+СВЦЭМ!$D$10+'СЕТ СН'!$I$6-'СЕТ СН'!$I$19</f>
        <v>1650.1627336199999</v>
      </c>
      <c r="Y130" s="36">
        <f>SUMIFS(СВЦЭМ!$C$39:$C$782,СВЦЭМ!$A$39:$A$782,$A130,СВЦЭМ!$B$39:$B$782,Y$119)+'СЕТ СН'!$I$9+СВЦЭМ!$D$10+'СЕТ СН'!$I$6-'СЕТ СН'!$I$19</f>
        <v>1689.2220328600001</v>
      </c>
    </row>
    <row r="131" spans="1:25" ht="15.75" x14ac:dyDescent="0.2">
      <c r="A131" s="35">
        <f t="shared" si="3"/>
        <v>44420</v>
      </c>
      <c r="B131" s="36">
        <f>SUMIFS(СВЦЭМ!$C$39:$C$782,СВЦЭМ!$A$39:$A$782,$A131,СВЦЭМ!$B$39:$B$782,B$119)+'СЕТ СН'!$I$9+СВЦЭМ!$D$10+'СЕТ СН'!$I$6-'СЕТ СН'!$I$19</f>
        <v>1787.7686288800001</v>
      </c>
      <c r="C131" s="36">
        <f>SUMIFS(СВЦЭМ!$C$39:$C$782,СВЦЭМ!$A$39:$A$782,$A131,СВЦЭМ!$B$39:$B$782,C$119)+'СЕТ СН'!$I$9+СВЦЭМ!$D$10+'СЕТ СН'!$I$6-'СЕТ СН'!$I$19</f>
        <v>1859.57370485</v>
      </c>
      <c r="D131" s="36">
        <f>SUMIFS(СВЦЭМ!$C$39:$C$782,СВЦЭМ!$A$39:$A$782,$A131,СВЦЭМ!$B$39:$B$782,D$119)+'СЕТ СН'!$I$9+СВЦЭМ!$D$10+'СЕТ СН'!$I$6-'СЕТ СН'!$I$19</f>
        <v>1915.75093169</v>
      </c>
      <c r="E131" s="36">
        <f>SUMIFS(СВЦЭМ!$C$39:$C$782,СВЦЭМ!$A$39:$A$782,$A131,СВЦЭМ!$B$39:$B$782,E$119)+'СЕТ СН'!$I$9+СВЦЭМ!$D$10+'СЕТ СН'!$I$6-'СЕТ СН'!$I$19</f>
        <v>1932.1369773599999</v>
      </c>
      <c r="F131" s="36">
        <f>SUMIFS(СВЦЭМ!$C$39:$C$782,СВЦЭМ!$A$39:$A$782,$A131,СВЦЭМ!$B$39:$B$782,F$119)+'СЕТ СН'!$I$9+СВЦЭМ!$D$10+'СЕТ СН'!$I$6-'СЕТ СН'!$I$19</f>
        <v>1937.8750602499999</v>
      </c>
      <c r="G131" s="36">
        <f>SUMIFS(СВЦЭМ!$C$39:$C$782,СВЦЭМ!$A$39:$A$782,$A131,СВЦЭМ!$B$39:$B$782,G$119)+'СЕТ СН'!$I$9+СВЦЭМ!$D$10+'СЕТ СН'!$I$6-'СЕТ СН'!$I$19</f>
        <v>1934.37383398</v>
      </c>
      <c r="H131" s="36">
        <f>SUMIFS(СВЦЭМ!$C$39:$C$782,СВЦЭМ!$A$39:$A$782,$A131,СВЦЭМ!$B$39:$B$782,H$119)+'СЕТ СН'!$I$9+СВЦЭМ!$D$10+'СЕТ СН'!$I$6-'СЕТ СН'!$I$19</f>
        <v>1880.19547053</v>
      </c>
      <c r="I131" s="36">
        <f>SUMIFS(СВЦЭМ!$C$39:$C$782,СВЦЭМ!$A$39:$A$782,$A131,СВЦЭМ!$B$39:$B$782,I$119)+'СЕТ СН'!$I$9+СВЦЭМ!$D$10+'СЕТ СН'!$I$6-'СЕТ СН'!$I$19</f>
        <v>1792.51080955</v>
      </c>
      <c r="J131" s="36">
        <f>SUMIFS(СВЦЭМ!$C$39:$C$782,СВЦЭМ!$A$39:$A$782,$A131,СВЦЭМ!$B$39:$B$782,J$119)+'СЕТ СН'!$I$9+СВЦЭМ!$D$10+'СЕТ СН'!$I$6-'СЕТ СН'!$I$19</f>
        <v>1699.40578658</v>
      </c>
      <c r="K131" s="36">
        <f>SUMIFS(СВЦЭМ!$C$39:$C$782,СВЦЭМ!$A$39:$A$782,$A131,СВЦЭМ!$B$39:$B$782,K$119)+'СЕТ СН'!$I$9+СВЦЭМ!$D$10+'СЕТ СН'!$I$6-'СЕТ СН'!$I$19</f>
        <v>1676.1418867799998</v>
      </c>
      <c r="L131" s="36">
        <f>SUMIFS(СВЦЭМ!$C$39:$C$782,СВЦЭМ!$A$39:$A$782,$A131,СВЦЭМ!$B$39:$B$782,L$119)+'СЕТ СН'!$I$9+СВЦЭМ!$D$10+'СЕТ СН'!$I$6-'СЕТ СН'!$I$19</f>
        <v>1654.1286255999999</v>
      </c>
      <c r="M131" s="36">
        <f>SUMIFS(СВЦЭМ!$C$39:$C$782,СВЦЭМ!$A$39:$A$782,$A131,СВЦЭМ!$B$39:$B$782,M$119)+'СЕТ СН'!$I$9+СВЦЭМ!$D$10+'СЕТ СН'!$I$6-'СЕТ СН'!$I$19</f>
        <v>1645.7834540899999</v>
      </c>
      <c r="N131" s="36">
        <f>SUMIFS(СВЦЭМ!$C$39:$C$782,СВЦЭМ!$A$39:$A$782,$A131,СВЦЭМ!$B$39:$B$782,N$119)+'СЕТ СН'!$I$9+СВЦЭМ!$D$10+'СЕТ СН'!$I$6-'СЕТ СН'!$I$19</f>
        <v>1651.2191547399998</v>
      </c>
      <c r="O131" s="36">
        <f>SUMIFS(СВЦЭМ!$C$39:$C$782,СВЦЭМ!$A$39:$A$782,$A131,СВЦЭМ!$B$39:$B$782,O$119)+'СЕТ СН'!$I$9+СВЦЭМ!$D$10+'СЕТ СН'!$I$6-'СЕТ СН'!$I$19</f>
        <v>1663.48260476</v>
      </c>
      <c r="P131" s="36">
        <f>SUMIFS(СВЦЭМ!$C$39:$C$782,СВЦЭМ!$A$39:$A$782,$A131,СВЦЭМ!$B$39:$B$782,P$119)+'СЕТ СН'!$I$9+СВЦЭМ!$D$10+'СЕТ СН'!$I$6-'СЕТ СН'!$I$19</f>
        <v>1692.00994786</v>
      </c>
      <c r="Q131" s="36">
        <f>SUMIFS(СВЦЭМ!$C$39:$C$782,СВЦЭМ!$A$39:$A$782,$A131,СВЦЭМ!$B$39:$B$782,Q$119)+'СЕТ СН'!$I$9+СВЦЭМ!$D$10+'СЕТ СН'!$I$6-'СЕТ СН'!$I$19</f>
        <v>1700.21433097</v>
      </c>
      <c r="R131" s="36">
        <f>SUMIFS(СВЦЭМ!$C$39:$C$782,СВЦЭМ!$A$39:$A$782,$A131,СВЦЭМ!$B$39:$B$782,R$119)+'СЕТ СН'!$I$9+СВЦЭМ!$D$10+'СЕТ СН'!$I$6-'СЕТ СН'!$I$19</f>
        <v>1696.51373526</v>
      </c>
      <c r="S131" s="36">
        <f>SUMIFS(СВЦЭМ!$C$39:$C$782,СВЦЭМ!$A$39:$A$782,$A131,СВЦЭМ!$B$39:$B$782,S$119)+'СЕТ СН'!$I$9+СВЦЭМ!$D$10+'СЕТ СН'!$I$6-'СЕТ СН'!$I$19</f>
        <v>1654.3932543799999</v>
      </c>
      <c r="T131" s="36">
        <f>SUMIFS(СВЦЭМ!$C$39:$C$782,СВЦЭМ!$A$39:$A$782,$A131,СВЦЭМ!$B$39:$B$782,T$119)+'СЕТ СН'!$I$9+СВЦЭМ!$D$10+'СЕТ СН'!$I$6-'СЕТ СН'!$I$19</f>
        <v>1644.21422874</v>
      </c>
      <c r="U131" s="36">
        <f>SUMIFS(СВЦЭМ!$C$39:$C$782,СВЦЭМ!$A$39:$A$782,$A131,СВЦЭМ!$B$39:$B$782,U$119)+'СЕТ СН'!$I$9+СВЦЭМ!$D$10+'СЕТ СН'!$I$6-'СЕТ СН'!$I$19</f>
        <v>1644.06604105</v>
      </c>
      <c r="V131" s="36">
        <f>SUMIFS(СВЦЭМ!$C$39:$C$782,СВЦЭМ!$A$39:$A$782,$A131,СВЦЭМ!$B$39:$B$782,V$119)+'СЕТ СН'!$I$9+СВЦЭМ!$D$10+'СЕТ СН'!$I$6-'СЕТ СН'!$I$19</f>
        <v>1652.36783926</v>
      </c>
      <c r="W131" s="36">
        <f>SUMIFS(СВЦЭМ!$C$39:$C$782,СВЦЭМ!$A$39:$A$782,$A131,СВЦЭМ!$B$39:$B$782,W$119)+'СЕТ СН'!$I$9+СВЦЭМ!$D$10+'СЕТ СН'!$I$6-'СЕТ СН'!$I$19</f>
        <v>1660.43976271</v>
      </c>
      <c r="X131" s="36">
        <f>SUMIFS(СВЦЭМ!$C$39:$C$782,СВЦЭМ!$A$39:$A$782,$A131,СВЦЭМ!$B$39:$B$782,X$119)+'СЕТ СН'!$I$9+СВЦЭМ!$D$10+'СЕТ СН'!$I$6-'СЕТ СН'!$I$19</f>
        <v>1658.37774786</v>
      </c>
      <c r="Y131" s="36">
        <f>SUMIFS(СВЦЭМ!$C$39:$C$782,СВЦЭМ!$A$39:$A$782,$A131,СВЦЭМ!$B$39:$B$782,Y$119)+'СЕТ СН'!$I$9+СВЦЭМ!$D$10+'СЕТ СН'!$I$6-'СЕТ СН'!$I$19</f>
        <v>1726.4083427200001</v>
      </c>
    </row>
    <row r="132" spans="1:25" ht="15.75" x14ac:dyDescent="0.2">
      <c r="A132" s="35">
        <f t="shared" si="3"/>
        <v>44421</v>
      </c>
      <c r="B132" s="36">
        <f>SUMIFS(СВЦЭМ!$C$39:$C$782,СВЦЭМ!$A$39:$A$782,$A132,СВЦЭМ!$B$39:$B$782,B$119)+'СЕТ СН'!$I$9+СВЦЭМ!$D$10+'СЕТ СН'!$I$6-'СЕТ СН'!$I$19</f>
        <v>1801.39091839</v>
      </c>
      <c r="C132" s="36">
        <f>SUMIFS(СВЦЭМ!$C$39:$C$782,СВЦЭМ!$A$39:$A$782,$A132,СВЦЭМ!$B$39:$B$782,C$119)+'СЕТ СН'!$I$9+СВЦЭМ!$D$10+'СЕТ СН'!$I$6-'СЕТ СН'!$I$19</f>
        <v>1878.0921507399999</v>
      </c>
      <c r="D132" s="36">
        <f>SUMIFS(СВЦЭМ!$C$39:$C$782,СВЦЭМ!$A$39:$A$782,$A132,СВЦЭМ!$B$39:$B$782,D$119)+'СЕТ СН'!$I$9+СВЦЭМ!$D$10+'СЕТ СН'!$I$6-'СЕТ СН'!$I$19</f>
        <v>1930.6151143899999</v>
      </c>
      <c r="E132" s="36">
        <f>SUMIFS(СВЦЭМ!$C$39:$C$782,СВЦЭМ!$A$39:$A$782,$A132,СВЦЭМ!$B$39:$B$782,E$119)+'СЕТ СН'!$I$9+СВЦЭМ!$D$10+'СЕТ СН'!$I$6-'СЕТ СН'!$I$19</f>
        <v>1942.45368265</v>
      </c>
      <c r="F132" s="36">
        <f>SUMIFS(СВЦЭМ!$C$39:$C$782,СВЦЭМ!$A$39:$A$782,$A132,СВЦЭМ!$B$39:$B$782,F$119)+'СЕТ СН'!$I$9+СВЦЭМ!$D$10+'СЕТ СН'!$I$6-'СЕТ СН'!$I$19</f>
        <v>1951.9928361299999</v>
      </c>
      <c r="G132" s="36">
        <f>SUMIFS(СВЦЭМ!$C$39:$C$782,СВЦЭМ!$A$39:$A$782,$A132,СВЦЭМ!$B$39:$B$782,G$119)+'СЕТ СН'!$I$9+СВЦЭМ!$D$10+'СЕТ СН'!$I$6-'СЕТ СН'!$I$19</f>
        <v>1935.5743701199999</v>
      </c>
      <c r="H132" s="36">
        <f>SUMIFS(СВЦЭМ!$C$39:$C$782,СВЦЭМ!$A$39:$A$782,$A132,СВЦЭМ!$B$39:$B$782,H$119)+'СЕТ СН'!$I$9+СВЦЭМ!$D$10+'СЕТ СН'!$I$6-'СЕТ СН'!$I$19</f>
        <v>1883.21783413</v>
      </c>
      <c r="I132" s="36">
        <f>SUMIFS(СВЦЭМ!$C$39:$C$782,СВЦЭМ!$A$39:$A$782,$A132,СВЦЭМ!$B$39:$B$782,I$119)+'СЕТ СН'!$I$9+СВЦЭМ!$D$10+'СЕТ СН'!$I$6-'СЕТ СН'!$I$19</f>
        <v>1784.6350016599999</v>
      </c>
      <c r="J132" s="36">
        <f>SUMIFS(СВЦЭМ!$C$39:$C$782,СВЦЭМ!$A$39:$A$782,$A132,СВЦЭМ!$B$39:$B$782,J$119)+'СЕТ СН'!$I$9+СВЦЭМ!$D$10+'СЕТ СН'!$I$6-'СЕТ СН'!$I$19</f>
        <v>1707.59517074</v>
      </c>
      <c r="K132" s="36">
        <f>SUMIFS(СВЦЭМ!$C$39:$C$782,СВЦЭМ!$A$39:$A$782,$A132,СВЦЭМ!$B$39:$B$782,K$119)+'СЕТ СН'!$I$9+СВЦЭМ!$D$10+'СЕТ СН'!$I$6-'СЕТ СН'!$I$19</f>
        <v>1666.4463432100001</v>
      </c>
      <c r="L132" s="36">
        <f>SUMIFS(СВЦЭМ!$C$39:$C$782,СВЦЭМ!$A$39:$A$782,$A132,СВЦЭМ!$B$39:$B$782,L$119)+'СЕТ СН'!$I$9+СВЦЭМ!$D$10+'СЕТ СН'!$I$6-'СЕТ СН'!$I$19</f>
        <v>1639.85014054</v>
      </c>
      <c r="M132" s="36">
        <f>SUMIFS(СВЦЭМ!$C$39:$C$782,СВЦЭМ!$A$39:$A$782,$A132,СВЦЭМ!$B$39:$B$782,M$119)+'СЕТ СН'!$I$9+СВЦЭМ!$D$10+'СЕТ СН'!$I$6-'СЕТ СН'!$I$19</f>
        <v>1635.6022976499999</v>
      </c>
      <c r="N132" s="36">
        <f>SUMIFS(СВЦЭМ!$C$39:$C$782,СВЦЭМ!$A$39:$A$782,$A132,СВЦЭМ!$B$39:$B$782,N$119)+'СЕТ СН'!$I$9+СВЦЭМ!$D$10+'СЕТ СН'!$I$6-'СЕТ СН'!$I$19</f>
        <v>1626.25763725</v>
      </c>
      <c r="O132" s="36">
        <f>SUMIFS(СВЦЭМ!$C$39:$C$782,СВЦЭМ!$A$39:$A$782,$A132,СВЦЭМ!$B$39:$B$782,O$119)+'СЕТ СН'!$I$9+СВЦЭМ!$D$10+'СЕТ СН'!$I$6-'СЕТ СН'!$I$19</f>
        <v>1643.60204157</v>
      </c>
      <c r="P132" s="36">
        <f>SUMIFS(СВЦЭМ!$C$39:$C$782,СВЦЭМ!$A$39:$A$782,$A132,СВЦЭМ!$B$39:$B$782,P$119)+'СЕТ СН'!$I$9+СВЦЭМ!$D$10+'СЕТ СН'!$I$6-'СЕТ СН'!$I$19</f>
        <v>1673.4059475499998</v>
      </c>
      <c r="Q132" s="36">
        <f>SUMIFS(СВЦЭМ!$C$39:$C$782,СВЦЭМ!$A$39:$A$782,$A132,СВЦЭМ!$B$39:$B$782,Q$119)+'СЕТ СН'!$I$9+СВЦЭМ!$D$10+'СЕТ СН'!$I$6-'СЕТ СН'!$I$19</f>
        <v>1680.9288323599999</v>
      </c>
      <c r="R132" s="36">
        <f>SUMIFS(СВЦЭМ!$C$39:$C$782,СВЦЭМ!$A$39:$A$782,$A132,СВЦЭМ!$B$39:$B$782,R$119)+'СЕТ СН'!$I$9+СВЦЭМ!$D$10+'СЕТ СН'!$I$6-'СЕТ СН'!$I$19</f>
        <v>1707.4828954099999</v>
      </c>
      <c r="S132" s="36">
        <f>SUMIFS(СВЦЭМ!$C$39:$C$782,СВЦЭМ!$A$39:$A$782,$A132,СВЦЭМ!$B$39:$B$782,S$119)+'СЕТ СН'!$I$9+СВЦЭМ!$D$10+'СЕТ СН'!$I$6-'СЕТ СН'!$I$19</f>
        <v>1666.6641768300001</v>
      </c>
      <c r="T132" s="36">
        <f>SUMIFS(СВЦЭМ!$C$39:$C$782,СВЦЭМ!$A$39:$A$782,$A132,СВЦЭМ!$B$39:$B$782,T$119)+'СЕТ СН'!$I$9+СВЦЭМ!$D$10+'СЕТ СН'!$I$6-'СЕТ СН'!$I$19</f>
        <v>1641.70797055</v>
      </c>
      <c r="U132" s="36">
        <f>SUMIFS(СВЦЭМ!$C$39:$C$782,СВЦЭМ!$A$39:$A$782,$A132,СВЦЭМ!$B$39:$B$782,U$119)+'СЕТ СН'!$I$9+СВЦЭМ!$D$10+'СЕТ СН'!$I$6-'СЕТ СН'!$I$19</f>
        <v>1654.1917858900001</v>
      </c>
      <c r="V132" s="36">
        <f>SUMIFS(СВЦЭМ!$C$39:$C$782,СВЦЭМ!$A$39:$A$782,$A132,СВЦЭМ!$B$39:$B$782,V$119)+'СЕТ СН'!$I$9+СВЦЭМ!$D$10+'СЕТ СН'!$I$6-'СЕТ СН'!$I$19</f>
        <v>1618.65380678</v>
      </c>
      <c r="W132" s="36">
        <f>SUMIFS(СВЦЭМ!$C$39:$C$782,СВЦЭМ!$A$39:$A$782,$A132,СВЦЭМ!$B$39:$B$782,W$119)+'СЕТ СН'!$I$9+СВЦЭМ!$D$10+'СЕТ СН'!$I$6-'СЕТ СН'!$I$19</f>
        <v>1591.1747620199999</v>
      </c>
      <c r="X132" s="36">
        <f>SUMIFS(СВЦЭМ!$C$39:$C$782,СВЦЭМ!$A$39:$A$782,$A132,СВЦЭМ!$B$39:$B$782,X$119)+'СЕТ СН'!$I$9+СВЦЭМ!$D$10+'СЕТ СН'!$I$6-'СЕТ СН'!$I$19</f>
        <v>1619.4196181699999</v>
      </c>
      <c r="Y132" s="36">
        <f>SUMIFS(СВЦЭМ!$C$39:$C$782,СВЦЭМ!$A$39:$A$782,$A132,СВЦЭМ!$B$39:$B$782,Y$119)+'СЕТ СН'!$I$9+СВЦЭМ!$D$10+'СЕТ СН'!$I$6-'СЕТ СН'!$I$19</f>
        <v>1630.0098199899999</v>
      </c>
    </row>
    <row r="133" spans="1:25" ht="15.75" x14ac:dyDescent="0.2">
      <c r="A133" s="35">
        <f t="shared" si="3"/>
        <v>44422</v>
      </c>
      <c r="B133" s="36">
        <f>SUMIFS(СВЦЭМ!$C$39:$C$782,СВЦЭМ!$A$39:$A$782,$A133,СВЦЭМ!$B$39:$B$782,B$119)+'СЕТ СН'!$I$9+СВЦЭМ!$D$10+'СЕТ СН'!$I$6-'СЕТ СН'!$I$19</f>
        <v>1506.67180383</v>
      </c>
      <c r="C133" s="36">
        <f>SUMIFS(СВЦЭМ!$C$39:$C$782,СВЦЭМ!$A$39:$A$782,$A133,СВЦЭМ!$B$39:$B$782,C$119)+'СЕТ СН'!$I$9+СВЦЭМ!$D$10+'СЕТ СН'!$I$6-'СЕТ СН'!$I$19</f>
        <v>1575.4297427699998</v>
      </c>
      <c r="D133" s="36">
        <f>SUMIFS(СВЦЭМ!$C$39:$C$782,СВЦЭМ!$A$39:$A$782,$A133,СВЦЭМ!$B$39:$B$782,D$119)+'СЕТ СН'!$I$9+СВЦЭМ!$D$10+'СЕТ СН'!$I$6-'СЕТ СН'!$I$19</f>
        <v>1642.2828272900001</v>
      </c>
      <c r="E133" s="36">
        <f>SUMIFS(СВЦЭМ!$C$39:$C$782,СВЦЭМ!$A$39:$A$782,$A133,СВЦЭМ!$B$39:$B$782,E$119)+'СЕТ СН'!$I$9+СВЦЭМ!$D$10+'СЕТ СН'!$I$6-'СЕТ СН'!$I$19</f>
        <v>1643.73475297</v>
      </c>
      <c r="F133" s="36">
        <f>SUMIFS(СВЦЭМ!$C$39:$C$782,СВЦЭМ!$A$39:$A$782,$A133,СВЦЭМ!$B$39:$B$782,F$119)+'СЕТ СН'!$I$9+СВЦЭМ!$D$10+'СЕТ СН'!$I$6-'СЕТ СН'!$I$19</f>
        <v>1649.82593901</v>
      </c>
      <c r="G133" s="36">
        <f>SUMIFS(СВЦЭМ!$C$39:$C$782,СВЦЭМ!$A$39:$A$782,$A133,СВЦЭМ!$B$39:$B$782,G$119)+'СЕТ СН'!$I$9+СВЦЭМ!$D$10+'СЕТ СН'!$I$6-'СЕТ СН'!$I$19</f>
        <v>1710.22325654</v>
      </c>
      <c r="H133" s="36">
        <f>SUMIFS(СВЦЭМ!$C$39:$C$782,СВЦЭМ!$A$39:$A$782,$A133,СВЦЭМ!$B$39:$B$782,H$119)+'СЕТ СН'!$I$9+СВЦЭМ!$D$10+'СЕТ СН'!$I$6-'СЕТ СН'!$I$19</f>
        <v>1660.6613258</v>
      </c>
      <c r="I133" s="36">
        <f>SUMIFS(СВЦЭМ!$C$39:$C$782,СВЦЭМ!$A$39:$A$782,$A133,СВЦЭМ!$B$39:$B$782,I$119)+'СЕТ СН'!$I$9+СВЦЭМ!$D$10+'СЕТ СН'!$I$6-'СЕТ СН'!$I$19</f>
        <v>1570.46021834</v>
      </c>
      <c r="J133" s="36">
        <f>SUMIFS(СВЦЭМ!$C$39:$C$782,СВЦЭМ!$A$39:$A$782,$A133,СВЦЭМ!$B$39:$B$782,J$119)+'СЕТ СН'!$I$9+СВЦЭМ!$D$10+'СЕТ СН'!$I$6-'СЕТ СН'!$I$19</f>
        <v>1471.9104743600001</v>
      </c>
      <c r="K133" s="36">
        <f>SUMIFS(СВЦЭМ!$C$39:$C$782,СВЦЭМ!$A$39:$A$782,$A133,СВЦЭМ!$B$39:$B$782,K$119)+'СЕТ СН'!$I$9+СВЦЭМ!$D$10+'СЕТ СН'!$I$6-'СЕТ СН'!$I$19</f>
        <v>1442.2236040499999</v>
      </c>
      <c r="L133" s="36">
        <f>SUMIFS(СВЦЭМ!$C$39:$C$782,СВЦЭМ!$A$39:$A$782,$A133,СВЦЭМ!$B$39:$B$782,L$119)+'СЕТ СН'!$I$9+СВЦЭМ!$D$10+'СЕТ СН'!$I$6-'СЕТ СН'!$I$19</f>
        <v>1414.5100704299998</v>
      </c>
      <c r="M133" s="36">
        <f>SUMIFS(СВЦЭМ!$C$39:$C$782,СВЦЭМ!$A$39:$A$782,$A133,СВЦЭМ!$B$39:$B$782,M$119)+'СЕТ СН'!$I$9+СВЦЭМ!$D$10+'СЕТ СН'!$I$6-'СЕТ СН'!$I$19</f>
        <v>1410.9050792799999</v>
      </c>
      <c r="N133" s="36">
        <f>SUMIFS(СВЦЭМ!$C$39:$C$782,СВЦЭМ!$A$39:$A$782,$A133,СВЦЭМ!$B$39:$B$782,N$119)+'СЕТ СН'!$I$9+СВЦЭМ!$D$10+'СЕТ СН'!$I$6-'СЕТ СН'!$I$19</f>
        <v>1420.0035572900001</v>
      </c>
      <c r="O133" s="36">
        <f>SUMIFS(СВЦЭМ!$C$39:$C$782,СВЦЭМ!$A$39:$A$782,$A133,СВЦЭМ!$B$39:$B$782,O$119)+'СЕТ СН'!$I$9+СВЦЭМ!$D$10+'СЕТ СН'!$I$6-'СЕТ СН'!$I$19</f>
        <v>1446.8597666000001</v>
      </c>
      <c r="P133" s="36">
        <f>SUMIFS(СВЦЭМ!$C$39:$C$782,СВЦЭМ!$A$39:$A$782,$A133,СВЦЭМ!$B$39:$B$782,P$119)+'СЕТ СН'!$I$9+СВЦЭМ!$D$10+'СЕТ СН'!$I$6-'СЕТ СН'!$I$19</f>
        <v>1483.3428781299999</v>
      </c>
      <c r="Q133" s="36">
        <f>SUMIFS(СВЦЭМ!$C$39:$C$782,СВЦЭМ!$A$39:$A$782,$A133,СВЦЭМ!$B$39:$B$782,Q$119)+'СЕТ СН'!$I$9+СВЦЭМ!$D$10+'СЕТ СН'!$I$6-'СЕТ СН'!$I$19</f>
        <v>1494.93090291</v>
      </c>
      <c r="R133" s="36">
        <f>SUMIFS(СВЦЭМ!$C$39:$C$782,СВЦЭМ!$A$39:$A$782,$A133,СВЦЭМ!$B$39:$B$782,R$119)+'СЕТ СН'!$I$9+СВЦЭМ!$D$10+'СЕТ СН'!$I$6-'СЕТ СН'!$I$19</f>
        <v>1490.7055141999999</v>
      </c>
      <c r="S133" s="36">
        <f>SUMIFS(СВЦЭМ!$C$39:$C$782,СВЦЭМ!$A$39:$A$782,$A133,СВЦЭМ!$B$39:$B$782,S$119)+'СЕТ СН'!$I$9+СВЦЭМ!$D$10+'СЕТ СН'!$I$6-'СЕТ СН'!$I$19</f>
        <v>1451.59495053</v>
      </c>
      <c r="T133" s="36">
        <f>SUMIFS(СВЦЭМ!$C$39:$C$782,СВЦЭМ!$A$39:$A$782,$A133,СВЦЭМ!$B$39:$B$782,T$119)+'СЕТ СН'!$I$9+СВЦЭМ!$D$10+'СЕТ СН'!$I$6-'СЕТ СН'!$I$19</f>
        <v>1428.8872621</v>
      </c>
      <c r="U133" s="36">
        <f>SUMIFS(СВЦЭМ!$C$39:$C$782,СВЦЭМ!$A$39:$A$782,$A133,СВЦЭМ!$B$39:$B$782,U$119)+'СЕТ СН'!$I$9+СВЦЭМ!$D$10+'СЕТ СН'!$I$6-'СЕТ СН'!$I$19</f>
        <v>1428.0797546200001</v>
      </c>
      <c r="V133" s="36">
        <f>SUMIFS(СВЦЭМ!$C$39:$C$782,СВЦЭМ!$A$39:$A$782,$A133,СВЦЭМ!$B$39:$B$782,V$119)+'СЕТ СН'!$I$9+СВЦЭМ!$D$10+'СЕТ СН'!$I$6-'СЕТ СН'!$I$19</f>
        <v>1426.7435261199998</v>
      </c>
      <c r="W133" s="36">
        <f>SUMIFS(СВЦЭМ!$C$39:$C$782,СВЦЭМ!$A$39:$A$782,$A133,СВЦЭМ!$B$39:$B$782,W$119)+'СЕТ СН'!$I$9+СВЦЭМ!$D$10+'СЕТ СН'!$I$6-'СЕТ СН'!$I$19</f>
        <v>1435.2304034499998</v>
      </c>
      <c r="X133" s="36">
        <f>SUMIFS(СВЦЭМ!$C$39:$C$782,СВЦЭМ!$A$39:$A$782,$A133,СВЦЭМ!$B$39:$B$782,X$119)+'СЕТ СН'!$I$9+СВЦЭМ!$D$10+'СЕТ СН'!$I$6-'СЕТ СН'!$I$19</f>
        <v>1470.8337563699999</v>
      </c>
      <c r="Y133" s="36">
        <f>SUMIFS(СВЦЭМ!$C$39:$C$782,СВЦЭМ!$A$39:$A$782,$A133,СВЦЭМ!$B$39:$B$782,Y$119)+'СЕТ СН'!$I$9+СВЦЭМ!$D$10+'СЕТ СН'!$I$6-'СЕТ СН'!$I$19</f>
        <v>1515.9732528499999</v>
      </c>
    </row>
    <row r="134" spans="1:25" ht="15.75" x14ac:dyDescent="0.2">
      <c r="A134" s="35">
        <f t="shared" si="3"/>
        <v>44423</v>
      </c>
      <c r="B134" s="36">
        <f>SUMIFS(СВЦЭМ!$C$39:$C$782,СВЦЭМ!$A$39:$A$782,$A134,СВЦЭМ!$B$39:$B$782,B$119)+'СЕТ СН'!$I$9+СВЦЭМ!$D$10+'СЕТ СН'!$I$6-'СЕТ СН'!$I$19</f>
        <v>1564.3510006299998</v>
      </c>
      <c r="C134" s="36">
        <f>SUMIFS(СВЦЭМ!$C$39:$C$782,СВЦЭМ!$A$39:$A$782,$A134,СВЦЭМ!$B$39:$B$782,C$119)+'СЕТ СН'!$I$9+СВЦЭМ!$D$10+'СЕТ СН'!$I$6-'СЕТ СН'!$I$19</f>
        <v>1618.99730301</v>
      </c>
      <c r="D134" s="36">
        <f>SUMIFS(СВЦЭМ!$C$39:$C$782,СВЦЭМ!$A$39:$A$782,$A134,СВЦЭМ!$B$39:$B$782,D$119)+'СЕТ СН'!$I$9+СВЦЭМ!$D$10+'СЕТ СН'!$I$6-'СЕТ СН'!$I$19</f>
        <v>1681.0986732299998</v>
      </c>
      <c r="E134" s="36">
        <f>SUMIFS(СВЦЭМ!$C$39:$C$782,СВЦЭМ!$A$39:$A$782,$A134,СВЦЭМ!$B$39:$B$782,E$119)+'СЕТ СН'!$I$9+СВЦЭМ!$D$10+'СЕТ СН'!$I$6-'СЕТ СН'!$I$19</f>
        <v>1686.94142792</v>
      </c>
      <c r="F134" s="36">
        <f>SUMIFS(СВЦЭМ!$C$39:$C$782,СВЦЭМ!$A$39:$A$782,$A134,СВЦЭМ!$B$39:$B$782,F$119)+'СЕТ СН'!$I$9+СВЦЭМ!$D$10+'СЕТ СН'!$I$6-'СЕТ СН'!$I$19</f>
        <v>1693.2345946599999</v>
      </c>
      <c r="G134" s="36">
        <f>SUMIFS(СВЦЭМ!$C$39:$C$782,СВЦЭМ!$A$39:$A$782,$A134,СВЦЭМ!$B$39:$B$782,G$119)+'СЕТ СН'!$I$9+СВЦЭМ!$D$10+'СЕТ СН'!$I$6-'СЕТ СН'!$I$19</f>
        <v>1696.9719943499999</v>
      </c>
      <c r="H134" s="36">
        <f>SUMIFS(СВЦЭМ!$C$39:$C$782,СВЦЭМ!$A$39:$A$782,$A134,СВЦЭМ!$B$39:$B$782,H$119)+'СЕТ СН'!$I$9+СВЦЭМ!$D$10+'СЕТ СН'!$I$6-'СЕТ СН'!$I$19</f>
        <v>1662.94057787</v>
      </c>
      <c r="I134" s="36">
        <f>SUMIFS(СВЦЭМ!$C$39:$C$782,СВЦЭМ!$A$39:$A$782,$A134,СВЦЭМ!$B$39:$B$782,I$119)+'СЕТ СН'!$I$9+СВЦЭМ!$D$10+'СЕТ СН'!$I$6-'СЕТ СН'!$I$19</f>
        <v>1601.47050601</v>
      </c>
      <c r="J134" s="36">
        <f>SUMIFS(СВЦЭМ!$C$39:$C$782,СВЦЭМ!$A$39:$A$782,$A134,СВЦЭМ!$B$39:$B$782,J$119)+'СЕТ СН'!$I$9+СВЦЭМ!$D$10+'СЕТ СН'!$I$6-'СЕТ СН'!$I$19</f>
        <v>1518.7951834999999</v>
      </c>
      <c r="K134" s="36">
        <f>SUMIFS(СВЦЭМ!$C$39:$C$782,СВЦЭМ!$A$39:$A$782,$A134,СВЦЭМ!$B$39:$B$782,K$119)+'СЕТ СН'!$I$9+СВЦЭМ!$D$10+'СЕТ СН'!$I$6-'СЕТ СН'!$I$19</f>
        <v>1477.7658568299998</v>
      </c>
      <c r="L134" s="36">
        <f>SUMIFS(СВЦЭМ!$C$39:$C$782,СВЦЭМ!$A$39:$A$782,$A134,СВЦЭМ!$B$39:$B$782,L$119)+'СЕТ СН'!$I$9+СВЦЭМ!$D$10+'СЕТ СН'!$I$6-'СЕТ СН'!$I$19</f>
        <v>1444.5170850999998</v>
      </c>
      <c r="M134" s="36">
        <f>SUMIFS(СВЦЭМ!$C$39:$C$782,СВЦЭМ!$A$39:$A$782,$A134,СВЦЭМ!$B$39:$B$782,M$119)+'СЕТ СН'!$I$9+СВЦЭМ!$D$10+'СЕТ СН'!$I$6-'СЕТ СН'!$I$19</f>
        <v>1440.7708083299999</v>
      </c>
      <c r="N134" s="36">
        <f>SUMIFS(СВЦЭМ!$C$39:$C$782,СВЦЭМ!$A$39:$A$782,$A134,СВЦЭМ!$B$39:$B$782,N$119)+'СЕТ СН'!$I$9+СВЦЭМ!$D$10+'СЕТ СН'!$I$6-'СЕТ СН'!$I$19</f>
        <v>1448.61237224</v>
      </c>
      <c r="O134" s="36">
        <f>SUMIFS(СВЦЭМ!$C$39:$C$782,СВЦЭМ!$A$39:$A$782,$A134,СВЦЭМ!$B$39:$B$782,O$119)+'СЕТ СН'!$I$9+СВЦЭМ!$D$10+'СЕТ СН'!$I$6-'СЕТ СН'!$I$19</f>
        <v>1444.7985558299999</v>
      </c>
      <c r="P134" s="36">
        <f>SUMIFS(СВЦЭМ!$C$39:$C$782,СВЦЭМ!$A$39:$A$782,$A134,СВЦЭМ!$B$39:$B$782,P$119)+'СЕТ СН'!$I$9+СВЦЭМ!$D$10+'СЕТ СН'!$I$6-'СЕТ СН'!$I$19</f>
        <v>1461.23505703</v>
      </c>
      <c r="Q134" s="36">
        <f>SUMIFS(СВЦЭМ!$C$39:$C$782,СВЦЭМ!$A$39:$A$782,$A134,СВЦЭМ!$B$39:$B$782,Q$119)+'СЕТ СН'!$I$9+СВЦЭМ!$D$10+'СЕТ СН'!$I$6-'СЕТ СН'!$I$19</f>
        <v>1466.87558997</v>
      </c>
      <c r="R134" s="36">
        <f>SUMIFS(СВЦЭМ!$C$39:$C$782,СВЦЭМ!$A$39:$A$782,$A134,СВЦЭМ!$B$39:$B$782,R$119)+'СЕТ СН'!$I$9+СВЦЭМ!$D$10+'СЕТ СН'!$I$6-'СЕТ СН'!$I$19</f>
        <v>1464.12768951</v>
      </c>
      <c r="S134" s="36">
        <f>SUMIFS(СВЦЭМ!$C$39:$C$782,СВЦЭМ!$A$39:$A$782,$A134,СВЦЭМ!$B$39:$B$782,S$119)+'СЕТ СН'!$I$9+СВЦЭМ!$D$10+'СЕТ СН'!$I$6-'СЕТ СН'!$I$19</f>
        <v>1463.7294502999998</v>
      </c>
      <c r="T134" s="36">
        <f>SUMIFS(СВЦЭМ!$C$39:$C$782,СВЦЭМ!$A$39:$A$782,$A134,СВЦЭМ!$B$39:$B$782,T$119)+'СЕТ СН'!$I$9+СВЦЭМ!$D$10+'СЕТ СН'!$I$6-'СЕТ СН'!$I$19</f>
        <v>1424.92468181</v>
      </c>
      <c r="U134" s="36">
        <f>SUMIFS(СВЦЭМ!$C$39:$C$782,СВЦЭМ!$A$39:$A$782,$A134,СВЦЭМ!$B$39:$B$782,U$119)+'СЕТ СН'!$I$9+СВЦЭМ!$D$10+'СЕТ СН'!$I$6-'СЕТ СН'!$I$19</f>
        <v>1437.25016405</v>
      </c>
      <c r="V134" s="36">
        <f>SUMIFS(СВЦЭМ!$C$39:$C$782,СВЦЭМ!$A$39:$A$782,$A134,СВЦЭМ!$B$39:$B$782,V$119)+'СЕТ СН'!$I$9+СВЦЭМ!$D$10+'СЕТ СН'!$I$6-'СЕТ СН'!$I$19</f>
        <v>1432.64300005</v>
      </c>
      <c r="W134" s="36">
        <f>SUMIFS(СВЦЭМ!$C$39:$C$782,СВЦЭМ!$A$39:$A$782,$A134,СВЦЭМ!$B$39:$B$782,W$119)+'СЕТ СН'!$I$9+СВЦЭМ!$D$10+'СЕТ СН'!$I$6-'СЕТ СН'!$I$19</f>
        <v>1430.0837870400001</v>
      </c>
      <c r="X134" s="36">
        <f>SUMIFS(СВЦЭМ!$C$39:$C$782,СВЦЭМ!$A$39:$A$782,$A134,СВЦЭМ!$B$39:$B$782,X$119)+'СЕТ СН'!$I$9+СВЦЭМ!$D$10+'СЕТ СН'!$I$6-'СЕТ СН'!$I$19</f>
        <v>1398.5031850400001</v>
      </c>
      <c r="Y134" s="36">
        <f>SUMIFS(СВЦЭМ!$C$39:$C$782,СВЦЭМ!$A$39:$A$782,$A134,СВЦЭМ!$B$39:$B$782,Y$119)+'СЕТ СН'!$I$9+СВЦЭМ!$D$10+'СЕТ СН'!$I$6-'СЕТ СН'!$I$19</f>
        <v>1392.0540523899999</v>
      </c>
    </row>
    <row r="135" spans="1:25" ht="15.75" x14ac:dyDescent="0.2">
      <c r="A135" s="35">
        <f t="shared" si="3"/>
        <v>44424</v>
      </c>
      <c r="B135" s="36">
        <f>SUMIFS(СВЦЭМ!$C$39:$C$782,СВЦЭМ!$A$39:$A$782,$A135,СВЦЭМ!$B$39:$B$782,B$119)+'СЕТ СН'!$I$9+СВЦЭМ!$D$10+'СЕТ СН'!$I$6-'СЕТ СН'!$I$19</f>
        <v>1525.39135702</v>
      </c>
      <c r="C135" s="36">
        <f>SUMIFS(СВЦЭМ!$C$39:$C$782,СВЦЭМ!$A$39:$A$782,$A135,СВЦЭМ!$B$39:$B$782,C$119)+'СЕТ СН'!$I$9+СВЦЭМ!$D$10+'СЕТ СН'!$I$6-'СЕТ СН'!$I$19</f>
        <v>1591.5399541500001</v>
      </c>
      <c r="D135" s="36">
        <f>SUMIFS(СВЦЭМ!$C$39:$C$782,СВЦЭМ!$A$39:$A$782,$A135,СВЦЭМ!$B$39:$B$782,D$119)+'СЕТ СН'!$I$9+СВЦЭМ!$D$10+'СЕТ СН'!$I$6-'СЕТ СН'!$I$19</f>
        <v>1646.9213950899998</v>
      </c>
      <c r="E135" s="36">
        <f>SUMIFS(СВЦЭМ!$C$39:$C$782,СВЦЭМ!$A$39:$A$782,$A135,СВЦЭМ!$B$39:$B$782,E$119)+'СЕТ СН'!$I$9+СВЦЭМ!$D$10+'СЕТ СН'!$I$6-'СЕТ СН'!$I$19</f>
        <v>1693.6956954799998</v>
      </c>
      <c r="F135" s="36">
        <f>SUMIFS(СВЦЭМ!$C$39:$C$782,СВЦЭМ!$A$39:$A$782,$A135,СВЦЭМ!$B$39:$B$782,F$119)+'СЕТ СН'!$I$9+СВЦЭМ!$D$10+'СЕТ СН'!$I$6-'СЕТ СН'!$I$19</f>
        <v>1696.8638373799999</v>
      </c>
      <c r="G135" s="36">
        <f>SUMIFS(СВЦЭМ!$C$39:$C$782,СВЦЭМ!$A$39:$A$782,$A135,СВЦЭМ!$B$39:$B$782,G$119)+'СЕТ СН'!$I$9+СВЦЭМ!$D$10+'СЕТ СН'!$I$6-'СЕТ СН'!$I$19</f>
        <v>1694.7696283599998</v>
      </c>
      <c r="H135" s="36">
        <f>SUMIFS(СВЦЭМ!$C$39:$C$782,СВЦЭМ!$A$39:$A$782,$A135,СВЦЭМ!$B$39:$B$782,H$119)+'СЕТ СН'!$I$9+СВЦЭМ!$D$10+'СЕТ СН'!$I$6-'СЕТ СН'!$I$19</f>
        <v>1711.1862526699999</v>
      </c>
      <c r="I135" s="36">
        <f>SUMIFS(СВЦЭМ!$C$39:$C$782,СВЦЭМ!$A$39:$A$782,$A135,СВЦЭМ!$B$39:$B$782,I$119)+'СЕТ СН'!$I$9+СВЦЭМ!$D$10+'СЕТ СН'!$I$6-'СЕТ СН'!$I$19</f>
        <v>1762.9902359599998</v>
      </c>
      <c r="J135" s="36">
        <f>SUMIFS(СВЦЭМ!$C$39:$C$782,СВЦЭМ!$A$39:$A$782,$A135,СВЦЭМ!$B$39:$B$782,J$119)+'СЕТ СН'!$I$9+СВЦЭМ!$D$10+'СЕТ СН'!$I$6-'СЕТ СН'!$I$19</f>
        <v>1744.39745659</v>
      </c>
      <c r="K135" s="36">
        <f>SUMIFS(СВЦЭМ!$C$39:$C$782,СВЦЭМ!$A$39:$A$782,$A135,СВЦЭМ!$B$39:$B$782,K$119)+'СЕТ СН'!$I$9+СВЦЭМ!$D$10+'СЕТ СН'!$I$6-'СЕТ СН'!$I$19</f>
        <v>1654.9230024999999</v>
      </c>
      <c r="L135" s="36">
        <f>SUMIFS(СВЦЭМ!$C$39:$C$782,СВЦЭМ!$A$39:$A$782,$A135,СВЦЭМ!$B$39:$B$782,L$119)+'СЕТ СН'!$I$9+СВЦЭМ!$D$10+'СЕТ СН'!$I$6-'СЕТ СН'!$I$19</f>
        <v>1588.2017940999999</v>
      </c>
      <c r="M135" s="36">
        <f>SUMIFS(СВЦЭМ!$C$39:$C$782,СВЦЭМ!$A$39:$A$782,$A135,СВЦЭМ!$B$39:$B$782,M$119)+'СЕТ СН'!$I$9+СВЦЭМ!$D$10+'СЕТ СН'!$I$6-'СЕТ СН'!$I$19</f>
        <v>1588.9741965799999</v>
      </c>
      <c r="N135" s="36">
        <f>SUMIFS(СВЦЭМ!$C$39:$C$782,СВЦЭМ!$A$39:$A$782,$A135,СВЦЭМ!$B$39:$B$782,N$119)+'СЕТ СН'!$I$9+СВЦЭМ!$D$10+'СЕТ СН'!$I$6-'СЕТ СН'!$I$19</f>
        <v>1587.4684500600001</v>
      </c>
      <c r="O135" s="36">
        <f>SUMIFS(СВЦЭМ!$C$39:$C$782,СВЦЭМ!$A$39:$A$782,$A135,СВЦЭМ!$B$39:$B$782,O$119)+'СЕТ СН'!$I$9+СВЦЭМ!$D$10+'СЕТ СН'!$I$6-'СЕТ СН'!$I$19</f>
        <v>1581.2322399099999</v>
      </c>
      <c r="P135" s="36">
        <f>SUMIFS(СВЦЭМ!$C$39:$C$782,СВЦЭМ!$A$39:$A$782,$A135,СВЦЭМ!$B$39:$B$782,P$119)+'СЕТ СН'!$I$9+СВЦЭМ!$D$10+'СЕТ СН'!$I$6-'СЕТ СН'!$I$19</f>
        <v>1631.7346702599998</v>
      </c>
      <c r="Q135" s="36">
        <f>SUMIFS(СВЦЭМ!$C$39:$C$782,СВЦЭМ!$A$39:$A$782,$A135,СВЦЭМ!$B$39:$B$782,Q$119)+'СЕТ СН'!$I$9+СВЦЭМ!$D$10+'СЕТ СН'!$I$6-'СЕТ СН'!$I$19</f>
        <v>1620.3054797300001</v>
      </c>
      <c r="R135" s="36">
        <f>SUMIFS(СВЦЭМ!$C$39:$C$782,СВЦЭМ!$A$39:$A$782,$A135,СВЦЭМ!$B$39:$B$782,R$119)+'СЕТ СН'!$I$9+СВЦЭМ!$D$10+'СЕТ СН'!$I$6-'СЕТ СН'!$I$19</f>
        <v>1609.35699075</v>
      </c>
      <c r="S135" s="36">
        <f>SUMIFS(СВЦЭМ!$C$39:$C$782,СВЦЭМ!$A$39:$A$782,$A135,СВЦЭМ!$B$39:$B$782,S$119)+'СЕТ СН'!$I$9+СВЦЭМ!$D$10+'СЕТ СН'!$I$6-'СЕТ СН'!$I$19</f>
        <v>1584.3465445500001</v>
      </c>
      <c r="T135" s="36">
        <f>SUMIFS(СВЦЭМ!$C$39:$C$782,СВЦЭМ!$A$39:$A$782,$A135,СВЦЭМ!$B$39:$B$782,T$119)+'СЕТ СН'!$I$9+СВЦЭМ!$D$10+'СЕТ СН'!$I$6-'СЕТ СН'!$I$19</f>
        <v>1583.28895182</v>
      </c>
      <c r="U135" s="36">
        <f>SUMIFS(СВЦЭМ!$C$39:$C$782,СВЦЭМ!$A$39:$A$782,$A135,СВЦЭМ!$B$39:$B$782,U$119)+'СЕТ СН'!$I$9+СВЦЭМ!$D$10+'СЕТ СН'!$I$6-'СЕТ СН'!$I$19</f>
        <v>1586.82594419</v>
      </c>
      <c r="V135" s="36">
        <f>SUMIFS(СВЦЭМ!$C$39:$C$782,СВЦЭМ!$A$39:$A$782,$A135,СВЦЭМ!$B$39:$B$782,V$119)+'СЕТ СН'!$I$9+СВЦЭМ!$D$10+'СЕТ СН'!$I$6-'СЕТ СН'!$I$19</f>
        <v>1603.9701918400001</v>
      </c>
      <c r="W135" s="36">
        <f>SUMIFS(СВЦЭМ!$C$39:$C$782,СВЦЭМ!$A$39:$A$782,$A135,СВЦЭМ!$B$39:$B$782,W$119)+'СЕТ СН'!$I$9+СВЦЭМ!$D$10+'СЕТ СН'!$I$6-'СЕТ СН'!$I$19</f>
        <v>1602.6552799900001</v>
      </c>
      <c r="X135" s="36">
        <f>SUMIFS(СВЦЭМ!$C$39:$C$782,СВЦЭМ!$A$39:$A$782,$A135,СВЦЭМ!$B$39:$B$782,X$119)+'СЕТ СН'!$I$9+СВЦЭМ!$D$10+'СЕТ СН'!$I$6-'СЕТ СН'!$I$19</f>
        <v>1543.38349358</v>
      </c>
      <c r="Y135" s="36">
        <f>SUMIFS(СВЦЭМ!$C$39:$C$782,СВЦЭМ!$A$39:$A$782,$A135,СВЦЭМ!$B$39:$B$782,Y$119)+'СЕТ СН'!$I$9+СВЦЭМ!$D$10+'СЕТ СН'!$I$6-'СЕТ СН'!$I$19</f>
        <v>1510.9029015000001</v>
      </c>
    </row>
    <row r="136" spans="1:25" ht="15.75" x14ac:dyDescent="0.2">
      <c r="A136" s="35">
        <f t="shared" si="3"/>
        <v>44425</v>
      </c>
      <c r="B136" s="36">
        <f>SUMIFS(СВЦЭМ!$C$39:$C$782,СВЦЭМ!$A$39:$A$782,$A136,СВЦЭМ!$B$39:$B$782,B$119)+'СЕТ СН'!$I$9+СВЦЭМ!$D$10+'СЕТ СН'!$I$6-'СЕТ СН'!$I$19</f>
        <v>1667.3454449799999</v>
      </c>
      <c r="C136" s="36">
        <f>SUMIFS(СВЦЭМ!$C$39:$C$782,СВЦЭМ!$A$39:$A$782,$A136,СВЦЭМ!$B$39:$B$782,C$119)+'СЕТ СН'!$I$9+СВЦЭМ!$D$10+'СЕТ СН'!$I$6-'СЕТ СН'!$I$19</f>
        <v>1743.09673198</v>
      </c>
      <c r="D136" s="36">
        <f>SUMIFS(СВЦЭМ!$C$39:$C$782,СВЦЭМ!$A$39:$A$782,$A136,СВЦЭМ!$B$39:$B$782,D$119)+'СЕТ СН'!$I$9+СВЦЭМ!$D$10+'СЕТ СН'!$I$6-'СЕТ СН'!$I$19</f>
        <v>1799.6376944599999</v>
      </c>
      <c r="E136" s="36">
        <f>SUMIFS(СВЦЭМ!$C$39:$C$782,СВЦЭМ!$A$39:$A$782,$A136,СВЦЭМ!$B$39:$B$782,E$119)+'СЕТ СН'!$I$9+СВЦЭМ!$D$10+'СЕТ СН'!$I$6-'СЕТ СН'!$I$19</f>
        <v>1824.4522524399999</v>
      </c>
      <c r="F136" s="36">
        <f>SUMIFS(СВЦЭМ!$C$39:$C$782,СВЦЭМ!$A$39:$A$782,$A136,СВЦЭМ!$B$39:$B$782,F$119)+'СЕТ СН'!$I$9+СВЦЭМ!$D$10+'СЕТ СН'!$I$6-'СЕТ СН'!$I$19</f>
        <v>1822.0499394999999</v>
      </c>
      <c r="G136" s="36">
        <f>SUMIFS(СВЦЭМ!$C$39:$C$782,СВЦЭМ!$A$39:$A$782,$A136,СВЦЭМ!$B$39:$B$782,G$119)+'СЕТ СН'!$I$9+СВЦЭМ!$D$10+'СЕТ СН'!$I$6-'СЕТ СН'!$I$19</f>
        <v>1800.50988768</v>
      </c>
      <c r="H136" s="36">
        <f>SUMIFS(СВЦЭМ!$C$39:$C$782,СВЦЭМ!$A$39:$A$782,$A136,СВЦЭМ!$B$39:$B$782,H$119)+'СЕТ СН'!$I$9+СВЦЭМ!$D$10+'СЕТ СН'!$I$6-'СЕТ СН'!$I$19</f>
        <v>1727.07247186</v>
      </c>
      <c r="I136" s="36">
        <f>SUMIFS(СВЦЭМ!$C$39:$C$782,СВЦЭМ!$A$39:$A$782,$A136,СВЦЭМ!$B$39:$B$782,I$119)+'СЕТ СН'!$I$9+СВЦЭМ!$D$10+'СЕТ СН'!$I$6-'СЕТ СН'!$I$19</f>
        <v>1652.1868126700001</v>
      </c>
      <c r="J136" s="36">
        <f>SUMIFS(СВЦЭМ!$C$39:$C$782,СВЦЭМ!$A$39:$A$782,$A136,СВЦЭМ!$B$39:$B$782,J$119)+'СЕТ СН'!$I$9+СВЦЭМ!$D$10+'СЕТ СН'!$I$6-'СЕТ СН'!$I$19</f>
        <v>1564.1091207899999</v>
      </c>
      <c r="K136" s="36">
        <f>SUMIFS(СВЦЭМ!$C$39:$C$782,СВЦЭМ!$A$39:$A$782,$A136,СВЦЭМ!$B$39:$B$782,K$119)+'СЕТ СН'!$I$9+СВЦЭМ!$D$10+'СЕТ СН'!$I$6-'СЕТ СН'!$I$19</f>
        <v>1560.32777242</v>
      </c>
      <c r="L136" s="36">
        <f>SUMIFS(СВЦЭМ!$C$39:$C$782,СВЦЭМ!$A$39:$A$782,$A136,СВЦЭМ!$B$39:$B$782,L$119)+'СЕТ СН'!$I$9+СВЦЭМ!$D$10+'СЕТ СН'!$I$6-'СЕТ СН'!$I$19</f>
        <v>1591.5759963400001</v>
      </c>
      <c r="M136" s="36">
        <f>SUMIFS(СВЦЭМ!$C$39:$C$782,СВЦЭМ!$A$39:$A$782,$A136,СВЦЭМ!$B$39:$B$782,M$119)+'СЕТ СН'!$I$9+СВЦЭМ!$D$10+'СЕТ СН'!$I$6-'СЕТ СН'!$I$19</f>
        <v>1600.8994307200001</v>
      </c>
      <c r="N136" s="36">
        <f>SUMIFS(СВЦЭМ!$C$39:$C$782,СВЦЭМ!$A$39:$A$782,$A136,СВЦЭМ!$B$39:$B$782,N$119)+'СЕТ СН'!$I$9+СВЦЭМ!$D$10+'СЕТ СН'!$I$6-'СЕТ СН'!$I$19</f>
        <v>1598.38196432</v>
      </c>
      <c r="O136" s="36">
        <f>SUMIFS(СВЦЭМ!$C$39:$C$782,СВЦЭМ!$A$39:$A$782,$A136,СВЦЭМ!$B$39:$B$782,O$119)+'СЕТ СН'!$I$9+СВЦЭМ!$D$10+'СЕТ СН'!$I$6-'СЕТ СН'!$I$19</f>
        <v>1570.8573831200001</v>
      </c>
      <c r="P136" s="36">
        <f>SUMIFS(СВЦЭМ!$C$39:$C$782,СВЦЭМ!$A$39:$A$782,$A136,СВЦЭМ!$B$39:$B$782,P$119)+'СЕТ СН'!$I$9+СВЦЭМ!$D$10+'СЕТ СН'!$I$6-'СЕТ СН'!$I$19</f>
        <v>1582.69766736</v>
      </c>
      <c r="Q136" s="36">
        <f>SUMIFS(СВЦЭМ!$C$39:$C$782,СВЦЭМ!$A$39:$A$782,$A136,СВЦЭМ!$B$39:$B$782,Q$119)+'СЕТ СН'!$I$9+СВЦЭМ!$D$10+'СЕТ СН'!$I$6-'СЕТ СН'!$I$19</f>
        <v>1587.56494589</v>
      </c>
      <c r="R136" s="36">
        <f>SUMIFS(СВЦЭМ!$C$39:$C$782,СВЦЭМ!$A$39:$A$782,$A136,СВЦЭМ!$B$39:$B$782,R$119)+'СЕТ СН'!$I$9+СВЦЭМ!$D$10+'СЕТ СН'!$I$6-'СЕТ СН'!$I$19</f>
        <v>1591.8190049999998</v>
      </c>
      <c r="S136" s="36">
        <f>SUMIFS(СВЦЭМ!$C$39:$C$782,СВЦЭМ!$A$39:$A$782,$A136,СВЦЭМ!$B$39:$B$782,S$119)+'СЕТ СН'!$I$9+СВЦЭМ!$D$10+'СЕТ СН'!$I$6-'СЕТ СН'!$I$19</f>
        <v>1564.4275983399998</v>
      </c>
      <c r="T136" s="36">
        <f>SUMIFS(СВЦЭМ!$C$39:$C$782,СВЦЭМ!$A$39:$A$782,$A136,СВЦЭМ!$B$39:$B$782,T$119)+'СЕТ СН'!$I$9+СВЦЭМ!$D$10+'СЕТ СН'!$I$6-'СЕТ СН'!$I$19</f>
        <v>1544.54054417</v>
      </c>
      <c r="U136" s="36">
        <f>SUMIFS(СВЦЭМ!$C$39:$C$782,СВЦЭМ!$A$39:$A$782,$A136,СВЦЭМ!$B$39:$B$782,U$119)+'СЕТ СН'!$I$9+СВЦЭМ!$D$10+'СЕТ СН'!$I$6-'СЕТ СН'!$I$19</f>
        <v>1542.4398645699998</v>
      </c>
      <c r="V136" s="36">
        <f>SUMIFS(СВЦЭМ!$C$39:$C$782,СВЦЭМ!$A$39:$A$782,$A136,СВЦЭМ!$B$39:$B$782,V$119)+'СЕТ СН'!$I$9+СВЦЭМ!$D$10+'СЕТ СН'!$I$6-'СЕТ СН'!$I$19</f>
        <v>1554.4922562199999</v>
      </c>
      <c r="W136" s="36">
        <f>SUMIFS(СВЦЭМ!$C$39:$C$782,СВЦЭМ!$A$39:$A$782,$A136,СВЦЭМ!$B$39:$B$782,W$119)+'СЕТ СН'!$I$9+СВЦЭМ!$D$10+'СЕТ СН'!$I$6-'СЕТ СН'!$I$19</f>
        <v>1578.4798551599999</v>
      </c>
      <c r="X136" s="36">
        <f>SUMIFS(СВЦЭМ!$C$39:$C$782,СВЦЭМ!$A$39:$A$782,$A136,СВЦЭМ!$B$39:$B$782,X$119)+'СЕТ СН'!$I$9+СВЦЭМ!$D$10+'СЕТ СН'!$I$6-'СЕТ СН'!$I$19</f>
        <v>1543.56432245</v>
      </c>
      <c r="Y136" s="36">
        <f>SUMIFS(СВЦЭМ!$C$39:$C$782,СВЦЭМ!$A$39:$A$782,$A136,СВЦЭМ!$B$39:$B$782,Y$119)+'СЕТ СН'!$I$9+СВЦЭМ!$D$10+'СЕТ СН'!$I$6-'СЕТ СН'!$I$19</f>
        <v>1571.6397388599999</v>
      </c>
    </row>
    <row r="137" spans="1:25" ht="15.75" x14ac:dyDescent="0.2">
      <c r="A137" s="35">
        <f t="shared" si="3"/>
        <v>44426</v>
      </c>
      <c r="B137" s="36">
        <f>SUMIFS(СВЦЭМ!$C$39:$C$782,СВЦЭМ!$A$39:$A$782,$A137,СВЦЭМ!$B$39:$B$782,B$119)+'СЕТ СН'!$I$9+СВЦЭМ!$D$10+'СЕТ СН'!$I$6-'СЕТ СН'!$I$19</f>
        <v>1653.2756997900001</v>
      </c>
      <c r="C137" s="36">
        <f>SUMIFS(СВЦЭМ!$C$39:$C$782,СВЦЭМ!$A$39:$A$782,$A137,СВЦЭМ!$B$39:$B$782,C$119)+'СЕТ СН'!$I$9+СВЦЭМ!$D$10+'СЕТ СН'!$I$6-'СЕТ СН'!$I$19</f>
        <v>1729.94742686</v>
      </c>
      <c r="D137" s="36">
        <f>SUMIFS(СВЦЭМ!$C$39:$C$782,СВЦЭМ!$A$39:$A$782,$A137,СВЦЭМ!$B$39:$B$782,D$119)+'СЕТ СН'!$I$9+СВЦЭМ!$D$10+'СЕТ СН'!$I$6-'СЕТ СН'!$I$19</f>
        <v>1785.75005182</v>
      </c>
      <c r="E137" s="36">
        <f>SUMIFS(СВЦЭМ!$C$39:$C$782,СВЦЭМ!$A$39:$A$782,$A137,СВЦЭМ!$B$39:$B$782,E$119)+'СЕТ СН'!$I$9+СВЦЭМ!$D$10+'СЕТ СН'!$I$6-'СЕТ СН'!$I$19</f>
        <v>1796.6978093799999</v>
      </c>
      <c r="F137" s="36">
        <f>SUMIFS(СВЦЭМ!$C$39:$C$782,СВЦЭМ!$A$39:$A$782,$A137,СВЦЭМ!$B$39:$B$782,F$119)+'СЕТ СН'!$I$9+СВЦЭМ!$D$10+'СЕТ СН'!$I$6-'СЕТ СН'!$I$19</f>
        <v>1797.71528726</v>
      </c>
      <c r="G137" s="36">
        <f>SUMIFS(СВЦЭМ!$C$39:$C$782,СВЦЭМ!$A$39:$A$782,$A137,СВЦЭМ!$B$39:$B$782,G$119)+'СЕТ СН'!$I$9+СВЦЭМ!$D$10+'СЕТ СН'!$I$6-'СЕТ СН'!$I$19</f>
        <v>1779.8705353</v>
      </c>
      <c r="H137" s="36">
        <f>SUMIFS(СВЦЭМ!$C$39:$C$782,СВЦЭМ!$A$39:$A$782,$A137,СВЦЭМ!$B$39:$B$782,H$119)+'СЕТ СН'!$I$9+СВЦЭМ!$D$10+'СЕТ СН'!$I$6-'СЕТ СН'!$I$19</f>
        <v>1747.67134242</v>
      </c>
      <c r="I137" s="36">
        <f>SUMIFS(СВЦЭМ!$C$39:$C$782,СВЦЭМ!$A$39:$A$782,$A137,СВЦЭМ!$B$39:$B$782,I$119)+'СЕТ СН'!$I$9+СВЦЭМ!$D$10+'СЕТ СН'!$I$6-'СЕТ СН'!$I$19</f>
        <v>1692.470965</v>
      </c>
      <c r="J137" s="36">
        <f>SUMIFS(СВЦЭМ!$C$39:$C$782,СВЦЭМ!$A$39:$A$782,$A137,СВЦЭМ!$B$39:$B$782,J$119)+'СЕТ СН'!$I$9+СВЦЭМ!$D$10+'СЕТ СН'!$I$6-'СЕТ СН'!$I$19</f>
        <v>1633.6166446799998</v>
      </c>
      <c r="K137" s="36">
        <f>SUMIFS(СВЦЭМ!$C$39:$C$782,СВЦЭМ!$A$39:$A$782,$A137,СВЦЭМ!$B$39:$B$782,K$119)+'СЕТ СН'!$I$9+СВЦЭМ!$D$10+'СЕТ СН'!$I$6-'СЕТ СН'!$I$19</f>
        <v>1666.53200242</v>
      </c>
      <c r="L137" s="36">
        <f>SUMIFS(СВЦЭМ!$C$39:$C$782,СВЦЭМ!$A$39:$A$782,$A137,СВЦЭМ!$B$39:$B$782,L$119)+'СЕТ СН'!$I$9+СВЦЭМ!$D$10+'СЕТ СН'!$I$6-'СЕТ СН'!$I$19</f>
        <v>1688.7251059199998</v>
      </c>
      <c r="M137" s="36">
        <f>SUMIFS(СВЦЭМ!$C$39:$C$782,СВЦЭМ!$A$39:$A$782,$A137,СВЦЭМ!$B$39:$B$782,M$119)+'СЕТ СН'!$I$9+СВЦЭМ!$D$10+'СЕТ СН'!$I$6-'СЕТ СН'!$I$19</f>
        <v>1694.06801462</v>
      </c>
      <c r="N137" s="36">
        <f>SUMIFS(СВЦЭМ!$C$39:$C$782,СВЦЭМ!$A$39:$A$782,$A137,СВЦЭМ!$B$39:$B$782,N$119)+'СЕТ СН'!$I$9+СВЦЭМ!$D$10+'СЕТ СН'!$I$6-'СЕТ СН'!$I$19</f>
        <v>1687.24987283</v>
      </c>
      <c r="O137" s="36">
        <f>SUMIFS(СВЦЭМ!$C$39:$C$782,СВЦЭМ!$A$39:$A$782,$A137,СВЦЭМ!$B$39:$B$782,O$119)+'СЕТ СН'!$I$9+СВЦЭМ!$D$10+'СЕТ СН'!$I$6-'СЕТ СН'!$I$19</f>
        <v>1667.0264516100001</v>
      </c>
      <c r="P137" s="36">
        <f>SUMIFS(СВЦЭМ!$C$39:$C$782,СВЦЭМ!$A$39:$A$782,$A137,СВЦЭМ!$B$39:$B$782,P$119)+'СЕТ СН'!$I$9+СВЦЭМ!$D$10+'СЕТ СН'!$I$6-'СЕТ СН'!$I$19</f>
        <v>1614.0427379499999</v>
      </c>
      <c r="Q137" s="36">
        <f>SUMIFS(СВЦЭМ!$C$39:$C$782,СВЦЭМ!$A$39:$A$782,$A137,СВЦЭМ!$B$39:$B$782,Q$119)+'СЕТ СН'!$I$9+СВЦЭМ!$D$10+'СЕТ СН'!$I$6-'СЕТ СН'!$I$19</f>
        <v>1612.4618127200001</v>
      </c>
      <c r="R137" s="36">
        <f>SUMIFS(СВЦЭМ!$C$39:$C$782,СВЦЭМ!$A$39:$A$782,$A137,СВЦЭМ!$B$39:$B$782,R$119)+'СЕТ СН'!$I$9+СВЦЭМ!$D$10+'СЕТ СН'!$I$6-'СЕТ СН'!$I$19</f>
        <v>1609.5912865199998</v>
      </c>
      <c r="S137" s="36">
        <f>SUMIFS(СВЦЭМ!$C$39:$C$782,СВЦЭМ!$A$39:$A$782,$A137,СВЦЭМ!$B$39:$B$782,S$119)+'СЕТ СН'!$I$9+СВЦЭМ!$D$10+'СЕТ СН'!$I$6-'СЕТ СН'!$I$19</f>
        <v>1566.3967857499999</v>
      </c>
      <c r="T137" s="36">
        <f>SUMIFS(СВЦЭМ!$C$39:$C$782,СВЦЭМ!$A$39:$A$782,$A137,СВЦЭМ!$B$39:$B$782,T$119)+'СЕТ СН'!$I$9+СВЦЭМ!$D$10+'СЕТ СН'!$I$6-'СЕТ СН'!$I$19</f>
        <v>1542.6889546799998</v>
      </c>
      <c r="U137" s="36">
        <f>SUMIFS(СВЦЭМ!$C$39:$C$782,СВЦЭМ!$A$39:$A$782,$A137,СВЦЭМ!$B$39:$B$782,U$119)+'СЕТ СН'!$I$9+СВЦЭМ!$D$10+'СЕТ СН'!$I$6-'СЕТ СН'!$I$19</f>
        <v>1527.87212241</v>
      </c>
      <c r="V137" s="36">
        <f>SUMIFS(СВЦЭМ!$C$39:$C$782,СВЦЭМ!$A$39:$A$782,$A137,СВЦЭМ!$B$39:$B$782,V$119)+'СЕТ СН'!$I$9+СВЦЭМ!$D$10+'СЕТ СН'!$I$6-'СЕТ СН'!$I$19</f>
        <v>1542.26689489</v>
      </c>
      <c r="W137" s="36">
        <f>SUMIFS(СВЦЭМ!$C$39:$C$782,СВЦЭМ!$A$39:$A$782,$A137,СВЦЭМ!$B$39:$B$782,W$119)+'СЕТ СН'!$I$9+СВЦЭМ!$D$10+'СЕТ СН'!$I$6-'СЕТ СН'!$I$19</f>
        <v>1603.6591679399999</v>
      </c>
      <c r="X137" s="36">
        <f>SUMIFS(СВЦЭМ!$C$39:$C$782,СВЦЭМ!$A$39:$A$782,$A137,СВЦЭМ!$B$39:$B$782,X$119)+'СЕТ СН'!$I$9+СВЦЭМ!$D$10+'СЕТ СН'!$I$6-'СЕТ СН'!$I$19</f>
        <v>1547.9458301899999</v>
      </c>
      <c r="Y137" s="36">
        <f>SUMIFS(СВЦЭМ!$C$39:$C$782,СВЦЭМ!$A$39:$A$782,$A137,СВЦЭМ!$B$39:$B$782,Y$119)+'СЕТ СН'!$I$9+СВЦЭМ!$D$10+'СЕТ СН'!$I$6-'СЕТ СН'!$I$19</f>
        <v>1533.0294661099999</v>
      </c>
    </row>
    <row r="138" spans="1:25" ht="15.75" x14ac:dyDescent="0.2">
      <c r="A138" s="35">
        <f t="shared" si="3"/>
        <v>44427</v>
      </c>
      <c r="B138" s="36">
        <f>SUMIFS(СВЦЭМ!$C$39:$C$782,СВЦЭМ!$A$39:$A$782,$A138,СВЦЭМ!$B$39:$B$782,B$119)+'СЕТ СН'!$I$9+СВЦЭМ!$D$10+'СЕТ СН'!$I$6-'СЕТ СН'!$I$19</f>
        <v>1608.26041717</v>
      </c>
      <c r="C138" s="36">
        <f>SUMIFS(СВЦЭМ!$C$39:$C$782,СВЦЭМ!$A$39:$A$782,$A138,СВЦЭМ!$B$39:$B$782,C$119)+'СЕТ СН'!$I$9+СВЦЭМ!$D$10+'СЕТ СН'!$I$6-'СЕТ СН'!$I$19</f>
        <v>1694.75738361</v>
      </c>
      <c r="D138" s="36">
        <f>SUMIFS(СВЦЭМ!$C$39:$C$782,СВЦЭМ!$A$39:$A$782,$A138,СВЦЭМ!$B$39:$B$782,D$119)+'СЕТ СН'!$I$9+СВЦЭМ!$D$10+'СЕТ СН'!$I$6-'СЕТ СН'!$I$19</f>
        <v>1750.9460193799998</v>
      </c>
      <c r="E138" s="36">
        <f>SUMIFS(СВЦЭМ!$C$39:$C$782,СВЦЭМ!$A$39:$A$782,$A138,СВЦЭМ!$B$39:$B$782,E$119)+'СЕТ СН'!$I$9+СВЦЭМ!$D$10+'СЕТ СН'!$I$6-'СЕТ СН'!$I$19</f>
        <v>1773.6997047299999</v>
      </c>
      <c r="F138" s="36">
        <f>SUMIFS(СВЦЭМ!$C$39:$C$782,СВЦЭМ!$A$39:$A$782,$A138,СВЦЭМ!$B$39:$B$782,F$119)+'СЕТ СН'!$I$9+СВЦЭМ!$D$10+'СЕТ СН'!$I$6-'СЕТ СН'!$I$19</f>
        <v>1759.93100222</v>
      </c>
      <c r="G138" s="36">
        <f>SUMIFS(СВЦЭМ!$C$39:$C$782,СВЦЭМ!$A$39:$A$782,$A138,СВЦЭМ!$B$39:$B$782,G$119)+'СЕТ СН'!$I$9+СВЦЭМ!$D$10+'СЕТ СН'!$I$6-'СЕТ СН'!$I$19</f>
        <v>1744.6558499999999</v>
      </c>
      <c r="H138" s="36">
        <f>SUMIFS(СВЦЭМ!$C$39:$C$782,СВЦЭМ!$A$39:$A$782,$A138,СВЦЭМ!$B$39:$B$782,H$119)+'СЕТ СН'!$I$9+СВЦЭМ!$D$10+'СЕТ СН'!$I$6-'СЕТ СН'!$I$19</f>
        <v>1685.8765972699998</v>
      </c>
      <c r="I138" s="36">
        <f>SUMIFS(СВЦЭМ!$C$39:$C$782,СВЦЭМ!$A$39:$A$782,$A138,СВЦЭМ!$B$39:$B$782,I$119)+'СЕТ СН'!$I$9+СВЦЭМ!$D$10+'СЕТ СН'!$I$6-'СЕТ СН'!$I$19</f>
        <v>1631.5727713000001</v>
      </c>
      <c r="J138" s="36">
        <f>SUMIFS(СВЦЭМ!$C$39:$C$782,СВЦЭМ!$A$39:$A$782,$A138,СВЦЭМ!$B$39:$B$782,J$119)+'СЕТ СН'!$I$9+СВЦЭМ!$D$10+'СЕТ СН'!$I$6-'СЕТ СН'!$I$19</f>
        <v>1545.19522594</v>
      </c>
      <c r="K138" s="36">
        <f>SUMIFS(СВЦЭМ!$C$39:$C$782,СВЦЭМ!$A$39:$A$782,$A138,СВЦЭМ!$B$39:$B$782,K$119)+'СЕТ СН'!$I$9+СВЦЭМ!$D$10+'СЕТ СН'!$I$6-'СЕТ СН'!$I$19</f>
        <v>1546.7115345899999</v>
      </c>
      <c r="L138" s="36">
        <f>SUMIFS(СВЦЭМ!$C$39:$C$782,СВЦЭМ!$A$39:$A$782,$A138,СВЦЭМ!$B$39:$B$782,L$119)+'СЕТ СН'!$I$9+СВЦЭМ!$D$10+'СЕТ СН'!$I$6-'СЕТ СН'!$I$19</f>
        <v>1545.9888935700001</v>
      </c>
      <c r="M138" s="36">
        <f>SUMIFS(СВЦЭМ!$C$39:$C$782,СВЦЭМ!$A$39:$A$782,$A138,СВЦЭМ!$B$39:$B$782,M$119)+'СЕТ СН'!$I$9+СВЦЭМ!$D$10+'СЕТ СН'!$I$6-'СЕТ СН'!$I$19</f>
        <v>1556.6753374999998</v>
      </c>
      <c r="N138" s="36">
        <f>SUMIFS(СВЦЭМ!$C$39:$C$782,СВЦЭМ!$A$39:$A$782,$A138,СВЦЭМ!$B$39:$B$782,N$119)+'СЕТ СН'!$I$9+СВЦЭМ!$D$10+'СЕТ СН'!$I$6-'СЕТ СН'!$I$19</f>
        <v>1552.9073259900001</v>
      </c>
      <c r="O138" s="36">
        <f>SUMIFS(СВЦЭМ!$C$39:$C$782,СВЦЭМ!$A$39:$A$782,$A138,СВЦЭМ!$B$39:$B$782,O$119)+'СЕТ СН'!$I$9+СВЦЭМ!$D$10+'СЕТ СН'!$I$6-'СЕТ СН'!$I$19</f>
        <v>1552.7103173199998</v>
      </c>
      <c r="P138" s="36">
        <f>SUMIFS(СВЦЭМ!$C$39:$C$782,СВЦЭМ!$A$39:$A$782,$A138,СВЦЭМ!$B$39:$B$782,P$119)+'СЕТ СН'!$I$9+СВЦЭМ!$D$10+'СЕТ СН'!$I$6-'СЕТ СН'!$I$19</f>
        <v>1615.72772921</v>
      </c>
      <c r="Q138" s="36">
        <f>SUMIFS(СВЦЭМ!$C$39:$C$782,СВЦЭМ!$A$39:$A$782,$A138,СВЦЭМ!$B$39:$B$782,Q$119)+'СЕТ СН'!$I$9+СВЦЭМ!$D$10+'СЕТ СН'!$I$6-'СЕТ СН'!$I$19</f>
        <v>1613.6417807399998</v>
      </c>
      <c r="R138" s="36">
        <f>SUMIFS(СВЦЭМ!$C$39:$C$782,СВЦЭМ!$A$39:$A$782,$A138,СВЦЭМ!$B$39:$B$782,R$119)+'СЕТ СН'!$I$9+СВЦЭМ!$D$10+'СЕТ СН'!$I$6-'СЕТ СН'!$I$19</f>
        <v>1609.1534098</v>
      </c>
      <c r="S138" s="36">
        <f>SUMIFS(СВЦЭМ!$C$39:$C$782,СВЦЭМ!$A$39:$A$782,$A138,СВЦЭМ!$B$39:$B$782,S$119)+'СЕТ СН'!$I$9+СВЦЭМ!$D$10+'СЕТ СН'!$I$6-'СЕТ СН'!$I$19</f>
        <v>1630.6727843399999</v>
      </c>
      <c r="T138" s="36">
        <f>SUMIFS(СВЦЭМ!$C$39:$C$782,СВЦЭМ!$A$39:$A$782,$A138,СВЦЭМ!$B$39:$B$782,T$119)+'СЕТ СН'!$I$9+СВЦЭМ!$D$10+'СЕТ СН'!$I$6-'СЕТ СН'!$I$19</f>
        <v>1588.24808209</v>
      </c>
      <c r="U138" s="36">
        <f>SUMIFS(СВЦЭМ!$C$39:$C$782,СВЦЭМ!$A$39:$A$782,$A138,СВЦЭМ!$B$39:$B$782,U$119)+'СЕТ СН'!$I$9+СВЦЭМ!$D$10+'СЕТ СН'!$I$6-'СЕТ СН'!$I$19</f>
        <v>1559.2096456099998</v>
      </c>
      <c r="V138" s="36">
        <f>SUMIFS(СВЦЭМ!$C$39:$C$782,СВЦЭМ!$A$39:$A$782,$A138,СВЦЭМ!$B$39:$B$782,V$119)+'СЕТ СН'!$I$9+СВЦЭМ!$D$10+'СЕТ СН'!$I$6-'СЕТ СН'!$I$19</f>
        <v>1572.3487806200001</v>
      </c>
      <c r="W138" s="36">
        <f>SUMIFS(СВЦЭМ!$C$39:$C$782,СВЦЭМ!$A$39:$A$782,$A138,СВЦЭМ!$B$39:$B$782,W$119)+'СЕТ СН'!$I$9+СВЦЭМ!$D$10+'СЕТ СН'!$I$6-'СЕТ СН'!$I$19</f>
        <v>1587.2879208300001</v>
      </c>
      <c r="X138" s="36">
        <f>SUMIFS(СВЦЭМ!$C$39:$C$782,СВЦЭМ!$A$39:$A$782,$A138,СВЦЭМ!$B$39:$B$782,X$119)+'СЕТ СН'!$I$9+СВЦЭМ!$D$10+'СЕТ СН'!$I$6-'СЕТ СН'!$I$19</f>
        <v>1546.01047593</v>
      </c>
      <c r="Y138" s="36">
        <f>SUMIFS(СВЦЭМ!$C$39:$C$782,СВЦЭМ!$A$39:$A$782,$A138,СВЦЭМ!$B$39:$B$782,Y$119)+'СЕТ СН'!$I$9+СВЦЭМ!$D$10+'СЕТ СН'!$I$6-'СЕТ СН'!$I$19</f>
        <v>1519.10025606</v>
      </c>
    </row>
    <row r="139" spans="1:25" ht="15.75" x14ac:dyDescent="0.2">
      <c r="A139" s="35">
        <f t="shared" si="3"/>
        <v>44428</v>
      </c>
      <c r="B139" s="36">
        <f>SUMIFS(СВЦЭМ!$C$39:$C$782,СВЦЭМ!$A$39:$A$782,$A139,СВЦЭМ!$B$39:$B$782,B$119)+'СЕТ СН'!$I$9+СВЦЭМ!$D$10+'СЕТ СН'!$I$6-'СЕТ СН'!$I$19</f>
        <v>1615.5261001899999</v>
      </c>
      <c r="C139" s="36">
        <f>SUMIFS(СВЦЭМ!$C$39:$C$782,СВЦЭМ!$A$39:$A$782,$A139,СВЦЭМ!$B$39:$B$782,C$119)+'СЕТ СН'!$I$9+СВЦЭМ!$D$10+'СЕТ СН'!$I$6-'СЕТ СН'!$I$19</f>
        <v>1673.06506225</v>
      </c>
      <c r="D139" s="36">
        <f>SUMIFS(СВЦЭМ!$C$39:$C$782,СВЦЭМ!$A$39:$A$782,$A139,СВЦЭМ!$B$39:$B$782,D$119)+'СЕТ СН'!$I$9+СВЦЭМ!$D$10+'СЕТ СН'!$I$6-'СЕТ СН'!$I$19</f>
        <v>1741.1895553900001</v>
      </c>
      <c r="E139" s="36">
        <f>SUMIFS(СВЦЭМ!$C$39:$C$782,СВЦЭМ!$A$39:$A$782,$A139,СВЦЭМ!$B$39:$B$782,E$119)+'СЕТ СН'!$I$9+СВЦЭМ!$D$10+'СЕТ СН'!$I$6-'СЕТ СН'!$I$19</f>
        <v>1749.78359744</v>
      </c>
      <c r="F139" s="36">
        <f>SUMIFS(СВЦЭМ!$C$39:$C$782,СВЦЭМ!$A$39:$A$782,$A139,СВЦЭМ!$B$39:$B$782,F$119)+'СЕТ СН'!$I$9+СВЦЭМ!$D$10+'СЕТ СН'!$I$6-'СЕТ СН'!$I$19</f>
        <v>1758.5670327400001</v>
      </c>
      <c r="G139" s="36">
        <f>SUMIFS(СВЦЭМ!$C$39:$C$782,СВЦЭМ!$A$39:$A$782,$A139,СВЦЭМ!$B$39:$B$782,G$119)+'СЕТ СН'!$I$9+СВЦЭМ!$D$10+'СЕТ СН'!$I$6-'СЕТ СН'!$I$19</f>
        <v>1737.1805830599999</v>
      </c>
      <c r="H139" s="36">
        <f>SUMIFS(СВЦЭМ!$C$39:$C$782,СВЦЭМ!$A$39:$A$782,$A139,СВЦЭМ!$B$39:$B$782,H$119)+'СЕТ СН'!$I$9+СВЦЭМ!$D$10+'СЕТ СН'!$I$6-'СЕТ СН'!$I$19</f>
        <v>1675.2022197199999</v>
      </c>
      <c r="I139" s="36">
        <f>SUMIFS(СВЦЭМ!$C$39:$C$782,СВЦЭМ!$A$39:$A$782,$A139,СВЦЭМ!$B$39:$B$782,I$119)+'СЕТ СН'!$I$9+СВЦЭМ!$D$10+'СЕТ СН'!$I$6-'СЕТ СН'!$I$19</f>
        <v>1589.77173337</v>
      </c>
      <c r="J139" s="36">
        <f>SUMIFS(СВЦЭМ!$C$39:$C$782,СВЦЭМ!$A$39:$A$782,$A139,СВЦЭМ!$B$39:$B$782,J$119)+'СЕТ СН'!$I$9+СВЦЭМ!$D$10+'СЕТ СН'!$I$6-'СЕТ СН'!$I$19</f>
        <v>1520.01327784</v>
      </c>
      <c r="K139" s="36">
        <f>SUMIFS(СВЦЭМ!$C$39:$C$782,СВЦЭМ!$A$39:$A$782,$A139,СВЦЭМ!$B$39:$B$782,K$119)+'СЕТ СН'!$I$9+СВЦЭМ!$D$10+'СЕТ СН'!$I$6-'СЕТ СН'!$I$19</f>
        <v>1509.8560423599999</v>
      </c>
      <c r="L139" s="36">
        <f>SUMIFS(СВЦЭМ!$C$39:$C$782,СВЦЭМ!$A$39:$A$782,$A139,СВЦЭМ!$B$39:$B$782,L$119)+'СЕТ СН'!$I$9+СВЦЭМ!$D$10+'СЕТ СН'!$I$6-'СЕТ СН'!$I$19</f>
        <v>1513.65185436</v>
      </c>
      <c r="M139" s="36">
        <f>SUMIFS(СВЦЭМ!$C$39:$C$782,СВЦЭМ!$A$39:$A$782,$A139,СВЦЭМ!$B$39:$B$782,M$119)+'СЕТ СН'!$I$9+СВЦЭМ!$D$10+'СЕТ СН'!$I$6-'СЕТ СН'!$I$19</f>
        <v>1498.1314447899999</v>
      </c>
      <c r="N139" s="36">
        <f>SUMIFS(СВЦЭМ!$C$39:$C$782,СВЦЭМ!$A$39:$A$782,$A139,СВЦЭМ!$B$39:$B$782,N$119)+'СЕТ СН'!$I$9+СВЦЭМ!$D$10+'СЕТ СН'!$I$6-'СЕТ СН'!$I$19</f>
        <v>1499.4172894600001</v>
      </c>
      <c r="O139" s="36">
        <f>SUMIFS(СВЦЭМ!$C$39:$C$782,СВЦЭМ!$A$39:$A$782,$A139,СВЦЭМ!$B$39:$B$782,O$119)+'СЕТ СН'!$I$9+СВЦЭМ!$D$10+'СЕТ СН'!$I$6-'СЕТ СН'!$I$19</f>
        <v>1507.4894518999999</v>
      </c>
      <c r="P139" s="36">
        <f>SUMIFS(СВЦЭМ!$C$39:$C$782,СВЦЭМ!$A$39:$A$782,$A139,СВЦЭМ!$B$39:$B$782,P$119)+'СЕТ СН'!$I$9+СВЦЭМ!$D$10+'СЕТ СН'!$I$6-'СЕТ СН'!$I$19</f>
        <v>1551.5197197799998</v>
      </c>
      <c r="Q139" s="36">
        <f>SUMIFS(СВЦЭМ!$C$39:$C$782,СВЦЭМ!$A$39:$A$782,$A139,СВЦЭМ!$B$39:$B$782,Q$119)+'СЕТ СН'!$I$9+СВЦЭМ!$D$10+'СЕТ СН'!$I$6-'СЕТ СН'!$I$19</f>
        <v>1549.97810119</v>
      </c>
      <c r="R139" s="36">
        <f>SUMIFS(СВЦЭМ!$C$39:$C$782,СВЦЭМ!$A$39:$A$782,$A139,СВЦЭМ!$B$39:$B$782,R$119)+'СЕТ СН'!$I$9+СВЦЭМ!$D$10+'СЕТ СН'!$I$6-'СЕТ СН'!$I$19</f>
        <v>1545.5827017699999</v>
      </c>
      <c r="S139" s="36">
        <f>SUMIFS(СВЦЭМ!$C$39:$C$782,СВЦЭМ!$A$39:$A$782,$A139,СВЦЭМ!$B$39:$B$782,S$119)+'СЕТ СН'!$I$9+СВЦЭМ!$D$10+'СЕТ СН'!$I$6-'СЕТ СН'!$I$19</f>
        <v>1540.3945985099999</v>
      </c>
      <c r="T139" s="36">
        <f>SUMIFS(СВЦЭМ!$C$39:$C$782,СВЦЭМ!$A$39:$A$782,$A139,СВЦЭМ!$B$39:$B$782,T$119)+'СЕТ СН'!$I$9+СВЦЭМ!$D$10+'СЕТ СН'!$I$6-'СЕТ СН'!$I$19</f>
        <v>1519.3964021900001</v>
      </c>
      <c r="U139" s="36">
        <f>SUMIFS(СВЦЭМ!$C$39:$C$782,СВЦЭМ!$A$39:$A$782,$A139,СВЦЭМ!$B$39:$B$782,U$119)+'СЕТ СН'!$I$9+СВЦЭМ!$D$10+'СЕТ СН'!$I$6-'СЕТ СН'!$I$19</f>
        <v>1506.7510643800001</v>
      </c>
      <c r="V139" s="36">
        <f>SUMIFS(СВЦЭМ!$C$39:$C$782,СВЦЭМ!$A$39:$A$782,$A139,СВЦЭМ!$B$39:$B$782,V$119)+'СЕТ СН'!$I$9+СВЦЭМ!$D$10+'СЕТ СН'!$I$6-'СЕТ СН'!$I$19</f>
        <v>1544.290352</v>
      </c>
      <c r="W139" s="36">
        <f>SUMIFS(СВЦЭМ!$C$39:$C$782,СВЦЭМ!$A$39:$A$782,$A139,СВЦЭМ!$B$39:$B$782,W$119)+'СЕТ СН'!$I$9+СВЦЭМ!$D$10+'СЕТ СН'!$I$6-'СЕТ СН'!$I$19</f>
        <v>1561.5632266600001</v>
      </c>
      <c r="X139" s="36">
        <f>SUMIFS(СВЦЭМ!$C$39:$C$782,СВЦЭМ!$A$39:$A$782,$A139,СВЦЭМ!$B$39:$B$782,X$119)+'СЕТ СН'!$I$9+СВЦЭМ!$D$10+'СЕТ СН'!$I$6-'СЕТ СН'!$I$19</f>
        <v>1504.16628797</v>
      </c>
      <c r="Y139" s="36">
        <f>SUMIFS(СВЦЭМ!$C$39:$C$782,СВЦЭМ!$A$39:$A$782,$A139,СВЦЭМ!$B$39:$B$782,Y$119)+'СЕТ СН'!$I$9+СВЦЭМ!$D$10+'СЕТ СН'!$I$6-'СЕТ СН'!$I$19</f>
        <v>1512.72767183</v>
      </c>
    </row>
    <row r="140" spans="1:25" ht="15.75" x14ac:dyDescent="0.2">
      <c r="A140" s="35">
        <f t="shared" si="3"/>
        <v>44429</v>
      </c>
      <c r="B140" s="36">
        <f>SUMIFS(СВЦЭМ!$C$39:$C$782,СВЦЭМ!$A$39:$A$782,$A140,СВЦЭМ!$B$39:$B$782,B$119)+'СЕТ СН'!$I$9+СВЦЭМ!$D$10+'СЕТ СН'!$I$6-'СЕТ СН'!$I$19</f>
        <v>1572.5359603500001</v>
      </c>
      <c r="C140" s="36">
        <f>SUMIFS(СВЦЭМ!$C$39:$C$782,СВЦЭМ!$A$39:$A$782,$A140,СВЦЭМ!$B$39:$B$782,C$119)+'СЕТ СН'!$I$9+СВЦЭМ!$D$10+'СЕТ СН'!$I$6-'СЕТ СН'!$I$19</f>
        <v>1637.3360156499998</v>
      </c>
      <c r="D140" s="36">
        <f>SUMIFS(СВЦЭМ!$C$39:$C$782,СВЦЭМ!$A$39:$A$782,$A140,СВЦЭМ!$B$39:$B$782,D$119)+'СЕТ СН'!$I$9+СВЦЭМ!$D$10+'СЕТ СН'!$I$6-'СЕТ СН'!$I$19</f>
        <v>1691.08822693</v>
      </c>
      <c r="E140" s="36">
        <f>SUMIFS(СВЦЭМ!$C$39:$C$782,СВЦЭМ!$A$39:$A$782,$A140,СВЦЭМ!$B$39:$B$782,E$119)+'СЕТ СН'!$I$9+СВЦЭМ!$D$10+'СЕТ СН'!$I$6-'СЕТ СН'!$I$19</f>
        <v>1720.19202374</v>
      </c>
      <c r="F140" s="36">
        <f>SUMIFS(СВЦЭМ!$C$39:$C$782,СВЦЭМ!$A$39:$A$782,$A140,СВЦЭМ!$B$39:$B$782,F$119)+'СЕТ СН'!$I$9+СВЦЭМ!$D$10+'СЕТ СН'!$I$6-'СЕТ СН'!$I$19</f>
        <v>1725.91152665</v>
      </c>
      <c r="G140" s="36">
        <f>SUMIFS(СВЦЭМ!$C$39:$C$782,СВЦЭМ!$A$39:$A$782,$A140,СВЦЭМ!$B$39:$B$782,G$119)+'СЕТ СН'!$I$9+СВЦЭМ!$D$10+'СЕТ СН'!$I$6-'СЕТ СН'!$I$19</f>
        <v>1712.3653027400001</v>
      </c>
      <c r="H140" s="36">
        <f>SUMIFS(СВЦЭМ!$C$39:$C$782,СВЦЭМ!$A$39:$A$782,$A140,СВЦЭМ!$B$39:$B$782,H$119)+'СЕТ СН'!$I$9+СВЦЭМ!$D$10+'СЕТ СН'!$I$6-'СЕТ СН'!$I$19</f>
        <v>1672.9654795000001</v>
      </c>
      <c r="I140" s="36">
        <f>SUMIFS(СВЦЭМ!$C$39:$C$782,СВЦЭМ!$A$39:$A$782,$A140,СВЦЭМ!$B$39:$B$782,I$119)+'СЕТ СН'!$I$9+СВЦЭМ!$D$10+'СЕТ СН'!$I$6-'СЕТ СН'!$I$19</f>
        <v>1600.2091686899998</v>
      </c>
      <c r="J140" s="36">
        <f>SUMIFS(СВЦЭМ!$C$39:$C$782,СВЦЭМ!$A$39:$A$782,$A140,СВЦЭМ!$B$39:$B$782,J$119)+'СЕТ СН'!$I$9+СВЦЭМ!$D$10+'СЕТ СН'!$I$6-'СЕТ СН'!$I$19</f>
        <v>1554.07343126</v>
      </c>
      <c r="K140" s="36">
        <f>SUMIFS(СВЦЭМ!$C$39:$C$782,СВЦЭМ!$A$39:$A$782,$A140,СВЦЭМ!$B$39:$B$782,K$119)+'СЕТ СН'!$I$9+СВЦЭМ!$D$10+'СЕТ СН'!$I$6-'СЕТ СН'!$I$19</f>
        <v>1518.4984509000001</v>
      </c>
      <c r="L140" s="36">
        <f>SUMIFS(СВЦЭМ!$C$39:$C$782,СВЦЭМ!$A$39:$A$782,$A140,СВЦЭМ!$B$39:$B$782,L$119)+'СЕТ СН'!$I$9+СВЦЭМ!$D$10+'СЕТ СН'!$I$6-'СЕТ СН'!$I$19</f>
        <v>1515.9401097300001</v>
      </c>
      <c r="M140" s="36">
        <f>SUMIFS(СВЦЭМ!$C$39:$C$782,СВЦЭМ!$A$39:$A$782,$A140,СВЦЭМ!$B$39:$B$782,M$119)+'СЕТ СН'!$I$9+СВЦЭМ!$D$10+'СЕТ СН'!$I$6-'СЕТ СН'!$I$19</f>
        <v>1523.33943675</v>
      </c>
      <c r="N140" s="36">
        <f>SUMIFS(СВЦЭМ!$C$39:$C$782,СВЦЭМ!$A$39:$A$782,$A140,СВЦЭМ!$B$39:$B$782,N$119)+'СЕТ СН'!$I$9+СВЦЭМ!$D$10+'СЕТ СН'!$I$6-'СЕТ СН'!$I$19</f>
        <v>1521.5449107999998</v>
      </c>
      <c r="O140" s="36">
        <f>SUMIFS(СВЦЭМ!$C$39:$C$782,СВЦЭМ!$A$39:$A$782,$A140,СВЦЭМ!$B$39:$B$782,O$119)+'СЕТ СН'!$I$9+СВЦЭМ!$D$10+'СЕТ СН'!$I$6-'СЕТ СН'!$I$19</f>
        <v>1518.9838093399999</v>
      </c>
      <c r="P140" s="36">
        <f>SUMIFS(СВЦЭМ!$C$39:$C$782,СВЦЭМ!$A$39:$A$782,$A140,СВЦЭМ!$B$39:$B$782,P$119)+'СЕТ СН'!$I$9+СВЦЭМ!$D$10+'СЕТ СН'!$I$6-'СЕТ СН'!$I$19</f>
        <v>1526.0995982099998</v>
      </c>
      <c r="Q140" s="36">
        <f>SUMIFS(СВЦЭМ!$C$39:$C$782,СВЦЭМ!$A$39:$A$782,$A140,СВЦЭМ!$B$39:$B$782,Q$119)+'СЕТ СН'!$I$9+СВЦЭМ!$D$10+'СЕТ СН'!$I$6-'СЕТ СН'!$I$19</f>
        <v>1529.8193097799999</v>
      </c>
      <c r="R140" s="36">
        <f>SUMIFS(СВЦЭМ!$C$39:$C$782,СВЦЭМ!$A$39:$A$782,$A140,СВЦЭМ!$B$39:$B$782,R$119)+'СЕТ СН'!$I$9+СВЦЭМ!$D$10+'СЕТ СН'!$I$6-'СЕТ СН'!$I$19</f>
        <v>1523.74202367</v>
      </c>
      <c r="S140" s="36">
        <f>SUMIFS(СВЦЭМ!$C$39:$C$782,СВЦЭМ!$A$39:$A$782,$A140,СВЦЭМ!$B$39:$B$782,S$119)+'СЕТ СН'!$I$9+СВЦЭМ!$D$10+'СЕТ СН'!$I$6-'СЕТ СН'!$I$19</f>
        <v>1501.91813976</v>
      </c>
      <c r="T140" s="36">
        <f>SUMIFS(СВЦЭМ!$C$39:$C$782,СВЦЭМ!$A$39:$A$782,$A140,СВЦЭМ!$B$39:$B$782,T$119)+'СЕТ СН'!$I$9+СВЦЭМ!$D$10+'СЕТ СН'!$I$6-'СЕТ СН'!$I$19</f>
        <v>1531.1190338199999</v>
      </c>
      <c r="U140" s="36">
        <f>SUMIFS(СВЦЭМ!$C$39:$C$782,СВЦЭМ!$A$39:$A$782,$A140,СВЦЭМ!$B$39:$B$782,U$119)+'СЕТ СН'!$I$9+СВЦЭМ!$D$10+'СЕТ СН'!$I$6-'СЕТ СН'!$I$19</f>
        <v>1530.1959164099999</v>
      </c>
      <c r="V140" s="36">
        <f>SUMIFS(СВЦЭМ!$C$39:$C$782,СВЦЭМ!$A$39:$A$782,$A140,СВЦЭМ!$B$39:$B$782,V$119)+'СЕТ СН'!$I$9+СВЦЭМ!$D$10+'СЕТ СН'!$I$6-'СЕТ СН'!$I$19</f>
        <v>1533.6778888700001</v>
      </c>
      <c r="W140" s="36">
        <f>SUMIFS(СВЦЭМ!$C$39:$C$782,СВЦЭМ!$A$39:$A$782,$A140,СВЦЭМ!$B$39:$B$782,W$119)+'СЕТ СН'!$I$9+СВЦЭМ!$D$10+'СЕТ СН'!$I$6-'СЕТ СН'!$I$19</f>
        <v>1560.4838362800001</v>
      </c>
      <c r="X140" s="36">
        <f>SUMIFS(СВЦЭМ!$C$39:$C$782,СВЦЭМ!$A$39:$A$782,$A140,СВЦЭМ!$B$39:$B$782,X$119)+'СЕТ СН'!$I$9+СВЦЭМ!$D$10+'СЕТ СН'!$I$6-'СЕТ СН'!$I$19</f>
        <v>1518.5067530399999</v>
      </c>
      <c r="Y140" s="36">
        <f>SUMIFS(СВЦЭМ!$C$39:$C$782,СВЦЭМ!$A$39:$A$782,$A140,СВЦЭМ!$B$39:$B$782,Y$119)+'СЕТ СН'!$I$9+СВЦЭМ!$D$10+'СЕТ СН'!$I$6-'СЕТ СН'!$I$19</f>
        <v>1554.7748681600001</v>
      </c>
    </row>
    <row r="141" spans="1:25" ht="15.75" x14ac:dyDescent="0.2">
      <c r="A141" s="35">
        <f t="shared" si="3"/>
        <v>44430</v>
      </c>
      <c r="B141" s="36">
        <f>SUMIFS(СВЦЭМ!$C$39:$C$782,СВЦЭМ!$A$39:$A$782,$A141,СВЦЭМ!$B$39:$B$782,B$119)+'СЕТ СН'!$I$9+СВЦЭМ!$D$10+'СЕТ СН'!$I$6-'СЕТ СН'!$I$19</f>
        <v>1603.7103937299999</v>
      </c>
      <c r="C141" s="36">
        <f>SUMIFS(СВЦЭМ!$C$39:$C$782,СВЦЭМ!$A$39:$A$782,$A141,СВЦЭМ!$B$39:$B$782,C$119)+'СЕТ СН'!$I$9+СВЦЭМ!$D$10+'СЕТ СН'!$I$6-'СЕТ СН'!$I$19</f>
        <v>1684.7780310799999</v>
      </c>
      <c r="D141" s="36">
        <f>SUMIFS(СВЦЭМ!$C$39:$C$782,СВЦЭМ!$A$39:$A$782,$A141,СВЦЭМ!$B$39:$B$782,D$119)+'СЕТ СН'!$I$9+СВЦЭМ!$D$10+'СЕТ СН'!$I$6-'СЕТ СН'!$I$19</f>
        <v>1788.29945423</v>
      </c>
      <c r="E141" s="36">
        <f>SUMIFS(СВЦЭМ!$C$39:$C$782,СВЦЭМ!$A$39:$A$782,$A141,СВЦЭМ!$B$39:$B$782,E$119)+'СЕТ СН'!$I$9+СВЦЭМ!$D$10+'СЕТ СН'!$I$6-'СЕТ СН'!$I$19</f>
        <v>1864.66316826</v>
      </c>
      <c r="F141" s="36">
        <f>SUMIFS(СВЦЭМ!$C$39:$C$782,СВЦЭМ!$A$39:$A$782,$A141,СВЦЭМ!$B$39:$B$782,F$119)+'СЕТ СН'!$I$9+СВЦЭМ!$D$10+'СЕТ СН'!$I$6-'СЕТ СН'!$I$19</f>
        <v>1879.9185612700001</v>
      </c>
      <c r="G141" s="36">
        <f>SUMIFS(СВЦЭМ!$C$39:$C$782,СВЦЭМ!$A$39:$A$782,$A141,СВЦЭМ!$B$39:$B$782,G$119)+'СЕТ СН'!$I$9+СВЦЭМ!$D$10+'СЕТ СН'!$I$6-'СЕТ СН'!$I$19</f>
        <v>1874.26368213</v>
      </c>
      <c r="H141" s="36">
        <f>SUMIFS(СВЦЭМ!$C$39:$C$782,СВЦЭМ!$A$39:$A$782,$A141,СВЦЭМ!$B$39:$B$782,H$119)+'СЕТ СН'!$I$9+СВЦЭМ!$D$10+'СЕТ СН'!$I$6-'СЕТ СН'!$I$19</f>
        <v>1825.28259867</v>
      </c>
      <c r="I141" s="36">
        <f>SUMIFS(СВЦЭМ!$C$39:$C$782,СВЦЭМ!$A$39:$A$782,$A141,СВЦЭМ!$B$39:$B$782,I$119)+'СЕТ СН'!$I$9+СВЦЭМ!$D$10+'СЕТ СН'!$I$6-'СЕТ СН'!$I$19</f>
        <v>1645.18629562</v>
      </c>
      <c r="J141" s="36">
        <f>SUMIFS(СВЦЭМ!$C$39:$C$782,СВЦЭМ!$A$39:$A$782,$A141,СВЦЭМ!$B$39:$B$782,J$119)+'СЕТ СН'!$I$9+СВЦЭМ!$D$10+'СЕТ СН'!$I$6-'СЕТ СН'!$I$19</f>
        <v>1559.24725463</v>
      </c>
      <c r="K141" s="36">
        <f>SUMIFS(СВЦЭМ!$C$39:$C$782,СВЦЭМ!$A$39:$A$782,$A141,СВЦЭМ!$B$39:$B$782,K$119)+'СЕТ СН'!$I$9+СВЦЭМ!$D$10+'СЕТ СН'!$I$6-'СЕТ СН'!$I$19</f>
        <v>1486.7606442000001</v>
      </c>
      <c r="L141" s="36">
        <f>SUMIFS(СВЦЭМ!$C$39:$C$782,СВЦЭМ!$A$39:$A$782,$A141,СВЦЭМ!$B$39:$B$782,L$119)+'СЕТ СН'!$I$9+СВЦЭМ!$D$10+'СЕТ СН'!$I$6-'СЕТ СН'!$I$19</f>
        <v>1467.6785732399999</v>
      </c>
      <c r="M141" s="36">
        <f>SUMIFS(СВЦЭМ!$C$39:$C$782,СВЦЭМ!$A$39:$A$782,$A141,СВЦЭМ!$B$39:$B$782,M$119)+'СЕТ СН'!$I$9+СВЦЭМ!$D$10+'СЕТ СН'!$I$6-'СЕТ СН'!$I$19</f>
        <v>1457.3479375100001</v>
      </c>
      <c r="N141" s="36">
        <f>SUMIFS(СВЦЭМ!$C$39:$C$782,СВЦЭМ!$A$39:$A$782,$A141,СВЦЭМ!$B$39:$B$782,N$119)+'СЕТ СН'!$I$9+СВЦЭМ!$D$10+'СЕТ СН'!$I$6-'СЕТ СН'!$I$19</f>
        <v>1454.3127900700001</v>
      </c>
      <c r="O141" s="36">
        <f>SUMIFS(СВЦЭМ!$C$39:$C$782,СВЦЭМ!$A$39:$A$782,$A141,СВЦЭМ!$B$39:$B$782,O$119)+'СЕТ СН'!$I$9+СВЦЭМ!$D$10+'СЕТ СН'!$I$6-'СЕТ СН'!$I$19</f>
        <v>1462.6113597499998</v>
      </c>
      <c r="P141" s="36">
        <f>SUMIFS(СВЦЭМ!$C$39:$C$782,СВЦЭМ!$A$39:$A$782,$A141,СВЦЭМ!$B$39:$B$782,P$119)+'СЕТ СН'!$I$9+СВЦЭМ!$D$10+'СЕТ СН'!$I$6-'СЕТ СН'!$I$19</f>
        <v>1497.1429337099999</v>
      </c>
      <c r="Q141" s="36">
        <f>SUMIFS(СВЦЭМ!$C$39:$C$782,СВЦЭМ!$A$39:$A$782,$A141,СВЦЭМ!$B$39:$B$782,Q$119)+'СЕТ СН'!$I$9+СВЦЭМ!$D$10+'СЕТ СН'!$I$6-'СЕТ СН'!$I$19</f>
        <v>1509.6573511199999</v>
      </c>
      <c r="R141" s="36">
        <f>SUMIFS(СВЦЭМ!$C$39:$C$782,СВЦЭМ!$A$39:$A$782,$A141,СВЦЭМ!$B$39:$B$782,R$119)+'СЕТ СН'!$I$9+СВЦЭМ!$D$10+'СЕТ СН'!$I$6-'СЕТ СН'!$I$19</f>
        <v>1504.81771346</v>
      </c>
      <c r="S141" s="36">
        <f>SUMIFS(СВЦЭМ!$C$39:$C$782,СВЦЭМ!$A$39:$A$782,$A141,СВЦЭМ!$B$39:$B$782,S$119)+'СЕТ СН'!$I$9+СВЦЭМ!$D$10+'СЕТ СН'!$I$6-'СЕТ СН'!$I$19</f>
        <v>1469.8716684599999</v>
      </c>
      <c r="T141" s="36">
        <f>SUMIFS(СВЦЭМ!$C$39:$C$782,СВЦЭМ!$A$39:$A$782,$A141,СВЦЭМ!$B$39:$B$782,T$119)+'СЕТ СН'!$I$9+СВЦЭМ!$D$10+'СЕТ СН'!$I$6-'СЕТ СН'!$I$19</f>
        <v>1440.6280506600001</v>
      </c>
      <c r="U141" s="36">
        <f>SUMIFS(СВЦЭМ!$C$39:$C$782,СВЦЭМ!$A$39:$A$782,$A141,СВЦЭМ!$B$39:$B$782,U$119)+'СЕТ СН'!$I$9+СВЦЭМ!$D$10+'СЕТ СН'!$I$6-'СЕТ СН'!$I$19</f>
        <v>1437.3697363900001</v>
      </c>
      <c r="V141" s="36">
        <f>SUMIFS(СВЦЭМ!$C$39:$C$782,СВЦЭМ!$A$39:$A$782,$A141,СВЦЭМ!$B$39:$B$782,V$119)+'СЕТ СН'!$I$9+СВЦЭМ!$D$10+'СЕТ СН'!$I$6-'СЕТ СН'!$I$19</f>
        <v>1434.5773008900001</v>
      </c>
      <c r="W141" s="36">
        <f>SUMIFS(СВЦЭМ!$C$39:$C$782,СВЦЭМ!$A$39:$A$782,$A141,СВЦЭМ!$B$39:$B$782,W$119)+'СЕТ СН'!$I$9+СВЦЭМ!$D$10+'СЕТ СН'!$I$6-'СЕТ СН'!$I$19</f>
        <v>1444.46281583</v>
      </c>
      <c r="X141" s="36">
        <f>SUMIFS(СВЦЭМ!$C$39:$C$782,СВЦЭМ!$A$39:$A$782,$A141,СВЦЭМ!$B$39:$B$782,X$119)+'СЕТ СН'!$I$9+СВЦЭМ!$D$10+'СЕТ СН'!$I$6-'СЕТ СН'!$I$19</f>
        <v>1455.88845171</v>
      </c>
      <c r="Y141" s="36">
        <f>SUMIFS(СВЦЭМ!$C$39:$C$782,СВЦЭМ!$A$39:$A$782,$A141,СВЦЭМ!$B$39:$B$782,Y$119)+'СЕТ СН'!$I$9+СВЦЭМ!$D$10+'СЕТ СН'!$I$6-'СЕТ СН'!$I$19</f>
        <v>1519.6953245899999</v>
      </c>
    </row>
    <row r="142" spans="1:25" ht="15.75" x14ac:dyDescent="0.2">
      <c r="A142" s="35">
        <f t="shared" si="3"/>
        <v>44431</v>
      </c>
      <c r="B142" s="36">
        <f>SUMIFS(СВЦЭМ!$C$39:$C$782,СВЦЭМ!$A$39:$A$782,$A142,СВЦЭМ!$B$39:$B$782,B$119)+'СЕТ СН'!$I$9+СВЦЭМ!$D$10+'СЕТ СН'!$I$6-'СЕТ СН'!$I$19</f>
        <v>1627.34233002</v>
      </c>
      <c r="C142" s="36">
        <f>SUMIFS(СВЦЭМ!$C$39:$C$782,СВЦЭМ!$A$39:$A$782,$A142,СВЦЭМ!$B$39:$B$782,C$119)+'СЕТ СН'!$I$9+СВЦЭМ!$D$10+'СЕТ СН'!$I$6-'СЕТ СН'!$I$19</f>
        <v>1643.6937364199998</v>
      </c>
      <c r="D142" s="36">
        <f>SUMIFS(СВЦЭМ!$C$39:$C$782,СВЦЭМ!$A$39:$A$782,$A142,СВЦЭМ!$B$39:$B$782,D$119)+'СЕТ СН'!$I$9+СВЦЭМ!$D$10+'СЕТ СН'!$I$6-'СЕТ СН'!$I$19</f>
        <v>1687.71632477</v>
      </c>
      <c r="E142" s="36">
        <f>SUMIFS(СВЦЭМ!$C$39:$C$782,СВЦЭМ!$A$39:$A$782,$A142,СВЦЭМ!$B$39:$B$782,E$119)+'СЕТ СН'!$I$9+СВЦЭМ!$D$10+'СЕТ СН'!$I$6-'СЕТ СН'!$I$19</f>
        <v>1715.3790929700001</v>
      </c>
      <c r="F142" s="36">
        <f>SUMIFS(СВЦЭМ!$C$39:$C$782,СВЦЭМ!$A$39:$A$782,$A142,СВЦЭМ!$B$39:$B$782,F$119)+'СЕТ СН'!$I$9+СВЦЭМ!$D$10+'СЕТ СН'!$I$6-'СЕТ СН'!$I$19</f>
        <v>1717.0822472300001</v>
      </c>
      <c r="G142" s="36">
        <f>SUMIFS(СВЦЭМ!$C$39:$C$782,СВЦЭМ!$A$39:$A$782,$A142,СВЦЭМ!$B$39:$B$782,G$119)+'СЕТ СН'!$I$9+СВЦЭМ!$D$10+'СЕТ СН'!$I$6-'СЕТ СН'!$I$19</f>
        <v>1705.3071703000001</v>
      </c>
      <c r="H142" s="36">
        <f>SUMIFS(СВЦЭМ!$C$39:$C$782,СВЦЭМ!$A$39:$A$782,$A142,СВЦЭМ!$B$39:$B$782,H$119)+'СЕТ СН'!$I$9+СВЦЭМ!$D$10+'СЕТ СН'!$I$6-'СЕТ СН'!$I$19</f>
        <v>1671.02049455</v>
      </c>
      <c r="I142" s="36">
        <f>SUMIFS(СВЦЭМ!$C$39:$C$782,СВЦЭМ!$A$39:$A$782,$A142,СВЦЭМ!$B$39:$B$782,I$119)+'СЕТ СН'!$I$9+СВЦЭМ!$D$10+'СЕТ СН'!$I$6-'СЕТ СН'!$I$19</f>
        <v>1617.76252875</v>
      </c>
      <c r="J142" s="36">
        <f>SUMIFS(СВЦЭМ!$C$39:$C$782,СВЦЭМ!$A$39:$A$782,$A142,СВЦЭМ!$B$39:$B$782,J$119)+'СЕТ СН'!$I$9+СВЦЭМ!$D$10+'СЕТ СН'!$I$6-'СЕТ СН'!$I$19</f>
        <v>1557.6039119500001</v>
      </c>
      <c r="K142" s="36">
        <f>SUMIFS(СВЦЭМ!$C$39:$C$782,СВЦЭМ!$A$39:$A$782,$A142,СВЦЭМ!$B$39:$B$782,K$119)+'СЕТ СН'!$I$9+СВЦЭМ!$D$10+'СЕТ СН'!$I$6-'СЕТ СН'!$I$19</f>
        <v>1559.11292989</v>
      </c>
      <c r="L142" s="36">
        <f>SUMIFS(СВЦЭМ!$C$39:$C$782,СВЦЭМ!$A$39:$A$782,$A142,СВЦЭМ!$B$39:$B$782,L$119)+'СЕТ СН'!$I$9+СВЦЭМ!$D$10+'СЕТ СН'!$I$6-'СЕТ СН'!$I$19</f>
        <v>1589.5435793500001</v>
      </c>
      <c r="M142" s="36">
        <f>SUMIFS(СВЦЭМ!$C$39:$C$782,СВЦЭМ!$A$39:$A$782,$A142,СВЦЭМ!$B$39:$B$782,M$119)+'СЕТ СН'!$I$9+СВЦЭМ!$D$10+'СЕТ СН'!$I$6-'СЕТ СН'!$I$19</f>
        <v>1593.24269437</v>
      </c>
      <c r="N142" s="36">
        <f>SUMIFS(СВЦЭМ!$C$39:$C$782,СВЦЭМ!$A$39:$A$782,$A142,СВЦЭМ!$B$39:$B$782,N$119)+'СЕТ СН'!$I$9+СВЦЭМ!$D$10+'СЕТ СН'!$I$6-'СЕТ СН'!$I$19</f>
        <v>1589.2889380900001</v>
      </c>
      <c r="O142" s="36">
        <f>SUMIFS(СВЦЭМ!$C$39:$C$782,СВЦЭМ!$A$39:$A$782,$A142,СВЦЭМ!$B$39:$B$782,O$119)+'СЕТ СН'!$I$9+СВЦЭМ!$D$10+'СЕТ СН'!$I$6-'СЕТ СН'!$I$19</f>
        <v>1612.2995596599999</v>
      </c>
      <c r="P142" s="36">
        <f>SUMIFS(СВЦЭМ!$C$39:$C$782,СВЦЭМ!$A$39:$A$782,$A142,СВЦЭМ!$B$39:$B$782,P$119)+'СЕТ СН'!$I$9+СВЦЭМ!$D$10+'СЕТ СН'!$I$6-'СЕТ СН'!$I$19</f>
        <v>1593.8188977499999</v>
      </c>
      <c r="Q142" s="36">
        <f>SUMIFS(СВЦЭМ!$C$39:$C$782,СВЦЭМ!$A$39:$A$782,$A142,СВЦЭМ!$B$39:$B$782,Q$119)+'СЕТ СН'!$I$9+СВЦЭМ!$D$10+'СЕТ СН'!$I$6-'СЕТ СН'!$I$19</f>
        <v>1589.60530606</v>
      </c>
      <c r="R142" s="36">
        <f>SUMIFS(СВЦЭМ!$C$39:$C$782,СВЦЭМ!$A$39:$A$782,$A142,СВЦЭМ!$B$39:$B$782,R$119)+'СЕТ СН'!$I$9+СВЦЭМ!$D$10+'СЕТ СН'!$I$6-'СЕТ СН'!$I$19</f>
        <v>1582.87435437</v>
      </c>
      <c r="S142" s="36">
        <f>SUMIFS(СВЦЭМ!$C$39:$C$782,СВЦЭМ!$A$39:$A$782,$A142,СВЦЭМ!$B$39:$B$782,S$119)+'СЕТ СН'!$I$9+СВЦЭМ!$D$10+'СЕТ СН'!$I$6-'СЕТ СН'!$I$19</f>
        <v>1569.8091816000001</v>
      </c>
      <c r="T142" s="36">
        <f>SUMIFS(СВЦЭМ!$C$39:$C$782,СВЦЭМ!$A$39:$A$782,$A142,СВЦЭМ!$B$39:$B$782,T$119)+'СЕТ СН'!$I$9+СВЦЭМ!$D$10+'СЕТ СН'!$I$6-'СЕТ СН'!$I$19</f>
        <v>1609.1312574799999</v>
      </c>
      <c r="U142" s="36">
        <f>SUMIFS(СВЦЭМ!$C$39:$C$782,СВЦЭМ!$A$39:$A$782,$A142,СВЦЭМ!$B$39:$B$782,U$119)+'СЕТ СН'!$I$9+СВЦЭМ!$D$10+'СЕТ СН'!$I$6-'СЕТ СН'!$I$19</f>
        <v>1592.9660551100001</v>
      </c>
      <c r="V142" s="36">
        <f>SUMIFS(СВЦЭМ!$C$39:$C$782,СВЦЭМ!$A$39:$A$782,$A142,СВЦЭМ!$B$39:$B$782,V$119)+'СЕТ СН'!$I$9+СВЦЭМ!$D$10+'СЕТ СН'!$I$6-'СЕТ СН'!$I$19</f>
        <v>1588.0821856699999</v>
      </c>
      <c r="W142" s="36">
        <f>SUMIFS(СВЦЭМ!$C$39:$C$782,СВЦЭМ!$A$39:$A$782,$A142,СВЦЭМ!$B$39:$B$782,W$119)+'СЕТ СН'!$I$9+СВЦЭМ!$D$10+'СЕТ СН'!$I$6-'СЕТ СН'!$I$19</f>
        <v>1607.0996983499999</v>
      </c>
      <c r="X142" s="36">
        <f>SUMIFS(СВЦЭМ!$C$39:$C$782,СВЦЭМ!$A$39:$A$782,$A142,СВЦЭМ!$B$39:$B$782,X$119)+'СЕТ СН'!$I$9+СВЦЭМ!$D$10+'СЕТ СН'!$I$6-'СЕТ СН'!$I$19</f>
        <v>1561.2955630599999</v>
      </c>
      <c r="Y142" s="36">
        <f>SUMIFS(СВЦЭМ!$C$39:$C$782,СВЦЭМ!$A$39:$A$782,$A142,СВЦЭМ!$B$39:$B$782,Y$119)+'СЕТ СН'!$I$9+СВЦЭМ!$D$10+'СЕТ СН'!$I$6-'СЕТ СН'!$I$19</f>
        <v>1591.6983744199999</v>
      </c>
    </row>
    <row r="143" spans="1:25" ht="15.75" x14ac:dyDescent="0.2">
      <c r="A143" s="35">
        <f t="shared" si="3"/>
        <v>44432</v>
      </c>
      <c r="B143" s="36">
        <f>SUMIFS(СВЦЭМ!$C$39:$C$782,СВЦЭМ!$A$39:$A$782,$A143,СВЦЭМ!$B$39:$B$782,B$119)+'СЕТ СН'!$I$9+СВЦЭМ!$D$10+'СЕТ СН'!$I$6-'СЕТ СН'!$I$19</f>
        <v>1582.63999696</v>
      </c>
      <c r="C143" s="36">
        <f>SUMIFS(СВЦЭМ!$C$39:$C$782,СВЦЭМ!$A$39:$A$782,$A143,СВЦЭМ!$B$39:$B$782,C$119)+'СЕТ СН'!$I$9+СВЦЭМ!$D$10+'СЕТ СН'!$I$6-'СЕТ СН'!$I$19</f>
        <v>1660.87417701</v>
      </c>
      <c r="D143" s="36">
        <f>SUMIFS(СВЦЭМ!$C$39:$C$782,СВЦЭМ!$A$39:$A$782,$A143,СВЦЭМ!$B$39:$B$782,D$119)+'СЕТ СН'!$I$9+СВЦЭМ!$D$10+'СЕТ СН'!$I$6-'СЕТ СН'!$I$19</f>
        <v>1713.12123544</v>
      </c>
      <c r="E143" s="36">
        <f>SUMIFS(СВЦЭМ!$C$39:$C$782,СВЦЭМ!$A$39:$A$782,$A143,СВЦЭМ!$B$39:$B$782,E$119)+'СЕТ СН'!$I$9+СВЦЭМ!$D$10+'СЕТ СН'!$I$6-'СЕТ СН'!$I$19</f>
        <v>1779.0804905099999</v>
      </c>
      <c r="F143" s="36">
        <f>SUMIFS(СВЦЭМ!$C$39:$C$782,СВЦЭМ!$A$39:$A$782,$A143,СВЦЭМ!$B$39:$B$782,F$119)+'СЕТ СН'!$I$9+СВЦЭМ!$D$10+'СЕТ СН'!$I$6-'СЕТ СН'!$I$19</f>
        <v>1778.1199391999999</v>
      </c>
      <c r="G143" s="36">
        <f>SUMIFS(СВЦЭМ!$C$39:$C$782,СВЦЭМ!$A$39:$A$782,$A143,СВЦЭМ!$B$39:$B$782,G$119)+'СЕТ СН'!$I$9+СВЦЭМ!$D$10+'СЕТ СН'!$I$6-'СЕТ СН'!$I$19</f>
        <v>1756.21774777</v>
      </c>
      <c r="H143" s="36">
        <f>SUMIFS(СВЦЭМ!$C$39:$C$782,СВЦЭМ!$A$39:$A$782,$A143,СВЦЭМ!$B$39:$B$782,H$119)+'СЕТ СН'!$I$9+СВЦЭМ!$D$10+'СЕТ СН'!$I$6-'СЕТ СН'!$I$19</f>
        <v>1701.65566876</v>
      </c>
      <c r="I143" s="36">
        <f>SUMIFS(СВЦЭМ!$C$39:$C$782,СВЦЭМ!$A$39:$A$782,$A143,СВЦЭМ!$B$39:$B$782,I$119)+'СЕТ СН'!$I$9+СВЦЭМ!$D$10+'СЕТ СН'!$I$6-'СЕТ СН'!$I$19</f>
        <v>1623.15503631</v>
      </c>
      <c r="J143" s="36">
        <f>SUMIFS(СВЦЭМ!$C$39:$C$782,СВЦЭМ!$A$39:$A$782,$A143,СВЦЭМ!$B$39:$B$782,J$119)+'СЕТ СН'!$I$9+СВЦЭМ!$D$10+'СЕТ СН'!$I$6-'СЕТ СН'!$I$19</f>
        <v>1515.1519871</v>
      </c>
      <c r="K143" s="36">
        <f>SUMIFS(СВЦЭМ!$C$39:$C$782,СВЦЭМ!$A$39:$A$782,$A143,СВЦЭМ!$B$39:$B$782,K$119)+'СЕТ СН'!$I$9+СВЦЭМ!$D$10+'СЕТ СН'!$I$6-'СЕТ СН'!$I$19</f>
        <v>1503.9743801099999</v>
      </c>
      <c r="L143" s="36">
        <f>SUMIFS(СВЦЭМ!$C$39:$C$782,СВЦЭМ!$A$39:$A$782,$A143,СВЦЭМ!$B$39:$B$782,L$119)+'СЕТ СН'!$I$9+СВЦЭМ!$D$10+'СЕТ СН'!$I$6-'СЕТ СН'!$I$19</f>
        <v>1509.9477069300001</v>
      </c>
      <c r="M143" s="36">
        <f>SUMIFS(СВЦЭМ!$C$39:$C$782,СВЦЭМ!$A$39:$A$782,$A143,СВЦЭМ!$B$39:$B$782,M$119)+'СЕТ СН'!$I$9+СВЦЭМ!$D$10+'СЕТ СН'!$I$6-'СЕТ СН'!$I$19</f>
        <v>1507.8113952200001</v>
      </c>
      <c r="N143" s="36">
        <f>SUMIFS(СВЦЭМ!$C$39:$C$782,СВЦЭМ!$A$39:$A$782,$A143,СВЦЭМ!$B$39:$B$782,N$119)+'СЕТ СН'!$I$9+СВЦЭМ!$D$10+'СЕТ СН'!$I$6-'СЕТ СН'!$I$19</f>
        <v>1507.5853006</v>
      </c>
      <c r="O143" s="36">
        <f>SUMIFS(СВЦЭМ!$C$39:$C$782,СВЦЭМ!$A$39:$A$782,$A143,СВЦЭМ!$B$39:$B$782,O$119)+'СЕТ СН'!$I$9+СВЦЭМ!$D$10+'СЕТ СН'!$I$6-'СЕТ СН'!$I$19</f>
        <v>1492.5324745299999</v>
      </c>
      <c r="P143" s="36">
        <f>SUMIFS(СВЦЭМ!$C$39:$C$782,СВЦЭМ!$A$39:$A$782,$A143,СВЦЭМ!$B$39:$B$782,P$119)+'СЕТ СН'!$I$9+СВЦЭМ!$D$10+'СЕТ СН'!$I$6-'СЕТ СН'!$I$19</f>
        <v>1504.5052574599999</v>
      </c>
      <c r="Q143" s="36">
        <f>SUMIFS(СВЦЭМ!$C$39:$C$782,СВЦЭМ!$A$39:$A$782,$A143,СВЦЭМ!$B$39:$B$782,Q$119)+'СЕТ СН'!$I$9+СВЦЭМ!$D$10+'СЕТ СН'!$I$6-'СЕТ СН'!$I$19</f>
        <v>1515.6340667499999</v>
      </c>
      <c r="R143" s="36">
        <f>SUMIFS(СВЦЭМ!$C$39:$C$782,СВЦЭМ!$A$39:$A$782,$A143,СВЦЭМ!$B$39:$B$782,R$119)+'СЕТ СН'!$I$9+СВЦЭМ!$D$10+'СЕТ СН'!$I$6-'СЕТ СН'!$I$19</f>
        <v>1513.0433828999999</v>
      </c>
      <c r="S143" s="36">
        <f>SUMIFS(СВЦЭМ!$C$39:$C$782,СВЦЭМ!$A$39:$A$782,$A143,СВЦЭМ!$B$39:$B$782,S$119)+'СЕТ СН'!$I$9+СВЦЭМ!$D$10+'СЕТ СН'!$I$6-'СЕТ СН'!$I$19</f>
        <v>1489.9788367900001</v>
      </c>
      <c r="T143" s="36">
        <f>SUMIFS(СВЦЭМ!$C$39:$C$782,СВЦЭМ!$A$39:$A$782,$A143,СВЦЭМ!$B$39:$B$782,T$119)+'СЕТ СН'!$I$9+СВЦЭМ!$D$10+'СЕТ СН'!$I$6-'СЕТ СН'!$I$19</f>
        <v>1533.6131674600001</v>
      </c>
      <c r="U143" s="36">
        <f>SUMIFS(СВЦЭМ!$C$39:$C$782,СВЦЭМ!$A$39:$A$782,$A143,СВЦЭМ!$B$39:$B$782,U$119)+'СЕТ СН'!$I$9+СВЦЭМ!$D$10+'СЕТ СН'!$I$6-'СЕТ СН'!$I$19</f>
        <v>1524.26406131</v>
      </c>
      <c r="V143" s="36">
        <f>SUMIFS(СВЦЭМ!$C$39:$C$782,СВЦЭМ!$A$39:$A$782,$A143,СВЦЭМ!$B$39:$B$782,V$119)+'СЕТ СН'!$I$9+СВЦЭМ!$D$10+'СЕТ СН'!$I$6-'СЕТ СН'!$I$19</f>
        <v>1531.78539424</v>
      </c>
      <c r="W143" s="36">
        <f>SUMIFS(СВЦЭМ!$C$39:$C$782,СВЦЭМ!$A$39:$A$782,$A143,СВЦЭМ!$B$39:$B$782,W$119)+'СЕТ СН'!$I$9+СВЦЭМ!$D$10+'СЕТ СН'!$I$6-'СЕТ СН'!$I$19</f>
        <v>1561.3296003</v>
      </c>
      <c r="X143" s="36">
        <f>SUMIFS(СВЦЭМ!$C$39:$C$782,СВЦЭМ!$A$39:$A$782,$A143,СВЦЭМ!$B$39:$B$782,X$119)+'СЕТ СН'!$I$9+СВЦЭМ!$D$10+'СЕТ СН'!$I$6-'СЕТ СН'!$I$19</f>
        <v>1501.7338183699999</v>
      </c>
      <c r="Y143" s="36">
        <f>SUMIFS(СВЦЭМ!$C$39:$C$782,СВЦЭМ!$A$39:$A$782,$A143,СВЦЭМ!$B$39:$B$782,Y$119)+'СЕТ СН'!$I$9+СВЦЭМ!$D$10+'СЕТ СН'!$I$6-'СЕТ СН'!$I$19</f>
        <v>1523.41454948</v>
      </c>
    </row>
    <row r="144" spans="1:25" ht="15.75" x14ac:dyDescent="0.2">
      <c r="A144" s="35">
        <f t="shared" si="3"/>
        <v>44433</v>
      </c>
      <c r="B144" s="36">
        <f>SUMIFS(СВЦЭМ!$C$39:$C$782,СВЦЭМ!$A$39:$A$782,$A144,СВЦЭМ!$B$39:$B$782,B$119)+'СЕТ СН'!$I$9+СВЦЭМ!$D$10+'СЕТ СН'!$I$6-'СЕТ СН'!$I$19</f>
        <v>1652.7468152399999</v>
      </c>
      <c r="C144" s="36">
        <f>SUMIFS(СВЦЭМ!$C$39:$C$782,СВЦЭМ!$A$39:$A$782,$A144,СВЦЭМ!$B$39:$B$782,C$119)+'СЕТ СН'!$I$9+СВЦЭМ!$D$10+'СЕТ СН'!$I$6-'СЕТ СН'!$I$19</f>
        <v>1737.09643336</v>
      </c>
      <c r="D144" s="36">
        <f>SUMIFS(СВЦЭМ!$C$39:$C$782,СВЦЭМ!$A$39:$A$782,$A144,СВЦЭМ!$B$39:$B$782,D$119)+'СЕТ СН'!$I$9+СВЦЭМ!$D$10+'СЕТ СН'!$I$6-'СЕТ СН'!$I$19</f>
        <v>1772.41667413</v>
      </c>
      <c r="E144" s="36">
        <f>SUMIFS(СВЦЭМ!$C$39:$C$782,СВЦЭМ!$A$39:$A$782,$A144,СВЦЭМ!$B$39:$B$782,E$119)+'СЕТ СН'!$I$9+СВЦЭМ!$D$10+'СЕТ СН'!$I$6-'СЕТ СН'!$I$19</f>
        <v>1782.2558436100001</v>
      </c>
      <c r="F144" s="36">
        <f>SUMIFS(СВЦЭМ!$C$39:$C$782,СВЦЭМ!$A$39:$A$782,$A144,СВЦЭМ!$B$39:$B$782,F$119)+'СЕТ СН'!$I$9+СВЦЭМ!$D$10+'СЕТ СН'!$I$6-'СЕТ СН'!$I$19</f>
        <v>1773.62220628</v>
      </c>
      <c r="G144" s="36">
        <f>SUMIFS(СВЦЭМ!$C$39:$C$782,СВЦЭМ!$A$39:$A$782,$A144,СВЦЭМ!$B$39:$B$782,G$119)+'СЕТ СН'!$I$9+СВЦЭМ!$D$10+'СЕТ СН'!$I$6-'СЕТ СН'!$I$19</f>
        <v>1759.6398591300001</v>
      </c>
      <c r="H144" s="36">
        <f>SUMIFS(СВЦЭМ!$C$39:$C$782,СВЦЭМ!$A$39:$A$782,$A144,СВЦЭМ!$B$39:$B$782,H$119)+'СЕТ СН'!$I$9+СВЦЭМ!$D$10+'СЕТ СН'!$I$6-'СЕТ СН'!$I$19</f>
        <v>1728.28671878</v>
      </c>
      <c r="I144" s="36">
        <f>SUMIFS(СВЦЭМ!$C$39:$C$782,СВЦЭМ!$A$39:$A$782,$A144,СВЦЭМ!$B$39:$B$782,I$119)+'СЕТ СН'!$I$9+СВЦЭМ!$D$10+'СЕТ СН'!$I$6-'СЕТ СН'!$I$19</f>
        <v>1641.42142429</v>
      </c>
      <c r="J144" s="36">
        <f>SUMIFS(СВЦЭМ!$C$39:$C$782,СВЦЭМ!$A$39:$A$782,$A144,СВЦЭМ!$B$39:$B$782,J$119)+'СЕТ СН'!$I$9+СВЦЭМ!$D$10+'СЕТ СН'!$I$6-'СЕТ СН'!$I$19</f>
        <v>1554.71995036</v>
      </c>
      <c r="K144" s="36">
        <f>SUMIFS(СВЦЭМ!$C$39:$C$782,СВЦЭМ!$A$39:$A$782,$A144,СВЦЭМ!$B$39:$B$782,K$119)+'СЕТ СН'!$I$9+СВЦЭМ!$D$10+'СЕТ СН'!$I$6-'СЕТ СН'!$I$19</f>
        <v>1527.0709925599999</v>
      </c>
      <c r="L144" s="36">
        <f>SUMIFS(СВЦЭМ!$C$39:$C$782,СВЦЭМ!$A$39:$A$782,$A144,СВЦЭМ!$B$39:$B$782,L$119)+'СЕТ СН'!$I$9+СВЦЭМ!$D$10+'СЕТ СН'!$I$6-'СЕТ СН'!$I$19</f>
        <v>1539.02266173</v>
      </c>
      <c r="M144" s="36">
        <f>SUMIFS(СВЦЭМ!$C$39:$C$782,СВЦЭМ!$A$39:$A$782,$A144,СВЦЭМ!$B$39:$B$782,M$119)+'СЕТ СН'!$I$9+СВЦЭМ!$D$10+'СЕТ СН'!$I$6-'СЕТ СН'!$I$19</f>
        <v>1552.47732077</v>
      </c>
      <c r="N144" s="36">
        <f>SUMIFS(СВЦЭМ!$C$39:$C$782,СВЦЭМ!$A$39:$A$782,$A144,СВЦЭМ!$B$39:$B$782,N$119)+'СЕТ СН'!$I$9+СВЦЭМ!$D$10+'СЕТ СН'!$I$6-'СЕТ СН'!$I$19</f>
        <v>1546.8865742799999</v>
      </c>
      <c r="O144" s="36">
        <f>SUMIFS(СВЦЭМ!$C$39:$C$782,СВЦЭМ!$A$39:$A$782,$A144,СВЦЭМ!$B$39:$B$782,O$119)+'СЕТ СН'!$I$9+СВЦЭМ!$D$10+'СЕТ СН'!$I$6-'СЕТ СН'!$I$19</f>
        <v>1549.2167805399999</v>
      </c>
      <c r="P144" s="36">
        <f>SUMIFS(СВЦЭМ!$C$39:$C$782,СВЦЭМ!$A$39:$A$782,$A144,СВЦЭМ!$B$39:$B$782,P$119)+'СЕТ СН'!$I$9+СВЦЭМ!$D$10+'СЕТ СН'!$I$6-'СЕТ СН'!$I$19</f>
        <v>1568.67667478</v>
      </c>
      <c r="Q144" s="36">
        <f>SUMIFS(СВЦЭМ!$C$39:$C$782,СВЦЭМ!$A$39:$A$782,$A144,СВЦЭМ!$B$39:$B$782,Q$119)+'СЕТ СН'!$I$9+СВЦЭМ!$D$10+'СЕТ СН'!$I$6-'СЕТ СН'!$I$19</f>
        <v>1572.63304877</v>
      </c>
      <c r="R144" s="36">
        <f>SUMIFS(СВЦЭМ!$C$39:$C$782,СВЦЭМ!$A$39:$A$782,$A144,СВЦЭМ!$B$39:$B$782,R$119)+'СЕТ СН'!$I$9+СВЦЭМ!$D$10+'СЕТ СН'!$I$6-'СЕТ СН'!$I$19</f>
        <v>1568.40519395</v>
      </c>
      <c r="S144" s="36">
        <f>SUMIFS(СВЦЭМ!$C$39:$C$782,СВЦЭМ!$A$39:$A$782,$A144,СВЦЭМ!$B$39:$B$782,S$119)+'СЕТ СН'!$I$9+СВЦЭМ!$D$10+'СЕТ СН'!$I$6-'СЕТ СН'!$I$19</f>
        <v>1549.78533395</v>
      </c>
      <c r="T144" s="36">
        <f>SUMIFS(СВЦЭМ!$C$39:$C$782,СВЦЭМ!$A$39:$A$782,$A144,СВЦЭМ!$B$39:$B$782,T$119)+'СЕТ СН'!$I$9+СВЦЭМ!$D$10+'СЕТ СН'!$I$6-'СЕТ СН'!$I$19</f>
        <v>1580.03185244</v>
      </c>
      <c r="U144" s="36">
        <f>SUMIFS(СВЦЭМ!$C$39:$C$782,СВЦЭМ!$A$39:$A$782,$A144,СВЦЭМ!$B$39:$B$782,U$119)+'СЕТ СН'!$I$9+СВЦЭМ!$D$10+'СЕТ СН'!$I$6-'СЕТ СН'!$I$19</f>
        <v>1574.2086953399998</v>
      </c>
      <c r="V144" s="36">
        <f>SUMIFS(СВЦЭМ!$C$39:$C$782,СВЦЭМ!$A$39:$A$782,$A144,СВЦЭМ!$B$39:$B$782,V$119)+'СЕТ СН'!$I$9+СВЦЭМ!$D$10+'СЕТ СН'!$I$6-'СЕТ СН'!$I$19</f>
        <v>1592.5824301100001</v>
      </c>
      <c r="W144" s="36">
        <f>SUMIFS(СВЦЭМ!$C$39:$C$782,СВЦЭМ!$A$39:$A$782,$A144,СВЦЭМ!$B$39:$B$782,W$119)+'СЕТ СН'!$I$9+СВЦЭМ!$D$10+'СЕТ СН'!$I$6-'СЕТ СН'!$I$19</f>
        <v>1606.31666832</v>
      </c>
      <c r="X144" s="36">
        <f>SUMIFS(СВЦЭМ!$C$39:$C$782,СВЦЭМ!$A$39:$A$782,$A144,СВЦЭМ!$B$39:$B$782,X$119)+'СЕТ СН'!$I$9+СВЦЭМ!$D$10+'СЕТ СН'!$I$6-'СЕТ СН'!$I$19</f>
        <v>1547.20333923</v>
      </c>
      <c r="Y144" s="36">
        <f>SUMIFS(СВЦЭМ!$C$39:$C$782,СВЦЭМ!$A$39:$A$782,$A144,СВЦЭМ!$B$39:$B$782,Y$119)+'СЕТ СН'!$I$9+СВЦЭМ!$D$10+'СЕТ СН'!$I$6-'СЕТ СН'!$I$19</f>
        <v>1561.9732797500001</v>
      </c>
    </row>
    <row r="145" spans="1:26" ht="15.75" x14ac:dyDescent="0.2">
      <c r="A145" s="35">
        <f t="shared" si="3"/>
        <v>44434</v>
      </c>
      <c r="B145" s="36">
        <f>SUMIFS(СВЦЭМ!$C$39:$C$782,СВЦЭМ!$A$39:$A$782,$A145,СВЦЭМ!$B$39:$B$782,B$119)+'СЕТ СН'!$I$9+СВЦЭМ!$D$10+'СЕТ СН'!$I$6-'СЕТ СН'!$I$19</f>
        <v>1660.7803153099999</v>
      </c>
      <c r="C145" s="36">
        <f>SUMIFS(СВЦЭМ!$C$39:$C$782,СВЦЭМ!$A$39:$A$782,$A145,СВЦЭМ!$B$39:$B$782,C$119)+'СЕТ СН'!$I$9+СВЦЭМ!$D$10+'СЕТ СН'!$I$6-'СЕТ СН'!$I$19</f>
        <v>1744.0371564099999</v>
      </c>
      <c r="D145" s="36">
        <f>SUMIFS(СВЦЭМ!$C$39:$C$782,СВЦЭМ!$A$39:$A$782,$A145,СВЦЭМ!$B$39:$B$782,D$119)+'СЕТ СН'!$I$9+СВЦЭМ!$D$10+'СЕТ СН'!$I$6-'СЕТ СН'!$I$19</f>
        <v>1809.1791787699999</v>
      </c>
      <c r="E145" s="36">
        <f>SUMIFS(СВЦЭМ!$C$39:$C$782,СВЦЭМ!$A$39:$A$782,$A145,СВЦЭМ!$B$39:$B$782,E$119)+'СЕТ СН'!$I$9+СВЦЭМ!$D$10+'СЕТ СН'!$I$6-'СЕТ СН'!$I$19</f>
        <v>1827.18420231</v>
      </c>
      <c r="F145" s="36">
        <f>SUMIFS(СВЦЭМ!$C$39:$C$782,СВЦЭМ!$A$39:$A$782,$A145,СВЦЭМ!$B$39:$B$782,F$119)+'СЕТ СН'!$I$9+СВЦЭМ!$D$10+'СЕТ СН'!$I$6-'СЕТ СН'!$I$19</f>
        <v>1822.99978405</v>
      </c>
      <c r="G145" s="36">
        <f>SUMIFS(СВЦЭМ!$C$39:$C$782,СВЦЭМ!$A$39:$A$782,$A145,СВЦЭМ!$B$39:$B$782,G$119)+'СЕТ СН'!$I$9+СВЦЭМ!$D$10+'СЕТ СН'!$I$6-'СЕТ СН'!$I$19</f>
        <v>1802.9201456000001</v>
      </c>
      <c r="H145" s="36">
        <f>SUMIFS(СВЦЭМ!$C$39:$C$782,СВЦЭМ!$A$39:$A$782,$A145,СВЦЭМ!$B$39:$B$782,H$119)+'СЕТ СН'!$I$9+СВЦЭМ!$D$10+'СЕТ СН'!$I$6-'СЕТ СН'!$I$19</f>
        <v>1764.43143298</v>
      </c>
      <c r="I145" s="36">
        <f>SUMIFS(СВЦЭМ!$C$39:$C$782,СВЦЭМ!$A$39:$A$782,$A145,СВЦЭМ!$B$39:$B$782,I$119)+'СЕТ СН'!$I$9+СВЦЭМ!$D$10+'СЕТ СН'!$I$6-'СЕТ СН'!$I$19</f>
        <v>1668.89380835</v>
      </c>
      <c r="J145" s="36">
        <f>SUMIFS(СВЦЭМ!$C$39:$C$782,СВЦЭМ!$A$39:$A$782,$A145,СВЦЭМ!$B$39:$B$782,J$119)+'СЕТ СН'!$I$9+СВЦЭМ!$D$10+'СЕТ СН'!$I$6-'СЕТ СН'!$I$19</f>
        <v>1575.7938717</v>
      </c>
      <c r="K145" s="36">
        <f>SUMIFS(СВЦЭМ!$C$39:$C$782,СВЦЭМ!$A$39:$A$782,$A145,СВЦЭМ!$B$39:$B$782,K$119)+'СЕТ СН'!$I$9+СВЦЭМ!$D$10+'СЕТ СН'!$I$6-'СЕТ СН'!$I$19</f>
        <v>1577.03478288</v>
      </c>
      <c r="L145" s="36">
        <f>SUMIFS(СВЦЭМ!$C$39:$C$782,СВЦЭМ!$A$39:$A$782,$A145,СВЦЭМ!$B$39:$B$782,L$119)+'СЕТ СН'!$I$9+СВЦЭМ!$D$10+'СЕТ СН'!$I$6-'СЕТ СН'!$I$19</f>
        <v>1601.25860917</v>
      </c>
      <c r="M145" s="36">
        <f>SUMIFS(СВЦЭМ!$C$39:$C$782,СВЦЭМ!$A$39:$A$782,$A145,СВЦЭМ!$B$39:$B$782,M$119)+'СЕТ СН'!$I$9+СВЦЭМ!$D$10+'СЕТ СН'!$I$6-'СЕТ СН'!$I$19</f>
        <v>1602.66655535</v>
      </c>
      <c r="N145" s="36">
        <f>SUMIFS(СВЦЭМ!$C$39:$C$782,СВЦЭМ!$A$39:$A$782,$A145,СВЦЭМ!$B$39:$B$782,N$119)+'СЕТ СН'!$I$9+СВЦЭМ!$D$10+'СЕТ СН'!$I$6-'СЕТ СН'!$I$19</f>
        <v>1598.6388870599999</v>
      </c>
      <c r="O145" s="36">
        <f>SUMIFS(СВЦЭМ!$C$39:$C$782,СВЦЭМ!$A$39:$A$782,$A145,СВЦЭМ!$B$39:$B$782,O$119)+'СЕТ СН'!$I$9+СВЦЭМ!$D$10+'СЕТ СН'!$I$6-'СЕТ СН'!$I$19</f>
        <v>1572.47719585</v>
      </c>
      <c r="P145" s="36">
        <f>SUMIFS(СВЦЭМ!$C$39:$C$782,СВЦЭМ!$A$39:$A$782,$A145,СВЦЭМ!$B$39:$B$782,P$119)+'СЕТ СН'!$I$9+СВЦЭМ!$D$10+'СЕТ СН'!$I$6-'СЕТ СН'!$I$19</f>
        <v>1577.5748179799998</v>
      </c>
      <c r="Q145" s="36">
        <f>SUMIFS(СВЦЭМ!$C$39:$C$782,СВЦЭМ!$A$39:$A$782,$A145,СВЦЭМ!$B$39:$B$782,Q$119)+'СЕТ СН'!$I$9+СВЦЭМ!$D$10+'СЕТ СН'!$I$6-'СЕТ СН'!$I$19</f>
        <v>1559.53449009</v>
      </c>
      <c r="R145" s="36">
        <f>SUMIFS(СВЦЭМ!$C$39:$C$782,СВЦЭМ!$A$39:$A$782,$A145,СВЦЭМ!$B$39:$B$782,R$119)+'СЕТ СН'!$I$9+СВЦЭМ!$D$10+'СЕТ СН'!$I$6-'СЕТ СН'!$I$19</f>
        <v>1552.1774289800001</v>
      </c>
      <c r="S145" s="36">
        <f>SUMIFS(СВЦЭМ!$C$39:$C$782,СВЦЭМ!$A$39:$A$782,$A145,СВЦЭМ!$B$39:$B$782,S$119)+'СЕТ СН'!$I$9+СВЦЭМ!$D$10+'СЕТ СН'!$I$6-'СЕТ СН'!$I$19</f>
        <v>1571.5177436499998</v>
      </c>
      <c r="T145" s="36">
        <f>SUMIFS(СВЦЭМ!$C$39:$C$782,СВЦЭМ!$A$39:$A$782,$A145,СВЦЭМ!$B$39:$B$782,T$119)+'СЕТ СН'!$I$9+СВЦЭМ!$D$10+'СЕТ СН'!$I$6-'СЕТ СН'!$I$19</f>
        <v>1631.7573514000001</v>
      </c>
      <c r="U145" s="36">
        <f>SUMIFS(СВЦЭМ!$C$39:$C$782,СВЦЭМ!$A$39:$A$782,$A145,СВЦЭМ!$B$39:$B$782,U$119)+'СЕТ СН'!$I$9+СВЦЭМ!$D$10+'СЕТ СН'!$I$6-'СЕТ СН'!$I$19</f>
        <v>1624.23747007</v>
      </c>
      <c r="V145" s="36">
        <f>SUMIFS(СВЦЭМ!$C$39:$C$782,СВЦЭМ!$A$39:$A$782,$A145,СВЦЭМ!$B$39:$B$782,V$119)+'СЕТ СН'!$I$9+СВЦЭМ!$D$10+'СЕТ СН'!$I$6-'СЕТ СН'!$I$19</f>
        <v>1648.7159257200001</v>
      </c>
      <c r="W145" s="36">
        <f>SUMIFS(СВЦЭМ!$C$39:$C$782,СВЦЭМ!$A$39:$A$782,$A145,СВЦЭМ!$B$39:$B$782,W$119)+'СЕТ СН'!$I$9+СВЦЭМ!$D$10+'СЕТ СН'!$I$6-'СЕТ СН'!$I$19</f>
        <v>1649.3257128499999</v>
      </c>
      <c r="X145" s="36">
        <f>SUMIFS(СВЦЭМ!$C$39:$C$782,СВЦЭМ!$A$39:$A$782,$A145,СВЦЭМ!$B$39:$B$782,X$119)+'СЕТ СН'!$I$9+СВЦЭМ!$D$10+'СЕТ СН'!$I$6-'СЕТ СН'!$I$19</f>
        <v>1612.6646105599998</v>
      </c>
      <c r="Y145" s="36">
        <f>SUMIFS(СВЦЭМ!$C$39:$C$782,СВЦЭМ!$A$39:$A$782,$A145,СВЦЭМ!$B$39:$B$782,Y$119)+'СЕТ СН'!$I$9+СВЦЭМ!$D$10+'СЕТ СН'!$I$6-'СЕТ СН'!$I$19</f>
        <v>1599.41505336</v>
      </c>
    </row>
    <row r="146" spans="1:26" ht="15.75" x14ac:dyDescent="0.2">
      <c r="A146" s="35">
        <f t="shared" si="3"/>
        <v>44435</v>
      </c>
      <c r="B146" s="36">
        <f>SUMIFS(СВЦЭМ!$C$39:$C$782,СВЦЭМ!$A$39:$A$782,$A146,СВЦЭМ!$B$39:$B$782,B$119)+'СЕТ СН'!$I$9+СВЦЭМ!$D$10+'СЕТ СН'!$I$6-'СЕТ СН'!$I$19</f>
        <v>1764.01575028</v>
      </c>
      <c r="C146" s="36">
        <f>SUMIFS(СВЦЭМ!$C$39:$C$782,СВЦЭМ!$A$39:$A$782,$A146,СВЦЭМ!$B$39:$B$782,C$119)+'СЕТ СН'!$I$9+СВЦЭМ!$D$10+'СЕТ СН'!$I$6-'СЕТ СН'!$I$19</f>
        <v>1841.45826397</v>
      </c>
      <c r="D146" s="36">
        <f>SUMIFS(СВЦЭМ!$C$39:$C$782,СВЦЭМ!$A$39:$A$782,$A146,СВЦЭМ!$B$39:$B$782,D$119)+'СЕТ СН'!$I$9+СВЦЭМ!$D$10+'СЕТ СН'!$I$6-'СЕТ СН'!$I$19</f>
        <v>1931.59509583</v>
      </c>
      <c r="E146" s="36">
        <f>SUMIFS(СВЦЭМ!$C$39:$C$782,СВЦЭМ!$A$39:$A$782,$A146,СВЦЭМ!$B$39:$B$782,E$119)+'СЕТ СН'!$I$9+СВЦЭМ!$D$10+'СЕТ СН'!$I$6-'СЕТ СН'!$I$19</f>
        <v>1982.4027933099999</v>
      </c>
      <c r="F146" s="36">
        <f>SUMIFS(СВЦЭМ!$C$39:$C$782,СВЦЭМ!$A$39:$A$782,$A146,СВЦЭМ!$B$39:$B$782,F$119)+'СЕТ СН'!$I$9+СВЦЭМ!$D$10+'СЕТ СН'!$I$6-'СЕТ СН'!$I$19</f>
        <v>1992.4352185499999</v>
      </c>
      <c r="G146" s="36">
        <f>SUMIFS(СВЦЭМ!$C$39:$C$782,СВЦЭМ!$A$39:$A$782,$A146,СВЦЭМ!$B$39:$B$782,G$119)+'СЕТ СН'!$I$9+СВЦЭМ!$D$10+'СЕТ СН'!$I$6-'СЕТ СН'!$I$19</f>
        <v>1972.1053593199999</v>
      </c>
      <c r="H146" s="36">
        <f>SUMIFS(СВЦЭМ!$C$39:$C$782,СВЦЭМ!$A$39:$A$782,$A146,СВЦЭМ!$B$39:$B$782,H$119)+'СЕТ СН'!$I$9+СВЦЭМ!$D$10+'СЕТ СН'!$I$6-'СЕТ СН'!$I$19</f>
        <v>1887.0476179699999</v>
      </c>
      <c r="I146" s="36">
        <f>SUMIFS(СВЦЭМ!$C$39:$C$782,СВЦЭМ!$A$39:$A$782,$A146,СВЦЭМ!$B$39:$B$782,I$119)+'СЕТ СН'!$I$9+СВЦЭМ!$D$10+'СЕТ СН'!$I$6-'СЕТ СН'!$I$19</f>
        <v>1755.7575226900001</v>
      </c>
      <c r="J146" s="36">
        <f>SUMIFS(СВЦЭМ!$C$39:$C$782,СВЦЭМ!$A$39:$A$782,$A146,СВЦЭМ!$B$39:$B$782,J$119)+'СЕТ СН'!$I$9+СВЦЭМ!$D$10+'СЕТ СН'!$I$6-'СЕТ СН'!$I$19</f>
        <v>1657.2637594399998</v>
      </c>
      <c r="K146" s="36">
        <f>SUMIFS(СВЦЭМ!$C$39:$C$782,СВЦЭМ!$A$39:$A$782,$A146,СВЦЭМ!$B$39:$B$782,K$119)+'СЕТ СН'!$I$9+СВЦЭМ!$D$10+'СЕТ СН'!$I$6-'СЕТ СН'!$I$19</f>
        <v>1614.10360238</v>
      </c>
      <c r="L146" s="36">
        <f>SUMIFS(СВЦЭМ!$C$39:$C$782,СВЦЭМ!$A$39:$A$782,$A146,СВЦЭМ!$B$39:$B$782,L$119)+'СЕТ СН'!$I$9+СВЦЭМ!$D$10+'СЕТ СН'!$I$6-'СЕТ СН'!$I$19</f>
        <v>1619.85468898</v>
      </c>
      <c r="M146" s="36">
        <f>SUMIFS(СВЦЭМ!$C$39:$C$782,СВЦЭМ!$A$39:$A$782,$A146,СВЦЭМ!$B$39:$B$782,M$119)+'СЕТ СН'!$I$9+СВЦЭМ!$D$10+'СЕТ СН'!$I$6-'СЕТ СН'!$I$19</f>
        <v>1622.8876659799998</v>
      </c>
      <c r="N146" s="36">
        <f>SUMIFS(СВЦЭМ!$C$39:$C$782,СВЦЭМ!$A$39:$A$782,$A146,СВЦЭМ!$B$39:$B$782,N$119)+'СЕТ СН'!$I$9+СВЦЭМ!$D$10+'СЕТ СН'!$I$6-'СЕТ СН'!$I$19</f>
        <v>1623.16921966</v>
      </c>
      <c r="O146" s="36">
        <f>SUMIFS(СВЦЭМ!$C$39:$C$782,СВЦЭМ!$A$39:$A$782,$A146,СВЦЭМ!$B$39:$B$782,O$119)+'СЕТ СН'!$I$9+СВЦЭМ!$D$10+'СЕТ СН'!$I$6-'СЕТ СН'!$I$19</f>
        <v>1623.9378994499998</v>
      </c>
      <c r="P146" s="36">
        <f>SUMIFS(СВЦЭМ!$C$39:$C$782,СВЦЭМ!$A$39:$A$782,$A146,СВЦЭМ!$B$39:$B$782,P$119)+'СЕТ СН'!$I$9+СВЦЭМ!$D$10+'СЕТ СН'!$I$6-'СЕТ СН'!$I$19</f>
        <v>1649.9548736900001</v>
      </c>
      <c r="Q146" s="36">
        <f>SUMIFS(СВЦЭМ!$C$39:$C$782,СВЦЭМ!$A$39:$A$782,$A146,СВЦЭМ!$B$39:$B$782,Q$119)+'СЕТ СН'!$I$9+СВЦЭМ!$D$10+'СЕТ СН'!$I$6-'СЕТ СН'!$I$19</f>
        <v>1656.34541072</v>
      </c>
      <c r="R146" s="36">
        <f>SUMIFS(СВЦЭМ!$C$39:$C$782,СВЦЭМ!$A$39:$A$782,$A146,СВЦЭМ!$B$39:$B$782,R$119)+'СЕТ СН'!$I$9+СВЦЭМ!$D$10+'СЕТ СН'!$I$6-'СЕТ СН'!$I$19</f>
        <v>1655.49325413</v>
      </c>
      <c r="S146" s="36">
        <f>SUMIFS(СВЦЭМ!$C$39:$C$782,СВЦЭМ!$A$39:$A$782,$A146,СВЦЭМ!$B$39:$B$782,S$119)+'СЕТ СН'!$I$9+СВЦЭМ!$D$10+'СЕТ СН'!$I$6-'СЕТ СН'!$I$19</f>
        <v>1621.01188738</v>
      </c>
      <c r="T146" s="36">
        <f>SUMIFS(СВЦЭМ!$C$39:$C$782,СВЦЭМ!$A$39:$A$782,$A146,СВЦЭМ!$B$39:$B$782,T$119)+'СЕТ СН'!$I$9+СВЦЭМ!$D$10+'СЕТ СН'!$I$6-'СЕТ СН'!$I$19</f>
        <v>1603.3413258400001</v>
      </c>
      <c r="U146" s="36">
        <f>SUMIFS(СВЦЭМ!$C$39:$C$782,СВЦЭМ!$A$39:$A$782,$A146,СВЦЭМ!$B$39:$B$782,U$119)+'СЕТ СН'!$I$9+СВЦЭМ!$D$10+'СЕТ СН'!$I$6-'СЕТ СН'!$I$19</f>
        <v>1612.99218144</v>
      </c>
      <c r="V146" s="36">
        <f>SUMIFS(СВЦЭМ!$C$39:$C$782,СВЦЭМ!$A$39:$A$782,$A146,СВЦЭМ!$B$39:$B$782,V$119)+'СЕТ СН'!$I$9+СВЦЭМ!$D$10+'СЕТ СН'!$I$6-'СЕТ СН'!$I$19</f>
        <v>1594.95771608</v>
      </c>
      <c r="W146" s="36">
        <f>SUMIFS(СВЦЭМ!$C$39:$C$782,СВЦЭМ!$A$39:$A$782,$A146,СВЦЭМ!$B$39:$B$782,W$119)+'СЕТ СН'!$I$9+СВЦЭМ!$D$10+'СЕТ СН'!$I$6-'СЕТ СН'!$I$19</f>
        <v>1582.7462444799999</v>
      </c>
      <c r="X146" s="36">
        <f>SUMIFS(СВЦЭМ!$C$39:$C$782,СВЦЭМ!$A$39:$A$782,$A146,СВЦЭМ!$B$39:$B$782,X$119)+'СЕТ СН'!$I$9+СВЦЭМ!$D$10+'СЕТ СН'!$I$6-'СЕТ СН'!$I$19</f>
        <v>1633.5357201900001</v>
      </c>
      <c r="Y146" s="36">
        <f>SUMIFS(СВЦЭМ!$C$39:$C$782,СВЦЭМ!$A$39:$A$782,$A146,СВЦЭМ!$B$39:$B$782,Y$119)+'СЕТ СН'!$I$9+СВЦЭМ!$D$10+'СЕТ СН'!$I$6-'СЕТ СН'!$I$19</f>
        <v>1699.8076843599999</v>
      </c>
    </row>
    <row r="147" spans="1:26" ht="15.75" x14ac:dyDescent="0.2">
      <c r="A147" s="35">
        <f t="shared" si="3"/>
        <v>44436</v>
      </c>
      <c r="B147" s="36">
        <f>SUMIFS(СВЦЭМ!$C$39:$C$782,СВЦЭМ!$A$39:$A$782,$A147,СВЦЭМ!$B$39:$B$782,B$119)+'СЕТ СН'!$I$9+СВЦЭМ!$D$10+'СЕТ СН'!$I$6-'СЕТ СН'!$I$19</f>
        <v>1707.3626248400001</v>
      </c>
      <c r="C147" s="36">
        <f>SUMIFS(СВЦЭМ!$C$39:$C$782,СВЦЭМ!$A$39:$A$782,$A147,СВЦЭМ!$B$39:$B$782,C$119)+'СЕТ СН'!$I$9+СВЦЭМ!$D$10+'СЕТ СН'!$I$6-'СЕТ СН'!$I$19</f>
        <v>1790.7343068299999</v>
      </c>
      <c r="D147" s="36">
        <f>SUMIFS(СВЦЭМ!$C$39:$C$782,СВЦЭМ!$A$39:$A$782,$A147,СВЦЭМ!$B$39:$B$782,D$119)+'СЕТ СН'!$I$9+СВЦЭМ!$D$10+'СЕТ СН'!$I$6-'СЕТ СН'!$I$19</f>
        <v>1851.9268330800001</v>
      </c>
      <c r="E147" s="36">
        <f>SUMIFS(СВЦЭМ!$C$39:$C$782,СВЦЭМ!$A$39:$A$782,$A147,СВЦЭМ!$B$39:$B$782,E$119)+'СЕТ СН'!$I$9+СВЦЭМ!$D$10+'СЕТ СН'!$I$6-'СЕТ СН'!$I$19</f>
        <v>1872.51908959</v>
      </c>
      <c r="F147" s="36">
        <f>SUMIFS(СВЦЭМ!$C$39:$C$782,СВЦЭМ!$A$39:$A$782,$A147,СВЦЭМ!$B$39:$B$782,F$119)+'СЕТ СН'!$I$9+СВЦЭМ!$D$10+'СЕТ СН'!$I$6-'СЕТ СН'!$I$19</f>
        <v>1875.1120268699999</v>
      </c>
      <c r="G147" s="36">
        <f>SUMIFS(СВЦЭМ!$C$39:$C$782,СВЦЭМ!$A$39:$A$782,$A147,СВЦЭМ!$B$39:$B$782,G$119)+'СЕТ СН'!$I$9+СВЦЭМ!$D$10+'СЕТ СН'!$I$6-'СЕТ СН'!$I$19</f>
        <v>1880.4135690999999</v>
      </c>
      <c r="H147" s="36">
        <f>SUMIFS(СВЦЭМ!$C$39:$C$782,СВЦЭМ!$A$39:$A$782,$A147,СВЦЭМ!$B$39:$B$782,H$119)+'СЕТ СН'!$I$9+СВЦЭМ!$D$10+'СЕТ СН'!$I$6-'СЕТ СН'!$I$19</f>
        <v>1848.40175978</v>
      </c>
      <c r="I147" s="36">
        <f>SUMIFS(СВЦЭМ!$C$39:$C$782,СВЦЭМ!$A$39:$A$782,$A147,СВЦЭМ!$B$39:$B$782,I$119)+'СЕТ СН'!$I$9+СВЦЭМ!$D$10+'СЕТ СН'!$I$6-'СЕТ СН'!$I$19</f>
        <v>1734.5612144899999</v>
      </c>
      <c r="J147" s="36">
        <f>SUMIFS(СВЦЭМ!$C$39:$C$782,СВЦЭМ!$A$39:$A$782,$A147,СВЦЭМ!$B$39:$B$782,J$119)+'СЕТ СН'!$I$9+СВЦЭМ!$D$10+'СЕТ СН'!$I$6-'СЕТ СН'!$I$19</f>
        <v>1636.2078333899999</v>
      </c>
      <c r="K147" s="36">
        <f>SUMIFS(СВЦЭМ!$C$39:$C$782,СВЦЭМ!$A$39:$A$782,$A147,СВЦЭМ!$B$39:$B$782,K$119)+'СЕТ СН'!$I$9+СВЦЭМ!$D$10+'СЕТ СН'!$I$6-'СЕТ СН'!$I$19</f>
        <v>1561.5205829399999</v>
      </c>
      <c r="L147" s="36">
        <f>SUMIFS(СВЦЭМ!$C$39:$C$782,СВЦЭМ!$A$39:$A$782,$A147,СВЦЭМ!$B$39:$B$782,L$119)+'СЕТ СН'!$I$9+СВЦЭМ!$D$10+'СЕТ СН'!$I$6-'СЕТ СН'!$I$19</f>
        <v>1520.4761764</v>
      </c>
      <c r="M147" s="36">
        <f>SUMIFS(СВЦЭМ!$C$39:$C$782,СВЦЭМ!$A$39:$A$782,$A147,СВЦЭМ!$B$39:$B$782,M$119)+'СЕТ СН'!$I$9+СВЦЭМ!$D$10+'СЕТ СН'!$I$6-'СЕТ СН'!$I$19</f>
        <v>1514.9609692700001</v>
      </c>
      <c r="N147" s="36">
        <f>SUMIFS(СВЦЭМ!$C$39:$C$782,СВЦЭМ!$A$39:$A$782,$A147,СВЦЭМ!$B$39:$B$782,N$119)+'СЕТ СН'!$I$9+СВЦЭМ!$D$10+'СЕТ СН'!$I$6-'СЕТ СН'!$I$19</f>
        <v>1531.20795342</v>
      </c>
      <c r="O147" s="36">
        <f>SUMIFS(СВЦЭМ!$C$39:$C$782,СВЦЭМ!$A$39:$A$782,$A147,СВЦЭМ!$B$39:$B$782,O$119)+'СЕТ СН'!$I$9+СВЦЭМ!$D$10+'СЕТ СН'!$I$6-'СЕТ СН'!$I$19</f>
        <v>1552.51897444</v>
      </c>
      <c r="P147" s="36">
        <f>SUMIFS(СВЦЭМ!$C$39:$C$782,СВЦЭМ!$A$39:$A$782,$A147,СВЦЭМ!$B$39:$B$782,P$119)+'СЕТ СН'!$I$9+СВЦЭМ!$D$10+'СЕТ СН'!$I$6-'СЕТ СН'!$I$19</f>
        <v>1574.78332452</v>
      </c>
      <c r="Q147" s="36">
        <f>SUMIFS(СВЦЭМ!$C$39:$C$782,СВЦЭМ!$A$39:$A$782,$A147,СВЦЭМ!$B$39:$B$782,Q$119)+'СЕТ СН'!$I$9+СВЦЭМ!$D$10+'СЕТ СН'!$I$6-'СЕТ СН'!$I$19</f>
        <v>1586.5829530699998</v>
      </c>
      <c r="R147" s="36">
        <f>SUMIFS(СВЦЭМ!$C$39:$C$782,СВЦЭМ!$A$39:$A$782,$A147,СВЦЭМ!$B$39:$B$782,R$119)+'СЕТ СН'!$I$9+СВЦЭМ!$D$10+'СЕТ СН'!$I$6-'СЕТ СН'!$I$19</f>
        <v>1582.08686685</v>
      </c>
      <c r="S147" s="36">
        <f>SUMIFS(СВЦЭМ!$C$39:$C$782,СВЦЭМ!$A$39:$A$782,$A147,СВЦЭМ!$B$39:$B$782,S$119)+'СЕТ СН'!$I$9+СВЦЭМ!$D$10+'СЕТ СН'!$I$6-'СЕТ СН'!$I$19</f>
        <v>1551.45957666</v>
      </c>
      <c r="T147" s="36">
        <f>SUMIFS(СВЦЭМ!$C$39:$C$782,СВЦЭМ!$A$39:$A$782,$A147,СВЦЭМ!$B$39:$B$782,T$119)+'СЕТ СН'!$I$9+СВЦЭМ!$D$10+'СЕТ СН'!$I$6-'СЕТ СН'!$I$19</f>
        <v>1527.7716612700001</v>
      </c>
      <c r="U147" s="36">
        <f>SUMIFS(СВЦЭМ!$C$39:$C$782,СВЦЭМ!$A$39:$A$782,$A147,СВЦЭМ!$B$39:$B$782,U$119)+'СЕТ СН'!$I$9+СВЦЭМ!$D$10+'СЕТ СН'!$I$6-'СЕТ СН'!$I$19</f>
        <v>1528.4458298999998</v>
      </c>
      <c r="V147" s="36">
        <f>SUMIFS(СВЦЭМ!$C$39:$C$782,СВЦЭМ!$A$39:$A$782,$A147,СВЦЭМ!$B$39:$B$782,V$119)+'СЕТ СН'!$I$9+СВЦЭМ!$D$10+'СЕТ СН'!$I$6-'СЕТ СН'!$I$19</f>
        <v>1521.72321779</v>
      </c>
      <c r="W147" s="36">
        <f>SUMIFS(СВЦЭМ!$C$39:$C$782,СВЦЭМ!$A$39:$A$782,$A147,СВЦЭМ!$B$39:$B$782,W$119)+'СЕТ СН'!$I$9+СВЦЭМ!$D$10+'СЕТ СН'!$I$6-'СЕТ СН'!$I$19</f>
        <v>1538.3651615899998</v>
      </c>
      <c r="X147" s="36">
        <f>SUMIFS(СВЦЭМ!$C$39:$C$782,СВЦЭМ!$A$39:$A$782,$A147,СВЦЭМ!$B$39:$B$782,X$119)+'СЕТ СН'!$I$9+СВЦЭМ!$D$10+'СЕТ СН'!$I$6-'СЕТ СН'!$I$19</f>
        <v>1565.8664427599999</v>
      </c>
      <c r="Y147" s="36">
        <f>SUMIFS(СВЦЭМ!$C$39:$C$782,СВЦЭМ!$A$39:$A$782,$A147,СВЦЭМ!$B$39:$B$782,Y$119)+'СЕТ СН'!$I$9+СВЦЭМ!$D$10+'СЕТ СН'!$I$6-'СЕТ СН'!$I$19</f>
        <v>1614.0622879299999</v>
      </c>
    </row>
    <row r="148" spans="1:26" ht="15.75" x14ac:dyDescent="0.2">
      <c r="A148" s="35">
        <f t="shared" si="3"/>
        <v>44437</v>
      </c>
      <c r="B148" s="36">
        <f>SUMIFS(СВЦЭМ!$C$39:$C$782,СВЦЭМ!$A$39:$A$782,$A148,СВЦЭМ!$B$39:$B$782,B$119)+'СЕТ СН'!$I$9+СВЦЭМ!$D$10+'СЕТ СН'!$I$6-'СЕТ СН'!$I$19</f>
        <v>1721.0859002499999</v>
      </c>
      <c r="C148" s="36">
        <f>SUMIFS(СВЦЭМ!$C$39:$C$782,СВЦЭМ!$A$39:$A$782,$A148,СВЦЭМ!$B$39:$B$782,C$119)+'СЕТ СН'!$I$9+СВЦЭМ!$D$10+'СЕТ СН'!$I$6-'СЕТ СН'!$I$19</f>
        <v>1794.32028902</v>
      </c>
      <c r="D148" s="36">
        <f>SUMIFS(СВЦЭМ!$C$39:$C$782,СВЦЭМ!$A$39:$A$782,$A148,СВЦЭМ!$B$39:$B$782,D$119)+'СЕТ СН'!$I$9+СВЦЭМ!$D$10+'СЕТ СН'!$I$6-'СЕТ СН'!$I$19</f>
        <v>1862.68542495</v>
      </c>
      <c r="E148" s="36">
        <f>SUMIFS(СВЦЭМ!$C$39:$C$782,СВЦЭМ!$A$39:$A$782,$A148,СВЦЭМ!$B$39:$B$782,E$119)+'СЕТ СН'!$I$9+СВЦЭМ!$D$10+'СЕТ СН'!$I$6-'СЕТ СН'!$I$19</f>
        <v>1896.22469166</v>
      </c>
      <c r="F148" s="36">
        <f>SUMIFS(СВЦЭМ!$C$39:$C$782,СВЦЭМ!$A$39:$A$782,$A148,СВЦЭМ!$B$39:$B$782,F$119)+'СЕТ СН'!$I$9+СВЦЭМ!$D$10+'СЕТ СН'!$I$6-'СЕТ СН'!$I$19</f>
        <v>1903.9409406899999</v>
      </c>
      <c r="G148" s="36">
        <f>SUMIFS(СВЦЭМ!$C$39:$C$782,СВЦЭМ!$A$39:$A$782,$A148,СВЦЭМ!$B$39:$B$782,G$119)+'СЕТ СН'!$I$9+СВЦЭМ!$D$10+'СЕТ СН'!$I$6-'СЕТ СН'!$I$19</f>
        <v>1897.4965592999999</v>
      </c>
      <c r="H148" s="36">
        <f>SUMIFS(СВЦЭМ!$C$39:$C$782,СВЦЭМ!$A$39:$A$782,$A148,СВЦЭМ!$B$39:$B$782,H$119)+'СЕТ СН'!$I$9+СВЦЭМ!$D$10+'СЕТ СН'!$I$6-'СЕТ СН'!$I$19</f>
        <v>1864.3848711099999</v>
      </c>
      <c r="I148" s="36">
        <f>SUMIFS(СВЦЭМ!$C$39:$C$782,СВЦЭМ!$A$39:$A$782,$A148,СВЦЭМ!$B$39:$B$782,I$119)+'СЕТ СН'!$I$9+СВЦЭМ!$D$10+'СЕТ СН'!$I$6-'СЕТ СН'!$I$19</f>
        <v>1790.22103657</v>
      </c>
      <c r="J148" s="36">
        <f>SUMIFS(СВЦЭМ!$C$39:$C$782,СВЦЭМ!$A$39:$A$782,$A148,СВЦЭМ!$B$39:$B$782,J$119)+'СЕТ СН'!$I$9+СВЦЭМ!$D$10+'СЕТ СН'!$I$6-'СЕТ СН'!$I$19</f>
        <v>1680.40231012</v>
      </c>
      <c r="K148" s="36">
        <f>SUMIFS(СВЦЭМ!$C$39:$C$782,СВЦЭМ!$A$39:$A$782,$A148,СВЦЭМ!$B$39:$B$782,K$119)+'СЕТ СН'!$I$9+СВЦЭМ!$D$10+'СЕТ СН'!$I$6-'СЕТ СН'!$I$19</f>
        <v>1607.22760421</v>
      </c>
      <c r="L148" s="36">
        <f>SUMIFS(СВЦЭМ!$C$39:$C$782,СВЦЭМ!$A$39:$A$782,$A148,СВЦЭМ!$B$39:$B$782,L$119)+'СЕТ СН'!$I$9+СВЦЭМ!$D$10+'СЕТ СН'!$I$6-'СЕТ СН'!$I$19</f>
        <v>1563.6140499099999</v>
      </c>
      <c r="M148" s="36">
        <f>SUMIFS(СВЦЭМ!$C$39:$C$782,СВЦЭМ!$A$39:$A$782,$A148,СВЦЭМ!$B$39:$B$782,M$119)+'СЕТ СН'!$I$9+СВЦЭМ!$D$10+'СЕТ СН'!$I$6-'СЕТ СН'!$I$19</f>
        <v>1554.09908595</v>
      </c>
      <c r="N148" s="36">
        <f>SUMIFS(СВЦЭМ!$C$39:$C$782,СВЦЭМ!$A$39:$A$782,$A148,СВЦЭМ!$B$39:$B$782,N$119)+'СЕТ СН'!$I$9+СВЦЭМ!$D$10+'СЕТ СН'!$I$6-'СЕТ СН'!$I$19</f>
        <v>1553.9899083599998</v>
      </c>
      <c r="O148" s="36">
        <f>SUMIFS(СВЦЭМ!$C$39:$C$782,СВЦЭМ!$A$39:$A$782,$A148,СВЦЭМ!$B$39:$B$782,O$119)+'СЕТ СН'!$I$9+СВЦЭМ!$D$10+'СЕТ СН'!$I$6-'СЕТ СН'!$I$19</f>
        <v>1567.96752216</v>
      </c>
      <c r="P148" s="36">
        <f>SUMIFS(СВЦЭМ!$C$39:$C$782,СВЦЭМ!$A$39:$A$782,$A148,СВЦЭМ!$B$39:$B$782,P$119)+'СЕТ СН'!$I$9+СВЦЭМ!$D$10+'СЕТ СН'!$I$6-'СЕТ СН'!$I$19</f>
        <v>1598.1402064399999</v>
      </c>
      <c r="Q148" s="36">
        <f>SUMIFS(СВЦЭМ!$C$39:$C$782,СВЦЭМ!$A$39:$A$782,$A148,СВЦЭМ!$B$39:$B$782,Q$119)+'СЕТ СН'!$I$9+СВЦЭМ!$D$10+'СЕТ СН'!$I$6-'СЕТ СН'!$I$19</f>
        <v>1607.0312995499999</v>
      </c>
      <c r="R148" s="36">
        <f>SUMIFS(СВЦЭМ!$C$39:$C$782,СВЦЭМ!$A$39:$A$782,$A148,СВЦЭМ!$B$39:$B$782,R$119)+'СЕТ СН'!$I$9+СВЦЭМ!$D$10+'СЕТ СН'!$I$6-'СЕТ СН'!$I$19</f>
        <v>1600.07055008</v>
      </c>
      <c r="S148" s="36">
        <f>SUMIFS(СВЦЭМ!$C$39:$C$782,СВЦЭМ!$A$39:$A$782,$A148,СВЦЭМ!$B$39:$B$782,S$119)+'СЕТ СН'!$I$9+СВЦЭМ!$D$10+'СЕТ СН'!$I$6-'СЕТ СН'!$I$19</f>
        <v>1571.29135099</v>
      </c>
      <c r="T148" s="36">
        <f>SUMIFS(СВЦЭМ!$C$39:$C$782,СВЦЭМ!$A$39:$A$782,$A148,СВЦЭМ!$B$39:$B$782,T$119)+'СЕТ СН'!$I$9+СВЦЭМ!$D$10+'СЕТ СН'!$I$6-'СЕТ СН'!$I$19</f>
        <v>1545.48433039</v>
      </c>
      <c r="U148" s="36">
        <f>SUMIFS(СВЦЭМ!$C$39:$C$782,СВЦЭМ!$A$39:$A$782,$A148,СВЦЭМ!$B$39:$B$782,U$119)+'СЕТ СН'!$I$9+СВЦЭМ!$D$10+'СЕТ СН'!$I$6-'СЕТ СН'!$I$19</f>
        <v>1543.4632428999998</v>
      </c>
      <c r="V148" s="36">
        <f>SUMIFS(СВЦЭМ!$C$39:$C$782,СВЦЭМ!$A$39:$A$782,$A148,СВЦЭМ!$B$39:$B$782,V$119)+'СЕТ СН'!$I$9+СВЦЭМ!$D$10+'СЕТ СН'!$I$6-'СЕТ СН'!$I$19</f>
        <v>1530.2635322799999</v>
      </c>
      <c r="W148" s="36">
        <f>SUMIFS(СВЦЭМ!$C$39:$C$782,СВЦЭМ!$A$39:$A$782,$A148,СВЦЭМ!$B$39:$B$782,W$119)+'СЕТ СН'!$I$9+СВЦЭМ!$D$10+'СЕТ СН'!$I$6-'СЕТ СН'!$I$19</f>
        <v>1557.8975469500001</v>
      </c>
      <c r="X148" s="36">
        <f>SUMIFS(СВЦЭМ!$C$39:$C$782,СВЦЭМ!$A$39:$A$782,$A148,СВЦЭМ!$B$39:$B$782,X$119)+'СЕТ СН'!$I$9+СВЦЭМ!$D$10+'СЕТ СН'!$I$6-'СЕТ СН'!$I$19</f>
        <v>1546.4325919099999</v>
      </c>
      <c r="Y148" s="36">
        <f>SUMIFS(СВЦЭМ!$C$39:$C$782,СВЦЭМ!$A$39:$A$782,$A148,СВЦЭМ!$B$39:$B$782,Y$119)+'СЕТ СН'!$I$9+СВЦЭМ!$D$10+'СЕТ СН'!$I$6-'СЕТ СН'!$I$19</f>
        <v>1588.6802825499999</v>
      </c>
    </row>
    <row r="149" spans="1:26" ht="15.75" x14ac:dyDescent="0.2">
      <c r="A149" s="35">
        <f t="shared" si="3"/>
        <v>44438</v>
      </c>
      <c r="B149" s="36">
        <f>SUMIFS(СВЦЭМ!$C$39:$C$782,СВЦЭМ!$A$39:$A$782,$A149,СВЦЭМ!$B$39:$B$782,B$119)+'СЕТ СН'!$I$9+СВЦЭМ!$D$10+'СЕТ СН'!$I$6-'СЕТ СН'!$I$19</f>
        <v>1685.8766956499999</v>
      </c>
      <c r="C149" s="36">
        <f>SUMIFS(СВЦЭМ!$C$39:$C$782,СВЦЭМ!$A$39:$A$782,$A149,СВЦЭМ!$B$39:$B$782,C$119)+'СЕТ СН'!$I$9+СВЦЭМ!$D$10+'СЕТ СН'!$I$6-'СЕТ СН'!$I$19</f>
        <v>1772.21817121</v>
      </c>
      <c r="D149" s="36">
        <f>SUMIFS(СВЦЭМ!$C$39:$C$782,СВЦЭМ!$A$39:$A$782,$A149,СВЦЭМ!$B$39:$B$782,D$119)+'СЕТ СН'!$I$9+СВЦЭМ!$D$10+'СЕТ СН'!$I$6-'СЕТ СН'!$I$19</f>
        <v>1825.0906442</v>
      </c>
      <c r="E149" s="36">
        <f>SUMIFS(СВЦЭМ!$C$39:$C$782,СВЦЭМ!$A$39:$A$782,$A149,СВЦЭМ!$B$39:$B$782,E$119)+'СЕТ СН'!$I$9+СВЦЭМ!$D$10+'СЕТ СН'!$I$6-'СЕТ СН'!$I$19</f>
        <v>1848.4599525599999</v>
      </c>
      <c r="F149" s="36">
        <f>SUMIFS(СВЦЭМ!$C$39:$C$782,СВЦЭМ!$A$39:$A$782,$A149,СВЦЭМ!$B$39:$B$782,F$119)+'СЕТ СН'!$I$9+СВЦЭМ!$D$10+'СЕТ СН'!$I$6-'СЕТ СН'!$I$19</f>
        <v>1856.62790922</v>
      </c>
      <c r="G149" s="36">
        <f>SUMIFS(СВЦЭМ!$C$39:$C$782,СВЦЭМ!$A$39:$A$782,$A149,СВЦЭМ!$B$39:$B$782,G$119)+'СЕТ СН'!$I$9+СВЦЭМ!$D$10+'СЕТ СН'!$I$6-'СЕТ СН'!$I$19</f>
        <v>1847.36645168</v>
      </c>
      <c r="H149" s="36">
        <f>SUMIFS(СВЦЭМ!$C$39:$C$782,СВЦЭМ!$A$39:$A$782,$A149,СВЦЭМ!$B$39:$B$782,H$119)+'СЕТ СН'!$I$9+СВЦЭМ!$D$10+'СЕТ СН'!$I$6-'СЕТ СН'!$I$19</f>
        <v>1793.7258957500001</v>
      </c>
      <c r="I149" s="36">
        <f>SUMIFS(СВЦЭМ!$C$39:$C$782,СВЦЭМ!$A$39:$A$782,$A149,СВЦЭМ!$B$39:$B$782,I$119)+'СЕТ СН'!$I$9+СВЦЭМ!$D$10+'СЕТ СН'!$I$6-'СЕТ СН'!$I$19</f>
        <v>1689.2050706999999</v>
      </c>
      <c r="J149" s="36">
        <f>SUMIFS(СВЦЭМ!$C$39:$C$782,СВЦЭМ!$A$39:$A$782,$A149,СВЦЭМ!$B$39:$B$782,J$119)+'СЕТ СН'!$I$9+СВЦЭМ!$D$10+'СЕТ СН'!$I$6-'СЕТ СН'!$I$19</f>
        <v>1621.0778837799999</v>
      </c>
      <c r="K149" s="36">
        <f>SUMIFS(СВЦЭМ!$C$39:$C$782,СВЦЭМ!$A$39:$A$782,$A149,СВЦЭМ!$B$39:$B$782,K$119)+'СЕТ СН'!$I$9+СВЦЭМ!$D$10+'СЕТ СН'!$I$6-'СЕТ СН'!$I$19</f>
        <v>1543.3803158999999</v>
      </c>
      <c r="L149" s="36">
        <f>SUMIFS(СВЦЭМ!$C$39:$C$782,СВЦЭМ!$A$39:$A$782,$A149,СВЦЭМ!$B$39:$B$782,L$119)+'СЕТ СН'!$I$9+СВЦЭМ!$D$10+'СЕТ СН'!$I$6-'СЕТ СН'!$I$19</f>
        <v>1542.22444799</v>
      </c>
      <c r="M149" s="36">
        <f>SUMIFS(СВЦЭМ!$C$39:$C$782,СВЦЭМ!$A$39:$A$782,$A149,СВЦЭМ!$B$39:$B$782,M$119)+'СЕТ СН'!$I$9+СВЦЭМ!$D$10+'СЕТ СН'!$I$6-'СЕТ СН'!$I$19</f>
        <v>1544.9052134899998</v>
      </c>
      <c r="N149" s="36">
        <f>SUMIFS(СВЦЭМ!$C$39:$C$782,СВЦЭМ!$A$39:$A$782,$A149,СВЦЭМ!$B$39:$B$782,N$119)+'СЕТ СН'!$I$9+СВЦЭМ!$D$10+'СЕТ СН'!$I$6-'СЕТ СН'!$I$19</f>
        <v>1540.4634926599999</v>
      </c>
      <c r="O149" s="36">
        <f>SUMIFS(СВЦЭМ!$C$39:$C$782,СВЦЭМ!$A$39:$A$782,$A149,СВЦЭМ!$B$39:$B$782,O$119)+'СЕТ СН'!$I$9+СВЦЭМ!$D$10+'СЕТ СН'!$I$6-'СЕТ СН'!$I$19</f>
        <v>1590.76740819</v>
      </c>
      <c r="P149" s="36">
        <f>SUMIFS(СВЦЭМ!$C$39:$C$782,СВЦЭМ!$A$39:$A$782,$A149,СВЦЭМ!$B$39:$B$782,P$119)+'СЕТ СН'!$I$9+СВЦЭМ!$D$10+'СЕТ СН'!$I$6-'СЕТ СН'!$I$19</f>
        <v>1584.2766342099999</v>
      </c>
      <c r="Q149" s="36">
        <f>SUMIFS(СВЦЭМ!$C$39:$C$782,СВЦЭМ!$A$39:$A$782,$A149,СВЦЭМ!$B$39:$B$782,Q$119)+'СЕТ СН'!$I$9+СВЦЭМ!$D$10+'СЕТ СН'!$I$6-'СЕТ СН'!$I$19</f>
        <v>1575.9197334</v>
      </c>
      <c r="R149" s="36">
        <f>SUMIFS(СВЦЭМ!$C$39:$C$782,СВЦЭМ!$A$39:$A$782,$A149,СВЦЭМ!$B$39:$B$782,R$119)+'СЕТ СН'!$I$9+СВЦЭМ!$D$10+'СЕТ СН'!$I$6-'СЕТ СН'!$I$19</f>
        <v>1580.0755700099999</v>
      </c>
      <c r="S149" s="36">
        <f>SUMIFS(СВЦЭМ!$C$39:$C$782,СВЦЭМ!$A$39:$A$782,$A149,СВЦЭМ!$B$39:$B$782,S$119)+'СЕТ СН'!$I$9+СВЦЭМ!$D$10+'СЕТ СН'!$I$6-'СЕТ СН'!$I$19</f>
        <v>1547.32207967</v>
      </c>
      <c r="T149" s="36">
        <f>SUMIFS(СВЦЭМ!$C$39:$C$782,СВЦЭМ!$A$39:$A$782,$A149,СВЦЭМ!$B$39:$B$782,T$119)+'СЕТ СН'!$I$9+СВЦЭМ!$D$10+'СЕТ СН'!$I$6-'СЕТ СН'!$I$19</f>
        <v>1556.9488292199999</v>
      </c>
      <c r="U149" s="36">
        <f>SUMIFS(СВЦЭМ!$C$39:$C$782,СВЦЭМ!$A$39:$A$782,$A149,СВЦЭМ!$B$39:$B$782,U$119)+'СЕТ СН'!$I$9+СВЦЭМ!$D$10+'СЕТ СН'!$I$6-'СЕТ СН'!$I$19</f>
        <v>1557.57537845</v>
      </c>
      <c r="V149" s="36">
        <f>SUMIFS(СВЦЭМ!$C$39:$C$782,СВЦЭМ!$A$39:$A$782,$A149,СВЦЭМ!$B$39:$B$782,V$119)+'СЕТ СН'!$I$9+СВЦЭМ!$D$10+'СЕТ СН'!$I$6-'СЕТ СН'!$I$19</f>
        <v>1568.9519128900001</v>
      </c>
      <c r="W149" s="36">
        <f>SUMIFS(СВЦЭМ!$C$39:$C$782,СВЦЭМ!$A$39:$A$782,$A149,СВЦЭМ!$B$39:$B$782,W$119)+'СЕТ СН'!$I$9+СВЦЭМ!$D$10+'СЕТ СН'!$I$6-'СЕТ СН'!$I$19</f>
        <v>1576.1075897400001</v>
      </c>
      <c r="X149" s="36">
        <f>SUMIFS(СВЦЭМ!$C$39:$C$782,СВЦЭМ!$A$39:$A$782,$A149,СВЦЭМ!$B$39:$B$782,X$119)+'СЕТ СН'!$I$9+СВЦЭМ!$D$10+'СЕТ СН'!$I$6-'СЕТ СН'!$I$19</f>
        <v>1552.42984508</v>
      </c>
      <c r="Y149" s="36">
        <f>SUMIFS(СВЦЭМ!$C$39:$C$782,СВЦЭМ!$A$39:$A$782,$A149,СВЦЭМ!$B$39:$B$782,Y$119)+'СЕТ СН'!$I$9+СВЦЭМ!$D$10+'СЕТ СН'!$I$6-'СЕТ СН'!$I$19</f>
        <v>1622.1735007100001</v>
      </c>
    </row>
    <row r="150" spans="1:26" ht="15.75" x14ac:dyDescent="0.2">
      <c r="A150" s="35">
        <f t="shared" si="3"/>
        <v>44439</v>
      </c>
      <c r="B150" s="36">
        <f>SUMIFS(СВЦЭМ!$C$39:$C$782,СВЦЭМ!$A$39:$A$782,$A150,СВЦЭМ!$B$39:$B$782,B$119)+'СЕТ СН'!$I$9+СВЦЭМ!$D$10+'СЕТ СН'!$I$6-'СЕТ СН'!$I$19</f>
        <v>1730.0252244199999</v>
      </c>
      <c r="C150" s="36">
        <f>SUMIFS(СВЦЭМ!$C$39:$C$782,СВЦЭМ!$A$39:$A$782,$A150,СВЦЭМ!$B$39:$B$782,C$119)+'СЕТ СН'!$I$9+СВЦЭМ!$D$10+'СЕТ СН'!$I$6-'СЕТ СН'!$I$19</f>
        <v>1811.14142345</v>
      </c>
      <c r="D150" s="36">
        <f>SUMIFS(СВЦЭМ!$C$39:$C$782,СВЦЭМ!$A$39:$A$782,$A150,СВЦЭМ!$B$39:$B$782,D$119)+'СЕТ СН'!$I$9+СВЦЭМ!$D$10+'СЕТ СН'!$I$6-'СЕТ СН'!$I$19</f>
        <v>1867.0016613299999</v>
      </c>
      <c r="E150" s="36">
        <f>SUMIFS(СВЦЭМ!$C$39:$C$782,СВЦЭМ!$A$39:$A$782,$A150,СВЦЭМ!$B$39:$B$782,E$119)+'СЕТ СН'!$I$9+СВЦЭМ!$D$10+'СЕТ СН'!$I$6-'СЕТ СН'!$I$19</f>
        <v>1884.7941637599999</v>
      </c>
      <c r="F150" s="36">
        <f>SUMIFS(СВЦЭМ!$C$39:$C$782,СВЦЭМ!$A$39:$A$782,$A150,СВЦЭМ!$B$39:$B$782,F$119)+'СЕТ СН'!$I$9+СВЦЭМ!$D$10+'СЕТ СН'!$I$6-'СЕТ СН'!$I$19</f>
        <v>1894.0913718699999</v>
      </c>
      <c r="G150" s="36">
        <f>SUMIFS(СВЦЭМ!$C$39:$C$782,СВЦЭМ!$A$39:$A$782,$A150,СВЦЭМ!$B$39:$B$782,G$119)+'СЕТ СН'!$I$9+СВЦЭМ!$D$10+'СЕТ СН'!$I$6-'СЕТ СН'!$I$19</f>
        <v>1892.1257604499999</v>
      </c>
      <c r="H150" s="36">
        <f>SUMIFS(СВЦЭМ!$C$39:$C$782,СВЦЭМ!$A$39:$A$782,$A150,СВЦЭМ!$B$39:$B$782,H$119)+'СЕТ СН'!$I$9+СВЦЭМ!$D$10+'СЕТ СН'!$I$6-'СЕТ СН'!$I$19</f>
        <v>1837.6611876899999</v>
      </c>
      <c r="I150" s="36">
        <f>SUMIFS(СВЦЭМ!$C$39:$C$782,СВЦЭМ!$A$39:$A$782,$A150,СВЦЭМ!$B$39:$B$782,I$119)+'СЕТ СН'!$I$9+СВЦЭМ!$D$10+'СЕТ СН'!$I$6-'СЕТ СН'!$I$19</f>
        <v>1695.97644915</v>
      </c>
      <c r="J150" s="36">
        <f>SUMIFS(СВЦЭМ!$C$39:$C$782,СВЦЭМ!$A$39:$A$782,$A150,СВЦЭМ!$B$39:$B$782,J$119)+'СЕТ СН'!$I$9+СВЦЭМ!$D$10+'СЕТ СН'!$I$6-'СЕТ СН'!$I$19</f>
        <v>1583.09799729</v>
      </c>
      <c r="K150" s="36">
        <f>SUMIFS(СВЦЭМ!$C$39:$C$782,СВЦЭМ!$A$39:$A$782,$A150,СВЦЭМ!$B$39:$B$782,K$119)+'СЕТ СН'!$I$9+СВЦЭМ!$D$10+'СЕТ СН'!$I$6-'СЕТ СН'!$I$19</f>
        <v>1523.3637447699998</v>
      </c>
      <c r="L150" s="36">
        <f>SUMIFS(СВЦЭМ!$C$39:$C$782,СВЦЭМ!$A$39:$A$782,$A150,СВЦЭМ!$B$39:$B$782,L$119)+'СЕТ СН'!$I$9+СВЦЭМ!$D$10+'СЕТ СН'!$I$6-'СЕТ СН'!$I$19</f>
        <v>1514.34372755</v>
      </c>
      <c r="M150" s="36">
        <f>SUMIFS(СВЦЭМ!$C$39:$C$782,СВЦЭМ!$A$39:$A$782,$A150,СВЦЭМ!$B$39:$B$782,M$119)+'СЕТ СН'!$I$9+СВЦЭМ!$D$10+'СЕТ СН'!$I$6-'СЕТ СН'!$I$19</f>
        <v>1508.39825606</v>
      </c>
      <c r="N150" s="36">
        <f>SUMIFS(СВЦЭМ!$C$39:$C$782,СВЦЭМ!$A$39:$A$782,$A150,СВЦЭМ!$B$39:$B$782,N$119)+'СЕТ СН'!$I$9+СВЦЭМ!$D$10+'СЕТ СН'!$I$6-'СЕТ СН'!$I$19</f>
        <v>1504.65306205</v>
      </c>
      <c r="O150" s="36">
        <f>SUMIFS(СВЦЭМ!$C$39:$C$782,СВЦЭМ!$A$39:$A$782,$A150,СВЦЭМ!$B$39:$B$782,O$119)+'СЕТ СН'!$I$9+СВЦЭМ!$D$10+'СЕТ СН'!$I$6-'СЕТ СН'!$I$19</f>
        <v>1521.99408606</v>
      </c>
      <c r="P150" s="36">
        <f>SUMIFS(СВЦЭМ!$C$39:$C$782,СВЦЭМ!$A$39:$A$782,$A150,СВЦЭМ!$B$39:$B$782,P$119)+'СЕТ СН'!$I$9+СВЦЭМ!$D$10+'СЕТ СН'!$I$6-'СЕТ СН'!$I$19</f>
        <v>1558.5300647899999</v>
      </c>
      <c r="Q150" s="36">
        <f>SUMIFS(СВЦЭМ!$C$39:$C$782,СВЦЭМ!$A$39:$A$782,$A150,СВЦЭМ!$B$39:$B$782,Q$119)+'СЕТ СН'!$I$9+СВЦЭМ!$D$10+'СЕТ СН'!$I$6-'СЕТ СН'!$I$19</f>
        <v>1561.5861933000001</v>
      </c>
      <c r="R150" s="36">
        <f>SUMIFS(СВЦЭМ!$C$39:$C$782,СВЦЭМ!$A$39:$A$782,$A150,СВЦЭМ!$B$39:$B$782,R$119)+'СЕТ СН'!$I$9+СВЦЭМ!$D$10+'СЕТ СН'!$I$6-'СЕТ СН'!$I$19</f>
        <v>1555.8590442899999</v>
      </c>
      <c r="S150" s="36">
        <f>SUMIFS(СВЦЭМ!$C$39:$C$782,СВЦЭМ!$A$39:$A$782,$A150,СВЦЭМ!$B$39:$B$782,S$119)+'СЕТ СН'!$I$9+СВЦЭМ!$D$10+'СЕТ СН'!$I$6-'СЕТ СН'!$I$19</f>
        <v>1535.7279520799998</v>
      </c>
      <c r="T150" s="36">
        <f>SUMIFS(СВЦЭМ!$C$39:$C$782,СВЦЭМ!$A$39:$A$782,$A150,СВЦЭМ!$B$39:$B$782,T$119)+'СЕТ СН'!$I$9+СВЦЭМ!$D$10+'СЕТ СН'!$I$6-'СЕТ СН'!$I$19</f>
        <v>1539.4847176200001</v>
      </c>
      <c r="U150" s="36">
        <f>SUMIFS(СВЦЭМ!$C$39:$C$782,СВЦЭМ!$A$39:$A$782,$A150,СВЦЭМ!$B$39:$B$782,U$119)+'СЕТ СН'!$I$9+СВЦЭМ!$D$10+'СЕТ СН'!$I$6-'СЕТ СН'!$I$19</f>
        <v>1538.7671448199999</v>
      </c>
      <c r="V150" s="36">
        <f>SUMIFS(СВЦЭМ!$C$39:$C$782,СВЦЭМ!$A$39:$A$782,$A150,СВЦЭМ!$B$39:$B$782,V$119)+'СЕТ СН'!$I$9+СВЦЭМ!$D$10+'СЕТ СН'!$I$6-'СЕТ СН'!$I$19</f>
        <v>1558.75945641</v>
      </c>
      <c r="W150" s="36">
        <f>SUMIFS(СВЦЭМ!$C$39:$C$782,СВЦЭМ!$A$39:$A$782,$A150,СВЦЭМ!$B$39:$B$782,W$119)+'СЕТ СН'!$I$9+СВЦЭМ!$D$10+'СЕТ СН'!$I$6-'СЕТ СН'!$I$19</f>
        <v>1564.5219219199998</v>
      </c>
      <c r="X150" s="36">
        <f>SUMIFS(СВЦЭМ!$C$39:$C$782,СВЦЭМ!$A$39:$A$782,$A150,СВЦЭМ!$B$39:$B$782,X$119)+'СЕТ СН'!$I$9+СВЦЭМ!$D$10+'СЕТ СН'!$I$6-'СЕТ СН'!$I$19</f>
        <v>1530.7797765</v>
      </c>
      <c r="Y150" s="36">
        <f>SUMIFS(СВЦЭМ!$C$39:$C$782,СВЦЭМ!$A$39:$A$782,$A150,СВЦЭМ!$B$39:$B$782,Y$119)+'СЕТ СН'!$I$9+СВЦЭМ!$D$10+'СЕТ СН'!$I$6-'СЕТ СН'!$I$19</f>
        <v>1599.9607894199999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323033.36756734725</v>
      </c>
      <c r="O155" s="124"/>
      <c r="P155" s="123">
        <f>СВЦЭМ!$D$12+'СЕТ СН'!$F$10-'СЕТ СН'!$G$20</f>
        <v>323033.36756734725</v>
      </c>
      <c r="Q155" s="124"/>
      <c r="R155" s="123">
        <f>СВЦЭМ!$D$12+'СЕТ СН'!$F$10-'СЕТ СН'!$H$20</f>
        <v>323033.36756734725</v>
      </c>
      <c r="S155" s="124"/>
      <c r="T155" s="123">
        <f>СВЦЭМ!$D$12+'СЕТ СН'!$F$10-'СЕТ СН'!$I$20</f>
        <v>323033.36756734725</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1496084.18</v>
      </c>
      <c r="O159" s="138"/>
      <c r="P159" s="138">
        <f>'СЕТ СН'!$G$7</f>
        <v>1081420.6000000001</v>
      </c>
      <c r="Q159" s="138"/>
      <c r="R159" s="138">
        <f>'СЕТ СН'!$H$7</f>
        <v>1434391.51</v>
      </c>
      <c r="S159" s="138"/>
      <c r="T159" s="138">
        <f>'СЕТ СН'!$I$7</f>
        <v>1327946.8799999999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SUMIFS(СВЦЭМ!$D$39:$D$782,СВЦЭМ!$A$39:$A$782,$A12,СВЦЭМ!$B$39:$B$782,B$11)+'СЕТ СН'!$F$11+СВЦЭМ!$D$10+'СЕТ СН'!$F$5-'СЕТ СН'!$F$21</f>
        <v>3548.5874258399999</v>
      </c>
      <c r="C12" s="36">
        <f>SUMIFS(СВЦЭМ!$D$39:$D$782,СВЦЭМ!$A$39:$A$782,$A12,СВЦЭМ!$B$39:$B$782,C$11)+'СЕТ СН'!$F$11+СВЦЭМ!$D$10+'СЕТ СН'!$F$5-'СЕТ СН'!$F$21</f>
        <v>3634.1125352099998</v>
      </c>
      <c r="D12" s="36">
        <f>SUMIFS(СВЦЭМ!$D$39:$D$782,СВЦЭМ!$A$39:$A$782,$A12,СВЦЭМ!$B$39:$B$782,D$11)+'СЕТ СН'!$F$11+СВЦЭМ!$D$10+'СЕТ СН'!$F$5-'СЕТ СН'!$F$21</f>
        <v>3704.4508948600001</v>
      </c>
      <c r="E12" s="36">
        <f>SUMIFS(СВЦЭМ!$D$39:$D$782,СВЦЭМ!$A$39:$A$782,$A12,СВЦЭМ!$B$39:$B$782,E$11)+'СЕТ СН'!$F$11+СВЦЭМ!$D$10+'СЕТ СН'!$F$5-'СЕТ СН'!$F$21</f>
        <v>3729.8607988399999</v>
      </c>
      <c r="F12" s="36">
        <f>SUMIFS(СВЦЭМ!$D$39:$D$782,СВЦЭМ!$A$39:$A$782,$A12,СВЦЭМ!$B$39:$B$782,F$11)+'СЕТ СН'!$F$11+СВЦЭМ!$D$10+'СЕТ СН'!$F$5-'СЕТ СН'!$F$21</f>
        <v>3731.2837717500001</v>
      </c>
      <c r="G12" s="36">
        <f>SUMIFS(СВЦЭМ!$D$39:$D$782,СВЦЭМ!$A$39:$A$782,$A12,СВЦЭМ!$B$39:$B$782,G$11)+'СЕТ СН'!$F$11+СВЦЭМ!$D$10+'СЕТ СН'!$F$5-'СЕТ СН'!$F$21</f>
        <v>3724.90598894</v>
      </c>
      <c r="H12" s="36">
        <f>SUMIFS(СВЦЭМ!$D$39:$D$782,СВЦЭМ!$A$39:$A$782,$A12,СВЦЭМ!$B$39:$B$782,H$11)+'СЕТ СН'!$F$11+СВЦЭМ!$D$10+'СЕТ СН'!$F$5-'СЕТ СН'!$F$21</f>
        <v>3696.7782180700001</v>
      </c>
      <c r="I12" s="36">
        <f>SUMIFS(СВЦЭМ!$D$39:$D$782,СВЦЭМ!$A$39:$A$782,$A12,СВЦЭМ!$B$39:$B$782,I$11)+'СЕТ СН'!$F$11+СВЦЭМ!$D$10+'СЕТ СН'!$F$5-'СЕТ СН'!$F$21</f>
        <v>3622.9031779799998</v>
      </c>
      <c r="J12" s="36">
        <f>SUMIFS(СВЦЭМ!$D$39:$D$782,СВЦЭМ!$A$39:$A$782,$A12,СВЦЭМ!$B$39:$B$782,J$11)+'СЕТ СН'!$F$11+СВЦЭМ!$D$10+'СЕТ СН'!$F$5-'СЕТ СН'!$F$21</f>
        <v>3536.4804754300003</v>
      </c>
      <c r="K12" s="36">
        <f>SUMIFS(СВЦЭМ!$D$39:$D$782,СВЦЭМ!$A$39:$A$782,$A12,СВЦЭМ!$B$39:$B$782,K$11)+'СЕТ СН'!$F$11+СВЦЭМ!$D$10+'СЕТ СН'!$F$5-'СЕТ СН'!$F$21</f>
        <v>3475.35044771</v>
      </c>
      <c r="L12" s="36">
        <f>SUMIFS(СВЦЭМ!$D$39:$D$782,СВЦЭМ!$A$39:$A$782,$A12,СВЦЭМ!$B$39:$B$782,L$11)+'СЕТ СН'!$F$11+СВЦЭМ!$D$10+'СЕТ СН'!$F$5-'СЕТ СН'!$F$21</f>
        <v>3498.4002743800002</v>
      </c>
      <c r="M12" s="36">
        <f>SUMIFS(СВЦЭМ!$D$39:$D$782,СВЦЭМ!$A$39:$A$782,$A12,СВЦЭМ!$B$39:$B$782,M$11)+'СЕТ СН'!$F$11+СВЦЭМ!$D$10+'СЕТ СН'!$F$5-'СЕТ СН'!$F$21</f>
        <v>3481.9889299400002</v>
      </c>
      <c r="N12" s="36">
        <f>SUMIFS(СВЦЭМ!$D$39:$D$782,СВЦЭМ!$A$39:$A$782,$A12,СВЦЭМ!$B$39:$B$782,N$11)+'СЕТ СН'!$F$11+СВЦЭМ!$D$10+'СЕТ СН'!$F$5-'СЕТ СН'!$F$21</f>
        <v>3496.4213763100001</v>
      </c>
      <c r="O12" s="36">
        <f>SUMIFS(СВЦЭМ!$D$39:$D$782,СВЦЭМ!$A$39:$A$782,$A12,СВЦЭМ!$B$39:$B$782,O$11)+'СЕТ СН'!$F$11+СВЦЭМ!$D$10+'СЕТ СН'!$F$5-'СЕТ СН'!$F$21</f>
        <v>3506.9752069699998</v>
      </c>
      <c r="P12" s="36">
        <f>SUMIFS(СВЦЭМ!$D$39:$D$782,СВЦЭМ!$A$39:$A$782,$A12,СВЦЭМ!$B$39:$B$782,P$11)+'СЕТ СН'!$F$11+СВЦЭМ!$D$10+'СЕТ СН'!$F$5-'СЕТ СН'!$F$21</f>
        <v>3518.5028092900002</v>
      </c>
      <c r="Q12" s="36">
        <f>SUMIFS(СВЦЭМ!$D$39:$D$782,СВЦЭМ!$A$39:$A$782,$A12,СВЦЭМ!$B$39:$B$782,Q$11)+'СЕТ СН'!$F$11+СВЦЭМ!$D$10+'СЕТ СН'!$F$5-'СЕТ СН'!$F$21</f>
        <v>3527.58846223</v>
      </c>
      <c r="R12" s="36">
        <f>SUMIFS(СВЦЭМ!$D$39:$D$782,СВЦЭМ!$A$39:$A$782,$A12,СВЦЭМ!$B$39:$B$782,R$11)+'СЕТ СН'!$F$11+СВЦЭМ!$D$10+'СЕТ СН'!$F$5-'СЕТ СН'!$F$21</f>
        <v>3511.1172943199999</v>
      </c>
      <c r="S12" s="36">
        <f>SUMIFS(СВЦЭМ!$D$39:$D$782,СВЦЭМ!$A$39:$A$782,$A12,СВЦЭМ!$B$39:$B$782,S$11)+'СЕТ СН'!$F$11+СВЦЭМ!$D$10+'СЕТ СН'!$F$5-'СЕТ СН'!$F$21</f>
        <v>3494.43447268</v>
      </c>
      <c r="T12" s="36">
        <f>SUMIFS(СВЦЭМ!$D$39:$D$782,СВЦЭМ!$A$39:$A$782,$A12,СВЦЭМ!$B$39:$B$782,T$11)+'СЕТ СН'!$F$11+СВЦЭМ!$D$10+'СЕТ СН'!$F$5-'СЕТ СН'!$F$21</f>
        <v>3480.2046501300001</v>
      </c>
      <c r="U12" s="36">
        <f>SUMIFS(СВЦЭМ!$D$39:$D$782,СВЦЭМ!$A$39:$A$782,$A12,СВЦЭМ!$B$39:$B$782,U$11)+'СЕТ СН'!$F$11+СВЦЭМ!$D$10+'СЕТ СН'!$F$5-'СЕТ СН'!$F$21</f>
        <v>3463.8475805100002</v>
      </c>
      <c r="V12" s="36">
        <f>SUMIFS(СВЦЭМ!$D$39:$D$782,СВЦЭМ!$A$39:$A$782,$A12,СВЦЭМ!$B$39:$B$782,V$11)+'СЕТ СН'!$F$11+СВЦЭМ!$D$10+'СЕТ СН'!$F$5-'СЕТ СН'!$F$21</f>
        <v>3448.4848806200002</v>
      </c>
      <c r="W12" s="36">
        <f>SUMIFS(СВЦЭМ!$D$39:$D$782,СВЦЭМ!$A$39:$A$782,$A12,СВЦЭМ!$B$39:$B$782,W$11)+'СЕТ СН'!$F$11+СВЦЭМ!$D$10+'СЕТ СН'!$F$5-'СЕТ СН'!$F$21</f>
        <v>3459.8688556000002</v>
      </c>
      <c r="X12" s="36">
        <f>SUMIFS(СВЦЭМ!$D$39:$D$782,СВЦЭМ!$A$39:$A$782,$A12,СВЦЭМ!$B$39:$B$782,X$11)+'СЕТ СН'!$F$11+СВЦЭМ!$D$10+'СЕТ СН'!$F$5-'СЕТ СН'!$F$21</f>
        <v>3440.0849307100002</v>
      </c>
      <c r="Y12" s="36">
        <f>SUMIFS(СВЦЭМ!$D$39:$D$782,СВЦЭМ!$A$39:$A$782,$A12,СВЦЭМ!$B$39:$B$782,Y$11)+'СЕТ СН'!$F$11+СВЦЭМ!$D$10+'СЕТ СН'!$F$5-'СЕТ СН'!$F$21</f>
        <v>3483.5579956400002</v>
      </c>
      <c r="AA12" s="45"/>
    </row>
    <row r="13" spans="1:27" ht="15.75" x14ac:dyDescent="0.2">
      <c r="A13" s="35">
        <f>A12+1</f>
        <v>44410</v>
      </c>
      <c r="B13" s="36">
        <f>SUMIFS(СВЦЭМ!$D$39:$D$782,СВЦЭМ!$A$39:$A$782,$A13,СВЦЭМ!$B$39:$B$782,B$11)+'СЕТ СН'!$F$11+СВЦЭМ!$D$10+'СЕТ СН'!$F$5-'СЕТ СН'!$F$21</f>
        <v>3547.7488311100001</v>
      </c>
      <c r="C13" s="36">
        <f>SUMIFS(СВЦЭМ!$D$39:$D$782,СВЦЭМ!$A$39:$A$782,$A13,СВЦЭМ!$B$39:$B$782,C$11)+'СЕТ СН'!$F$11+СВЦЭМ!$D$10+'СЕТ СН'!$F$5-'СЕТ СН'!$F$21</f>
        <v>3583.9722792699999</v>
      </c>
      <c r="D13" s="36">
        <f>SUMIFS(СВЦЭМ!$D$39:$D$782,СВЦЭМ!$A$39:$A$782,$A13,СВЦЭМ!$B$39:$B$782,D$11)+'СЕТ СН'!$F$11+СВЦЭМ!$D$10+'СЕТ СН'!$F$5-'СЕТ СН'!$F$21</f>
        <v>3638.4335662399999</v>
      </c>
      <c r="E13" s="36">
        <f>SUMIFS(СВЦЭМ!$D$39:$D$782,СВЦЭМ!$A$39:$A$782,$A13,СВЦЭМ!$B$39:$B$782,E$11)+'СЕТ СН'!$F$11+СВЦЭМ!$D$10+'СЕТ СН'!$F$5-'СЕТ СН'!$F$21</f>
        <v>3664.8048592100004</v>
      </c>
      <c r="F13" s="36">
        <f>SUMIFS(СВЦЭМ!$D$39:$D$782,СВЦЭМ!$A$39:$A$782,$A13,СВЦЭМ!$B$39:$B$782,F$11)+'СЕТ СН'!$F$11+СВЦЭМ!$D$10+'СЕТ СН'!$F$5-'СЕТ СН'!$F$21</f>
        <v>3662.4719878599999</v>
      </c>
      <c r="G13" s="36">
        <f>SUMIFS(СВЦЭМ!$D$39:$D$782,СВЦЭМ!$A$39:$A$782,$A13,СВЦЭМ!$B$39:$B$782,G$11)+'СЕТ СН'!$F$11+СВЦЭМ!$D$10+'СЕТ СН'!$F$5-'СЕТ СН'!$F$21</f>
        <v>3640.0210866699999</v>
      </c>
      <c r="H13" s="36">
        <f>SUMIFS(СВЦЭМ!$D$39:$D$782,СВЦЭМ!$A$39:$A$782,$A13,СВЦЭМ!$B$39:$B$782,H$11)+'СЕТ СН'!$F$11+СВЦЭМ!$D$10+'СЕТ СН'!$F$5-'СЕТ СН'!$F$21</f>
        <v>3603.51318769</v>
      </c>
      <c r="I13" s="36">
        <f>SUMIFS(СВЦЭМ!$D$39:$D$782,СВЦЭМ!$A$39:$A$782,$A13,СВЦЭМ!$B$39:$B$782,I$11)+'СЕТ СН'!$F$11+СВЦЭМ!$D$10+'СЕТ СН'!$F$5-'СЕТ СН'!$F$21</f>
        <v>3537.4549102300002</v>
      </c>
      <c r="J13" s="36">
        <f>SUMIFS(СВЦЭМ!$D$39:$D$782,СВЦЭМ!$A$39:$A$782,$A13,СВЦЭМ!$B$39:$B$782,J$11)+'СЕТ СН'!$F$11+СВЦЭМ!$D$10+'СЕТ СН'!$F$5-'СЕТ СН'!$F$21</f>
        <v>3463.4243477800001</v>
      </c>
      <c r="K13" s="36">
        <f>SUMIFS(СВЦЭМ!$D$39:$D$782,СВЦЭМ!$A$39:$A$782,$A13,СВЦЭМ!$B$39:$B$782,K$11)+'СЕТ СН'!$F$11+СВЦЭМ!$D$10+'СЕТ СН'!$F$5-'СЕТ СН'!$F$21</f>
        <v>3424.3092989199999</v>
      </c>
      <c r="L13" s="36">
        <f>SUMIFS(СВЦЭМ!$D$39:$D$782,СВЦЭМ!$A$39:$A$782,$A13,СВЦЭМ!$B$39:$B$782,L$11)+'СЕТ СН'!$F$11+СВЦЭМ!$D$10+'СЕТ СН'!$F$5-'СЕТ СН'!$F$21</f>
        <v>3450.0603945000003</v>
      </c>
      <c r="M13" s="36">
        <f>SUMIFS(СВЦЭМ!$D$39:$D$782,СВЦЭМ!$A$39:$A$782,$A13,СВЦЭМ!$B$39:$B$782,M$11)+'СЕТ СН'!$F$11+СВЦЭМ!$D$10+'СЕТ СН'!$F$5-'СЕТ СН'!$F$21</f>
        <v>3464.15513865</v>
      </c>
      <c r="N13" s="36">
        <f>SUMIFS(СВЦЭМ!$D$39:$D$782,СВЦЭМ!$A$39:$A$782,$A13,СВЦЭМ!$B$39:$B$782,N$11)+'СЕТ СН'!$F$11+СВЦЭМ!$D$10+'СЕТ СН'!$F$5-'СЕТ СН'!$F$21</f>
        <v>3461.2073033500001</v>
      </c>
      <c r="O13" s="36">
        <f>SUMIFS(СВЦЭМ!$D$39:$D$782,СВЦЭМ!$A$39:$A$782,$A13,СВЦЭМ!$B$39:$B$782,O$11)+'СЕТ СН'!$F$11+СВЦЭМ!$D$10+'СЕТ СН'!$F$5-'СЕТ СН'!$F$21</f>
        <v>3462.8450040799999</v>
      </c>
      <c r="P13" s="36">
        <f>SUMIFS(СВЦЭМ!$D$39:$D$782,СВЦЭМ!$A$39:$A$782,$A13,СВЦЭМ!$B$39:$B$782,P$11)+'СЕТ СН'!$F$11+СВЦЭМ!$D$10+'СЕТ СН'!$F$5-'СЕТ СН'!$F$21</f>
        <v>3465.94568162</v>
      </c>
      <c r="Q13" s="36">
        <f>SUMIFS(СВЦЭМ!$D$39:$D$782,СВЦЭМ!$A$39:$A$782,$A13,СВЦЭМ!$B$39:$B$782,Q$11)+'СЕТ СН'!$F$11+СВЦЭМ!$D$10+'СЕТ СН'!$F$5-'СЕТ СН'!$F$21</f>
        <v>3470.0461619500002</v>
      </c>
      <c r="R13" s="36">
        <f>SUMIFS(СВЦЭМ!$D$39:$D$782,СВЦЭМ!$A$39:$A$782,$A13,СВЦЭМ!$B$39:$B$782,R$11)+'СЕТ СН'!$F$11+СВЦЭМ!$D$10+'СЕТ СН'!$F$5-'СЕТ СН'!$F$21</f>
        <v>3462.38333061</v>
      </c>
      <c r="S13" s="36">
        <f>SUMIFS(СВЦЭМ!$D$39:$D$782,СВЦЭМ!$A$39:$A$782,$A13,СВЦЭМ!$B$39:$B$782,S$11)+'СЕТ СН'!$F$11+СВЦЭМ!$D$10+'СЕТ СН'!$F$5-'СЕТ СН'!$F$21</f>
        <v>3480.1807013000002</v>
      </c>
      <c r="T13" s="36">
        <f>SUMIFS(СВЦЭМ!$D$39:$D$782,СВЦЭМ!$A$39:$A$782,$A13,СВЦЭМ!$B$39:$B$782,T$11)+'СЕТ СН'!$F$11+СВЦЭМ!$D$10+'СЕТ СН'!$F$5-'СЕТ СН'!$F$21</f>
        <v>3520.37380024</v>
      </c>
      <c r="U13" s="36">
        <f>SUMIFS(СВЦЭМ!$D$39:$D$782,СВЦЭМ!$A$39:$A$782,$A13,СВЦЭМ!$B$39:$B$782,U$11)+'СЕТ СН'!$F$11+СВЦЭМ!$D$10+'СЕТ СН'!$F$5-'СЕТ СН'!$F$21</f>
        <v>3519.6704820599998</v>
      </c>
      <c r="V13" s="36">
        <f>SUMIFS(СВЦЭМ!$D$39:$D$782,СВЦЭМ!$A$39:$A$782,$A13,СВЦЭМ!$B$39:$B$782,V$11)+'СЕТ СН'!$F$11+СВЦЭМ!$D$10+'СЕТ СН'!$F$5-'СЕТ СН'!$F$21</f>
        <v>3482.5882634300001</v>
      </c>
      <c r="W13" s="36">
        <f>SUMIFS(СВЦЭМ!$D$39:$D$782,СВЦЭМ!$A$39:$A$782,$A13,СВЦЭМ!$B$39:$B$782,W$11)+'СЕТ СН'!$F$11+СВЦЭМ!$D$10+'СЕТ СН'!$F$5-'СЕТ СН'!$F$21</f>
        <v>3491.2634072300002</v>
      </c>
      <c r="X13" s="36">
        <f>SUMIFS(СВЦЭМ!$D$39:$D$782,СВЦЭМ!$A$39:$A$782,$A13,СВЦЭМ!$B$39:$B$782,X$11)+'СЕТ СН'!$F$11+СВЦЭМ!$D$10+'СЕТ СН'!$F$5-'СЕТ СН'!$F$21</f>
        <v>3496.8573016800001</v>
      </c>
      <c r="Y13" s="36">
        <f>SUMIFS(СВЦЭМ!$D$39:$D$782,СВЦЭМ!$A$39:$A$782,$A13,СВЦЭМ!$B$39:$B$782,Y$11)+'СЕТ СН'!$F$11+СВЦЭМ!$D$10+'СЕТ СН'!$F$5-'СЕТ СН'!$F$21</f>
        <v>3464.1454184700001</v>
      </c>
    </row>
    <row r="14" spans="1:27" ht="15.75" x14ac:dyDescent="0.2">
      <c r="A14" s="35">
        <f t="shared" ref="A14:A42" si="0">A13+1</f>
        <v>44411</v>
      </c>
      <c r="B14" s="36">
        <f>SUMIFS(СВЦЭМ!$D$39:$D$782,СВЦЭМ!$A$39:$A$782,$A14,СВЦЭМ!$B$39:$B$782,B$11)+'СЕТ СН'!$F$11+СВЦЭМ!$D$10+'СЕТ СН'!$F$5-'СЕТ СН'!$F$21</f>
        <v>3629.6140598500001</v>
      </c>
      <c r="C14" s="36">
        <f>SUMIFS(СВЦЭМ!$D$39:$D$782,СВЦЭМ!$A$39:$A$782,$A14,СВЦЭМ!$B$39:$B$782,C$11)+'СЕТ СН'!$F$11+СВЦЭМ!$D$10+'СЕТ СН'!$F$5-'СЕТ СН'!$F$21</f>
        <v>3711.48019879</v>
      </c>
      <c r="D14" s="36">
        <f>SUMIFS(СВЦЭМ!$D$39:$D$782,СВЦЭМ!$A$39:$A$782,$A14,СВЦЭМ!$B$39:$B$782,D$11)+'СЕТ СН'!$F$11+СВЦЭМ!$D$10+'СЕТ СН'!$F$5-'СЕТ СН'!$F$21</f>
        <v>3782.2944395700001</v>
      </c>
      <c r="E14" s="36">
        <f>SUMIFS(СВЦЭМ!$D$39:$D$782,СВЦЭМ!$A$39:$A$782,$A14,СВЦЭМ!$B$39:$B$782,E$11)+'СЕТ СН'!$F$11+СВЦЭМ!$D$10+'СЕТ СН'!$F$5-'СЕТ СН'!$F$21</f>
        <v>3813.70103475</v>
      </c>
      <c r="F14" s="36">
        <f>SUMIFS(СВЦЭМ!$D$39:$D$782,СВЦЭМ!$A$39:$A$782,$A14,СВЦЭМ!$B$39:$B$782,F$11)+'СЕТ СН'!$F$11+СВЦЭМ!$D$10+'СЕТ СН'!$F$5-'СЕТ СН'!$F$21</f>
        <v>3814.4025931300002</v>
      </c>
      <c r="G14" s="36">
        <f>SUMIFS(СВЦЭМ!$D$39:$D$782,СВЦЭМ!$A$39:$A$782,$A14,СВЦЭМ!$B$39:$B$782,G$11)+'СЕТ СН'!$F$11+СВЦЭМ!$D$10+'СЕТ СН'!$F$5-'СЕТ СН'!$F$21</f>
        <v>3788.1694368500002</v>
      </c>
      <c r="H14" s="36">
        <f>SUMIFS(СВЦЭМ!$D$39:$D$782,СВЦЭМ!$A$39:$A$782,$A14,СВЦЭМ!$B$39:$B$782,H$11)+'СЕТ СН'!$F$11+СВЦЭМ!$D$10+'СЕТ СН'!$F$5-'СЕТ СН'!$F$21</f>
        <v>3724.3468012399999</v>
      </c>
      <c r="I14" s="36">
        <f>SUMIFS(СВЦЭМ!$D$39:$D$782,СВЦЭМ!$A$39:$A$782,$A14,СВЦЭМ!$B$39:$B$782,I$11)+'СЕТ СН'!$F$11+СВЦЭМ!$D$10+'СЕТ СН'!$F$5-'СЕТ СН'!$F$21</f>
        <v>3617.3580428900004</v>
      </c>
      <c r="J14" s="36">
        <f>SUMIFS(СВЦЭМ!$D$39:$D$782,СВЦЭМ!$A$39:$A$782,$A14,СВЦЭМ!$B$39:$B$782,J$11)+'СЕТ СН'!$F$11+СВЦЭМ!$D$10+'СЕТ СН'!$F$5-'СЕТ СН'!$F$21</f>
        <v>3518.19065718</v>
      </c>
      <c r="K14" s="36">
        <f>SUMIFS(СВЦЭМ!$D$39:$D$782,СВЦЭМ!$A$39:$A$782,$A14,СВЦЭМ!$B$39:$B$782,K$11)+'СЕТ СН'!$F$11+СВЦЭМ!$D$10+'СЕТ СН'!$F$5-'СЕТ СН'!$F$21</f>
        <v>3465.41435391</v>
      </c>
      <c r="L14" s="36">
        <f>SUMIFS(СВЦЭМ!$D$39:$D$782,СВЦЭМ!$A$39:$A$782,$A14,СВЦЭМ!$B$39:$B$782,L$11)+'СЕТ СН'!$F$11+СВЦЭМ!$D$10+'СЕТ СН'!$F$5-'СЕТ СН'!$F$21</f>
        <v>3478.3550597000003</v>
      </c>
      <c r="M14" s="36">
        <f>SUMIFS(СВЦЭМ!$D$39:$D$782,СВЦЭМ!$A$39:$A$782,$A14,СВЦЭМ!$B$39:$B$782,M$11)+'СЕТ СН'!$F$11+СВЦЭМ!$D$10+'СЕТ СН'!$F$5-'СЕТ СН'!$F$21</f>
        <v>3496.0034576500002</v>
      </c>
      <c r="N14" s="36">
        <f>SUMIFS(СВЦЭМ!$D$39:$D$782,СВЦЭМ!$A$39:$A$782,$A14,СВЦЭМ!$B$39:$B$782,N$11)+'СЕТ СН'!$F$11+СВЦЭМ!$D$10+'СЕТ СН'!$F$5-'СЕТ СН'!$F$21</f>
        <v>3490.4839128600001</v>
      </c>
      <c r="O14" s="36">
        <f>SUMIFS(СВЦЭМ!$D$39:$D$782,СВЦЭМ!$A$39:$A$782,$A14,СВЦЭМ!$B$39:$B$782,O$11)+'СЕТ СН'!$F$11+СВЦЭМ!$D$10+'СЕТ СН'!$F$5-'СЕТ СН'!$F$21</f>
        <v>3525.2945363100002</v>
      </c>
      <c r="P14" s="36">
        <f>SUMIFS(СВЦЭМ!$D$39:$D$782,СВЦЭМ!$A$39:$A$782,$A14,СВЦЭМ!$B$39:$B$782,P$11)+'СЕТ СН'!$F$11+СВЦЭМ!$D$10+'СЕТ СН'!$F$5-'СЕТ СН'!$F$21</f>
        <v>3540.5643545800003</v>
      </c>
      <c r="Q14" s="36">
        <f>SUMIFS(СВЦЭМ!$D$39:$D$782,СВЦЭМ!$A$39:$A$782,$A14,СВЦЭМ!$B$39:$B$782,Q$11)+'СЕТ СН'!$F$11+СВЦЭМ!$D$10+'СЕТ СН'!$F$5-'СЕТ СН'!$F$21</f>
        <v>3573.2438592200001</v>
      </c>
      <c r="R14" s="36">
        <f>SUMIFS(СВЦЭМ!$D$39:$D$782,СВЦЭМ!$A$39:$A$782,$A14,СВЦЭМ!$B$39:$B$782,R$11)+'СЕТ СН'!$F$11+СВЦЭМ!$D$10+'СЕТ СН'!$F$5-'СЕТ СН'!$F$21</f>
        <v>3554.4422143900001</v>
      </c>
      <c r="S14" s="36">
        <f>SUMIFS(СВЦЭМ!$D$39:$D$782,СВЦЭМ!$A$39:$A$782,$A14,СВЦЭМ!$B$39:$B$782,S$11)+'СЕТ СН'!$F$11+СВЦЭМ!$D$10+'СЕТ СН'!$F$5-'СЕТ СН'!$F$21</f>
        <v>3570.6152613600002</v>
      </c>
      <c r="T14" s="36">
        <f>SUMIFS(СВЦЭМ!$D$39:$D$782,СВЦЭМ!$A$39:$A$782,$A14,СВЦЭМ!$B$39:$B$782,T$11)+'СЕТ СН'!$F$11+СВЦЭМ!$D$10+'СЕТ СН'!$F$5-'СЕТ СН'!$F$21</f>
        <v>3519.49485697</v>
      </c>
      <c r="U14" s="36">
        <f>SUMIFS(СВЦЭМ!$D$39:$D$782,СВЦЭМ!$A$39:$A$782,$A14,СВЦЭМ!$B$39:$B$782,U$11)+'СЕТ СН'!$F$11+СВЦЭМ!$D$10+'СЕТ СН'!$F$5-'СЕТ СН'!$F$21</f>
        <v>3509.9210982700001</v>
      </c>
      <c r="V14" s="36">
        <f>SUMIFS(СВЦЭМ!$D$39:$D$782,СВЦЭМ!$A$39:$A$782,$A14,СВЦЭМ!$B$39:$B$782,V$11)+'СЕТ СН'!$F$11+СВЦЭМ!$D$10+'СЕТ СН'!$F$5-'СЕТ СН'!$F$21</f>
        <v>3532.6181425200002</v>
      </c>
      <c r="W14" s="36">
        <f>SUMIFS(СВЦЭМ!$D$39:$D$782,СВЦЭМ!$A$39:$A$782,$A14,СВЦЭМ!$B$39:$B$782,W$11)+'СЕТ СН'!$F$11+СВЦЭМ!$D$10+'СЕТ СН'!$F$5-'СЕТ СН'!$F$21</f>
        <v>3550.0066558799999</v>
      </c>
      <c r="X14" s="36">
        <f>SUMIFS(СВЦЭМ!$D$39:$D$782,СВЦЭМ!$A$39:$A$782,$A14,СВЦЭМ!$B$39:$B$782,X$11)+'СЕТ СН'!$F$11+СВЦЭМ!$D$10+'СЕТ СН'!$F$5-'СЕТ СН'!$F$21</f>
        <v>3516.3595543800002</v>
      </c>
      <c r="Y14" s="36">
        <f>SUMIFS(СВЦЭМ!$D$39:$D$782,СВЦЭМ!$A$39:$A$782,$A14,СВЦЭМ!$B$39:$B$782,Y$11)+'СЕТ СН'!$F$11+СВЦЭМ!$D$10+'СЕТ СН'!$F$5-'СЕТ СН'!$F$21</f>
        <v>3531.9255165600002</v>
      </c>
    </row>
    <row r="15" spans="1:27" ht="15.75" x14ac:dyDescent="0.2">
      <c r="A15" s="35">
        <f t="shared" si="0"/>
        <v>44412</v>
      </c>
      <c r="B15" s="36">
        <f>SUMIFS(СВЦЭМ!$D$39:$D$782,СВЦЭМ!$A$39:$A$782,$A15,СВЦЭМ!$B$39:$B$782,B$11)+'СЕТ СН'!$F$11+СВЦЭМ!$D$10+'СЕТ СН'!$F$5-'СЕТ СН'!$F$21</f>
        <v>3556.73550931</v>
      </c>
      <c r="C15" s="36">
        <f>SUMIFS(СВЦЭМ!$D$39:$D$782,СВЦЭМ!$A$39:$A$782,$A15,СВЦЭМ!$B$39:$B$782,C$11)+'СЕТ СН'!$F$11+СВЦЭМ!$D$10+'СЕТ СН'!$F$5-'СЕТ СН'!$F$21</f>
        <v>3647.4211388100002</v>
      </c>
      <c r="D15" s="36">
        <f>SUMIFS(СВЦЭМ!$D$39:$D$782,СВЦЭМ!$A$39:$A$782,$A15,СВЦЭМ!$B$39:$B$782,D$11)+'СЕТ СН'!$F$11+СВЦЭМ!$D$10+'СЕТ СН'!$F$5-'СЕТ СН'!$F$21</f>
        <v>3718.6200543200002</v>
      </c>
      <c r="E15" s="36">
        <f>SUMIFS(СВЦЭМ!$D$39:$D$782,СВЦЭМ!$A$39:$A$782,$A15,СВЦЭМ!$B$39:$B$782,E$11)+'СЕТ СН'!$F$11+СВЦЭМ!$D$10+'СЕТ СН'!$F$5-'СЕТ СН'!$F$21</f>
        <v>3745.4132583099999</v>
      </c>
      <c r="F15" s="36">
        <f>SUMIFS(СВЦЭМ!$D$39:$D$782,СВЦЭМ!$A$39:$A$782,$A15,СВЦЭМ!$B$39:$B$782,F$11)+'СЕТ СН'!$F$11+СВЦЭМ!$D$10+'СЕТ СН'!$F$5-'СЕТ СН'!$F$21</f>
        <v>3748.1157516100002</v>
      </c>
      <c r="G15" s="36">
        <f>SUMIFS(СВЦЭМ!$D$39:$D$782,СВЦЭМ!$A$39:$A$782,$A15,СВЦЭМ!$B$39:$B$782,G$11)+'СЕТ СН'!$F$11+СВЦЭМ!$D$10+'СЕТ СН'!$F$5-'СЕТ СН'!$F$21</f>
        <v>3729.5675507300002</v>
      </c>
      <c r="H15" s="36">
        <f>SUMIFS(СВЦЭМ!$D$39:$D$782,СВЦЭМ!$A$39:$A$782,$A15,СВЦЭМ!$B$39:$B$782,H$11)+'СЕТ СН'!$F$11+СВЦЭМ!$D$10+'СЕТ СН'!$F$5-'СЕТ СН'!$F$21</f>
        <v>3678.0693572700002</v>
      </c>
      <c r="I15" s="36">
        <f>SUMIFS(СВЦЭМ!$D$39:$D$782,СВЦЭМ!$A$39:$A$782,$A15,СВЦЭМ!$B$39:$B$782,I$11)+'СЕТ СН'!$F$11+СВЦЭМ!$D$10+'СЕТ СН'!$F$5-'СЕТ СН'!$F$21</f>
        <v>3582.0961592000003</v>
      </c>
      <c r="J15" s="36">
        <f>SUMIFS(СВЦЭМ!$D$39:$D$782,СВЦЭМ!$A$39:$A$782,$A15,СВЦЭМ!$B$39:$B$782,J$11)+'СЕТ СН'!$F$11+СВЦЭМ!$D$10+'СЕТ СН'!$F$5-'СЕТ СН'!$F$21</f>
        <v>3495.8971024699999</v>
      </c>
      <c r="K15" s="36">
        <f>SUMIFS(СВЦЭМ!$D$39:$D$782,СВЦЭМ!$A$39:$A$782,$A15,СВЦЭМ!$B$39:$B$782,K$11)+'СЕТ СН'!$F$11+СВЦЭМ!$D$10+'СЕТ СН'!$F$5-'СЕТ СН'!$F$21</f>
        <v>3444.1356982699999</v>
      </c>
      <c r="L15" s="36">
        <f>SUMIFS(СВЦЭМ!$D$39:$D$782,СВЦЭМ!$A$39:$A$782,$A15,СВЦЭМ!$B$39:$B$782,L$11)+'СЕТ СН'!$F$11+СВЦЭМ!$D$10+'СЕТ СН'!$F$5-'СЕТ СН'!$F$21</f>
        <v>3450.5998033000001</v>
      </c>
      <c r="M15" s="36">
        <f>SUMIFS(СВЦЭМ!$D$39:$D$782,СВЦЭМ!$A$39:$A$782,$A15,СВЦЭМ!$B$39:$B$782,M$11)+'СЕТ СН'!$F$11+СВЦЭМ!$D$10+'СЕТ СН'!$F$5-'СЕТ СН'!$F$21</f>
        <v>3456.7103585499999</v>
      </c>
      <c r="N15" s="36">
        <f>SUMIFS(СВЦЭМ!$D$39:$D$782,СВЦЭМ!$A$39:$A$782,$A15,СВЦЭМ!$B$39:$B$782,N$11)+'СЕТ СН'!$F$11+СВЦЭМ!$D$10+'СЕТ СН'!$F$5-'СЕТ СН'!$F$21</f>
        <v>3457.98346176</v>
      </c>
      <c r="O15" s="36">
        <f>SUMIFS(СВЦЭМ!$D$39:$D$782,СВЦЭМ!$A$39:$A$782,$A15,СВЦЭМ!$B$39:$B$782,O$11)+'СЕТ СН'!$F$11+СВЦЭМ!$D$10+'СЕТ СН'!$F$5-'СЕТ СН'!$F$21</f>
        <v>3472.59458442</v>
      </c>
      <c r="P15" s="36">
        <f>SUMIFS(СВЦЭМ!$D$39:$D$782,СВЦЭМ!$A$39:$A$782,$A15,СВЦЭМ!$B$39:$B$782,P$11)+'СЕТ СН'!$F$11+СВЦЭМ!$D$10+'СЕТ СН'!$F$5-'СЕТ СН'!$F$21</f>
        <v>3477.4692471100002</v>
      </c>
      <c r="Q15" s="36">
        <f>SUMIFS(СВЦЭМ!$D$39:$D$782,СВЦЭМ!$A$39:$A$782,$A15,СВЦЭМ!$B$39:$B$782,Q$11)+'СЕТ СН'!$F$11+СВЦЭМ!$D$10+'СЕТ СН'!$F$5-'СЕТ СН'!$F$21</f>
        <v>3484.0353060900002</v>
      </c>
      <c r="R15" s="36">
        <f>SUMIFS(СВЦЭМ!$D$39:$D$782,СВЦЭМ!$A$39:$A$782,$A15,СВЦЭМ!$B$39:$B$782,R$11)+'СЕТ СН'!$F$11+СВЦЭМ!$D$10+'СЕТ СН'!$F$5-'СЕТ СН'!$F$21</f>
        <v>3482.8754920800002</v>
      </c>
      <c r="S15" s="36">
        <f>SUMIFS(СВЦЭМ!$D$39:$D$782,СВЦЭМ!$A$39:$A$782,$A15,СВЦЭМ!$B$39:$B$782,S$11)+'СЕТ СН'!$F$11+СВЦЭМ!$D$10+'СЕТ СН'!$F$5-'СЕТ СН'!$F$21</f>
        <v>3491.80338166</v>
      </c>
      <c r="T15" s="36">
        <f>SUMIFS(СВЦЭМ!$D$39:$D$782,СВЦЭМ!$A$39:$A$782,$A15,СВЦЭМ!$B$39:$B$782,T$11)+'СЕТ СН'!$F$11+СВЦЭМ!$D$10+'СЕТ СН'!$F$5-'СЕТ СН'!$F$21</f>
        <v>3523.0337617200003</v>
      </c>
      <c r="U15" s="36">
        <f>SUMIFS(СВЦЭМ!$D$39:$D$782,СВЦЭМ!$A$39:$A$782,$A15,СВЦЭМ!$B$39:$B$782,U$11)+'СЕТ СН'!$F$11+СВЦЭМ!$D$10+'СЕТ СН'!$F$5-'СЕТ СН'!$F$21</f>
        <v>3507.6024056800002</v>
      </c>
      <c r="V15" s="36">
        <f>SUMIFS(СВЦЭМ!$D$39:$D$782,СВЦЭМ!$A$39:$A$782,$A15,СВЦЭМ!$B$39:$B$782,V$11)+'СЕТ СН'!$F$11+СВЦЭМ!$D$10+'СЕТ СН'!$F$5-'СЕТ СН'!$F$21</f>
        <v>3499.5825335700001</v>
      </c>
      <c r="W15" s="36">
        <f>SUMIFS(СВЦЭМ!$D$39:$D$782,СВЦЭМ!$A$39:$A$782,$A15,СВЦЭМ!$B$39:$B$782,W$11)+'СЕТ СН'!$F$11+СВЦЭМ!$D$10+'СЕТ СН'!$F$5-'СЕТ СН'!$F$21</f>
        <v>3525.7551997800001</v>
      </c>
      <c r="X15" s="36">
        <f>SUMIFS(СВЦЭМ!$D$39:$D$782,СВЦЭМ!$A$39:$A$782,$A15,СВЦЭМ!$B$39:$B$782,X$11)+'СЕТ СН'!$F$11+СВЦЭМ!$D$10+'СЕТ СН'!$F$5-'СЕТ СН'!$F$21</f>
        <v>3483.9236946300002</v>
      </c>
      <c r="Y15" s="36">
        <f>SUMIFS(СВЦЭМ!$D$39:$D$782,СВЦЭМ!$A$39:$A$782,$A15,СВЦЭМ!$B$39:$B$782,Y$11)+'СЕТ СН'!$F$11+СВЦЭМ!$D$10+'СЕТ СН'!$F$5-'СЕТ СН'!$F$21</f>
        <v>3466.90511191</v>
      </c>
    </row>
    <row r="16" spans="1:27" ht="15.75" x14ac:dyDescent="0.2">
      <c r="A16" s="35">
        <f t="shared" si="0"/>
        <v>44413</v>
      </c>
      <c r="B16" s="36">
        <f>SUMIFS(СВЦЭМ!$D$39:$D$782,СВЦЭМ!$A$39:$A$782,$A16,СВЦЭМ!$B$39:$B$782,B$11)+'СЕТ СН'!$F$11+СВЦЭМ!$D$10+'СЕТ СН'!$F$5-'СЕТ СН'!$F$21</f>
        <v>3636.5634013999997</v>
      </c>
      <c r="C16" s="36">
        <f>SUMIFS(СВЦЭМ!$D$39:$D$782,СВЦЭМ!$A$39:$A$782,$A16,СВЦЭМ!$B$39:$B$782,C$11)+'СЕТ СН'!$F$11+СВЦЭМ!$D$10+'СЕТ СН'!$F$5-'СЕТ СН'!$F$21</f>
        <v>3716.45811267</v>
      </c>
      <c r="D16" s="36">
        <f>SUMIFS(СВЦЭМ!$D$39:$D$782,СВЦЭМ!$A$39:$A$782,$A16,СВЦЭМ!$B$39:$B$782,D$11)+'СЕТ СН'!$F$11+СВЦЭМ!$D$10+'СЕТ СН'!$F$5-'СЕТ СН'!$F$21</f>
        <v>3795.2329186000002</v>
      </c>
      <c r="E16" s="36">
        <f>SUMIFS(СВЦЭМ!$D$39:$D$782,СВЦЭМ!$A$39:$A$782,$A16,СВЦЭМ!$B$39:$B$782,E$11)+'СЕТ СН'!$F$11+СВЦЭМ!$D$10+'СЕТ СН'!$F$5-'СЕТ СН'!$F$21</f>
        <v>3819.43206461</v>
      </c>
      <c r="F16" s="36">
        <f>SUMIFS(СВЦЭМ!$D$39:$D$782,СВЦЭМ!$A$39:$A$782,$A16,СВЦЭМ!$B$39:$B$782,F$11)+'СЕТ СН'!$F$11+СВЦЭМ!$D$10+'СЕТ СН'!$F$5-'СЕТ СН'!$F$21</f>
        <v>3817.6198267</v>
      </c>
      <c r="G16" s="36">
        <f>SUMIFS(СВЦЭМ!$D$39:$D$782,СВЦЭМ!$A$39:$A$782,$A16,СВЦЭМ!$B$39:$B$782,G$11)+'СЕТ СН'!$F$11+СВЦЭМ!$D$10+'СЕТ СН'!$F$5-'СЕТ СН'!$F$21</f>
        <v>3798.3123819000002</v>
      </c>
      <c r="H16" s="36">
        <f>SUMIFS(СВЦЭМ!$D$39:$D$782,СВЦЭМ!$A$39:$A$782,$A16,СВЦЭМ!$B$39:$B$782,H$11)+'СЕТ СН'!$F$11+СВЦЭМ!$D$10+'СЕТ СН'!$F$5-'СЕТ СН'!$F$21</f>
        <v>3761.9776538300002</v>
      </c>
      <c r="I16" s="36">
        <f>SUMIFS(СВЦЭМ!$D$39:$D$782,СВЦЭМ!$A$39:$A$782,$A16,СВЦЭМ!$B$39:$B$782,I$11)+'СЕТ СН'!$F$11+СВЦЭМ!$D$10+'СЕТ СН'!$F$5-'СЕТ СН'!$F$21</f>
        <v>3665.5936873300002</v>
      </c>
      <c r="J16" s="36">
        <f>SUMIFS(СВЦЭМ!$D$39:$D$782,СВЦЭМ!$A$39:$A$782,$A16,СВЦЭМ!$B$39:$B$782,J$11)+'СЕТ СН'!$F$11+СВЦЭМ!$D$10+'СЕТ СН'!$F$5-'СЕТ СН'!$F$21</f>
        <v>3581.7900543599999</v>
      </c>
      <c r="K16" s="36">
        <f>SUMIFS(СВЦЭМ!$D$39:$D$782,СВЦЭМ!$A$39:$A$782,$A16,СВЦЭМ!$B$39:$B$782,K$11)+'СЕТ СН'!$F$11+СВЦЭМ!$D$10+'СЕТ СН'!$F$5-'СЕТ СН'!$F$21</f>
        <v>3514.80355577</v>
      </c>
      <c r="L16" s="36">
        <f>SUMIFS(СВЦЭМ!$D$39:$D$782,СВЦЭМ!$A$39:$A$782,$A16,СВЦЭМ!$B$39:$B$782,L$11)+'СЕТ СН'!$F$11+СВЦЭМ!$D$10+'СЕТ СН'!$F$5-'СЕТ СН'!$F$21</f>
        <v>3523.7470176500001</v>
      </c>
      <c r="M16" s="36">
        <f>SUMIFS(СВЦЭМ!$D$39:$D$782,СВЦЭМ!$A$39:$A$782,$A16,СВЦЭМ!$B$39:$B$782,M$11)+'СЕТ СН'!$F$11+СВЦЭМ!$D$10+'СЕТ СН'!$F$5-'СЕТ СН'!$F$21</f>
        <v>3532.8503079000002</v>
      </c>
      <c r="N16" s="36">
        <f>SUMIFS(СВЦЭМ!$D$39:$D$782,СВЦЭМ!$A$39:$A$782,$A16,СВЦЭМ!$B$39:$B$782,N$11)+'СЕТ СН'!$F$11+СВЦЭМ!$D$10+'СЕТ СН'!$F$5-'СЕТ СН'!$F$21</f>
        <v>3506.2448069500001</v>
      </c>
      <c r="O16" s="36">
        <f>SUMIFS(СВЦЭМ!$D$39:$D$782,СВЦЭМ!$A$39:$A$782,$A16,СВЦЭМ!$B$39:$B$782,O$11)+'СЕТ СН'!$F$11+СВЦЭМ!$D$10+'СЕТ СН'!$F$5-'СЕТ СН'!$F$21</f>
        <v>3515.1111230300003</v>
      </c>
      <c r="P16" s="36">
        <f>SUMIFS(СВЦЭМ!$D$39:$D$782,СВЦЭМ!$A$39:$A$782,$A16,СВЦЭМ!$B$39:$B$782,P$11)+'СЕТ СН'!$F$11+СВЦЭМ!$D$10+'СЕТ СН'!$F$5-'СЕТ СН'!$F$21</f>
        <v>3555.87434635</v>
      </c>
      <c r="Q16" s="36">
        <f>SUMIFS(СВЦЭМ!$D$39:$D$782,СВЦЭМ!$A$39:$A$782,$A16,СВЦЭМ!$B$39:$B$782,Q$11)+'СЕТ СН'!$F$11+СВЦЭМ!$D$10+'СЕТ СН'!$F$5-'СЕТ СН'!$F$21</f>
        <v>3565.43024642</v>
      </c>
      <c r="R16" s="36">
        <f>SUMIFS(СВЦЭМ!$D$39:$D$782,СВЦЭМ!$A$39:$A$782,$A16,СВЦЭМ!$B$39:$B$782,R$11)+'СЕТ СН'!$F$11+СВЦЭМ!$D$10+'СЕТ СН'!$F$5-'СЕТ СН'!$F$21</f>
        <v>3571.39328884</v>
      </c>
      <c r="S16" s="36">
        <f>SUMIFS(СВЦЭМ!$D$39:$D$782,СВЦЭМ!$A$39:$A$782,$A16,СВЦЭМ!$B$39:$B$782,S$11)+'СЕТ СН'!$F$11+СВЦЭМ!$D$10+'СЕТ СН'!$F$5-'СЕТ СН'!$F$21</f>
        <v>3530.6220159200002</v>
      </c>
      <c r="T16" s="36">
        <f>SUMIFS(СВЦЭМ!$D$39:$D$782,СВЦЭМ!$A$39:$A$782,$A16,СВЦЭМ!$B$39:$B$782,T$11)+'СЕТ СН'!$F$11+СВЦЭМ!$D$10+'СЕТ СН'!$F$5-'СЕТ СН'!$F$21</f>
        <v>3521.8576121400001</v>
      </c>
      <c r="U16" s="36">
        <f>SUMIFS(СВЦЭМ!$D$39:$D$782,СВЦЭМ!$A$39:$A$782,$A16,СВЦЭМ!$B$39:$B$782,U$11)+'СЕТ СН'!$F$11+СВЦЭМ!$D$10+'СЕТ СН'!$F$5-'СЕТ СН'!$F$21</f>
        <v>3514.9884574500002</v>
      </c>
      <c r="V16" s="36">
        <f>SUMIFS(СВЦЭМ!$D$39:$D$782,СВЦЭМ!$A$39:$A$782,$A16,СВЦЭМ!$B$39:$B$782,V$11)+'СЕТ СН'!$F$11+СВЦЭМ!$D$10+'СЕТ СН'!$F$5-'СЕТ СН'!$F$21</f>
        <v>3511.25362425</v>
      </c>
      <c r="W16" s="36">
        <f>SUMIFS(СВЦЭМ!$D$39:$D$782,СВЦЭМ!$A$39:$A$782,$A16,СВЦЭМ!$B$39:$B$782,W$11)+'СЕТ СН'!$F$11+СВЦЭМ!$D$10+'СЕТ СН'!$F$5-'СЕТ СН'!$F$21</f>
        <v>3526.83358073</v>
      </c>
      <c r="X16" s="36">
        <f>SUMIFS(СВЦЭМ!$D$39:$D$782,СВЦЭМ!$A$39:$A$782,$A16,СВЦЭМ!$B$39:$B$782,X$11)+'СЕТ СН'!$F$11+СВЦЭМ!$D$10+'СЕТ СН'!$F$5-'СЕТ СН'!$F$21</f>
        <v>3493.8344604499998</v>
      </c>
      <c r="Y16" s="36">
        <f>SUMIFS(СВЦЭМ!$D$39:$D$782,СВЦЭМ!$A$39:$A$782,$A16,СВЦЭМ!$B$39:$B$782,Y$11)+'СЕТ СН'!$F$11+СВЦЭМ!$D$10+'СЕТ СН'!$F$5-'СЕТ СН'!$F$21</f>
        <v>3499.8069137100001</v>
      </c>
    </row>
    <row r="17" spans="1:25" ht="15.75" x14ac:dyDescent="0.2">
      <c r="A17" s="35">
        <f t="shared" si="0"/>
        <v>44414</v>
      </c>
      <c r="B17" s="36">
        <f>SUMIFS(СВЦЭМ!$D$39:$D$782,СВЦЭМ!$A$39:$A$782,$A17,СВЦЭМ!$B$39:$B$782,B$11)+'СЕТ СН'!$F$11+СВЦЭМ!$D$10+'СЕТ СН'!$F$5-'СЕТ СН'!$F$21</f>
        <v>3531.3904938200003</v>
      </c>
      <c r="C17" s="36">
        <f>SUMIFS(СВЦЭМ!$D$39:$D$782,СВЦЭМ!$A$39:$A$782,$A17,СВЦЭМ!$B$39:$B$782,C$11)+'СЕТ СН'!$F$11+СВЦЭМ!$D$10+'СЕТ СН'!$F$5-'СЕТ СН'!$F$21</f>
        <v>3566.55810488</v>
      </c>
      <c r="D17" s="36">
        <f>SUMIFS(СВЦЭМ!$D$39:$D$782,СВЦЭМ!$A$39:$A$782,$A17,СВЦЭМ!$B$39:$B$782,D$11)+'СЕТ СН'!$F$11+СВЦЭМ!$D$10+'СЕТ СН'!$F$5-'СЕТ СН'!$F$21</f>
        <v>3595.2734903</v>
      </c>
      <c r="E17" s="36">
        <f>SUMIFS(СВЦЭМ!$D$39:$D$782,СВЦЭМ!$A$39:$A$782,$A17,СВЦЭМ!$B$39:$B$782,E$11)+'СЕТ СН'!$F$11+СВЦЭМ!$D$10+'СЕТ СН'!$F$5-'СЕТ СН'!$F$21</f>
        <v>3609.5009780400001</v>
      </c>
      <c r="F17" s="36">
        <f>SUMIFS(СВЦЭМ!$D$39:$D$782,СВЦЭМ!$A$39:$A$782,$A17,СВЦЭМ!$B$39:$B$782,F$11)+'СЕТ СН'!$F$11+СВЦЭМ!$D$10+'СЕТ СН'!$F$5-'СЕТ СН'!$F$21</f>
        <v>3605.4465108300001</v>
      </c>
      <c r="G17" s="36">
        <f>SUMIFS(СВЦЭМ!$D$39:$D$782,СВЦЭМ!$A$39:$A$782,$A17,СВЦЭМ!$B$39:$B$782,G$11)+'СЕТ СН'!$F$11+СВЦЭМ!$D$10+'СЕТ СН'!$F$5-'СЕТ СН'!$F$21</f>
        <v>3608.0753098200003</v>
      </c>
      <c r="H17" s="36">
        <f>SUMIFS(СВЦЭМ!$D$39:$D$782,СВЦЭМ!$A$39:$A$782,$A17,СВЦЭМ!$B$39:$B$782,H$11)+'СЕТ СН'!$F$11+СВЦЭМ!$D$10+'СЕТ СН'!$F$5-'СЕТ СН'!$F$21</f>
        <v>3603.8696322700002</v>
      </c>
      <c r="I17" s="36">
        <f>SUMIFS(СВЦЭМ!$D$39:$D$782,СВЦЭМ!$A$39:$A$782,$A17,СВЦЭМ!$B$39:$B$782,I$11)+'СЕТ СН'!$F$11+СВЦЭМ!$D$10+'СЕТ СН'!$F$5-'СЕТ СН'!$F$21</f>
        <v>3500.5619182400001</v>
      </c>
      <c r="J17" s="36">
        <f>SUMIFS(СВЦЭМ!$D$39:$D$782,СВЦЭМ!$A$39:$A$782,$A17,СВЦЭМ!$B$39:$B$782,J$11)+'СЕТ СН'!$F$11+СВЦЭМ!$D$10+'СЕТ СН'!$F$5-'СЕТ СН'!$F$21</f>
        <v>3437.1314732000001</v>
      </c>
      <c r="K17" s="36">
        <f>SUMIFS(СВЦЭМ!$D$39:$D$782,СВЦЭМ!$A$39:$A$782,$A17,СВЦЭМ!$B$39:$B$782,K$11)+'СЕТ СН'!$F$11+СВЦЭМ!$D$10+'СЕТ СН'!$F$5-'СЕТ СН'!$F$21</f>
        <v>3426.4223051500003</v>
      </c>
      <c r="L17" s="36">
        <f>SUMIFS(СВЦЭМ!$D$39:$D$782,СВЦЭМ!$A$39:$A$782,$A17,СВЦЭМ!$B$39:$B$782,L$11)+'СЕТ СН'!$F$11+СВЦЭМ!$D$10+'СЕТ СН'!$F$5-'СЕТ СН'!$F$21</f>
        <v>3426.6282676800001</v>
      </c>
      <c r="M17" s="36">
        <f>SUMIFS(СВЦЭМ!$D$39:$D$782,СВЦЭМ!$A$39:$A$782,$A17,СВЦЭМ!$B$39:$B$782,M$11)+'СЕТ СН'!$F$11+СВЦЭМ!$D$10+'СЕТ СН'!$F$5-'СЕТ СН'!$F$21</f>
        <v>3433.0197434800002</v>
      </c>
      <c r="N17" s="36">
        <f>SUMIFS(СВЦЭМ!$D$39:$D$782,СВЦЭМ!$A$39:$A$782,$A17,СВЦЭМ!$B$39:$B$782,N$11)+'СЕТ СН'!$F$11+СВЦЭМ!$D$10+'СЕТ СН'!$F$5-'СЕТ СН'!$F$21</f>
        <v>3439.0818372200001</v>
      </c>
      <c r="O17" s="36">
        <f>SUMIFS(СВЦЭМ!$D$39:$D$782,СВЦЭМ!$A$39:$A$782,$A17,СВЦЭМ!$B$39:$B$782,O$11)+'СЕТ СН'!$F$11+СВЦЭМ!$D$10+'СЕТ СН'!$F$5-'СЕТ СН'!$F$21</f>
        <v>3434.76572429</v>
      </c>
      <c r="P17" s="36">
        <f>SUMIFS(СВЦЭМ!$D$39:$D$782,СВЦЭМ!$A$39:$A$782,$A17,СВЦЭМ!$B$39:$B$782,P$11)+'СЕТ СН'!$F$11+СВЦЭМ!$D$10+'СЕТ СН'!$F$5-'СЕТ СН'!$F$21</f>
        <v>3413.7744474199999</v>
      </c>
      <c r="Q17" s="36">
        <f>SUMIFS(СВЦЭМ!$D$39:$D$782,СВЦЭМ!$A$39:$A$782,$A17,СВЦЭМ!$B$39:$B$782,Q$11)+'СЕТ СН'!$F$11+СВЦЭМ!$D$10+'СЕТ СН'!$F$5-'СЕТ СН'!$F$21</f>
        <v>3408.62340111</v>
      </c>
      <c r="R17" s="36">
        <f>SUMIFS(СВЦЭМ!$D$39:$D$782,СВЦЭМ!$A$39:$A$782,$A17,СВЦЭМ!$B$39:$B$782,R$11)+'СЕТ СН'!$F$11+СВЦЭМ!$D$10+'СЕТ СН'!$F$5-'СЕТ СН'!$F$21</f>
        <v>3412.07120063</v>
      </c>
      <c r="S17" s="36">
        <f>SUMIFS(СВЦЭМ!$D$39:$D$782,СВЦЭМ!$A$39:$A$782,$A17,СВЦЭМ!$B$39:$B$782,S$11)+'СЕТ СН'!$F$11+СВЦЭМ!$D$10+'СЕТ СН'!$F$5-'СЕТ СН'!$F$21</f>
        <v>3435.2767490200004</v>
      </c>
      <c r="T17" s="36">
        <f>SUMIFS(СВЦЭМ!$D$39:$D$782,СВЦЭМ!$A$39:$A$782,$A17,СВЦЭМ!$B$39:$B$782,T$11)+'СЕТ СН'!$F$11+СВЦЭМ!$D$10+'СЕТ СН'!$F$5-'СЕТ СН'!$F$21</f>
        <v>3471.5816405200003</v>
      </c>
      <c r="U17" s="36">
        <f>SUMIFS(СВЦЭМ!$D$39:$D$782,СВЦЭМ!$A$39:$A$782,$A17,СВЦЭМ!$B$39:$B$782,U$11)+'СЕТ СН'!$F$11+СВЦЭМ!$D$10+'СЕТ СН'!$F$5-'СЕТ СН'!$F$21</f>
        <v>3455.5161588400001</v>
      </c>
      <c r="V17" s="36">
        <f>SUMIFS(СВЦЭМ!$D$39:$D$782,СВЦЭМ!$A$39:$A$782,$A17,СВЦЭМ!$B$39:$B$782,V$11)+'СЕТ СН'!$F$11+СВЦЭМ!$D$10+'СЕТ СН'!$F$5-'СЕТ СН'!$F$21</f>
        <v>3456.4559683000002</v>
      </c>
      <c r="W17" s="36">
        <f>SUMIFS(СВЦЭМ!$D$39:$D$782,СВЦЭМ!$A$39:$A$782,$A17,СВЦЭМ!$B$39:$B$782,W$11)+'СЕТ СН'!$F$11+СВЦЭМ!$D$10+'СЕТ СН'!$F$5-'СЕТ СН'!$F$21</f>
        <v>3476.9111154400002</v>
      </c>
      <c r="X17" s="36">
        <f>SUMIFS(СВЦЭМ!$D$39:$D$782,СВЦЭМ!$A$39:$A$782,$A17,СВЦЭМ!$B$39:$B$782,X$11)+'СЕТ СН'!$F$11+СВЦЭМ!$D$10+'СЕТ СН'!$F$5-'СЕТ СН'!$F$21</f>
        <v>3443.8640097799998</v>
      </c>
      <c r="Y17" s="36">
        <f>SUMIFS(СВЦЭМ!$D$39:$D$782,СВЦЭМ!$A$39:$A$782,$A17,СВЦЭМ!$B$39:$B$782,Y$11)+'СЕТ СН'!$F$11+СВЦЭМ!$D$10+'СЕТ СН'!$F$5-'СЕТ СН'!$F$21</f>
        <v>3497.4664696300001</v>
      </c>
    </row>
    <row r="18" spans="1:25" ht="15.75" x14ac:dyDescent="0.2">
      <c r="A18" s="35">
        <f t="shared" si="0"/>
        <v>44415</v>
      </c>
      <c r="B18" s="36">
        <f>SUMIFS(СВЦЭМ!$D$39:$D$782,СВЦЭМ!$A$39:$A$782,$A18,СВЦЭМ!$B$39:$B$782,B$11)+'СЕТ СН'!$F$11+СВЦЭМ!$D$10+'СЕТ СН'!$F$5-'СЕТ СН'!$F$21</f>
        <v>3487.1604979200001</v>
      </c>
      <c r="C18" s="36">
        <f>SUMIFS(СВЦЭМ!$D$39:$D$782,СВЦЭМ!$A$39:$A$782,$A18,СВЦЭМ!$B$39:$B$782,C$11)+'СЕТ СН'!$F$11+СВЦЭМ!$D$10+'СЕТ СН'!$F$5-'СЕТ СН'!$F$21</f>
        <v>3535.0869355899999</v>
      </c>
      <c r="D18" s="36">
        <f>SUMIFS(СВЦЭМ!$D$39:$D$782,СВЦЭМ!$A$39:$A$782,$A18,СВЦЭМ!$B$39:$B$782,D$11)+'СЕТ СН'!$F$11+СВЦЭМ!$D$10+'СЕТ СН'!$F$5-'СЕТ СН'!$F$21</f>
        <v>3615.8113419199999</v>
      </c>
      <c r="E18" s="36">
        <f>SUMIFS(СВЦЭМ!$D$39:$D$782,СВЦЭМ!$A$39:$A$782,$A18,СВЦЭМ!$B$39:$B$782,E$11)+'СЕТ СН'!$F$11+СВЦЭМ!$D$10+'СЕТ СН'!$F$5-'СЕТ СН'!$F$21</f>
        <v>3630.9292949299997</v>
      </c>
      <c r="F18" s="36">
        <f>SUMIFS(СВЦЭМ!$D$39:$D$782,СВЦЭМ!$A$39:$A$782,$A18,СВЦЭМ!$B$39:$B$782,F$11)+'СЕТ СН'!$F$11+СВЦЭМ!$D$10+'СЕТ СН'!$F$5-'СЕТ СН'!$F$21</f>
        <v>3632.4292873599998</v>
      </c>
      <c r="G18" s="36">
        <f>SUMIFS(СВЦЭМ!$D$39:$D$782,СВЦЭМ!$A$39:$A$782,$A18,СВЦЭМ!$B$39:$B$782,G$11)+'СЕТ СН'!$F$11+СВЦЭМ!$D$10+'СЕТ СН'!$F$5-'СЕТ СН'!$F$21</f>
        <v>3640.9028424400003</v>
      </c>
      <c r="H18" s="36">
        <f>SUMIFS(СВЦЭМ!$D$39:$D$782,СВЦЭМ!$A$39:$A$782,$A18,СВЦЭМ!$B$39:$B$782,H$11)+'СЕТ СН'!$F$11+СВЦЭМ!$D$10+'СЕТ СН'!$F$5-'СЕТ СН'!$F$21</f>
        <v>3623.3520779600003</v>
      </c>
      <c r="I18" s="36">
        <f>SUMIFS(СВЦЭМ!$D$39:$D$782,СВЦЭМ!$A$39:$A$782,$A18,СВЦЭМ!$B$39:$B$782,I$11)+'СЕТ СН'!$F$11+СВЦЭМ!$D$10+'СЕТ СН'!$F$5-'СЕТ СН'!$F$21</f>
        <v>3589.1145268800001</v>
      </c>
      <c r="J18" s="36">
        <f>SUMIFS(СВЦЭМ!$D$39:$D$782,СВЦЭМ!$A$39:$A$782,$A18,СВЦЭМ!$B$39:$B$782,J$11)+'СЕТ СН'!$F$11+СВЦЭМ!$D$10+'СЕТ СН'!$F$5-'СЕТ СН'!$F$21</f>
        <v>3487.16964891</v>
      </c>
      <c r="K18" s="36">
        <f>SUMIFS(СВЦЭМ!$D$39:$D$782,СВЦЭМ!$A$39:$A$782,$A18,СВЦЭМ!$B$39:$B$782,K$11)+'СЕТ СН'!$F$11+СВЦЭМ!$D$10+'СЕТ СН'!$F$5-'СЕТ СН'!$F$21</f>
        <v>3417.0242934600001</v>
      </c>
      <c r="L18" s="36">
        <f>SUMIFS(СВЦЭМ!$D$39:$D$782,СВЦЭМ!$A$39:$A$782,$A18,СВЦЭМ!$B$39:$B$782,L$11)+'СЕТ СН'!$F$11+СВЦЭМ!$D$10+'СЕТ СН'!$F$5-'СЕТ СН'!$F$21</f>
        <v>3382.3057779199999</v>
      </c>
      <c r="M18" s="36">
        <f>SUMIFS(СВЦЭМ!$D$39:$D$782,СВЦЭМ!$A$39:$A$782,$A18,СВЦЭМ!$B$39:$B$782,M$11)+'СЕТ СН'!$F$11+СВЦЭМ!$D$10+'СЕТ СН'!$F$5-'СЕТ СН'!$F$21</f>
        <v>3382.4014265000001</v>
      </c>
      <c r="N18" s="36">
        <f>SUMIFS(СВЦЭМ!$D$39:$D$782,СВЦЭМ!$A$39:$A$782,$A18,СВЦЭМ!$B$39:$B$782,N$11)+'СЕТ СН'!$F$11+СВЦЭМ!$D$10+'СЕТ СН'!$F$5-'СЕТ СН'!$F$21</f>
        <v>3382.1056955399999</v>
      </c>
      <c r="O18" s="36">
        <f>SUMIFS(СВЦЭМ!$D$39:$D$782,СВЦЭМ!$A$39:$A$782,$A18,СВЦЭМ!$B$39:$B$782,O$11)+'СЕТ СН'!$F$11+СВЦЭМ!$D$10+'СЕТ СН'!$F$5-'СЕТ СН'!$F$21</f>
        <v>3406.5839928</v>
      </c>
      <c r="P18" s="36">
        <f>SUMIFS(СВЦЭМ!$D$39:$D$782,СВЦЭМ!$A$39:$A$782,$A18,СВЦЭМ!$B$39:$B$782,P$11)+'СЕТ СН'!$F$11+СВЦЭМ!$D$10+'СЕТ СН'!$F$5-'СЕТ СН'!$F$21</f>
        <v>3409.0034614400001</v>
      </c>
      <c r="Q18" s="36">
        <f>SUMIFS(СВЦЭМ!$D$39:$D$782,СВЦЭМ!$A$39:$A$782,$A18,СВЦЭМ!$B$39:$B$782,Q$11)+'СЕТ СН'!$F$11+СВЦЭМ!$D$10+'СЕТ СН'!$F$5-'СЕТ СН'!$F$21</f>
        <v>3419.12822478</v>
      </c>
      <c r="R18" s="36">
        <f>SUMIFS(СВЦЭМ!$D$39:$D$782,СВЦЭМ!$A$39:$A$782,$A18,СВЦЭМ!$B$39:$B$782,R$11)+'СЕТ СН'!$F$11+СВЦЭМ!$D$10+'СЕТ СН'!$F$5-'СЕТ СН'!$F$21</f>
        <v>3411.6374470800001</v>
      </c>
      <c r="S18" s="36">
        <f>SUMIFS(СВЦЭМ!$D$39:$D$782,СВЦЭМ!$A$39:$A$782,$A18,СВЦЭМ!$B$39:$B$782,S$11)+'СЕТ СН'!$F$11+СВЦЭМ!$D$10+'СЕТ СН'!$F$5-'СЕТ СН'!$F$21</f>
        <v>3409.5103502900001</v>
      </c>
      <c r="T18" s="36">
        <f>SUMIFS(СВЦЭМ!$D$39:$D$782,СВЦЭМ!$A$39:$A$782,$A18,СВЦЭМ!$B$39:$B$782,T$11)+'СЕТ СН'!$F$11+СВЦЭМ!$D$10+'СЕТ СН'!$F$5-'СЕТ СН'!$F$21</f>
        <v>3388.3582712900002</v>
      </c>
      <c r="U18" s="36">
        <f>SUMIFS(СВЦЭМ!$D$39:$D$782,СВЦЭМ!$A$39:$A$782,$A18,СВЦЭМ!$B$39:$B$782,U$11)+'СЕТ СН'!$F$11+СВЦЭМ!$D$10+'СЕТ СН'!$F$5-'СЕТ СН'!$F$21</f>
        <v>3387.5270720799999</v>
      </c>
      <c r="V18" s="36">
        <f>SUMIFS(СВЦЭМ!$D$39:$D$782,СВЦЭМ!$A$39:$A$782,$A18,СВЦЭМ!$B$39:$B$782,V$11)+'СЕТ СН'!$F$11+СВЦЭМ!$D$10+'СЕТ СН'!$F$5-'СЕТ СН'!$F$21</f>
        <v>3384.10407412</v>
      </c>
      <c r="W18" s="36">
        <f>SUMIFS(СВЦЭМ!$D$39:$D$782,СВЦЭМ!$A$39:$A$782,$A18,СВЦЭМ!$B$39:$B$782,W$11)+'СЕТ СН'!$F$11+СВЦЭМ!$D$10+'СЕТ СН'!$F$5-'СЕТ СН'!$F$21</f>
        <v>3405.4223911300001</v>
      </c>
      <c r="X18" s="36">
        <f>SUMIFS(СВЦЭМ!$D$39:$D$782,СВЦЭМ!$A$39:$A$782,$A18,СВЦЭМ!$B$39:$B$782,X$11)+'СЕТ СН'!$F$11+СВЦЭМ!$D$10+'СЕТ СН'!$F$5-'СЕТ СН'!$F$21</f>
        <v>3410.9494075900002</v>
      </c>
      <c r="Y18" s="36">
        <f>SUMIFS(СВЦЭМ!$D$39:$D$782,СВЦЭМ!$A$39:$A$782,$A18,СВЦЭМ!$B$39:$B$782,Y$11)+'СЕТ СН'!$F$11+СВЦЭМ!$D$10+'СЕТ СН'!$F$5-'СЕТ СН'!$F$21</f>
        <v>3452.1084005100001</v>
      </c>
    </row>
    <row r="19" spans="1:25" ht="15.75" x14ac:dyDescent="0.2">
      <c r="A19" s="35">
        <f t="shared" si="0"/>
        <v>44416</v>
      </c>
      <c r="B19" s="36">
        <f>SUMIFS(СВЦЭМ!$D$39:$D$782,СВЦЭМ!$A$39:$A$782,$A19,СВЦЭМ!$B$39:$B$782,B$11)+'СЕТ СН'!$F$11+СВЦЭМ!$D$10+'СЕТ СН'!$F$5-'СЕТ СН'!$F$21</f>
        <v>3540.0587456200001</v>
      </c>
      <c r="C19" s="36">
        <f>SUMIFS(СВЦЭМ!$D$39:$D$782,СВЦЭМ!$A$39:$A$782,$A19,СВЦЭМ!$B$39:$B$782,C$11)+'СЕТ СН'!$F$11+СВЦЭМ!$D$10+'СЕТ СН'!$F$5-'СЕТ СН'!$F$21</f>
        <v>3620.8211609600003</v>
      </c>
      <c r="D19" s="36">
        <f>SUMIFS(СВЦЭМ!$D$39:$D$782,СВЦЭМ!$A$39:$A$782,$A19,СВЦЭМ!$B$39:$B$782,D$11)+'СЕТ СН'!$F$11+СВЦЭМ!$D$10+'СЕТ СН'!$F$5-'СЕТ СН'!$F$21</f>
        <v>3681.3627360300002</v>
      </c>
      <c r="E19" s="36">
        <f>SUMIFS(СВЦЭМ!$D$39:$D$782,СВЦЭМ!$A$39:$A$782,$A19,СВЦЭМ!$B$39:$B$782,E$11)+'СЕТ СН'!$F$11+СВЦЭМ!$D$10+'СЕТ СН'!$F$5-'СЕТ СН'!$F$21</f>
        <v>3707.1041816200004</v>
      </c>
      <c r="F19" s="36">
        <f>SUMIFS(СВЦЭМ!$D$39:$D$782,СВЦЭМ!$A$39:$A$782,$A19,СВЦЭМ!$B$39:$B$782,F$11)+'СЕТ СН'!$F$11+СВЦЭМ!$D$10+'СЕТ СН'!$F$5-'СЕТ СН'!$F$21</f>
        <v>3709.44682147</v>
      </c>
      <c r="G19" s="36">
        <f>SUMIFS(СВЦЭМ!$D$39:$D$782,СВЦЭМ!$A$39:$A$782,$A19,СВЦЭМ!$B$39:$B$782,G$11)+'СЕТ СН'!$F$11+СВЦЭМ!$D$10+'СЕТ СН'!$F$5-'СЕТ СН'!$F$21</f>
        <v>3701.2764238099999</v>
      </c>
      <c r="H19" s="36">
        <f>SUMIFS(СВЦЭМ!$D$39:$D$782,СВЦЭМ!$A$39:$A$782,$A19,СВЦЭМ!$B$39:$B$782,H$11)+'СЕТ СН'!$F$11+СВЦЭМ!$D$10+'СЕТ СН'!$F$5-'СЕТ СН'!$F$21</f>
        <v>3666.7592485800001</v>
      </c>
      <c r="I19" s="36">
        <f>SUMIFS(СВЦЭМ!$D$39:$D$782,СВЦЭМ!$A$39:$A$782,$A19,СВЦЭМ!$B$39:$B$782,I$11)+'СЕТ СН'!$F$11+СВЦЭМ!$D$10+'СЕТ СН'!$F$5-'СЕТ СН'!$F$21</f>
        <v>3602.6636320300004</v>
      </c>
      <c r="J19" s="36">
        <f>SUMIFS(СВЦЭМ!$D$39:$D$782,СВЦЭМ!$A$39:$A$782,$A19,СВЦЭМ!$B$39:$B$782,J$11)+'СЕТ СН'!$F$11+СВЦЭМ!$D$10+'СЕТ СН'!$F$5-'СЕТ СН'!$F$21</f>
        <v>3495.60739134</v>
      </c>
      <c r="K19" s="36">
        <f>SUMIFS(СВЦЭМ!$D$39:$D$782,СВЦЭМ!$A$39:$A$782,$A19,СВЦЭМ!$B$39:$B$782,K$11)+'СЕТ СН'!$F$11+СВЦЭМ!$D$10+'СЕТ СН'!$F$5-'СЕТ СН'!$F$21</f>
        <v>3433.5575226300002</v>
      </c>
      <c r="L19" s="36">
        <f>SUMIFS(СВЦЭМ!$D$39:$D$782,СВЦЭМ!$A$39:$A$782,$A19,СВЦЭМ!$B$39:$B$782,L$11)+'СЕТ СН'!$F$11+СВЦЭМ!$D$10+'СЕТ СН'!$F$5-'СЕТ СН'!$F$21</f>
        <v>3462.5990172500001</v>
      </c>
      <c r="M19" s="36">
        <f>SUMIFS(СВЦЭМ!$D$39:$D$782,СВЦЭМ!$A$39:$A$782,$A19,СВЦЭМ!$B$39:$B$782,M$11)+'СЕТ СН'!$F$11+СВЦЭМ!$D$10+'СЕТ СН'!$F$5-'СЕТ СН'!$F$21</f>
        <v>3391.0232777800002</v>
      </c>
      <c r="N19" s="36">
        <f>SUMIFS(СВЦЭМ!$D$39:$D$782,СВЦЭМ!$A$39:$A$782,$A19,СВЦЭМ!$B$39:$B$782,N$11)+'СЕТ СН'!$F$11+СВЦЭМ!$D$10+'СЕТ СН'!$F$5-'СЕТ СН'!$F$21</f>
        <v>3407.3490717100003</v>
      </c>
      <c r="O19" s="36">
        <f>SUMIFS(СВЦЭМ!$D$39:$D$782,СВЦЭМ!$A$39:$A$782,$A19,СВЦЭМ!$B$39:$B$782,O$11)+'СЕТ СН'!$F$11+СВЦЭМ!$D$10+'СЕТ СН'!$F$5-'СЕТ СН'!$F$21</f>
        <v>3454.75222988</v>
      </c>
      <c r="P19" s="36">
        <f>SUMIFS(СВЦЭМ!$D$39:$D$782,СВЦЭМ!$A$39:$A$782,$A19,СВЦЭМ!$B$39:$B$782,P$11)+'СЕТ СН'!$F$11+СВЦЭМ!$D$10+'СЕТ СН'!$F$5-'СЕТ СН'!$F$21</f>
        <v>3434.74071964</v>
      </c>
      <c r="Q19" s="36">
        <f>SUMIFS(СВЦЭМ!$D$39:$D$782,СВЦЭМ!$A$39:$A$782,$A19,СВЦЭМ!$B$39:$B$782,Q$11)+'СЕТ СН'!$F$11+СВЦЭМ!$D$10+'СЕТ СН'!$F$5-'СЕТ СН'!$F$21</f>
        <v>3458.2347924000001</v>
      </c>
      <c r="R19" s="36">
        <f>SUMIFS(СВЦЭМ!$D$39:$D$782,СВЦЭМ!$A$39:$A$782,$A19,СВЦЭМ!$B$39:$B$782,R$11)+'СЕТ СН'!$F$11+СВЦЭМ!$D$10+'СЕТ СН'!$F$5-'СЕТ СН'!$F$21</f>
        <v>3445.2876283599999</v>
      </c>
      <c r="S19" s="36">
        <f>SUMIFS(СВЦЭМ!$D$39:$D$782,СВЦЭМ!$A$39:$A$782,$A19,СВЦЭМ!$B$39:$B$782,S$11)+'СЕТ СН'!$F$11+СВЦЭМ!$D$10+'СЕТ СН'!$F$5-'СЕТ СН'!$F$21</f>
        <v>3443.5348590000003</v>
      </c>
      <c r="T19" s="36">
        <f>SUMIFS(СВЦЭМ!$D$39:$D$782,СВЦЭМ!$A$39:$A$782,$A19,СВЦЭМ!$B$39:$B$782,T$11)+'СЕТ СН'!$F$11+СВЦЭМ!$D$10+'СЕТ СН'!$F$5-'СЕТ СН'!$F$21</f>
        <v>3389.4676914400002</v>
      </c>
      <c r="U19" s="36">
        <f>SUMIFS(СВЦЭМ!$D$39:$D$782,СВЦЭМ!$A$39:$A$782,$A19,СВЦЭМ!$B$39:$B$782,U$11)+'СЕТ СН'!$F$11+СВЦЭМ!$D$10+'СЕТ СН'!$F$5-'СЕТ СН'!$F$21</f>
        <v>3390.31843686</v>
      </c>
      <c r="V19" s="36">
        <f>SUMIFS(СВЦЭМ!$D$39:$D$782,СВЦЭМ!$A$39:$A$782,$A19,СВЦЭМ!$B$39:$B$782,V$11)+'СЕТ СН'!$F$11+СВЦЭМ!$D$10+'СЕТ СН'!$F$5-'СЕТ СН'!$F$21</f>
        <v>3382.8493084299998</v>
      </c>
      <c r="W19" s="36">
        <f>SUMIFS(СВЦЭМ!$D$39:$D$782,СВЦЭМ!$A$39:$A$782,$A19,СВЦЭМ!$B$39:$B$782,W$11)+'СЕТ СН'!$F$11+СВЦЭМ!$D$10+'СЕТ СН'!$F$5-'СЕТ СН'!$F$21</f>
        <v>3395.2765167100001</v>
      </c>
      <c r="X19" s="36">
        <f>SUMIFS(СВЦЭМ!$D$39:$D$782,СВЦЭМ!$A$39:$A$782,$A19,СВЦЭМ!$B$39:$B$782,X$11)+'СЕТ СН'!$F$11+СВЦЭМ!$D$10+'СЕТ СН'!$F$5-'СЕТ СН'!$F$21</f>
        <v>3444.2666748199999</v>
      </c>
      <c r="Y19" s="36">
        <f>SUMIFS(СВЦЭМ!$D$39:$D$782,СВЦЭМ!$A$39:$A$782,$A19,СВЦЭМ!$B$39:$B$782,Y$11)+'СЕТ СН'!$F$11+СВЦЭМ!$D$10+'СЕТ СН'!$F$5-'СЕТ СН'!$F$21</f>
        <v>3473.23140027</v>
      </c>
    </row>
    <row r="20" spans="1:25" ht="15.75" x14ac:dyDescent="0.2">
      <c r="A20" s="35">
        <f t="shared" si="0"/>
        <v>44417</v>
      </c>
      <c r="B20" s="36">
        <f>SUMIFS(СВЦЭМ!$D$39:$D$782,СВЦЭМ!$A$39:$A$782,$A20,СВЦЭМ!$B$39:$B$782,B$11)+'СЕТ СН'!$F$11+СВЦЭМ!$D$10+'СЕТ СН'!$F$5-'СЕТ СН'!$F$21</f>
        <v>3542.60555561</v>
      </c>
      <c r="C20" s="36">
        <f>SUMIFS(СВЦЭМ!$D$39:$D$782,СВЦЭМ!$A$39:$A$782,$A20,СВЦЭМ!$B$39:$B$782,C$11)+'СЕТ СН'!$F$11+СВЦЭМ!$D$10+'СЕТ СН'!$F$5-'СЕТ СН'!$F$21</f>
        <v>3620.9453908300002</v>
      </c>
      <c r="D20" s="36">
        <f>SUMIFS(СВЦЭМ!$D$39:$D$782,СВЦЭМ!$A$39:$A$782,$A20,СВЦЭМ!$B$39:$B$782,D$11)+'СЕТ СН'!$F$11+СВЦЭМ!$D$10+'СЕТ СН'!$F$5-'СЕТ СН'!$F$21</f>
        <v>3677.2506426999998</v>
      </c>
      <c r="E20" s="36">
        <f>SUMIFS(СВЦЭМ!$D$39:$D$782,СВЦЭМ!$A$39:$A$782,$A20,СВЦЭМ!$B$39:$B$782,E$11)+'СЕТ СН'!$F$11+СВЦЭМ!$D$10+'СЕТ СН'!$F$5-'СЕТ СН'!$F$21</f>
        <v>3691.0248075999998</v>
      </c>
      <c r="F20" s="36">
        <f>SUMIFS(СВЦЭМ!$D$39:$D$782,СВЦЭМ!$A$39:$A$782,$A20,СВЦЭМ!$B$39:$B$782,F$11)+'СЕТ СН'!$F$11+СВЦЭМ!$D$10+'СЕТ СН'!$F$5-'СЕТ СН'!$F$21</f>
        <v>3692.8244028300001</v>
      </c>
      <c r="G20" s="36">
        <f>SUMIFS(СВЦЭМ!$D$39:$D$782,СВЦЭМ!$A$39:$A$782,$A20,СВЦЭМ!$B$39:$B$782,G$11)+'СЕТ СН'!$F$11+СВЦЭМ!$D$10+'СЕТ СН'!$F$5-'СЕТ СН'!$F$21</f>
        <v>3685.6537082499999</v>
      </c>
      <c r="H20" s="36">
        <f>SUMIFS(СВЦЭМ!$D$39:$D$782,СВЦЭМ!$A$39:$A$782,$A20,СВЦЭМ!$B$39:$B$782,H$11)+'СЕТ СН'!$F$11+СВЦЭМ!$D$10+'СЕТ СН'!$F$5-'СЕТ СН'!$F$21</f>
        <v>3642.9505998700001</v>
      </c>
      <c r="I20" s="36">
        <f>SUMIFS(СВЦЭМ!$D$39:$D$782,СВЦЭМ!$A$39:$A$782,$A20,СВЦЭМ!$B$39:$B$782,I$11)+'СЕТ СН'!$F$11+СВЦЭМ!$D$10+'СЕТ СН'!$F$5-'СЕТ СН'!$F$21</f>
        <v>3594.3617503200003</v>
      </c>
      <c r="J20" s="36">
        <f>SUMIFS(СВЦЭМ!$D$39:$D$782,СВЦЭМ!$A$39:$A$782,$A20,СВЦЭМ!$B$39:$B$782,J$11)+'СЕТ СН'!$F$11+СВЦЭМ!$D$10+'СЕТ СН'!$F$5-'СЕТ СН'!$F$21</f>
        <v>3489.6880918900001</v>
      </c>
      <c r="K20" s="36">
        <f>SUMIFS(СВЦЭМ!$D$39:$D$782,СВЦЭМ!$A$39:$A$782,$A20,СВЦЭМ!$B$39:$B$782,K$11)+'СЕТ СН'!$F$11+СВЦЭМ!$D$10+'СЕТ СН'!$F$5-'СЕТ СН'!$F$21</f>
        <v>3434.2356274399999</v>
      </c>
      <c r="L20" s="36">
        <f>SUMIFS(СВЦЭМ!$D$39:$D$782,СВЦЭМ!$A$39:$A$782,$A20,СВЦЭМ!$B$39:$B$782,L$11)+'СЕТ СН'!$F$11+СВЦЭМ!$D$10+'СЕТ СН'!$F$5-'СЕТ СН'!$F$21</f>
        <v>3406.6231721200002</v>
      </c>
      <c r="M20" s="36">
        <f>SUMIFS(СВЦЭМ!$D$39:$D$782,СВЦЭМ!$A$39:$A$782,$A20,СВЦЭМ!$B$39:$B$782,M$11)+'СЕТ СН'!$F$11+СВЦЭМ!$D$10+'СЕТ СН'!$F$5-'СЕТ СН'!$F$21</f>
        <v>3415.9971537599999</v>
      </c>
      <c r="N20" s="36">
        <f>SUMIFS(СВЦЭМ!$D$39:$D$782,СВЦЭМ!$A$39:$A$782,$A20,СВЦЭМ!$B$39:$B$782,N$11)+'СЕТ СН'!$F$11+СВЦЭМ!$D$10+'СЕТ СН'!$F$5-'СЕТ СН'!$F$21</f>
        <v>3428.81441417</v>
      </c>
      <c r="O20" s="36">
        <f>SUMIFS(СВЦЭМ!$D$39:$D$782,СВЦЭМ!$A$39:$A$782,$A20,СВЦЭМ!$B$39:$B$782,O$11)+'СЕТ СН'!$F$11+СВЦЭМ!$D$10+'СЕТ СН'!$F$5-'СЕТ СН'!$F$21</f>
        <v>3468.2643828700002</v>
      </c>
      <c r="P20" s="36">
        <f>SUMIFS(СВЦЭМ!$D$39:$D$782,СВЦЭМ!$A$39:$A$782,$A20,СВЦЭМ!$B$39:$B$782,P$11)+'СЕТ СН'!$F$11+СВЦЭМ!$D$10+'СЕТ СН'!$F$5-'СЕТ СН'!$F$21</f>
        <v>3479.1634663300001</v>
      </c>
      <c r="Q20" s="36">
        <f>SUMIFS(СВЦЭМ!$D$39:$D$782,СВЦЭМ!$A$39:$A$782,$A20,СВЦЭМ!$B$39:$B$782,Q$11)+'СЕТ СН'!$F$11+СВЦЭМ!$D$10+'СЕТ СН'!$F$5-'СЕТ СН'!$F$21</f>
        <v>3503.6510855699999</v>
      </c>
      <c r="R20" s="36">
        <f>SUMIFS(СВЦЭМ!$D$39:$D$782,СВЦЭМ!$A$39:$A$782,$A20,СВЦЭМ!$B$39:$B$782,R$11)+'СЕТ СН'!$F$11+СВЦЭМ!$D$10+'СЕТ СН'!$F$5-'СЕТ СН'!$F$21</f>
        <v>3479.9333278600002</v>
      </c>
      <c r="S20" s="36">
        <f>SUMIFS(СВЦЭМ!$D$39:$D$782,СВЦЭМ!$A$39:$A$782,$A20,СВЦЭМ!$B$39:$B$782,S$11)+'СЕТ СН'!$F$11+СВЦЭМ!$D$10+'СЕТ СН'!$F$5-'СЕТ СН'!$F$21</f>
        <v>3464.2968559800001</v>
      </c>
      <c r="T20" s="36">
        <f>SUMIFS(СВЦЭМ!$D$39:$D$782,СВЦЭМ!$A$39:$A$782,$A20,СВЦЭМ!$B$39:$B$782,T$11)+'СЕТ СН'!$F$11+СВЦЭМ!$D$10+'СЕТ СН'!$F$5-'СЕТ СН'!$F$21</f>
        <v>3509.8637691499998</v>
      </c>
      <c r="U20" s="36">
        <f>SUMIFS(СВЦЭМ!$D$39:$D$782,СВЦЭМ!$A$39:$A$782,$A20,СВЦЭМ!$B$39:$B$782,U$11)+'СЕТ СН'!$F$11+СВЦЭМ!$D$10+'СЕТ СН'!$F$5-'СЕТ СН'!$F$21</f>
        <v>3499.9668036200001</v>
      </c>
      <c r="V20" s="36">
        <f>SUMIFS(СВЦЭМ!$D$39:$D$782,СВЦЭМ!$A$39:$A$782,$A20,СВЦЭМ!$B$39:$B$782,V$11)+'СЕТ СН'!$F$11+СВЦЭМ!$D$10+'СЕТ СН'!$F$5-'СЕТ СН'!$F$21</f>
        <v>3450.8234068400002</v>
      </c>
      <c r="W20" s="36">
        <f>SUMIFS(СВЦЭМ!$D$39:$D$782,СВЦЭМ!$A$39:$A$782,$A20,СВЦЭМ!$B$39:$B$782,W$11)+'СЕТ СН'!$F$11+СВЦЭМ!$D$10+'СЕТ СН'!$F$5-'СЕТ СН'!$F$21</f>
        <v>3467.8267667800001</v>
      </c>
      <c r="X20" s="36">
        <f>SUMIFS(СВЦЭМ!$D$39:$D$782,СВЦЭМ!$A$39:$A$782,$A20,СВЦЭМ!$B$39:$B$782,X$11)+'СЕТ СН'!$F$11+СВЦЭМ!$D$10+'СЕТ СН'!$F$5-'СЕТ СН'!$F$21</f>
        <v>3476.5278512700002</v>
      </c>
      <c r="Y20" s="36">
        <f>SUMIFS(СВЦЭМ!$D$39:$D$782,СВЦЭМ!$A$39:$A$782,$A20,СВЦЭМ!$B$39:$B$782,Y$11)+'СЕТ СН'!$F$11+СВЦЭМ!$D$10+'СЕТ СН'!$F$5-'СЕТ СН'!$F$21</f>
        <v>3510.4140327499999</v>
      </c>
    </row>
    <row r="21" spans="1:25" ht="15.75" x14ac:dyDescent="0.2">
      <c r="A21" s="35">
        <f t="shared" si="0"/>
        <v>44418</v>
      </c>
      <c r="B21" s="36">
        <f>SUMIFS(СВЦЭМ!$D$39:$D$782,СВЦЭМ!$A$39:$A$782,$A21,СВЦЭМ!$B$39:$B$782,B$11)+'СЕТ СН'!$F$11+СВЦЭМ!$D$10+'СЕТ СН'!$F$5-'СЕТ СН'!$F$21</f>
        <v>3565.0675997100002</v>
      </c>
      <c r="C21" s="36">
        <f>SUMIFS(СВЦЭМ!$D$39:$D$782,СВЦЭМ!$A$39:$A$782,$A21,СВЦЭМ!$B$39:$B$782,C$11)+'СЕТ СН'!$F$11+СВЦЭМ!$D$10+'СЕТ СН'!$F$5-'СЕТ СН'!$F$21</f>
        <v>3639.2828493200004</v>
      </c>
      <c r="D21" s="36">
        <f>SUMIFS(СВЦЭМ!$D$39:$D$782,СВЦЭМ!$A$39:$A$782,$A21,СВЦЭМ!$B$39:$B$782,D$11)+'СЕТ СН'!$F$11+СВЦЭМ!$D$10+'СЕТ СН'!$F$5-'СЕТ СН'!$F$21</f>
        <v>3691.0995072300002</v>
      </c>
      <c r="E21" s="36">
        <f>SUMIFS(СВЦЭМ!$D$39:$D$782,СВЦЭМ!$A$39:$A$782,$A21,СВЦЭМ!$B$39:$B$782,E$11)+'СЕТ СН'!$F$11+СВЦЭМ!$D$10+'СЕТ СН'!$F$5-'СЕТ СН'!$F$21</f>
        <v>3710.6181021100001</v>
      </c>
      <c r="F21" s="36">
        <f>SUMIFS(СВЦЭМ!$D$39:$D$782,СВЦЭМ!$A$39:$A$782,$A21,СВЦЭМ!$B$39:$B$782,F$11)+'СЕТ СН'!$F$11+СВЦЭМ!$D$10+'СЕТ СН'!$F$5-'СЕТ СН'!$F$21</f>
        <v>3709.6239293899998</v>
      </c>
      <c r="G21" s="36">
        <f>SUMIFS(СВЦЭМ!$D$39:$D$782,СВЦЭМ!$A$39:$A$782,$A21,СВЦЭМ!$B$39:$B$782,G$11)+'СЕТ СН'!$F$11+СВЦЭМ!$D$10+'СЕТ СН'!$F$5-'СЕТ СН'!$F$21</f>
        <v>3692.0526212300001</v>
      </c>
      <c r="H21" s="36">
        <f>SUMIFS(СВЦЭМ!$D$39:$D$782,СВЦЭМ!$A$39:$A$782,$A21,СВЦЭМ!$B$39:$B$782,H$11)+'СЕТ СН'!$F$11+СВЦЭМ!$D$10+'СЕТ СН'!$F$5-'СЕТ СН'!$F$21</f>
        <v>3651.00941865</v>
      </c>
      <c r="I21" s="36">
        <f>SUMIFS(СВЦЭМ!$D$39:$D$782,СВЦЭМ!$A$39:$A$782,$A21,СВЦЭМ!$B$39:$B$782,I$11)+'СЕТ СН'!$F$11+СВЦЭМ!$D$10+'СЕТ СН'!$F$5-'СЕТ СН'!$F$21</f>
        <v>3588.7020275100003</v>
      </c>
      <c r="J21" s="36">
        <f>SUMIFS(СВЦЭМ!$D$39:$D$782,СВЦЭМ!$A$39:$A$782,$A21,СВЦЭМ!$B$39:$B$782,J$11)+'СЕТ СН'!$F$11+СВЦЭМ!$D$10+'СЕТ СН'!$F$5-'СЕТ СН'!$F$21</f>
        <v>3510.5757514500001</v>
      </c>
      <c r="K21" s="36">
        <f>SUMIFS(СВЦЭМ!$D$39:$D$782,СВЦЭМ!$A$39:$A$782,$A21,СВЦЭМ!$B$39:$B$782,K$11)+'СЕТ СН'!$F$11+СВЦЭМ!$D$10+'СЕТ СН'!$F$5-'СЕТ СН'!$F$21</f>
        <v>3457.7331625400002</v>
      </c>
      <c r="L21" s="36">
        <f>SUMIFS(СВЦЭМ!$D$39:$D$782,СВЦЭМ!$A$39:$A$782,$A21,СВЦЭМ!$B$39:$B$782,L$11)+'СЕТ СН'!$F$11+СВЦЭМ!$D$10+'СЕТ СН'!$F$5-'СЕТ СН'!$F$21</f>
        <v>3461.0328026300003</v>
      </c>
      <c r="M21" s="36">
        <f>SUMIFS(СВЦЭМ!$D$39:$D$782,СВЦЭМ!$A$39:$A$782,$A21,СВЦЭМ!$B$39:$B$782,M$11)+'СЕТ СН'!$F$11+СВЦЭМ!$D$10+'СЕТ СН'!$F$5-'СЕТ СН'!$F$21</f>
        <v>3470.0981489700002</v>
      </c>
      <c r="N21" s="36">
        <f>SUMIFS(СВЦЭМ!$D$39:$D$782,СВЦЭМ!$A$39:$A$782,$A21,СВЦЭМ!$B$39:$B$782,N$11)+'СЕТ СН'!$F$11+СВЦЭМ!$D$10+'СЕТ СН'!$F$5-'СЕТ СН'!$F$21</f>
        <v>3475.0269700200001</v>
      </c>
      <c r="O21" s="36">
        <f>SUMIFS(СВЦЭМ!$D$39:$D$782,СВЦЭМ!$A$39:$A$782,$A21,СВЦЭМ!$B$39:$B$782,O$11)+'СЕТ СН'!$F$11+СВЦЭМ!$D$10+'СЕТ СН'!$F$5-'СЕТ СН'!$F$21</f>
        <v>3467.7081837599999</v>
      </c>
      <c r="P21" s="36">
        <f>SUMIFS(СВЦЭМ!$D$39:$D$782,СВЦЭМ!$A$39:$A$782,$A21,СВЦЭМ!$B$39:$B$782,P$11)+'СЕТ СН'!$F$11+СВЦЭМ!$D$10+'СЕТ СН'!$F$5-'СЕТ СН'!$F$21</f>
        <v>3484.9504096800001</v>
      </c>
      <c r="Q21" s="36">
        <f>SUMIFS(СВЦЭМ!$D$39:$D$782,СВЦЭМ!$A$39:$A$782,$A21,СВЦЭМ!$B$39:$B$782,Q$11)+'СЕТ СН'!$F$11+СВЦЭМ!$D$10+'СЕТ СН'!$F$5-'СЕТ СН'!$F$21</f>
        <v>3502.3870723</v>
      </c>
      <c r="R21" s="36">
        <f>SUMIFS(СВЦЭМ!$D$39:$D$782,СВЦЭМ!$A$39:$A$782,$A21,СВЦЭМ!$B$39:$B$782,R$11)+'СЕТ СН'!$F$11+СВЦЭМ!$D$10+'СЕТ СН'!$F$5-'СЕТ СН'!$F$21</f>
        <v>3529.6891074599998</v>
      </c>
      <c r="S21" s="36">
        <f>SUMIFS(СВЦЭМ!$D$39:$D$782,СВЦЭМ!$A$39:$A$782,$A21,СВЦЭМ!$B$39:$B$782,S$11)+'СЕТ СН'!$F$11+СВЦЭМ!$D$10+'СЕТ СН'!$F$5-'СЕТ СН'!$F$21</f>
        <v>3496.2086182000003</v>
      </c>
      <c r="T21" s="36">
        <f>SUMIFS(СВЦЭМ!$D$39:$D$782,СВЦЭМ!$A$39:$A$782,$A21,СВЦЭМ!$B$39:$B$782,T$11)+'СЕТ СН'!$F$11+СВЦЭМ!$D$10+'СЕТ СН'!$F$5-'СЕТ СН'!$F$21</f>
        <v>3442.3746336200002</v>
      </c>
      <c r="U21" s="36">
        <f>SUMIFS(СВЦЭМ!$D$39:$D$782,СВЦЭМ!$A$39:$A$782,$A21,СВЦЭМ!$B$39:$B$782,U$11)+'СЕТ СН'!$F$11+СВЦЭМ!$D$10+'СЕТ СН'!$F$5-'СЕТ СН'!$F$21</f>
        <v>3435.3215020799998</v>
      </c>
      <c r="V21" s="36">
        <f>SUMIFS(СВЦЭМ!$D$39:$D$782,СВЦЭМ!$A$39:$A$782,$A21,СВЦЭМ!$B$39:$B$782,V$11)+'СЕТ СН'!$F$11+СВЦЭМ!$D$10+'СЕТ СН'!$F$5-'СЕТ СН'!$F$21</f>
        <v>3441.63923187</v>
      </c>
      <c r="W21" s="36">
        <f>SUMIFS(СВЦЭМ!$D$39:$D$782,СВЦЭМ!$A$39:$A$782,$A21,СВЦЭМ!$B$39:$B$782,W$11)+'СЕТ СН'!$F$11+СВЦЭМ!$D$10+'СЕТ СН'!$F$5-'СЕТ СН'!$F$21</f>
        <v>3463.5465229000001</v>
      </c>
      <c r="X21" s="36">
        <f>SUMIFS(СВЦЭМ!$D$39:$D$782,СВЦЭМ!$A$39:$A$782,$A21,СВЦЭМ!$B$39:$B$782,X$11)+'СЕТ СН'!$F$11+СВЦЭМ!$D$10+'СЕТ СН'!$F$5-'СЕТ СН'!$F$21</f>
        <v>3415.3420424000001</v>
      </c>
      <c r="Y21" s="36">
        <f>SUMIFS(СВЦЭМ!$D$39:$D$782,СВЦЭМ!$A$39:$A$782,$A21,СВЦЭМ!$B$39:$B$782,Y$11)+'СЕТ СН'!$F$11+СВЦЭМ!$D$10+'СЕТ СН'!$F$5-'СЕТ СН'!$F$21</f>
        <v>3417.5461516400001</v>
      </c>
    </row>
    <row r="22" spans="1:25" ht="15.75" x14ac:dyDescent="0.2">
      <c r="A22" s="35">
        <f t="shared" si="0"/>
        <v>44419</v>
      </c>
      <c r="B22" s="36">
        <f>SUMIFS(СВЦЭМ!$D$39:$D$782,СВЦЭМ!$A$39:$A$782,$A22,СВЦЭМ!$B$39:$B$782,B$11)+'СЕТ СН'!$F$11+СВЦЭМ!$D$10+'СЕТ СН'!$F$5-'СЕТ СН'!$F$21</f>
        <v>3478.1286534600004</v>
      </c>
      <c r="C22" s="36">
        <f>SUMIFS(СВЦЭМ!$D$39:$D$782,СВЦЭМ!$A$39:$A$782,$A22,СВЦЭМ!$B$39:$B$782,C$11)+'СЕТ СН'!$F$11+СВЦЭМ!$D$10+'СЕТ СН'!$F$5-'СЕТ СН'!$F$21</f>
        <v>3546.5854378900003</v>
      </c>
      <c r="D22" s="36">
        <f>SUMIFS(СВЦЭМ!$D$39:$D$782,СВЦЭМ!$A$39:$A$782,$A22,СВЦЭМ!$B$39:$B$782,D$11)+'СЕТ СН'!$F$11+СВЦЭМ!$D$10+'СЕТ СН'!$F$5-'СЕТ СН'!$F$21</f>
        <v>3604.1077107199999</v>
      </c>
      <c r="E22" s="36">
        <f>SUMIFS(СВЦЭМ!$D$39:$D$782,СВЦЭМ!$A$39:$A$782,$A22,СВЦЭМ!$B$39:$B$782,E$11)+'СЕТ СН'!$F$11+СВЦЭМ!$D$10+'СЕТ СН'!$F$5-'СЕТ СН'!$F$21</f>
        <v>3628.4453389800001</v>
      </c>
      <c r="F22" s="36">
        <f>SUMIFS(СВЦЭМ!$D$39:$D$782,СВЦЭМ!$A$39:$A$782,$A22,СВЦЭМ!$B$39:$B$782,F$11)+'СЕТ СН'!$F$11+СВЦЭМ!$D$10+'СЕТ СН'!$F$5-'СЕТ СН'!$F$21</f>
        <v>3629.32598435</v>
      </c>
      <c r="G22" s="36">
        <f>SUMIFS(СВЦЭМ!$D$39:$D$782,СВЦЭМ!$A$39:$A$782,$A22,СВЦЭМ!$B$39:$B$782,G$11)+'СЕТ СН'!$F$11+СВЦЭМ!$D$10+'СЕТ СН'!$F$5-'СЕТ СН'!$F$21</f>
        <v>3622.5346340100004</v>
      </c>
      <c r="H22" s="36">
        <f>SUMIFS(СВЦЭМ!$D$39:$D$782,СВЦЭМ!$A$39:$A$782,$A22,СВЦЭМ!$B$39:$B$782,H$11)+'СЕТ СН'!$F$11+СВЦЭМ!$D$10+'СЕТ СН'!$F$5-'СЕТ СН'!$F$21</f>
        <v>3591.6623905500001</v>
      </c>
      <c r="I22" s="36">
        <f>SUMIFS(СВЦЭМ!$D$39:$D$782,СВЦЭМ!$A$39:$A$782,$A22,СВЦЭМ!$B$39:$B$782,I$11)+'СЕТ СН'!$F$11+СВЦЭМ!$D$10+'СЕТ СН'!$F$5-'СЕТ СН'!$F$21</f>
        <v>3550.4868895500003</v>
      </c>
      <c r="J22" s="36">
        <f>SUMIFS(СВЦЭМ!$D$39:$D$782,СВЦЭМ!$A$39:$A$782,$A22,СВЦЭМ!$B$39:$B$782,J$11)+'СЕТ СН'!$F$11+СВЦЭМ!$D$10+'СЕТ СН'!$F$5-'СЕТ СН'!$F$21</f>
        <v>3492.6858271600004</v>
      </c>
      <c r="K22" s="36">
        <f>SUMIFS(СВЦЭМ!$D$39:$D$782,СВЦЭМ!$A$39:$A$782,$A22,СВЦЭМ!$B$39:$B$782,K$11)+'СЕТ СН'!$F$11+СВЦЭМ!$D$10+'СЕТ СН'!$F$5-'СЕТ СН'!$F$21</f>
        <v>3458.4733161499998</v>
      </c>
      <c r="L22" s="36">
        <f>SUMIFS(СВЦЭМ!$D$39:$D$782,СВЦЭМ!$A$39:$A$782,$A22,СВЦЭМ!$B$39:$B$782,L$11)+'СЕТ СН'!$F$11+СВЦЭМ!$D$10+'СЕТ СН'!$F$5-'СЕТ СН'!$F$21</f>
        <v>3429.37353097</v>
      </c>
      <c r="M22" s="36">
        <f>SUMIFS(СВЦЭМ!$D$39:$D$782,СВЦЭМ!$A$39:$A$782,$A22,СВЦЭМ!$B$39:$B$782,M$11)+'СЕТ СН'!$F$11+СВЦЭМ!$D$10+'СЕТ СН'!$F$5-'СЕТ СН'!$F$21</f>
        <v>3432.95064576</v>
      </c>
      <c r="N22" s="36">
        <f>SUMIFS(СВЦЭМ!$D$39:$D$782,СВЦЭМ!$A$39:$A$782,$A22,СВЦЭМ!$B$39:$B$782,N$11)+'СЕТ СН'!$F$11+СВЦЭМ!$D$10+'СЕТ СН'!$F$5-'СЕТ СН'!$F$21</f>
        <v>3457.3597581100003</v>
      </c>
      <c r="O22" s="36">
        <f>SUMIFS(СВЦЭМ!$D$39:$D$782,СВЦЭМ!$A$39:$A$782,$A22,СВЦЭМ!$B$39:$B$782,O$11)+'СЕТ СН'!$F$11+СВЦЭМ!$D$10+'СЕТ СН'!$F$5-'СЕТ СН'!$F$21</f>
        <v>3472.9316181499998</v>
      </c>
      <c r="P22" s="36">
        <f>SUMIFS(СВЦЭМ!$D$39:$D$782,СВЦЭМ!$A$39:$A$782,$A22,СВЦЭМ!$B$39:$B$782,P$11)+'СЕТ СН'!$F$11+СВЦЭМ!$D$10+'СЕТ СН'!$F$5-'СЕТ СН'!$F$21</f>
        <v>3517.6549577300002</v>
      </c>
      <c r="Q22" s="36">
        <f>SUMIFS(СВЦЭМ!$D$39:$D$782,СВЦЭМ!$A$39:$A$782,$A22,СВЦЭМ!$B$39:$B$782,Q$11)+'СЕТ СН'!$F$11+СВЦЭМ!$D$10+'СЕТ СН'!$F$5-'СЕТ СН'!$F$21</f>
        <v>3531.79912285</v>
      </c>
      <c r="R22" s="36">
        <f>SUMIFS(СВЦЭМ!$D$39:$D$782,СВЦЭМ!$A$39:$A$782,$A22,СВЦЭМ!$B$39:$B$782,R$11)+'СЕТ СН'!$F$11+СВЦЭМ!$D$10+'СЕТ СН'!$F$5-'СЕТ СН'!$F$21</f>
        <v>3523.52437611</v>
      </c>
      <c r="S22" s="36">
        <f>SUMIFS(СВЦЭМ!$D$39:$D$782,СВЦЭМ!$A$39:$A$782,$A22,СВЦЭМ!$B$39:$B$782,S$11)+'СЕТ СН'!$F$11+СВЦЭМ!$D$10+'СЕТ СН'!$F$5-'СЕТ СН'!$F$21</f>
        <v>3491.2642005799999</v>
      </c>
      <c r="T22" s="36">
        <f>SUMIFS(СВЦЭМ!$D$39:$D$782,СВЦЭМ!$A$39:$A$782,$A22,СВЦЭМ!$B$39:$B$782,T$11)+'СЕТ СН'!$F$11+СВЦЭМ!$D$10+'СЕТ СН'!$F$5-'СЕТ СН'!$F$21</f>
        <v>3464.5238628800003</v>
      </c>
      <c r="U22" s="36">
        <f>SUMIFS(СВЦЭМ!$D$39:$D$782,СВЦЭМ!$A$39:$A$782,$A22,СВЦЭМ!$B$39:$B$782,U$11)+'СЕТ СН'!$F$11+СВЦЭМ!$D$10+'СЕТ СН'!$F$5-'СЕТ СН'!$F$21</f>
        <v>3451.8141876600002</v>
      </c>
      <c r="V22" s="36">
        <f>SUMIFS(СВЦЭМ!$D$39:$D$782,СВЦЭМ!$A$39:$A$782,$A22,СВЦЭМ!$B$39:$B$782,V$11)+'СЕТ СН'!$F$11+СВЦЭМ!$D$10+'СЕТ СН'!$F$5-'СЕТ СН'!$F$21</f>
        <v>3457.4456916399999</v>
      </c>
      <c r="W22" s="36">
        <f>SUMIFS(СВЦЭМ!$D$39:$D$782,СВЦЭМ!$A$39:$A$782,$A22,СВЦЭМ!$B$39:$B$782,W$11)+'СЕТ СН'!$F$11+СВЦЭМ!$D$10+'СЕТ СН'!$F$5-'СЕТ СН'!$F$21</f>
        <v>3477.4489747600001</v>
      </c>
      <c r="X22" s="36">
        <f>SUMIFS(СВЦЭМ!$D$39:$D$782,СВЦЭМ!$A$39:$A$782,$A22,СВЦЭМ!$B$39:$B$782,X$11)+'СЕТ СН'!$F$11+СВЦЭМ!$D$10+'СЕТ СН'!$F$5-'СЕТ СН'!$F$21</f>
        <v>3455.3897568800003</v>
      </c>
      <c r="Y22" s="36">
        <f>SUMIFS(СВЦЭМ!$D$39:$D$782,СВЦЭМ!$A$39:$A$782,$A22,СВЦЭМ!$B$39:$B$782,Y$11)+'СЕТ СН'!$F$11+СВЦЭМ!$D$10+'СЕТ СН'!$F$5-'СЕТ СН'!$F$21</f>
        <v>3493.60587799</v>
      </c>
    </row>
    <row r="23" spans="1:25" ht="15.75" x14ac:dyDescent="0.2">
      <c r="A23" s="35">
        <f t="shared" si="0"/>
        <v>44420</v>
      </c>
      <c r="B23" s="36">
        <f>SUMIFS(СВЦЭМ!$D$39:$D$782,СВЦЭМ!$A$39:$A$782,$A23,СВЦЭМ!$B$39:$B$782,B$11)+'СЕТ СН'!$F$11+СВЦЭМ!$D$10+'СЕТ СН'!$F$5-'СЕТ СН'!$F$21</f>
        <v>3583.46124831</v>
      </c>
      <c r="C23" s="36">
        <f>SUMIFS(СВЦЭМ!$D$39:$D$782,СВЦЭМ!$A$39:$A$782,$A23,СВЦЭМ!$B$39:$B$782,C$11)+'СЕТ СН'!$F$11+СВЦЭМ!$D$10+'СЕТ СН'!$F$5-'СЕТ СН'!$F$21</f>
        <v>3653.1098757899999</v>
      </c>
      <c r="D23" s="36">
        <f>SUMIFS(СВЦЭМ!$D$39:$D$782,СВЦЭМ!$A$39:$A$782,$A23,СВЦЭМ!$B$39:$B$782,D$11)+'СЕТ СН'!$F$11+СВЦЭМ!$D$10+'СЕТ СН'!$F$5-'СЕТ СН'!$F$21</f>
        <v>3707.0538766</v>
      </c>
      <c r="E23" s="36">
        <f>SUMIFS(СВЦЭМ!$D$39:$D$782,СВЦЭМ!$A$39:$A$782,$A23,СВЦЭМ!$B$39:$B$782,E$11)+'СЕТ СН'!$F$11+СВЦЭМ!$D$10+'СЕТ СН'!$F$5-'СЕТ СН'!$F$21</f>
        <v>3722.3029030300004</v>
      </c>
      <c r="F23" s="36">
        <f>SUMIFS(СВЦЭМ!$D$39:$D$782,СВЦЭМ!$A$39:$A$782,$A23,СВЦЭМ!$B$39:$B$782,F$11)+'СЕТ СН'!$F$11+СВЦЭМ!$D$10+'СЕТ СН'!$F$5-'СЕТ СН'!$F$21</f>
        <v>3729.8468962400002</v>
      </c>
      <c r="G23" s="36">
        <f>SUMIFS(СВЦЭМ!$D$39:$D$782,СВЦЭМ!$A$39:$A$782,$A23,СВЦЭМ!$B$39:$B$782,G$11)+'СЕТ СН'!$F$11+СВЦЭМ!$D$10+'СЕТ СН'!$F$5-'СЕТ СН'!$F$21</f>
        <v>3725.52287075</v>
      </c>
      <c r="H23" s="36">
        <f>SUMIFS(СВЦЭМ!$D$39:$D$782,СВЦЭМ!$A$39:$A$782,$A23,СВЦЭМ!$B$39:$B$782,H$11)+'СЕТ СН'!$F$11+СВЦЭМ!$D$10+'СЕТ СН'!$F$5-'СЕТ СН'!$F$21</f>
        <v>3672.1007305800003</v>
      </c>
      <c r="I23" s="36">
        <f>SUMIFS(СВЦЭМ!$D$39:$D$782,СВЦЭМ!$A$39:$A$782,$A23,СВЦЭМ!$B$39:$B$782,I$11)+'СЕТ СН'!$F$11+СВЦЭМ!$D$10+'СЕТ СН'!$F$5-'СЕТ СН'!$F$21</f>
        <v>3586.8071045900001</v>
      </c>
      <c r="J23" s="36">
        <f>SUMIFS(СВЦЭМ!$D$39:$D$782,СВЦЭМ!$A$39:$A$782,$A23,СВЦЭМ!$B$39:$B$782,J$11)+'СЕТ СН'!$F$11+СВЦЭМ!$D$10+'СЕТ СН'!$F$5-'СЕТ СН'!$F$21</f>
        <v>3495.3507628900002</v>
      </c>
      <c r="K23" s="36">
        <f>SUMIFS(СВЦЭМ!$D$39:$D$782,СВЦЭМ!$A$39:$A$782,$A23,СВЦЭМ!$B$39:$B$782,K$11)+'СЕТ СН'!$F$11+СВЦЭМ!$D$10+'СЕТ СН'!$F$5-'СЕТ СН'!$F$21</f>
        <v>3473.89884841</v>
      </c>
      <c r="L23" s="36">
        <f>SUMIFS(СВЦЭМ!$D$39:$D$782,СВЦЭМ!$A$39:$A$782,$A23,СВЦЭМ!$B$39:$B$782,L$11)+'СЕТ СН'!$F$11+СВЦЭМ!$D$10+'СЕТ СН'!$F$5-'СЕТ СН'!$F$21</f>
        <v>3455.17878587</v>
      </c>
      <c r="M23" s="36">
        <f>SUMIFS(СВЦЭМ!$D$39:$D$782,СВЦЭМ!$A$39:$A$782,$A23,СВЦЭМ!$B$39:$B$782,M$11)+'СЕТ СН'!$F$11+СВЦЭМ!$D$10+'СЕТ СН'!$F$5-'СЕТ СН'!$F$21</f>
        <v>3449.3848111300003</v>
      </c>
      <c r="N23" s="36">
        <f>SUMIFS(СВЦЭМ!$D$39:$D$782,СВЦЭМ!$A$39:$A$782,$A23,СВЦЭМ!$B$39:$B$782,N$11)+'СЕТ СН'!$F$11+СВЦЭМ!$D$10+'СЕТ СН'!$F$5-'СЕТ СН'!$F$21</f>
        <v>3455.44991734</v>
      </c>
      <c r="O23" s="36">
        <f>SUMIFS(СВЦЭМ!$D$39:$D$782,СВЦЭМ!$A$39:$A$782,$A23,СВЦЭМ!$B$39:$B$782,O$11)+'СЕТ СН'!$F$11+СВЦЭМ!$D$10+'СЕТ СН'!$F$5-'СЕТ СН'!$F$21</f>
        <v>3467.9665384999998</v>
      </c>
      <c r="P23" s="36">
        <f>SUMIFS(СВЦЭМ!$D$39:$D$782,СВЦЭМ!$A$39:$A$782,$A23,СВЦЭМ!$B$39:$B$782,P$11)+'СЕТ СН'!$F$11+СВЦЭМ!$D$10+'СЕТ СН'!$F$5-'СЕТ СН'!$F$21</f>
        <v>3494.87390972</v>
      </c>
      <c r="Q23" s="36">
        <f>SUMIFS(СВЦЭМ!$D$39:$D$782,СВЦЭМ!$A$39:$A$782,$A23,СВЦЭМ!$B$39:$B$782,Q$11)+'СЕТ СН'!$F$11+СВЦЭМ!$D$10+'СЕТ СН'!$F$5-'СЕТ СН'!$F$21</f>
        <v>3502.23160048</v>
      </c>
      <c r="R23" s="36">
        <f>SUMIFS(СВЦЭМ!$D$39:$D$782,СВЦЭМ!$A$39:$A$782,$A23,СВЦЭМ!$B$39:$B$782,R$11)+'СЕТ СН'!$F$11+СВЦЭМ!$D$10+'СЕТ СН'!$F$5-'СЕТ СН'!$F$21</f>
        <v>3500.5759840400001</v>
      </c>
      <c r="S23" s="36">
        <f>SUMIFS(СВЦЭМ!$D$39:$D$782,СВЦЭМ!$A$39:$A$782,$A23,СВЦЭМ!$B$39:$B$782,S$11)+'СЕТ СН'!$F$11+СВЦЭМ!$D$10+'СЕТ СН'!$F$5-'СЕТ СН'!$F$21</f>
        <v>3459.0348688900003</v>
      </c>
      <c r="T23" s="36">
        <f>SUMIFS(СВЦЭМ!$D$39:$D$782,СВЦЭМ!$A$39:$A$782,$A23,СВЦЭМ!$B$39:$B$782,T$11)+'СЕТ СН'!$F$11+СВЦЭМ!$D$10+'СЕТ СН'!$F$5-'СЕТ СН'!$F$21</f>
        <v>3448.6693532500003</v>
      </c>
      <c r="U23" s="36">
        <f>SUMIFS(СВЦЭМ!$D$39:$D$782,СВЦЭМ!$A$39:$A$782,$A23,СВЦЭМ!$B$39:$B$782,U$11)+'СЕТ СН'!$F$11+СВЦЭМ!$D$10+'СЕТ СН'!$F$5-'СЕТ СН'!$F$21</f>
        <v>3447.7680856000002</v>
      </c>
      <c r="V23" s="36">
        <f>SUMIFS(СВЦЭМ!$D$39:$D$782,СВЦЭМ!$A$39:$A$782,$A23,СВЦЭМ!$B$39:$B$782,V$11)+'СЕТ СН'!$F$11+СВЦЭМ!$D$10+'СЕТ СН'!$F$5-'СЕТ СН'!$F$21</f>
        <v>3455.1274893899999</v>
      </c>
      <c r="W23" s="36">
        <f>SUMIFS(СВЦЭМ!$D$39:$D$782,СВЦЭМ!$A$39:$A$782,$A23,СВЦЭМ!$B$39:$B$782,W$11)+'СЕТ СН'!$F$11+СВЦЭМ!$D$10+'СЕТ СН'!$F$5-'СЕТ СН'!$F$21</f>
        <v>3463.8589492000001</v>
      </c>
      <c r="X23" s="36">
        <f>SUMIFS(СВЦЭМ!$D$39:$D$782,СВЦЭМ!$A$39:$A$782,$A23,СВЦЭМ!$B$39:$B$782,X$11)+'СЕТ СН'!$F$11+СВЦЭМ!$D$10+'СЕТ СН'!$F$5-'СЕТ СН'!$F$21</f>
        <v>3461.78801505</v>
      </c>
      <c r="Y23" s="36">
        <f>SUMIFS(СВЦЭМ!$D$39:$D$782,СВЦЭМ!$A$39:$A$782,$A23,СВЦЭМ!$B$39:$B$782,Y$11)+'СЕТ СН'!$F$11+СВЦЭМ!$D$10+'СЕТ СН'!$F$5-'СЕТ СН'!$F$21</f>
        <v>3529.0571560600001</v>
      </c>
    </row>
    <row r="24" spans="1:25" ht="15.75" x14ac:dyDescent="0.2">
      <c r="A24" s="35">
        <f t="shared" si="0"/>
        <v>44421</v>
      </c>
      <c r="B24" s="36">
        <f>SUMIFS(СВЦЭМ!$D$39:$D$782,СВЦЭМ!$A$39:$A$782,$A24,СВЦЭМ!$B$39:$B$782,B$11)+'СЕТ СН'!$F$11+СВЦЭМ!$D$10+'СЕТ СН'!$F$5-'СЕТ СН'!$F$21</f>
        <v>3606.10576145</v>
      </c>
      <c r="C24" s="36">
        <f>SUMIFS(СВЦЭМ!$D$39:$D$782,СВЦЭМ!$A$39:$A$782,$A24,СВЦЭМ!$B$39:$B$782,C$11)+'СЕТ СН'!$F$11+СВЦЭМ!$D$10+'СЕТ СН'!$F$5-'СЕТ СН'!$F$21</f>
        <v>3680.9301704200002</v>
      </c>
      <c r="D24" s="36">
        <f>SUMIFS(СВЦЭМ!$D$39:$D$782,СВЦЭМ!$A$39:$A$782,$A24,СВЦЭМ!$B$39:$B$782,D$11)+'СЕТ СН'!$F$11+СВЦЭМ!$D$10+'СЕТ СН'!$F$5-'СЕТ СН'!$F$21</f>
        <v>3733.88825064</v>
      </c>
      <c r="E24" s="36">
        <f>SUMIFS(СВЦЭМ!$D$39:$D$782,СВЦЭМ!$A$39:$A$782,$A24,СВЦЭМ!$B$39:$B$782,E$11)+'СЕТ СН'!$F$11+СВЦЭМ!$D$10+'СЕТ СН'!$F$5-'СЕТ СН'!$F$21</f>
        <v>3748.1622699899999</v>
      </c>
      <c r="F24" s="36">
        <f>SUMIFS(СВЦЭМ!$D$39:$D$782,СВЦЭМ!$A$39:$A$782,$A24,СВЦЭМ!$B$39:$B$782,F$11)+'СЕТ СН'!$F$11+СВЦЭМ!$D$10+'СЕТ СН'!$F$5-'СЕТ СН'!$F$21</f>
        <v>3758.5780152100001</v>
      </c>
      <c r="G24" s="36">
        <f>SUMIFS(СВЦЭМ!$D$39:$D$782,СВЦЭМ!$A$39:$A$782,$A24,СВЦЭМ!$B$39:$B$782,G$11)+'СЕТ СН'!$F$11+СВЦЭМ!$D$10+'СЕТ СН'!$F$5-'СЕТ СН'!$F$21</f>
        <v>3742.9101544200003</v>
      </c>
      <c r="H24" s="36">
        <f>SUMIFS(СВЦЭМ!$D$39:$D$782,СВЦЭМ!$A$39:$A$782,$A24,СВЦЭМ!$B$39:$B$782,H$11)+'СЕТ СН'!$F$11+СВЦЭМ!$D$10+'СЕТ СН'!$F$5-'СЕТ СН'!$F$21</f>
        <v>3690.7318838400001</v>
      </c>
      <c r="I24" s="36">
        <f>SUMIFS(СВЦЭМ!$D$39:$D$782,СВЦЭМ!$A$39:$A$782,$A24,СВЦЭМ!$B$39:$B$782,I$11)+'СЕТ СН'!$F$11+СВЦЭМ!$D$10+'СЕТ СН'!$F$5-'СЕТ СН'!$F$21</f>
        <v>3594.0551108</v>
      </c>
      <c r="J24" s="36">
        <f>SUMIFS(СВЦЭМ!$D$39:$D$782,СВЦЭМ!$A$39:$A$782,$A24,СВЦЭМ!$B$39:$B$782,J$11)+'СЕТ СН'!$F$11+СВЦЭМ!$D$10+'СЕТ СН'!$F$5-'СЕТ СН'!$F$21</f>
        <v>3523.35548836</v>
      </c>
      <c r="K24" s="36">
        <f>SUMIFS(СВЦЭМ!$D$39:$D$782,СВЦЭМ!$A$39:$A$782,$A24,СВЦЭМ!$B$39:$B$782,K$11)+'СЕТ СН'!$F$11+СВЦЭМ!$D$10+'СЕТ СН'!$F$5-'СЕТ СН'!$F$21</f>
        <v>3485.4192806199999</v>
      </c>
      <c r="L24" s="36">
        <f>SUMIFS(СВЦЭМ!$D$39:$D$782,СВЦЭМ!$A$39:$A$782,$A24,СВЦЭМ!$B$39:$B$782,L$11)+'СЕТ СН'!$F$11+СВЦЭМ!$D$10+'СЕТ СН'!$F$5-'СЕТ СН'!$F$21</f>
        <v>3458.47019034</v>
      </c>
      <c r="M24" s="36">
        <f>SUMIFS(СВЦЭМ!$D$39:$D$782,СВЦЭМ!$A$39:$A$782,$A24,СВЦЭМ!$B$39:$B$782,M$11)+'СЕТ СН'!$F$11+СВЦЭМ!$D$10+'СЕТ СН'!$F$5-'СЕТ СН'!$F$21</f>
        <v>3447.7081617200001</v>
      </c>
      <c r="N24" s="36">
        <f>SUMIFS(СВЦЭМ!$D$39:$D$782,СВЦЭМ!$A$39:$A$782,$A24,СВЦЭМ!$B$39:$B$782,N$11)+'СЕТ СН'!$F$11+СВЦЭМ!$D$10+'СЕТ СН'!$F$5-'СЕТ СН'!$F$21</f>
        <v>3438.5254784899998</v>
      </c>
      <c r="O24" s="36">
        <f>SUMIFS(СВЦЭМ!$D$39:$D$782,СВЦЭМ!$A$39:$A$782,$A24,СВЦЭМ!$B$39:$B$782,O$11)+'СЕТ СН'!$F$11+СВЦЭМ!$D$10+'СЕТ СН'!$F$5-'СЕТ СН'!$F$21</f>
        <v>3459.5058894600002</v>
      </c>
      <c r="P24" s="36">
        <f>SUMIFS(СВЦЭМ!$D$39:$D$782,СВЦЭМ!$A$39:$A$782,$A24,СВЦЭМ!$B$39:$B$782,P$11)+'СЕТ СН'!$F$11+СВЦЭМ!$D$10+'СЕТ СН'!$F$5-'СЕТ СН'!$F$21</f>
        <v>3489.9490184699998</v>
      </c>
      <c r="Q24" s="36">
        <f>SUMIFS(СВЦЭМ!$D$39:$D$782,СВЦЭМ!$A$39:$A$782,$A24,СВЦЭМ!$B$39:$B$782,Q$11)+'СЕТ СН'!$F$11+СВЦЭМ!$D$10+'СЕТ СН'!$F$5-'СЕТ СН'!$F$21</f>
        <v>3499.8254731800002</v>
      </c>
      <c r="R24" s="36">
        <f>SUMIFS(СВЦЭМ!$D$39:$D$782,СВЦЭМ!$A$39:$A$782,$A24,СВЦЭМ!$B$39:$B$782,R$11)+'СЕТ СН'!$F$11+СВЦЭМ!$D$10+'СЕТ СН'!$F$5-'СЕТ СН'!$F$21</f>
        <v>3518.8283004300001</v>
      </c>
      <c r="S24" s="36">
        <f>SUMIFS(СВЦЭМ!$D$39:$D$782,СВЦЭМ!$A$39:$A$782,$A24,СВЦЭМ!$B$39:$B$782,S$11)+'СЕТ СН'!$F$11+СВЦЭМ!$D$10+'СЕТ СН'!$F$5-'СЕТ СН'!$F$21</f>
        <v>3487.7036127300003</v>
      </c>
      <c r="T24" s="36">
        <f>SUMIFS(СВЦЭМ!$D$39:$D$782,СВЦЭМ!$A$39:$A$782,$A24,СВЦЭМ!$B$39:$B$782,T$11)+'СЕТ СН'!$F$11+СВЦЭМ!$D$10+'СЕТ СН'!$F$5-'СЕТ СН'!$F$21</f>
        <v>3462.3626954700003</v>
      </c>
      <c r="U24" s="36">
        <f>SUMIFS(СВЦЭМ!$D$39:$D$782,СВЦЭМ!$A$39:$A$782,$A24,СВЦЭМ!$B$39:$B$782,U$11)+'СЕТ СН'!$F$11+СВЦЭМ!$D$10+'СЕТ СН'!$F$5-'СЕТ СН'!$F$21</f>
        <v>3468.3278653699999</v>
      </c>
      <c r="V24" s="36">
        <f>SUMIFS(СВЦЭМ!$D$39:$D$782,СВЦЭМ!$A$39:$A$782,$A24,СВЦЭМ!$B$39:$B$782,V$11)+'СЕТ СН'!$F$11+СВЦЭМ!$D$10+'СЕТ СН'!$F$5-'СЕТ СН'!$F$21</f>
        <v>3430.9807145100003</v>
      </c>
      <c r="W24" s="36">
        <f>SUMIFS(СВЦЭМ!$D$39:$D$782,СВЦЭМ!$A$39:$A$782,$A24,СВЦЭМ!$B$39:$B$782,W$11)+'СЕТ СН'!$F$11+СВЦЭМ!$D$10+'СЕТ СН'!$F$5-'СЕТ СН'!$F$21</f>
        <v>3412.6677632300002</v>
      </c>
      <c r="X24" s="36">
        <f>SUMIFS(СВЦЭМ!$D$39:$D$782,СВЦЭМ!$A$39:$A$782,$A24,СВЦЭМ!$B$39:$B$782,X$11)+'СЕТ СН'!$F$11+СВЦЭМ!$D$10+'СЕТ СН'!$F$5-'СЕТ СН'!$F$21</f>
        <v>3440.7184329400002</v>
      </c>
      <c r="Y24" s="36">
        <f>SUMIFS(СВЦЭМ!$D$39:$D$782,СВЦЭМ!$A$39:$A$782,$A24,СВЦЭМ!$B$39:$B$782,Y$11)+'СЕТ СН'!$F$11+СВЦЭМ!$D$10+'СЕТ СН'!$F$5-'СЕТ СН'!$F$21</f>
        <v>3445.2101815400001</v>
      </c>
    </row>
    <row r="25" spans="1:25" ht="15.75" x14ac:dyDescent="0.2">
      <c r="A25" s="35">
        <f t="shared" si="0"/>
        <v>44422</v>
      </c>
      <c r="B25" s="36">
        <f>SUMIFS(СВЦЭМ!$D$39:$D$782,СВЦЭМ!$A$39:$A$782,$A25,СВЦЭМ!$B$39:$B$782,B$11)+'СЕТ СН'!$F$11+СВЦЭМ!$D$10+'СЕТ СН'!$F$5-'СЕТ СН'!$F$21</f>
        <v>3328.0032590300002</v>
      </c>
      <c r="C25" s="36">
        <f>SUMIFS(СВЦЭМ!$D$39:$D$782,СВЦЭМ!$A$39:$A$782,$A25,СВЦЭМ!$B$39:$B$782,C$11)+'СЕТ СН'!$F$11+СВЦЭМ!$D$10+'СЕТ СН'!$F$5-'СЕТ СН'!$F$21</f>
        <v>3396.4271536599999</v>
      </c>
      <c r="D25" s="36">
        <f>SUMIFS(СВЦЭМ!$D$39:$D$782,СВЦЭМ!$A$39:$A$782,$A25,СВЦЭМ!$B$39:$B$782,D$11)+'СЕТ СН'!$F$11+СВЦЭМ!$D$10+'СЕТ СН'!$F$5-'СЕТ СН'!$F$21</f>
        <v>3458.7459794599999</v>
      </c>
      <c r="E25" s="36">
        <f>SUMIFS(СВЦЭМ!$D$39:$D$782,СВЦЭМ!$A$39:$A$782,$A25,СВЦЭМ!$B$39:$B$782,E$11)+'СЕТ СН'!$F$11+СВЦЭМ!$D$10+'СЕТ СН'!$F$5-'СЕТ СН'!$F$21</f>
        <v>3462.67217368</v>
      </c>
      <c r="F25" s="36">
        <f>SUMIFS(СВЦЭМ!$D$39:$D$782,СВЦЭМ!$A$39:$A$782,$A25,СВЦЭМ!$B$39:$B$782,F$11)+'СЕТ СН'!$F$11+СВЦЭМ!$D$10+'СЕТ СН'!$F$5-'СЕТ СН'!$F$21</f>
        <v>3470.3453332399999</v>
      </c>
      <c r="G25" s="36">
        <f>SUMIFS(СВЦЭМ!$D$39:$D$782,СВЦЭМ!$A$39:$A$782,$A25,СВЦЭМ!$B$39:$B$782,G$11)+'СЕТ СН'!$F$11+СВЦЭМ!$D$10+'СЕТ СН'!$F$5-'СЕТ СН'!$F$21</f>
        <v>3527.6117058899999</v>
      </c>
      <c r="H25" s="36">
        <f>SUMIFS(СВЦЭМ!$D$39:$D$782,СВЦЭМ!$A$39:$A$782,$A25,СВЦЭМ!$B$39:$B$782,H$11)+'СЕТ СН'!$F$11+СВЦЭМ!$D$10+'СЕТ СН'!$F$5-'СЕТ СН'!$F$21</f>
        <v>3478.5023052000001</v>
      </c>
      <c r="I25" s="36">
        <f>SUMIFS(СВЦЭМ!$D$39:$D$782,СВЦЭМ!$A$39:$A$782,$A25,СВЦЭМ!$B$39:$B$782,I$11)+'СЕТ СН'!$F$11+СВЦЭМ!$D$10+'СЕТ СН'!$F$5-'СЕТ СН'!$F$21</f>
        <v>3385.36986518</v>
      </c>
      <c r="J25" s="36">
        <f>SUMIFS(СВЦЭМ!$D$39:$D$782,СВЦЭМ!$A$39:$A$782,$A25,СВЦЭМ!$B$39:$B$782,J$11)+'СЕТ СН'!$F$11+СВЦЭМ!$D$10+'СЕТ СН'!$F$5-'СЕТ СН'!$F$21</f>
        <v>3291.8178358700002</v>
      </c>
      <c r="K25" s="36">
        <f>SUMIFS(СВЦЭМ!$D$39:$D$782,СВЦЭМ!$A$39:$A$782,$A25,СВЦЭМ!$B$39:$B$782,K$11)+'СЕТ СН'!$F$11+СВЦЭМ!$D$10+'СЕТ СН'!$F$5-'СЕТ СН'!$F$21</f>
        <v>3256.3701949699998</v>
      </c>
      <c r="L25" s="36">
        <f>SUMIFS(СВЦЭМ!$D$39:$D$782,СВЦЭМ!$A$39:$A$782,$A25,СВЦЭМ!$B$39:$B$782,L$11)+'СЕТ СН'!$F$11+СВЦЭМ!$D$10+'СЕТ СН'!$F$5-'СЕТ СН'!$F$21</f>
        <v>3229.2167880500001</v>
      </c>
      <c r="M25" s="36">
        <f>SUMIFS(СВЦЭМ!$D$39:$D$782,СВЦЭМ!$A$39:$A$782,$A25,СВЦЭМ!$B$39:$B$782,M$11)+'СЕТ СН'!$F$11+СВЦЭМ!$D$10+'СЕТ СН'!$F$5-'СЕТ СН'!$F$21</f>
        <v>3225.41133605</v>
      </c>
      <c r="N25" s="36">
        <f>SUMIFS(СВЦЭМ!$D$39:$D$782,СВЦЭМ!$A$39:$A$782,$A25,СВЦЭМ!$B$39:$B$782,N$11)+'СЕТ СН'!$F$11+СВЦЭМ!$D$10+'СЕТ СН'!$F$5-'СЕТ СН'!$F$21</f>
        <v>3234.5954347300003</v>
      </c>
      <c r="O25" s="36">
        <f>SUMIFS(СВЦЭМ!$D$39:$D$782,СВЦЭМ!$A$39:$A$782,$A25,СВЦЭМ!$B$39:$B$782,O$11)+'СЕТ СН'!$F$11+СВЦЭМ!$D$10+'СЕТ СН'!$F$5-'СЕТ СН'!$F$21</f>
        <v>3259.7964974900001</v>
      </c>
      <c r="P25" s="36">
        <f>SUMIFS(СВЦЭМ!$D$39:$D$782,СВЦЭМ!$A$39:$A$782,$A25,СВЦЭМ!$B$39:$B$782,P$11)+'СЕТ СН'!$F$11+СВЦЭМ!$D$10+'СЕТ СН'!$F$5-'СЕТ СН'!$F$21</f>
        <v>3295.7468319099999</v>
      </c>
      <c r="Q25" s="36">
        <f>SUMIFS(СВЦЭМ!$D$39:$D$782,СВЦЭМ!$A$39:$A$782,$A25,СВЦЭМ!$B$39:$B$782,Q$11)+'СЕТ СН'!$F$11+СВЦЭМ!$D$10+'СЕТ СН'!$F$5-'СЕТ СН'!$F$21</f>
        <v>3307.5272818200001</v>
      </c>
      <c r="R25" s="36">
        <f>SUMIFS(СВЦЭМ!$D$39:$D$782,СВЦЭМ!$A$39:$A$782,$A25,СВЦЭМ!$B$39:$B$782,R$11)+'СЕТ СН'!$F$11+СВЦЭМ!$D$10+'СЕТ СН'!$F$5-'СЕТ СН'!$F$21</f>
        <v>3303.8919518900002</v>
      </c>
      <c r="S25" s="36">
        <f>SUMIFS(СВЦЭМ!$D$39:$D$782,СВЦЭМ!$A$39:$A$782,$A25,СВЦЭМ!$B$39:$B$782,S$11)+'СЕТ СН'!$F$11+СВЦЭМ!$D$10+'СЕТ СН'!$F$5-'СЕТ СН'!$F$21</f>
        <v>3265.0842461700004</v>
      </c>
      <c r="T25" s="36">
        <f>SUMIFS(СВЦЭМ!$D$39:$D$782,СВЦЭМ!$A$39:$A$782,$A25,СВЦЭМ!$B$39:$B$782,T$11)+'СЕТ СН'!$F$11+СВЦЭМ!$D$10+'СЕТ СН'!$F$5-'СЕТ СН'!$F$21</f>
        <v>3243.0560177799998</v>
      </c>
      <c r="U25" s="36">
        <f>SUMIFS(СВЦЭМ!$D$39:$D$782,СВЦЭМ!$A$39:$A$782,$A25,СВЦЭМ!$B$39:$B$782,U$11)+'СЕТ СН'!$F$11+СВЦЭМ!$D$10+'СЕТ СН'!$F$5-'СЕТ СН'!$F$21</f>
        <v>3242.2416830299999</v>
      </c>
      <c r="V25" s="36">
        <f>SUMIFS(СВЦЭМ!$D$39:$D$782,СВЦЭМ!$A$39:$A$782,$A25,СВЦЭМ!$B$39:$B$782,V$11)+'СЕТ СН'!$F$11+СВЦЭМ!$D$10+'СЕТ СН'!$F$5-'СЕТ СН'!$F$21</f>
        <v>3241.15390548</v>
      </c>
      <c r="W25" s="36">
        <f>SUMIFS(СВЦЭМ!$D$39:$D$782,СВЦЭМ!$A$39:$A$782,$A25,СВЦЭМ!$B$39:$B$782,W$11)+'СЕТ СН'!$F$11+СВЦЭМ!$D$10+'СЕТ СН'!$F$5-'СЕТ СН'!$F$21</f>
        <v>3249.13313694</v>
      </c>
      <c r="X25" s="36">
        <f>SUMIFS(СВЦЭМ!$D$39:$D$782,СВЦЭМ!$A$39:$A$782,$A25,СВЦЭМ!$B$39:$B$782,X$11)+'СЕТ СН'!$F$11+СВЦЭМ!$D$10+'СЕТ СН'!$F$5-'СЕТ СН'!$F$21</f>
        <v>3284.3775989300002</v>
      </c>
      <c r="Y25" s="36">
        <f>SUMIFS(СВЦЭМ!$D$39:$D$782,СВЦЭМ!$A$39:$A$782,$A25,СВЦЭМ!$B$39:$B$782,Y$11)+'СЕТ СН'!$F$11+СВЦЭМ!$D$10+'СЕТ СН'!$F$5-'СЕТ СН'!$F$21</f>
        <v>3329.0947089700003</v>
      </c>
    </row>
    <row r="26" spans="1:25" ht="15.75" x14ac:dyDescent="0.2">
      <c r="A26" s="35">
        <f t="shared" si="0"/>
        <v>44423</v>
      </c>
      <c r="B26" s="36">
        <f>SUMIFS(СВЦЭМ!$D$39:$D$782,СВЦЭМ!$A$39:$A$782,$A26,СВЦЭМ!$B$39:$B$782,B$11)+'СЕТ СН'!$F$11+СВЦЭМ!$D$10+'СЕТ СН'!$F$5-'СЕТ СН'!$F$21</f>
        <v>3377.8690145999999</v>
      </c>
      <c r="C26" s="36">
        <f>SUMIFS(СВЦЭМ!$D$39:$D$782,СВЦЭМ!$A$39:$A$782,$A26,СВЦЭМ!$B$39:$B$782,C$11)+'СЕТ СН'!$F$11+СВЦЭМ!$D$10+'СЕТ СН'!$F$5-'СЕТ СН'!$F$21</f>
        <v>3433.3421193499998</v>
      </c>
      <c r="D26" s="36">
        <f>SUMIFS(СВЦЭМ!$D$39:$D$782,СВЦЭМ!$A$39:$A$782,$A26,СВЦЭМ!$B$39:$B$782,D$11)+'СЕТ СН'!$F$11+СВЦЭМ!$D$10+'СЕТ СН'!$F$5-'СЕТ СН'!$F$21</f>
        <v>3492.7393213300002</v>
      </c>
      <c r="E26" s="36">
        <f>SUMIFS(СВЦЭМ!$D$39:$D$782,СВЦЭМ!$A$39:$A$782,$A26,СВЦЭМ!$B$39:$B$782,E$11)+'СЕТ СН'!$F$11+СВЦЭМ!$D$10+'СЕТ СН'!$F$5-'СЕТ СН'!$F$21</f>
        <v>3498.5117240600002</v>
      </c>
      <c r="F26" s="36">
        <f>SUMIFS(СВЦЭМ!$D$39:$D$782,СВЦЭМ!$A$39:$A$782,$A26,СВЦЭМ!$B$39:$B$782,F$11)+'СЕТ СН'!$F$11+СВЦЭМ!$D$10+'СЕТ СН'!$F$5-'СЕТ СН'!$F$21</f>
        <v>3504.4563695000002</v>
      </c>
      <c r="G26" s="36">
        <f>SUMIFS(СВЦЭМ!$D$39:$D$782,СВЦЭМ!$A$39:$A$782,$A26,СВЦЭМ!$B$39:$B$782,G$11)+'СЕТ СН'!$F$11+СВЦЭМ!$D$10+'СЕТ СН'!$F$5-'СЕТ СН'!$F$21</f>
        <v>3508.2530721600001</v>
      </c>
      <c r="H26" s="36">
        <f>SUMIFS(СВЦЭМ!$D$39:$D$782,СВЦЭМ!$A$39:$A$782,$A26,СВЦЭМ!$B$39:$B$782,H$11)+'СЕТ СН'!$F$11+СВЦЭМ!$D$10+'СЕТ СН'!$F$5-'СЕТ СН'!$F$21</f>
        <v>3477.8984597899998</v>
      </c>
      <c r="I26" s="36">
        <f>SUMIFS(СВЦЭМ!$D$39:$D$782,СВЦЭМ!$A$39:$A$782,$A26,СВЦЭМ!$B$39:$B$782,I$11)+'СЕТ СН'!$F$11+СВЦЭМ!$D$10+'СЕТ СН'!$F$5-'СЕТ СН'!$F$21</f>
        <v>3415.3198502300002</v>
      </c>
      <c r="J26" s="36">
        <f>SUMIFS(СВЦЭМ!$D$39:$D$782,СВЦЭМ!$A$39:$A$782,$A26,СВЦЭМ!$B$39:$B$782,J$11)+'СЕТ СН'!$F$11+СВЦЭМ!$D$10+'СЕТ СН'!$F$5-'СЕТ СН'!$F$21</f>
        <v>3334.86894097</v>
      </c>
      <c r="K26" s="36">
        <f>SUMIFS(СВЦЭМ!$D$39:$D$782,СВЦЭМ!$A$39:$A$782,$A26,СВЦЭМ!$B$39:$B$782,K$11)+'СЕТ СН'!$F$11+СВЦЭМ!$D$10+'СЕТ СН'!$F$5-'СЕТ СН'!$F$21</f>
        <v>3290.9358016599999</v>
      </c>
      <c r="L26" s="36">
        <f>SUMIFS(СВЦЭМ!$D$39:$D$782,СВЦЭМ!$A$39:$A$782,$A26,СВЦЭМ!$B$39:$B$782,L$11)+'СЕТ СН'!$F$11+СВЦЭМ!$D$10+'СЕТ СН'!$F$5-'СЕТ СН'!$F$21</f>
        <v>3256.9128812200001</v>
      </c>
      <c r="M26" s="36">
        <f>SUMIFS(СВЦЭМ!$D$39:$D$782,СВЦЭМ!$A$39:$A$782,$A26,СВЦЭМ!$B$39:$B$782,M$11)+'СЕТ СН'!$F$11+СВЦЭМ!$D$10+'СЕТ СН'!$F$5-'СЕТ СН'!$F$21</f>
        <v>3253.3855082499999</v>
      </c>
      <c r="N26" s="36">
        <f>SUMIFS(СВЦЭМ!$D$39:$D$782,СВЦЭМ!$A$39:$A$782,$A26,СВЦЭМ!$B$39:$B$782,N$11)+'СЕТ СН'!$F$11+СВЦЭМ!$D$10+'СЕТ СН'!$F$5-'СЕТ СН'!$F$21</f>
        <v>3262.2607865999998</v>
      </c>
      <c r="O26" s="36">
        <f>SUMIFS(СВЦЭМ!$D$39:$D$782,СВЦЭМ!$A$39:$A$782,$A26,СВЦЭМ!$B$39:$B$782,O$11)+'СЕТ СН'!$F$11+СВЦЭМ!$D$10+'СЕТ СН'!$F$5-'СЕТ СН'!$F$21</f>
        <v>3258.2445734600001</v>
      </c>
      <c r="P26" s="36">
        <f>SUMIFS(СВЦЭМ!$D$39:$D$782,СВЦЭМ!$A$39:$A$782,$A26,СВЦЭМ!$B$39:$B$782,P$11)+'СЕТ СН'!$F$11+СВЦЭМ!$D$10+'СЕТ СН'!$F$5-'СЕТ СН'!$F$21</f>
        <v>3275.1125141900002</v>
      </c>
      <c r="Q26" s="36">
        <f>SUMIFS(СВЦЭМ!$D$39:$D$782,СВЦЭМ!$A$39:$A$782,$A26,СВЦЭМ!$B$39:$B$782,Q$11)+'СЕТ СН'!$F$11+СВЦЭМ!$D$10+'СЕТ СН'!$F$5-'СЕТ СН'!$F$21</f>
        <v>3280.9610776700001</v>
      </c>
      <c r="R26" s="36">
        <f>SUMIFS(СВЦЭМ!$D$39:$D$782,СВЦЭМ!$A$39:$A$782,$A26,СВЦЭМ!$B$39:$B$782,R$11)+'СЕТ СН'!$F$11+СВЦЭМ!$D$10+'СЕТ СН'!$F$5-'СЕТ СН'!$F$21</f>
        <v>3278.3025244999999</v>
      </c>
      <c r="S26" s="36">
        <f>SUMIFS(СВЦЭМ!$D$39:$D$782,СВЦЭМ!$A$39:$A$782,$A26,СВЦЭМ!$B$39:$B$782,S$11)+'СЕТ СН'!$F$11+СВЦЭМ!$D$10+'СЕТ СН'!$F$5-'СЕТ СН'!$F$21</f>
        <v>3277.5959424299999</v>
      </c>
      <c r="T26" s="36">
        <f>SUMIFS(СВЦЭМ!$D$39:$D$782,СВЦЭМ!$A$39:$A$782,$A26,СВЦЭМ!$B$39:$B$782,T$11)+'СЕТ СН'!$F$11+СВЦЭМ!$D$10+'СЕТ СН'!$F$5-'СЕТ СН'!$F$21</f>
        <v>3242.44408557</v>
      </c>
      <c r="U26" s="36">
        <f>SUMIFS(СВЦЭМ!$D$39:$D$782,СВЦЭМ!$A$39:$A$782,$A26,СВЦЭМ!$B$39:$B$782,U$11)+'СЕТ СН'!$F$11+СВЦЭМ!$D$10+'СЕТ СН'!$F$5-'СЕТ СН'!$F$21</f>
        <v>3256.0466992199999</v>
      </c>
      <c r="V26" s="36">
        <f>SUMIFS(СВЦЭМ!$D$39:$D$782,СВЦЭМ!$A$39:$A$782,$A26,СВЦЭМ!$B$39:$B$782,V$11)+'СЕТ СН'!$F$11+СВЦЭМ!$D$10+'СЕТ СН'!$F$5-'СЕТ СН'!$F$21</f>
        <v>3248.4453037600001</v>
      </c>
      <c r="W26" s="36">
        <f>SUMIFS(СВЦЭМ!$D$39:$D$782,СВЦЭМ!$A$39:$A$782,$A26,СВЦЭМ!$B$39:$B$782,W$11)+'СЕТ СН'!$F$11+СВЦЭМ!$D$10+'СЕТ СН'!$F$5-'СЕТ СН'!$F$21</f>
        <v>3244.65222619</v>
      </c>
      <c r="X26" s="36">
        <f>SUMIFS(СВЦЭМ!$D$39:$D$782,СВЦЭМ!$A$39:$A$782,$A26,СВЦЭМ!$B$39:$B$782,X$11)+'СЕТ СН'!$F$11+СВЦЭМ!$D$10+'СЕТ СН'!$F$5-'СЕТ СН'!$F$21</f>
        <v>3215.9835474400002</v>
      </c>
      <c r="Y26" s="36">
        <f>SUMIFS(СВЦЭМ!$D$39:$D$782,СВЦЭМ!$A$39:$A$782,$A26,СВЦЭМ!$B$39:$B$782,Y$11)+'СЕТ СН'!$F$11+СВЦЭМ!$D$10+'СЕТ СН'!$F$5-'СЕТ СН'!$F$21</f>
        <v>3209.1860094200001</v>
      </c>
    </row>
    <row r="27" spans="1:25" ht="15.75" x14ac:dyDescent="0.2">
      <c r="A27" s="35">
        <f t="shared" si="0"/>
        <v>44424</v>
      </c>
      <c r="B27" s="36">
        <f>SUMIFS(СВЦЭМ!$D$39:$D$782,СВЦЭМ!$A$39:$A$782,$A27,СВЦЭМ!$B$39:$B$782,B$11)+'СЕТ СН'!$F$11+СВЦЭМ!$D$10+'СЕТ СН'!$F$5-'СЕТ СН'!$F$21</f>
        <v>3341.7658222300001</v>
      </c>
      <c r="C27" s="36">
        <f>SUMIFS(СВЦЭМ!$D$39:$D$782,СВЦЭМ!$A$39:$A$782,$A27,СВЦЭМ!$B$39:$B$782,C$11)+'СЕТ СН'!$F$11+СВЦЭМ!$D$10+'СЕТ СН'!$F$5-'СЕТ СН'!$F$21</f>
        <v>3403.6017035899999</v>
      </c>
      <c r="D27" s="36">
        <f>SUMIFS(СВЦЭМ!$D$39:$D$782,СВЦЭМ!$A$39:$A$782,$A27,СВЦЭМ!$B$39:$B$782,D$11)+'СЕТ СН'!$F$11+СВЦЭМ!$D$10+'СЕТ СН'!$F$5-'СЕТ СН'!$F$21</f>
        <v>3457.7585996600001</v>
      </c>
      <c r="E27" s="36">
        <f>SUMIFS(СВЦЭМ!$D$39:$D$782,СВЦЭМ!$A$39:$A$782,$A27,СВЦЭМ!$B$39:$B$782,E$11)+'СЕТ СН'!$F$11+СВЦЭМ!$D$10+'СЕТ СН'!$F$5-'СЕТ СН'!$F$21</f>
        <v>3503.6529942500001</v>
      </c>
      <c r="F27" s="36">
        <f>SUMIFS(СВЦЭМ!$D$39:$D$782,СВЦЭМ!$A$39:$A$782,$A27,СВЦЭМ!$B$39:$B$782,F$11)+'СЕТ СН'!$F$11+СВЦЭМ!$D$10+'СЕТ СН'!$F$5-'СЕТ СН'!$F$21</f>
        <v>3506.8538046500003</v>
      </c>
      <c r="G27" s="36">
        <f>SUMIFS(СВЦЭМ!$D$39:$D$782,СВЦЭМ!$A$39:$A$782,$A27,СВЦЭМ!$B$39:$B$782,G$11)+'СЕТ СН'!$F$11+СВЦЭМ!$D$10+'СЕТ СН'!$F$5-'СЕТ СН'!$F$21</f>
        <v>3506.08128549</v>
      </c>
      <c r="H27" s="36">
        <f>SUMIFS(СВЦЭМ!$D$39:$D$782,СВЦЭМ!$A$39:$A$782,$A27,СВЦЭМ!$B$39:$B$782,H$11)+'СЕТ СН'!$F$11+СВЦЭМ!$D$10+'СЕТ СН'!$F$5-'СЕТ СН'!$F$21</f>
        <v>3524.5400368000001</v>
      </c>
      <c r="I27" s="36">
        <f>SUMIFS(СВЦЭМ!$D$39:$D$782,СВЦЭМ!$A$39:$A$782,$A27,СВЦЭМ!$B$39:$B$782,I$11)+'СЕТ СН'!$F$11+СВЦЭМ!$D$10+'СЕТ СН'!$F$5-'СЕТ СН'!$F$21</f>
        <v>3583.7837388200001</v>
      </c>
      <c r="J27" s="36">
        <f>SUMIFS(СВЦЭМ!$D$39:$D$782,СВЦЭМ!$A$39:$A$782,$A27,СВЦЭМ!$B$39:$B$782,J$11)+'СЕТ СН'!$F$11+СВЦЭМ!$D$10+'СЕТ СН'!$F$5-'СЕТ СН'!$F$21</f>
        <v>3560.0957276099998</v>
      </c>
      <c r="K27" s="36">
        <f>SUMIFS(СВЦЭМ!$D$39:$D$782,СВЦЭМ!$A$39:$A$782,$A27,СВЦЭМ!$B$39:$B$782,K$11)+'СЕТ СН'!$F$11+СВЦЭМ!$D$10+'СЕТ СН'!$F$5-'СЕТ СН'!$F$21</f>
        <v>3466.5489915200001</v>
      </c>
      <c r="L27" s="36">
        <f>SUMIFS(СВЦЭМ!$D$39:$D$782,СВЦЭМ!$A$39:$A$782,$A27,СВЦЭМ!$B$39:$B$782,L$11)+'СЕТ СН'!$F$11+СВЦЭМ!$D$10+'СЕТ СН'!$F$5-'СЕТ СН'!$F$21</f>
        <v>3396.1103124300002</v>
      </c>
      <c r="M27" s="36">
        <f>SUMIFS(СВЦЭМ!$D$39:$D$782,СВЦЭМ!$A$39:$A$782,$A27,СВЦЭМ!$B$39:$B$782,M$11)+'СЕТ СН'!$F$11+СВЦЭМ!$D$10+'СЕТ СН'!$F$5-'СЕТ СН'!$F$21</f>
        <v>3393.6229127800002</v>
      </c>
      <c r="N27" s="36">
        <f>SUMIFS(СВЦЭМ!$D$39:$D$782,СВЦЭМ!$A$39:$A$782,$A27,СВЦЭМ!$B$39:$B$782,N$11)+'СЕТ СН'!$F$11+СВЦЭМ!$D$10+'СЕТ СН'!$F$5-'СЕТ СН'!$F$21</f>
        <v>3393.51514361</v>
      </c>
      <c r="O27" s="36">
        <f>SUMIFS(СВЦЭМ!$D$39:$D$782,СВЦЭМ!$A$39:$A$782,$A27,СВЦЭМ!$B$39:$B$782,O$11)+'СЕТ СН'!$F$11+СВЦЭМ!$D$10+'СЕТ СН'!$F$5-'СЕТ СН'!$F$21</f>
        <v>3386.6516086900001</v>
      </c>
      <c r="P27" s="36">
        <f>SUMIFS(СВЦЭМ!$D$39:$D$782,СВЦЭМ!$A$39:$A$782,$A27,СВЦЭМ!$B$39:$B$782,P$11)+'СЕТ СН'!$F$11+СВЦЭМ!$D$10+'СЕТ СН'!$F$5-'СЕТ СН'!$F$21</f>
        <v>3436.5889756199999</v>
      </c>
      <c r="Q27" s="36">
        <f>SUMIFS(СВЦЭМ!$D$39:$D$782,СВЦЭМ!$A$39:$A$782,$A27,СВЦЭМ!$B$39:$B$782,Q$11)+'СЕТ СН'!$F$11+СВЦЭМ!$D$10+'СЕТ СН'!$F$5-'СЕТ СН'!$F$21</f>
        <v>3425.6427345800003</v>
      </c>
      <c r="R27" s="36">
        <f>SUMIFS(СВЦЭМ!$D$39:$D$782,СВЦЭМ!$A$39:$A$782,$A27,СВЦЭМ!$B$39:$B$782,R$11)+'СЕТ СН'!$F$11+СВЦЭМ!$D$10+'СЕТ СН'!$F$5-'СЕТ СН'!$F$21</f>
        <v>3416.4174193100002</v>
      </c>
      <c r="S27" s="36">
        <f>SUMIFS(СВЦЭМ!$D$39:$D$782,СВЦЭМ!$A$39:$A$782,$A27,СВЦЭМ!$B$39:$B$782,S$11)+'СЕТ СН'!$F$11+СВЦЭМ!$D$10+'СЕТ СН'!$F$5-'СЕТ СН'!$F$21</f>
        <v>3395.1689092300003</v>
      </c>
      <c r="T27" s="36">
        <f>SUMIFS(СВЦЭМ!$D$39:$D$782,СВЦЭМ!$A$39:$A$782,$A27,СВЦЭМ!$B$39:$B$782,T$11)+'СЕТ СН'!$F$11+СВЦЭМ!$D$10+'СЕТ СН'!$F$5-'СЕТ СН'!$F$21</f>
        <v>3397.55970351</v>
      </c>
      <c r="U27" s="36">
        <f>SUMIFS(СВЦЭМ!$D$39:$D$782,СВЦЭМ!$A$39:$A$782,$A27,СВЦЭМ!$B$39:$B$782,U$11)+'СЕТ СН'!$F$11+СВЦЭМ!$D$10+'СЕТ СН'!$F$5-'СЕТ СН'!$F$21</f>
        <v>3406.0243957399998</v>
      </c>
      <c r="V27" s="36">
        <f>SUMIFS(СВЦЭМ!$D$39:$D$782,СВЦЭМ!$A$39:$A$782,$A27,СВЦЭМ!$B$39:$B$782,V$11)+'СЕТ СН'!$F$11+СВЦЭМ!$D$10+'СЕТ СН'!$F$5-'СЕТ СН'!$F$21</f>
        <v>3416.5333461800001</v>
      </c>
      <c r="W27" s="36">
        <f>SUMIFS(СВЦЭМ!$D$39:$D$782,СВЦЭМ!$A$39:$A$782,$A27,СВЦЭМ!$B$39:$B$782,W$11)+'СЕТ СН'!$F$11+СВЦЭМ!$D$10+'СЕТ СН'!$F$5-'СЕТ СН'!$F$21</f>
        <v>3421.68824989</v>
      </c>
      <c r="X27" s="36">
        <f>SUMIFS(СВЦЭМ!$D$39:$D$782,СВЦЭМ!$A$39:$A$782,$A27,СВЦЭМ!$B$39:$B$782,X$11)+'СЕТ СН'!$F$11+СВЦЭМ!$D$10+'СЕТ СН'!$F$5-'СЕТ СН'!$F$21</f>
        <v>3364.5822347000003</v>
      </c>
      <c r="Y27" s="36">
        <f>SUMIFS(СВЦЭМ!$D$39:$D$782,СВЦЭМ!$A$39:$A$782,$A27,СВЦЭМ!$B$39:$B$782,Y$11)+'СЕТ СН'!$F$11+СВЦЭМ!$D$10+'СЕТ СН'!$F$5-'СЕТ СН'!$F$21</f>
        <v>3329.8212636799999</v>
      </c>
    </row>
    <row r="28" spans="1:25" ht="15.75" x14ac:dyDescent="0.2">
      <c r="A28" s="35">
        <f t="shared" si="0"/>
        <v>44425</v>
      </c>
      <c r="B28" s="36">
        <f>SUMIFS(СВЦЭМ!$D$39:$D$782,СВЦЭМ!$A$39:$A$782,$A28,СВЦЭМ!$B$39:$B$782,B$11)+'СЕТ СН'!$F$11+СВЦЭМ!$D$10+'СЕТ СН'!$F$5-'СЕТ СН'!$F$21</f>
        <v>3485.9061672500002</v>
      </c>
      <c r="C28" s="36">
        <f>SUMIFS(СВЦЭМ!$D$39:$D$782,СВЦЭМ!$A$39:$A$782,$A28,СВЦЭМ!$B$39:$B$782,C$11)+'СЕТ СН'!$F$11+СВЦЭМ!$D$10+'СЕТ СН'!$F$5-'СЕТ СН'!$F$21</f>
        <v>3559.5865232000001</v>
      </c>
      <c r="D28" s="36">
        <f>SUMIFS(СВЦЭМ!$D$39:$D$782,СВЦЭМ!$A$39:$A$782,$A28,СВЦЭМ!$B$39:$B$782,D$11)+'СЕТ СН'!$F$11+СВЦЭМ!$D$10+'СЕТ СН'!$F$5-'СЕТ СН'!$F$21</f>
        <v>3614.74268132</v>
      </c>
      <c r="E28" s="36">
        <f>SUMIFS(СВЦЭМ!$D$39:$D$782,СВЦЭМ!$A$39:$A$782,$A28,СВЦЭМ!$B$39:$B$782,E$11)+'СЕТ СН'!$F$11+СВЦЭМ!$D$10+'СЕТ СН'!$F$5-'СЕТ СН'!$F$21</f>
        <v>3634.2251512600001</v>
      </c>
      <c r="F28" s="36">
        <f>SUMIFS(СВЦЭМ!$D$39:$D$782,СВЦЭМ!$A$39:$A$782,$A28,СВЦЭМ!$B$39:$B$782,F$11)+'СЕТ СН'!$F$11+СВЦЭМ!$D$10+'СЕТ СН'!$F$5-'СЕТ СН'!$F$21</f>
        <v>3630.23589051</v>
      </c>
      <c r="G28" s="36">
        <f>SUMIFS(СВЦЭМ!$D$39:$D$782,СВЦЭМ!$A$39:$A$782,$A28,СВЦЭМ!$B$39:$B$782,G$11)+'СЕТ СН'!$F$11+СВЦЭМ!$D$10+'СЕТ СН'!$F$5-'СЕТ СН'!$F$21</f>
        <v>3608.9058364299999</v>
      </c>
      <c r="H28" s="36">
        <f>SUMIFS(СВЦЭМ!$D$39:$D$782,СВЦЭМ!$A$39:$A$782,$A28,СВЦЭМ!$B$39:$B$782,H$11)+'СЕТ СН'!$F$11+СВЦЭМ!$D$10+'СЕТ СН'!$F$5-'СЕТ СН'!$F$21</f>
        <v>3535.84312778</v>
      </c>
      <c r="I28" s="36">
        <f>SUMIFS(СВЦЭМ!$D$39:$D$782,СВЦЭМ!$A$39:$A$782,$A28,СВЦЭМ!$B$39:$B$782,I$11)+'СЕТ СН'!$F$11+СВЦЭМ!$D$10+'СЕТ СН'!$F$5-'СЕТ СН'!$F$21</f>
        <v>3463.6995831200002</v>
      </c>
      <c r="J28" s="36">
        <f>SUMIFS(СВЦЭМ!$D$39:$D$782,СВЦЭМ!$A$39:$A$782,$A28,СВЦЭМ!$B$39:$B$782,J$11)+'СЕТ СН'!$F$11+СВЦЭМ!$D$10+'СЕТ СН'!$F$5-'СЕТ СН'!$F$21</f>
        <v>3377.0260897900002</v>
      </c>
      <c r="K28" s="36">
        <f>SUMIFS(СВЦЭМ!$D$39:$D$782,СВЦЭМ!$A$39:$A$782,$A28,СВЦЭМ!$B$39:$B$782,K$11)+'СЕТ СН'!$F$11+СВЦЭМ!$D$10+'СЕТ СН'!$F$5-'СЕТ СН'!$F$21</f>
        <v>3372.5697225000004</v>
      </c>
      <c r="L28" s="36">
        <f>SUMIFS(СВЦЭМ!$D$39:$D$782,СВЦЭМ!$A$39:$A$782,$A28,СВЦЭМ!$B$39:$B$782,L$11)+'СЕТ СН'!$F$11+СВЦЭМ!$D$10+'СЕТ СН'!$F$5-'СЕТ СН'!$F$21</f>
        <v>3398.7824150500001</v>
      </c>
      <c r="M28" s="36">
        <f>SUMIFS(СВЦЭМ!$D$39:$D$782,СВЦЭМ!$A$39:$A$782,$A28,СВЦЭМ!$B$39:$B$782,M$11)+'СЕТ СН'!$F$11+СВЦЭМ!$D$10+'СЕТ СН'!$F$5-'СЕТ СН'!$F$21</f>
        <v>3406.02660057</v>
      </c>
      <c r="N28" s="36">
        <f>SUMIFS(СВЦЭМ!$D$39:$D$782,СВЦЭМ!$A$39:$A$782,$A28,СВЦЭМ!$B$39:$B$782,N$11)+'СЕТ СН'!$F$11+СВЦЭМ!$D$10+'СЕТ СН'!$F$5-'СЕТ СН'!$F$21</f>
        <v>3404.1861508100001</v>
      </c>
      <c r="O28" s="36">
        <f>SUMIFS(СВЦЭМ!$D$39:$D$782,СВЦЭМ!$A$39:$A$782,$A28,СВЦЭМ!$B$39:$B$782,O$11)+'СЕТ СН'!$F$11+СВЦЭМ!$D$10+'СЕТ СН'!$F$5-'СЕТ СН'!$F$21</f>
        <v>3377.6799449800001</v>
      </c>
      <c r="P28" s="36">
        <f>SUMIFS(СВЦЭМ!$D$39:$D$782,СВЦЭМ!$A$39:$A$782,$A28,СВЦЭМ!$B$39:$B$782,P$11)+'СЕТ СН'!$F$11+СВЦЭМ!$D$10+'СЕТ СН'!$F$5-'СЕТ СН'!$F$21</f>
        <v>3389.6891965</v>
      </c>
      <c r="Q28" s="36">
        <f>SUMIFS(СВЦЭМ!$D$39:$D$782,СВЦЭМ!$A$39:$A$782,$A28,СВЦЭМ!$B$39:$B$782,Q$11)+'СЕТ СН'!$F$11+СВЦЭМ!$D$10+'СЕТ СН'!$F$5-'СЕТ СН'!$F$21</f>
        <v>3393.10825647</v>
      </c>
      <c r="R28" s="36">
        <f>SUMIFS(СВЦЭМ!$D$39:$D$782,СВЦЭМ!$A$39:$A$782,$A28,СВЦЭМ!$B$39:$B$782,R$11)+'СЕТ СН'!$F$11+СВЦЭМ!$D$10+'СЕТ СН'!$F$5-'СЕТ СН'!$F$21</f>
        <v>3394.9653545000001</v>
      </c>
      <c r="S28" s="36">
        <f>SUMIFS(СВЦЭМ!$D$39:$D$782,СВЦЭМ!$A$39:$A$782,$A28,СВЦЭМ!$B$39:$B$782,S$11)+'СЕТ СН'!$F$11+СВЦЭМ!$D$10+'СЕТ СН'!$F$5-'СЕТ СН'!$F$21</f>
        <v>3369.1442389200001</v>
      </c>
      <c r="T28" s="36">
        <f>SUMIFS(СВЦЭМ!$D$39:$D$782,СВЦЭМ!$A$39:$A$782,$A28,СВЦЭМ!$B$39:$B$782,T$11)+'СЕТ СН'!$F$11+СВЦЭМ!$D$10+'СЕТ СН'!$F$5-'СЕТ СН'!$F$21</f>
        <v>3351.0227510700001</v>
      </c>
      <c r="U28" s="36">
        <f>SUMIFS(СВЦЭМ!$D$39:$D$782,СВЦЭМ!$A$39:$A$782,$A28,СВЦЭМ!$B$39:$B$782,U$11)+'СЕТ СН'!$F$11+СВЦЭМ!$D$10+'СЕТ СН'!$F$5-'СЕТ СН'!$F$21</f>
        <v>3349.1798175100002</v>
      </c>
      <c r="V28" s="36">
        <f>SUMIFS(СВЦЭМ!$D$39:$D$782,СВЦЭМ!$A$39:$A$782,$A28,СВЦЭМ!$B$39:$B$782,V$11)+'СЕТ СН'!$F$11+СВЦЭМ!$D$10+'СЕТ СН'!$F$5-'СЕТ СН'!$F$21</f>
        <v>3362.1430836500003</v>
      </c>
      <c r="W28" s="36">
        <f>SUMIFS(СВЦЭМ!$D$39:$D$782,СВЦЭМ!$A$39:$A$782,$A28,СВЦЭМ!$B$39:$B$782,W$11)+'СЕТ СН'!$F$11+СВЦЭМ!$D$10+'СЕТ СН'!$F$5-'СЕТ СН'!$F$21</f>
        <v>3387.2759080200003</v>
      </c>
      <c r="X28" s="36">
        <f>SUMIFS(СВЦЭМ!$D$39:$D$782,СВЦЭМ!$A$39:$A$782,$A28,СВЦЭМ!$B$39:$B$782,X$11)+'СЕТ СН'!$F$11+СВЦЭМ!$D$10+'СЕТ СН'!$F$5-'СЕТ СН'!$F$21</f>
        <v>3355.3407808700003</v>
      </c>
      <c r="Y28" s="36">
        <f>SUMIFS(СВЦЭМ!$D$39:$D$782,СВЦЭМ!$A$39:$A$782,$A28,СВЦЭМ!$B$39:$B$782,Y$11)+'СЕТ СН'!$F$11+СВЦЭМ!$D$10+'СЕТ СН'!$F$5-'СЕТ СН'!$F$21</f>
        <v>3384.5380887199999</v>
      </c>
    </row>
    <row r="29" spans="1:25" ht="15.75" x14ac:dyDescent="0.2">
      <c r="A29" s="35">
        <f t="shared" si="0"/>
        <v>44426</v>
      </c>
      <c r="B29" s="36">
        <f>SUMIFS(СВЦЭМ!$D$39:$D$782,СВЦЭМ!$A$39:$A$782,$A29,СВЦЭМ!$B$39:$B$782,B$11)+'СЕТ СН'!$F$11+СВЦЭМ!$D$10+'СЕТ СН'!$F$5-'СЕТ СН'!$F$21</f>
        <v>3472.6982475499999</v>
      </c>
      <c r="C29" s="36">
        <f>SUMIFS(СВЦЭМ!$D$39:$D$782,СВЦЭМ!$A$39:$A$782,$A29,СВЦЭМ!$B$39:$B$782,C$11)+'СЕТ СН'!$F$11+СВЦЭМ!$D$10+'СЕТ СН'!$F$5-'СЕТ СН'!$F$21</f>
        <v>3547.3930957500002</v>
      </c>
      <c r="D29" s="36">
        <f>SUMIFS(СВЦЭМ!$D$39:$D$782,СВЦЭМ!$A$39:$A$782,$A29,СВЦЭМ!$B$39:$B$782,D$11)+'СЕТ СН'!$F$11+СВЦЭМ!$D$10+'СЕТ СН'!$F$5-'СЕТ СН'!$F$21</f>
        <v>3604.3473331700002</v>
      </c>
      <c r="E29" s="36">
        <f>SUMIFS(СВЦЭМ!$D$39:$D$782,СВЦЭМ!$A$39:$A$782,$A29,СВЦЭМ!$B$39:$B$782,E$11)+'СЕТ СН'!$F$11+СВЦЭМ!$D$10+'СЕТ СН'!$F$5-'СЕТ СН'!$F$21</f>
        <v>3616.6118583899997</v>
      </c>
      <c r="F29" s="36">
        <f>SUMIFS(СВЦЭМ!$D$39:$D$782,СВЦЭМ!$A$39:$A$782,$A29,СВЦЭМ!$B$39:$B$782,F$11)+'СЕТ СН'!$F$11+СВЦЭМ!$D$10+'СЕТ СН'!$F$5-'СЕТ СН'!$F$21</f>
        <v>3606.81197342</v>
      </c>
      <c r="G29" s="36">
        <f>SUMIFS(СВЦЭМ!$D$39:$D$782,СВЦЭМ!$A$39:$A$782,$A29,СВЦЭМ!$B$39:$B$782,G$11)+'СЕТ СН'!$F$11+СВЦЭМ!$D$10+'СЕТ СН'!$F$5-'СЕТ СН'!$F$21</f>
        <v>3597.29279718</v>
      </c>
      <c r="H29" s="36">
        <f>SUMIFS(СВЦЭМ!$D$39:$D$782,СВЦЭМ!$A$39:$A$782,$A29,СВЦЭМ!$B$39:$B$782,H$11)+'СЕТ СН'!$F$11+СВЦЭМ!$D$10+'СЕТ СН'!$F$5-'СЕТ СН'!$F$21</f>
        <v>3558.4413111100002</v>
      </c>
      <c r="I29" s="36">
        <f>SUMIFS(СВЦЭМ!$D$39:$D$782,СВЦЭМ!$A$39:$A$782,$A29,СВЦЭМ!$B$39:$B$782,I$11)+'СЕТ СН'!$F$11+СВЦЭМ!$D$10+'СЕТ СН'!$F$5-'СЕТ СН'!$F$21</f>
        <v>3502.57832439</v>
      </c>
      <c r="J29" s="36">
        <f>SUMIFS(СВЦЭМ!$D$39:$D$782,СВЦЭМ!$A$39:$A$782,$A29,СВЦЭМ!$B$39:$B$782,J$11)+'СЕТ СН'!$F$11+СВЦЭМ!$D$10+'СЕТ СН'!$F$5-'СЕТ СН'!$F$21</f>
        <v>3444.6290466300002</v>
      </c>
      <c r="K29" s="36">
        <f>SUMIFS(СВЦЭМ!$D$39:$D$782,СВЦЭМ!$A$39:$A$782,$A29,СВЦЭМ!$B$39:$B$782,K$11)+'СЕТ СН'!$F$11+СВЦЭМ!$D$10+'СЕТ СН'!$F$5-'СЕТ СН'!$F$21</f>
        <v>3475.06655615</v>
      </c>
      <c r="L29" s="36">
        <f>SUMIFS(СВЦЭМ!$D$39:$D$782,СВЦЭМ!$A$39:$A$782,$A29,СВЦЭМ!$B$39:$B$782,L$11)+'СЕТ СН'!$F$11+СВЦЭМ!$D$10+'СЕТ СН'!$F$5-'СЕТ СН'!$F$21</f>
        <v>3492.10438282</v>
      </c>
      <c r="M29" s="36">
        <f>SUMIFS(СВЦЭМ!$D$39:$D$782,СВЦЭМ!$A$39:$A$782,$A29,СВЦЭМ!$B$39:$B$782,M$11)+'СЕТ СН'!$F$11+СВЦЭМ!$D$10+'СЕТ СН'!$F$5-'СЕТ СН'!$F$21</f>
        <v>3495.8020942100002</v>
      </c>
      <c r="N29" s="36">
        <f>SUMIFS(СВЦЭМ!$D$39:$D$782,СВЦЭМ!$A$39:$A$782,$A29,СВЦЭМ!$B$39:$B$782,N$11)+'СЕТ СН'!$F$11+СВЦЭМ!$D$10+'СЕТ СН'!$F$5-'СЕТ СН'!$F$21</f>
        <v>3489.5733142899999</v>
      </c>
      <c r="O29" s="36">
        <f>SUMIFS(СВЦЭМ!$D$39:$D$782,СВЦЭМ!$A$39:$A$782,$A29,СВЦЭМ!$B$39:$B$782,O$11)+'СЕТ СН'!$F$11+СВЦЭМ!$D$10+'СЕТ СН'!$F$5-'СЕТ СН'!$F$21</f>
        <v>3470.8935933000002</v>
      </c>
      <c r="P29" s="36">
        <f>SUMIFS(СВЦЭМ!$D$39:$D$782,СВЦЭМ!$A$39:$A$782,$A29,СВЦЭМ!$B$39:$B$782,P$11)+'СЕТ СН'!$F$11+СВЦЭМ!$D$10+'СЕТ СН'!$F$5-'СЕТ СН'!$F$21</f>
        <v>3418.5425307599999</v>
      </c>
      <c r="Q29" s="36">
        <f>SUMIFS(СВЦЭМ!$D$39:$D$782,СВЦЭМ!$A$39:$A$782,$A29,СВЦЭМ!$B$39:$B$782,Q$11)+'СЕТ СН'!$F$11+СВЦЭМ!$D$10+'СЕТ СН'!$F$5-'СЕТ СН'!$F$21</f>
        <v>3415.94061362</v>
      </c>
      <c r="R29" s="36">
        <f>SUMIFS(СВЦЭМ!$D$39:$D$782,СВЦЭМ!$A$39:$A$782,$A29,СВЦЭМ!$B$39:$B$782,R$11)+'СЕТ СН'!$F$11+СВЦЭМ!$D$10+'СЕТ СН'!$F$5-'СЕТ СН'!$F$21</f>
        <v>3410.6774136600002</v>
      </c>
      <c r="S29" s="36">
        <f>SUMIFS(СВЦЭМ!$D$39:$D$782,СВЦЭМ!$A$39:$A$782,$A29,СВЦЭМ!$B$39:$B$782,S$11)+'СЕТ СН'!$F$11+СВЦЭМ!$D$10+'СЕТ СН'!$F$5-'СЕТ СН'!$F$21</f>
        <v>3373.1611337700001</v>
      </c>
      <c r="T29" s="36">
        <f>SUMIFS(СВЦЭМ!$D$39:$D$782,СВЦЭМ!$A$39:$A$782,$A29,СВЦЭМ!$B$39:$B$782,T$11)+'СЕТ СН'!$F$11+СВЦЭМ!$D$10+'СЕТ СН'!$F$5-'СЕТ СН'!$F$21</f>
        <v>3352.0795460099998</v>
      </c>
      <c r="U29" s="36">
        <f>SUMIFS(СВЦЭМ!$D$39:$D$782,СВЦЭМ!$A$39:$A$782,$A29,СВЦЭМ!$B$39:$B$782,U$11)+'СЕТ СН'!$F$11+СВЦЭМ!$D$10+'СЕТ СН'!$F$5-'СЕТ СН'!$F$21</f>
        <v>3339.9126744499999</v>
      </c>
      <c r="V29" s="36">
        <f>SUMIFS(СВЦЭМ!$D$39:$D$782,СВЦЭМ!$A$39:$A$782,$A29,СВЦЭМ!$B$39:$B$782,V$11)+'СЕТ СН'!$F$11+СВЦЭМ!$D$10+'СЕТ СН'!$F$5-'СЕТ СН'!$F$21</f>
        <v>3354.8544981599998</v>
      </c>
      <c r="W29" s="36">
        <f>SUMIFS(СВЦЭМ!$D$39:$D$782,СВЦЭМ!$A$39:$A$782,$A29,СВЦЭМ!$B$39:$B$782,W$11)+'СЕТ СН'!$F$11+СВЦЭМ!$D$10+'СЕТ СН'!$F$5-'СЕТ СН'!$F$21</f>
        <v>3415.2928079000003</v>
      </c>
      <c r="X29" s="36">
        <f>SUMIFS(СВЦЭМ!$D$39:$D$782,СВЦЭМ!$A$39:$A$782,$A29,СВЦЭМ!$B$39:$B$782,X$11)+'СЕТ СН'!$F$11+СВЦЭМ!$D$10+'СЕТ СН'!$F$5-'СЕТ СН'!$F$21</f>
        <v>3360.2997494900001</v>
      </c>
      <c r="Y29" s="36">
        <f>SUMIFS(СВЦЭМ!$D$39:$D$782,СВЦЭМ!$A$39:$A$782,$A29,СВЦЭМ!$B$39:$B$782,Y$11)+'СЕТ СН'!$F$11+СВЦЭМ!$D$10+'СЕТ СН'!$F$5-'СЕТ СН'!$F$21</f>
        <v>3345.8737575800001</v>
      </c>
    </row>
    <row r="30" spans="1:25" ht="15.75" x14ac:dyDescent="0.2">
      <c r="A30" s="35">
        <f t="shared" si="0"/>
        <v>44427</v>
      </c>
      <c r="B30" s="36">
        <f>SUMIFS(СВЦЭМ!$D$39:$D$782,СВЦЭМ!$A$39:$A$782,$A30,СВЦЭМ!$B$39:$B$782,B$11)+'СЕТ СН'!$F$11+СВЦЭМ!$D$10+'СЕТ СН'!$F$5-'СЕТ СН'!$F$21</f>
        <v>3420.4094896900001</v>
      </c>
      <c r="C30" s="36">
        <f>SUMIFS(СВЦЭМ!$D$39:$D$782,СВЦЭМ!$A$39:$A$782,$A30,СВЦЭМ!$B$39:$B$782,C$11)+'СЕТ СН'!$F$11+СВЦЭМ!$D$10+'СЕТ СН'!$F$5-'СЕТ СН'!$F$21</f>
        <v>3505.6787929400002</v>
      </c>
      <c r="D30" s="36">
        <f>SUMIFS(СВЦЭМ!$D$39:$D$782,СВЦЭМ!$A$39:$A$782,$A30,СВЦЭМ!$B$39:$B$782,D$11)+'СЕТ СН'!$F$11+СВЦЭМ!$D$10+'СЕТ СН'!$F$5-'СЕТ СН'!$F$21</f>
        <v>3566.35570732</v>
      </c>
      <c r="E30" s="36">
        <f>SUMIFS(СВЦЭМ!$D$39:$D$782,СВЦЭМ!$A$39:$A$782,$A30,СВЦЭМ!$B$39:$B$782,E$11)+'СЕТ СН'!$F$11+СВЦЭМ!$D$10+'СЕТ СН'!$F$5-'СЕТ СН'!$F$21</f>
        <v>3590.0835605500001</v>
      </c>
      <c r="F30" s="36">
        <f>SUMIFS(СВЦЭМ!$D$39:$D$782,СВЦЭМ!$A$39:$A$782,$A30,СВЦЭМ!$B$39:$B$782,F$11)+'СЕТ СН'!$F$11+СВЦЭМ!$D$10+'СЕТ СН'!$F$5-'СЕТ СН'!$F$21</f>
        <v>3580.6502774700002</v>
      </c>
      <c r="G30" s="36">
        <f>SUMIFS(СВЦЭМ!$D$39:$D$782,СВЦЭМ!$A$39:$A$782,$A30,СВЦЭМ!$B$39:$B$782,G$11)+'СЕТ СН'!$F$11+СВЦЭМ!$D$10+'СЕТ СН'!$F$5-'СЕТ СН'!$F$21</f>
        <v>3563.3140690600003</v>
      </c>
      <c r="H30" s="36">
        <f>SUMIFS(СВЦЭМ!$D$39:$D$782,СВЦЭМ!$A$39:$A$782,$A30,СВЦЭМ!$B$39:$B$782,H$11)+'СЕТ СН'!$F$11+СВЦЭМ!$D$10+'СЕТ СН'!$F$5-'СЕТ СН'!$F$21</f>
        <v>3498.2822837200001</v>
      </c>
      <c r="I30" s="36">
        <f>SUMIFS(СВЦЭМ!$D$39:$D$782,СВЦЭМ!$A$39:$A$782,$A30,СВЦЭМ!$B$39:$B$782,I$11)+'СЕТ СН'!$F$11+СВЦЭМ!$D$10+'СЕТ СН'!$F$5-'СЕТ СН'!$F$21</f>
        <v>3445.3526476300003</v>
      </c>
      <c r="J30" s="36">
        <f>SUMIFS(СВЦЭМ!$D$39:$D$782,СВЦЭМ!$A$39:$A$782,$A30,СВЦЭМ!$B$39:$B$782,J$11)+'СЕТ СН'!$F$11+СВЦЭМ!$D$10+'СЕТ СН'!$F$5-'СЕТ СН'!$F$21</f>
        <v>3361.9305360200001</v>
      </c>
      <c r="K30" s="36">
        <f>SUMIFS(СВЦЭМ!$D$39:$D$782,СВЦЭМ!$A$39:$A$782,$A30,СВЦЭМ!$B$39:$B$782,K$11)+'СЕТ СН'!$F$11+СВЦЭМ!$D$10+'СЕТ СН'!$F$5-'СЕТ СН'!$F$21</f>
        <v>3359.0816869099999</v>
      </c>
      <c r="L30" s="36">
        <f>SUMIFS(СВЦЭМ!$D$39:$D$782,СВЦЭМ!$A$39:$A$782,$A30,СВЦЭМ!$B$39:$B$782,L$11)+'СЕТ СН'!$F$11+СВЦЭМ!$D$10+'СЕТ СН'!$F$5-'СЕТ СН'!$F$21</f>
        <v>3354.51783363</v>
      </c>
      <c r="M30" s="36">
        <f>SUMIFS(СВЦЭМ!$D$39:$D$782,СВЦЭМ!$A$39:$A$782,$A30,СВЦЭМ!$B$39:$B$782,M$11)+'СЕТ СН'!$F$11+СВЦЭМ!$D$10+'СЕТ СН'!$F$5-'СЕТ СН'!$F$21</f>
        <v>3362.04964647</v>
      </c>
      <c r="N30" s="36">
        <f>SUMIFS(СВЦЭМ!$D$39:$D$782,СВЦЭМ!$A$39:$A$782,$A30,СВЦЭМ!$B$39:$B$782,N$11)+'СЕТ СН'!$F$11+СВЦЭМ!$D$10+'СЕТ СН'!$F$5-'СЕТ СН'!$F$21</f>
        <v>3357.5704147699998</v>
      </c>
      <c r="O30" s="36">
        <f>SUMIFS(СВЦЭМ!$D$39:$D$782,СВЦЭМ!$A$39:$A$782,$A30,СВЦЭМ!$B$39:$B$782,O$11)+'СЕТ СН'!$F$11+СВЦЭМ!$D$10+'СЕТ СН'!$F$5-'СЕТ СН'!$F$21</f>
        <v>3357.4480681499999</v>
      </c>
      <c r="P30" s="36">
        <f>SUMIFS(СВЦЭМ!$D$39:$D$782,СВЦЭМ!$A$39:$A$782,$A30,СВЦЭМ!$B$39:$B$782,P$11)+'СЕТ СН'!$F$11+СВЦЭМ!$D$10+'СЕТ СН'!$F$5-'СЕТ СН'!$F$21</f>
        <v>3418.97306454</v>
      </c>
      <c r="Q30" s="36">
        <f>SUMIFS(СВЦЭМ!$D$39:$D$782,СВЦЭМ!$A$39:$A$782,$A30,СВЦЭМ!$B$39:$B$782,Q$11)+'СЕТ СН'!$F$11+СВЦЭМ!$D$10+'СЕТ СН'!$F$5-'СЕТ СН'!$F$21</f>
        <v>3416.7013550700003</v>
      </c>
      <c r="R30" s="36">
        <f>SUMIFS(СВЦЭМ!$D$39:$D$782,СВЦЭМ!$A$39:$A$782,$A30,СВЦЭМ!$B$39:$B$782,R$11)+'СЕТ СН'!$F$11+СВЦЭМ!$D$10+'СЕТ СН'!$F$5-'СЕТ СН'!$F$21</f>
        <v>3413.0052618</v>
      </c>
      <c r="S30" s="36">
        <f>SUMIFS(СВЦЭМ!$D$39:$D$782,СВЦЭМ!$A$39:$A$782,$A30,СВЦЭМ!$B$39:$B$782,S$11)+'СЕТ СН'!$F$11+СВЦЭМ!$D$10+'СЕТ СН'!$F$5-'СЕТ СН'!$F$21</f>
        <v>3438.38276318</v>
      </c>
      <c r="T30" s="36">
        <f>SUMIFS(СВЦЭМ!$D$39:$D$782,СВЦЭМ!$A$39:$A$782,$A30,СВЦЭМ!$B$39:$B$782,T$11)+'СЕТ СН'!$F$11+СВЦЭМ!$D$10+'СЕТ СН'!$F$5-'СЕТ СН'!$F$21</f>
        <v>3399.8461013000001</v>
      </c>
      <c r="U30" s="36">
        <f>SUMIFS(СВЦЭМ!$D$39:$D$782,СВЦЭМ!$A$39:$A$782,$A30,СВЦЭМ!$B$39:$B$782,U$11)+'СЕТ СН'!$F$11+СВЦЭМ!$D$10+'СЕТ СН'!$F$5-'СЕТ СН'!$F$21</f>
        <v>3371.8239985300002</v>
      </c>
      <c r="V30" s="36">
        <f>SUMIFS(СВЦЭМ!$D$39:$D$782,СВЦЭМ!$A$39:$A$782,$A30,СВЦЭМ!$B$39:$B$782,V$11)+'СЕТ СН'!$F$11+СВЦЭМ!$D$10+'СЕТ СН'!$F$5-'СЕТ СН'!$F$21</f>
        <v>3385.1032905800002</v>
      </c>
      <c r="W30" s="36">
        <f>SUMIFS(СВЦЭМ!$D$39:$D$782,СВЦЭМ!$A$39:$A$782,$A30,СВЦЭМ!$B$39:$B$782,W$11)+'СЕТ СН'!$F$11+СВЦЭМ!$D$10+'СЕТ СН'!$F$5-'СЕТ СН'!$F$21</f>
        <v>3399.90073566</v>
      </c>
      <c r="X30" s="36">
        <f>SUMIFS(СВЦЭМ!$D$39:$D$782,СВЦЭМ!$A$39:$A$782,$A30,СВЦЭМ!$B$39:$B$782,X$11)+'СЕТ СН'!$F$11+СВЦЭМ!$D$10+'СЕТ СН'!$F$5-'СЕТ СН'!$F$21</f>
        <v>3359.2278145700002</v>
      </c>
      <c r="Y30" s="36">
        <f>SUMIFS(СВЦЭМ!$D$39:$D$782,СВЦЭМ!$A$39:$A$782,$A30,СВЦЭМ!$B$39:$B$782,Y$11)+'СЕТ СН'!$F$11+СВЦЭМ!$D$10+'СЕТ СН'!$F$5-'СЕТ СН'!$F$21</f>
        <v>3336.7812611899999</v>
      </c>
    </row>
    <row r="31" spans="1:25" ht="15.75" x14ac:dyDescent="0.2">
      <c r="A31" s="35">
        <f t="shared" si="0"/>
        <v>44428</v>
      </c>
      <c r="B31" s="36">
        <f>SUMIFS(СВЦЭМ!$D$39:$D$782,СВЦЭМ!$A$39:$A$782,$A31,СВЦЭМ!$B$39:$B$782,B$11)+'СЕТ СН'!$F$11+СВЦЭМ!$D$10+'СЕТ СН'!$F$5-'СЕТ СН'!$F$21</f>
        <v>3436.4126055199999</v>
      </c>
      <c r="C31" s="36">
        <f>SUMIFS(СВЦЭМ!$D$39:$D$782,СВЦЭМ!$A$39:$A$782,$A31,СВЦЭМ!$B$39:$B$782,C$11)+'СЕТ СН'!$F$11+СВЦЭМ!$D$10+'СЕТ СН'!$F$5-'СЕТ СН'!$F$21</f>
        <v>3493.62216425</v>
      </c>
      <c r="D31" s="36">
        <f>SUMIFS(СВЦЭМ!$D$39:$D$782,СВЦЭМ!$A$39:$A$782,$A31,СВЦЭМ!$B$39:$B$782,D$11)+'СЕТ СН'!$F$11+СВЦЭМ!$D$10+'СЕТ СН'!$F$5-'СЕТ СН'!$F$21</f>
        <v>3557.3247265200002</v>
      </c>
      <c r="E31" s="36">
        <f>SUMIFS(СВЦЭМ!$D$39:$D$782,СВЦЭМ!$A$39:$A$782,$A31,СВЦЭМ!$B$39:$B$782,E$11)+'СЕТ СН'!$F$11+СВЦЭМ!$D$10+'СЕТ СН'!$F$5-'СЕТ СН'!$F$21</f>
        <v>3571.3796633500001</v>
      </c>
      <c r="F31" s="36">
        <f>SUMIFS(СВЦЭМ!$D$39:$D$782,СВЦЭМ!$A$39:$A$782,$A31,СВЦЭМ!$B$39:$B$782,F$11)+'СЕТ СН'!$F$11+СВЦЭМ!$D$10+'СЕТ СН'!$F$5-'СЕТ СН'!$F$21</f>
        <v>3568.7220848900001</v>
      </c>
      <c r="G31" s="36">
        <f>SUMIFS(СВЦЭМ!$D$39:$D$782,СВЦЭМ!$A$39:$A$782,$A31,СВЦЭМ!$B$39:$B$782,G$11)+'СЕТ СН'!$F$11+СВЦЭМ!$D$10+'СЕТ СН'!$F$5-'СЕТ СН'!$F$21</f>
        <v>3553.0873936500002</v>
      </c>
      <c r="H31" s="36">
        <f>SUMIFS(СВЦЭМ!$D$39:$D$782,СВЦЭМ!$A$39:$A$782,$A31,СВЦЭМ!$B$39:$B$782,H$11)+'СЕТ СН'!$F$11+СВЦЭМ!$D$10+'СЕТ СН'!$F$5-'СЕТ СН'!$F$21</f>
        <v>3495.37396094</v>
      </c>
      <c r="I31" s="36">
        <f>SUMIFS(СВЦЭМ!$D$39:$D$782,СВЦЭМ!$A$39:$A$782,$A31,СВЦЭМ!$B$39:$B$782,I$11)+'СЕТ СН'!$F$11+СВЦЭМ!$D$10+'СЕТ СН'!$F$5-'СЕТ СН'!$F$21</f>
        <v>3409.0305156700001</v>
      </c>
      <c r="J31" s="36">
        <f>SUMIFS(СВЦЭМ!$D$39:$D$782,СВЦЭМ!$A$39:$A$782,$A31,СВЦЭМ!$B$39:$B$782,J$11)+'СЕТ СН'!$F$11+СВЦЭМ!$D$10+'СЕТ СН'!$F$5-'СЕТ СН'!$F$21</f>
        <v>3341.2613109700001</v>
      </c>
      <c r="K31" s="36">
        <f>SUMIFS(СВЦЭМ!$D$39:$D$782,СВЦЭМ!$A$39:$A$782,$A31,СВЦЭМ!$B$39:$B$782,K$11)+'СЕТ СН'!$F$11+СВЦЭМ!$D$10+'СЕТ СН'!$F$5-'СЕТ СН'!$F$21</f>
        <v>3322.3108860699999</v>
      </c>
      <c r="L31" s="36">
        <f>SUMIFS(СВЦЭМ!$D$39:$D$782,СВЦЭМ!$A$39:$A$782,$A31,СВЦЭМ!$B$39:$B$782,L$11)+'СЕТ СН'!$F$11+СВЦЭМ!$D$10+'СЕТ СН'!$F$5-'СЕТ СН'!$F$21</f>
        <v>3325.7822112600002</v>
      </c>
      <c r="M31" s="36">
        <f>SUMIFS(СВЦЭМ!$D$39:$D$782,СВЦЭМ!$A$39:$A$782,$A31,СВЦЭМ!$B$39:$B$782,M$11)+'СЕТ СН'!$F$11+СВЦЭМ!$D$10+'СЕТ СН'!$F$5-'СЕТ СН'!$F$21</f>
        <v>3309.8038553000001</v>
      </c>
      <c r="N31" s="36">
        <f>SUMIFS(СВЦЭМ!$D$39:$D$782,СВЦЭМ!$A$39:$A$782,$A31,СВЦЭМ!$B$39:$B$782,N$11)+'СЕТ СН'!$F$11+СВЦЭМ!$D$10+'СЕТ СН'!$F$5-'СЕТ СН'!$F$21</f>
        <v>3307.15601681</v>
      </c>
      <c r="O31" s="36">
        <f>SUMIFS(СВЦЭМ!$D$39:$D$782,СВЦЭМ!$A$39:$A$782,$A31,СВЦЭМ!$B$39:$B$782,O$11)+'СЕТ СН'!$F$11+СВЦЭМ!$D$10+'СЕТ СН'!$F$5-'СЕТ СН'!$F$21</f>
        <v>3313.42640936</v>
      </c>
      <c r="P31" s="36">
        <f>SUMIFS(СВЦЭМ!$D$39:$D$782,СВЦЭМ!$A$39:$A$782,$A31,СВЦЭМ!$B$39:$B$782,P$11)+'СЕТ СН'!$F$11+СВЦЭМ!$D$10+'СЕТ СН'!$F$5-'СЕТ СН'!$F$21</f>
        <v>3356.5353573699999</v>
      </c>
      <c r="Q31" s="36">
        <f>SUMIFS(СВЦЭМ!$D$39:$D$782,СВЦЭМ!$A$39:$A$782,$A31,СВЦЭМ!$B$39:$B$782,Q$11)+'СЕТ СН'!$F$11+СВЦЭМ!$D$10+'СЕТ СН'!$F$5-'СЕТ СН'!$F$21</f>
        <v>3355.0222803400002</v>
      </c>
      <c r="R31" s="36">
        <f>SUMIFS(СВЦЭМ!$D$39:$D$782,СВЦЭМ!$A$39:$A$782,$A31,СВЦЭМ!$B$39:$B$782,R$11)+'СЕТ СН'!$F$11+СВЦЭМ!$D$10+'СЕТ СН'!$F$5-'СЕТ СН'!$F$21</f>
        <v>3352.28106488</v>
      </c>
      <c r="S31" s="36">
        <f>SUMIFS(СВЦЭМ!$D$39:$D$782,СВЦЭМ!$A$39:$A$782,$A31,СВЦЭМ!$B$39:$B$782,S$11)+'СЕТ СН'!$F$11+СВЦЭМ!$D$10+'СЕТ СН'!$F$5-'СЕТ СН'!$F$21</f>
        <v>3352.19557988</v>
      </c>
      <c r="T31" s="36">
        <f>SUMIFS(СВЦЭМ!$D$39:$D$782,СВЦЭМ!$A$39:$A$782,$A31,СВЦЭМ!$B$39:$B$782,T$11)+'СЕТ СН'!$F$11+СВЦЭМ!$D$10+'СЕТ СН'!$F$5-'СЕТ СН'!$F$21</f>
        <v>3332.2348262</v>
      </c>
      <c r="U31" s="36">
        <f>SUMIFS(СВЦЭМ!$D$39:$D$782,СВЦЭМ!$A$39:$A$782,$A31,СВЦЭМ!$B$39:$B$782,U$11)+'СЕТ СН'!$F$11+СВЦЭМ!$D$10+'СЕТ СН'!$F$5-'СЕТ СН'!$F$21</f>
        <v>3320.0382206900003</v>
      </c>
      <c r="V31" s="36">
        <f>SUMIFS(СВЦЭМ!$D$39:$D$782,СВЦЭМ!$A$39:$A$782,$A31,СВЦЭМ!$B$39:$B$782,V$11)+'СЕТ СН'!$F$11+СВЦЭМ!$D$10+'СЕТ СН'!$F$5-'СЕТ СН'!$F$21</f>
        <v>3359.5613999300003</v>
      </c>
      <c r="W31" s="36">
        <f>SUMIFS(СВЦЭМ!$D$39:$D$782,СВЦЭМ!$A$39:$A$782,$A31,СВЦЭМ!$B$39:$B$782,W$11)+'СЕТ СН'!$F$11+СВЦЭМ!$D$10+'СЕТ СН'!$F$5-'СЕТ СН'!$F$21</f>
        <v>3374.2550076100001</v>
      </c>
      <c r="X31" s="36">
        <f>SUMIFS(СВЦЭМ!$D$39:$D$782,СВЦЭМ!$A$39:$A$782,$A31,СВЦЭМ!$B$39:$B$782,X$11)+'СЕТ СН'!$F$11+СВЦЭМ!$D$10+'СЕТ СН'!$F$5-'СЕТ СН'!$F$21</f>
        <v>3317.3223244700002</v>
      </c>
      <c r="Y31" s="36">
        <f>SUMIFS(СВЦЭМ!$D$39:$D$782,СВЦЭМ!$A$39:$A$782,$A31,СВЦЭМ!$B$39:$B$782,Y$11)+'СЕТ СН'!$F$11+СВЦЭМ!$D$10+'СЕТ СН'!$F$5-'СЕТ СН'!$F$21</f>
        <v>3322.1865294600002</v>
      </c>
    </row>
    <row r="32" spans="1:25" ht="15.75" x14ac:dyDescent="0.2">
      <c r="A32" s="35">
        <f t="shared" si="0"/>
        <v>44429</v>
      </c>
      <c r="B32" s="36">
        <f>SUMIFS(СВЦЭМ!$D$39:$D$782,СВЦЭМ!$A$39:$A$782,$A32,СВЦЭМ!$B$39:$B$782,B$11)+'СЕТ СН'!$F$11+СВЦЭМ!$D$10+'СЕТ СН'!$F$5-'СЕТ СН'!$F$21</f>
        <v>3384.3404512100001</v>
      </c>
      <c r="C32" s="36">
        <f>SUMIFS(СВЦЭМ!$D$39:$D$782,СВЦЭМ!$A$39:$A$782,$A32,СВЦЭМ!$B$39:$B$782,C$11)+'СЕТ СН'!$F$11+СВЦЭМ!$D$10+'СЕТ СН'!$F$5-'СЕТ СН'!$F$21</f>
        <v>3454.7503877899999</v>
      </c>
      <c r="D32" s="36">
        <f>SUMIFS(СВЦЭМ!$D$39:$D$782,СВЦЭМ!$A$39:$A$782,$A32,СВЦЭМ!$B$39:$B$782,D$11)+'СЕТ СН'!$F$11+СВЦЭМ!$D$10+'СЕТ СН'!$F$5-'СЕТ СН'!$F$21</f>
        <v>3511.6835761699999</v>
      </c>
      <c r="E32" s="36">
        <f>SUMIFS(СВЦЭМ!$D$39:$D$782,СВЦЭМ!$A$39:$A$782,$A32,СВЦЭМ!$B$39:$B$782,E$11)+'СЕТ СН'!$F$11+СВЦЭМ!$D$10+'СЕТ СН'!$F$5-'СЕТ СН'!$F$21</f>
        <v>3532.7952498899999</v>
      </c>
      <c r="F32" s="36">
        <f>SUMIFS(СВЦЭМ!$D$39:$D$782,СВЦЭМ!$A$39:$A$782,$A32,СВЦЭМ!$B$39:$B$782,F$11)+'СЕТ СН'!$F$11+СВЦЭМ!$D$10+'СЕТ СН'!$F$5-'СЕТ СН'!$F$21</f>
        <v>3536.8225179700003</v>
      </c>
      <c r="G32" s="36">
        <f>SUMIFS(СВЦЭМ!$D$39:$D$782,СВЦЭМ!$A$39:$A$782,$A32,СВЦЭМ!$B$39:$B$782,G$11)+'СЕТ СН'!$F$11+СВЦЭМ!$D$10+'СЕТ СН'!$F$5-'СЕТ СН'!$F$21</f>
        <v>3531.7307344300002</v>
      </c>
      <c r="H32" s="36">
        <f>SUMIFS(СВЦЭМ!$D$39:$D$782,СВЦЭМ!$A$39:$A$782,$A32,СВЦЭМ!$B$39:$B$782,H$11)+'СЕТ СН'!$F$11+СВЦЭМ!$D$10+'СЕТ СН'!$F$5-'СЕТ СН'!$F$21</f>
        <v>3490.8328763500003</v>
      </c>
      <c r="I32" s="36">
        <f>SUMIFS(СВЦЭМ!$D$39:$D$782,СВЦЭМ!$A$39:$A$782,$A32,СВЦЭМ!$B$39:$B$782,I$11)+'СЕТ СН'!$F$11+СВЦЭМ!$D$10+'СЕТ СН'!$F$5-'СЕТ СН'!$F$21</f>
        <v>3413.9039217999998</v>
      </c>
      <c r="J32" s="36">
        <f>SUMIFS(СВЦЭМ!$D$39:$D$782,СВЦЭМ!$A$39:$A$782,$A32,СВЦЭМ!$B$39:$B$782,J$11)+'СЕТ СН'!$F$11+СВЦЭМ!$D$10+'СЕТ СН'!$F$5-'СЕТ СН'!$F$21</f>
        <v>3368.2531311399998</v>
      </c>
      <c r="K32" s="36">
        <f>SUMIFS(СВЦЭМ!$D$39:$D$782,СВЦЭМ!$A$39:$A$782,$A32,СВЦЭМ!$B$39:$B$782,K$11)+'СЕТ СН'!$F$11+СВЦЭМ!$D$10+'СЕТ СН'!$F$5-'СЕТ СН'!$F$21</f>
        <v>3338.5432491700003</v>
      </c>
      <c r="L32" s="36">
        <f>SUMIFS(СВЦЭМ!$D$39:$D$782,СВЦЭМ!$A$39:$A$782,$A32,СВЦЭМ!$B$39:$B$782,L$11)+'СЕТ СН'!$F$11+СВЦЭМ!$D$10+'СЕТ СН'!$F$5-'СЕТ СН'!$F$21</f>
        <v>3335.10578799</v>
      </c>
      <c r="M32" s="36">
        <f>SUMIFS(СВЦЭМ!$D$39:$D$782,СВЦЭМ!$A$39:$A$782,$A32,СВЦЭМ!$B$39:$B$782,M$11)+'СЕТ СН'!$F$11+СВЦЭМ!$D$10+'СЕТ СН'!$F$5-'СЕТ СН'!$F$21</f>
        <v>3343.25803765</v>
      </c>
      <c r="N32" s="36">
        <f>SUMIFS(СВЦЭМ!$D$39:$D$782,СВЦЭМ!$A$39:$A$782,$A32,СВЦЭМ!$B$39:$B$782,N$11)+'СЕТ СН'!$F$11+СВЦЭМ!$D$10+'СЕТ СН'!$F$5-'СЕТ СН'!$F$21</f>
        <v>3337.4986417099999</v>
      </c>
      <c r="O32" s="36">
        <f>SUMIFS(СВЦЭМ!$D$39:$D$782,СВЦЭМ!$A$39:$A$782,$A32,СВЦЭМ!$B$39:$B$782,O$11)+'СЕТ СН'!$F$11+СВЦЭМ!$D$10+'СЕТ СН'!$F$5-'СЕТ СН'!$F$21</f>
        <v>3333.5168621000003</v>
      </c>
      <c r="P32" s="36">
        <f>SUMIFS(СВЦЭМ!$D$39:$D$782,СВЦЭМ!$A$39:$A$782,$A32,СВЦЭМ!$B$39:$B$782,P$11)+'СЕТ СН'!$F$11+СВЦЭМ!$D$10+'СЕТ СН'!$F$5-'СЕТ СН'!$F$21</f>
        <v>3340.36977144</v>
      </c>
      <c r="Q32" s="36">
        <f>SUMIFS(СВЦЭМ!$D$39:$D$782,СВЦЭМ!$A$39:$A$782,$A32,СВЦЭМ!$B$39:$B$782,Q$11)+'СЕТ СН'!$F$11+СВЦЭМ!$D$10+'СЕТ СН'!$F$5-'СЕТ СН'!$F$21</f>
        <v>3347.2775311200003</v>
      </c>
      <c r="R32" s="36">
        <f>SUMIFS(СВЦЭМ!$D$39:$D$782,СВЦЭМ!$A$39:$A$782,$A32,СВЦЭМ!$B$39:$B$782,R$11)+'СЕТ СН'!$F$11+СВЦЭМ!$D$10+'СЕТ СН'!$F$5-'СЕТ СН'!$F$21</f>
        <v>3338.1519415100001</v>
      </c>
      <c r="S32" s="36">
        <f>SUMIFS(СВЦЭМ!$D$39:$D$782,СВЦЭМ!$A$39:$A$782,$A32,СВЦЭМ!$B$39:$B$782,S$11)+'СЕТ СН'!$F$11+СВЦЭМ!$D$10+'СЕТ СН'!$F$5-'СЕТ СН'!$F$21</f>
        <v>3322.1859445999999</v>
      </c>
      <c r="T32" s="36">
        <f>SUMIFS(СВЦЭМ!$D$39:$D$782,СВЦЭМ!$A$39:$A$782,$A32,СВЦЭМ!$B$39:$B$782,T$11)+'СЕТ СН'!$F$11+СВЦЭМ!$D$10+'СЕТ СН'!$F$5-'СЕТ СН'!$F$21</f>
        <v>3345.5129570300001</v>
      </c>
      <c r="U32" s="36">
        <f>SUMIFS(СВЦЭМ!$D$39:$D$782,СВЦЭМ!$A$39:$A$782,$A32,СВЦЭМ!$B$39:$B$782,U$11)+'СЕТ СН'!$F$11+СВЦЭМ!$D$10+'СЕТ СН'!$F$5-'СЕТ СН'!$F$21</f>
        <v>3342.74517547</v>
      </c>
      <c r="V32" s="36">
        <f>SUMIFS(СВЦЭМ!$D$39:$D$782,СВЦЭМ!$A$39:$A$782,$A32,СВЦЭМ!$B$39:$B$782,V$11)+'СЕТ СН'!$F$11+СВЦЭМ!$D$10+'СЕТ СН'!$F$5-'СЕТ СН'!$F$21</f>
        <v>3346.6618111799999</v>
      </c>
      <c r="W32" s="36">
        <f>SUMIFS(СВЦЭМ!$D$39:$D$782,СВЦЭМ!$A$39:$A$782,$A32,СВЦЭМ!$B$39:$B$782,W$11)+'СЕТ СН'!$F$11+СВЦЭМ!$D$10+'СЕТ СН'!$F$5-'СЕТ СН'!$F$21</f>
        <v>3373.0072280300001</v>
      </c>
      <c r="X32" s="36">
        <f>SUMIFS(СВЦЭМ!$D$39:$D$782,СВЦЭМ!$A$39:$A$782,$A32,СВЦЭМ!$B$39:$B$782,X$11)+'СЕТ СН'!$F$11+СВЦЭМ!$D$10+'СЕТ СН'!$F$5-'СЕТ СН'!$F$21</f>
        <v>3331.3667937300002</v>
      </c>
      <c r="Y32" s="36">
        <f>SUMIFS(СВЦЭМ!$D$39:$D$782,СВЦЭМ!$A$39:$A$782,$A32,СВЦЭМ!$B$39:$B$782,Y$11)+'СЕТ СН'!$F$11+СВЦЭМ!$D$10+'СЕТ СН'!$F$5-'СЕТ СН'!$F$21</f>
        <v>3365.6989129900003</v>
      </c>
    </row>
    <row r="33" spans="1:27" ht="15.75" x14ac:dyDescent="0.2">
      <c r="A33" s="35">
        <f t="shared" si="0"/>
        <v>44430</v>
      </c>
      <c r="B33" s="36">
        <f>SUMIFS(СВЦЭМ!$D$39:$D$782,СВЦЭМ!$A$39:$A$782,$A33,СВЦЭМ!$B$39:$B$782,B$11)+'СЕТ СН'!$F$11+СВЦЭМ!$D$10+'СЕТ СН'!$F$5-'СЕТ СН'!$F$21</f>
        <v>3414.21203977</v>
      </c>
      <c r="C33" s="36">
        <f>SUMIFS(СВЦЭМ!$D$39:$D$782,СВЦЭМ!$A$39:$A$782,$A33,СВЦЭМ!$B$39:$B$782,C$11)+'СЕТ СН'!$F$11+СВЦЭМ!$D$10+'СЕТ СН'!$F$5-'СЕТ СН'!$F$21</f>
        <v>3495.38585177</v>
      </c>
      <c r="D33" s="36">
        <f>SUMIFS(СВЦЭМ!$D$39:$D$782,СВЦЭМ!$A$39:$A$782,$A33,СВЦЭМ!$B$39:$B$782,D$11)+'СЕТ СН'!$F$11+СВЦЭМ!$D$10+'СЕТ СН'!$F$5-'СЕТ СН'!$F$21</f>
        <v>3597.5751518300003</v>
      </c>
      <c r="E33" s="36">
        <f>SUMIFS(СВЦЭМ!$D$39:$D$782,СВЦЭМ!$A$39:$A$782,$A33,СВЦЭМ!$B$39:$B$782,E$11)+'СЕТ СН'!$F$11+СВЦЭМ!$D$10+'СЕТ СН'!$F$5-'СЕТ СН'!$F$21</f>
        <v>3672.86333874</v>
      </c>
      <c r="F33" s="36">
        <f>SUMIFS(СВЦЭМ!$D$39:$D$782,СВЦЭМ!$A$39:$A$782,$A33,СВЦЭМ!$B$39:$B$782,F$11)+'СЕТ СН'!$F$11+СВЦЭМ!$D$10+'СЕТ СН'!$F$5-'СЕТ СН'!$F$21</f>
        <v>3688.04551309</v>
      </c>
      <c r="G33" s="36">
        <f>SUMIFS(СВЦЭМ!$D$39:$D$782,СВЦЭМ!$A$39:$A$782,$A33,СВЦЭМ!$B$39:$B$782,G$11)+'СЕТ СН'!$F$11+СВЦЭМ!$D$10+'СЕТ СН'!$F$5-'СЕТ СН'!$F$21</f>
        <v>3682.7598816199998</v>
      </c>
      <c r="H33" s="36">
        <f>SUMIFS(СВЦЭМ!$D$39:$D$782,СВЦЭМ!$A$39:$A$782,$A33,СВЦЭМ!$B$39:$B$782,H$11)+'СЕТ СН'!$F$11+СВЦЭМ!$D$10+'СЕТ СН'!$F$5-'СЕТ СН'!$F$21</f>
        <v>3634.74207553</v>
      </c>
      <c r="I33" s="36">
        <f>SUMIFS(СВЦЭМ!$D$39:$D$782,СВЦЭМ!$A$39:$A$782,$A33,СВЦЭМ!$B$39:$B$782,I$11)+'СЕТ СН'!$F$11+СВЦЭМ!$D$10+'СЕТ СН'!$F$5-'СЕТ СН'!$F$21</f>
        <v>3456.6528227200001</v>
      </c>
      <c r="J33" s="36">
        <f>SUMIFS(СВЦЭМ!$D$39:$D$782,СВЦЭМ!$A$39:$A$782,$A33,СВЦЭМ!$B$39:$B$782,J$11)+'СЕТ СН'!$F$11+СВЦЭМ!$D$10+'СЕТ СН'!$F$5-'СЕТ СН'!$F$21</f>
        <v>3371.2895353200001</v>
      </c>
      <c r="K33" s="36">
        <f>SUMIFS(СВЦЭМ!$D$39:$D$782,СВЦЭМ!$A$39:$A$782,$A33,СВЦЭМ!$B$39:$B$782,K$11)+'СЕТ СН'!$F$11+СВЦЭМ!$D$10+'СЕТ СН'!$F$5-'СЕТ СН'!$F$21</f>
        <v>3299.53796981</v>
      </c>
      <c r="L33" s="36">
        <f>SUMIFS(СВЦЭМ!$D$39:$D$782,СВЦЭМ!$A$39:$A$782,$A33,СВЦЭМ!$B$39:$B$782,L$11)+'СЕТ СН'!$F$11+СВЦЭМ!$D$10+'СЕТ СН'!$F$5-'СЕТ СН'!$F$21</f>
        <v>3279.87938467</v>
      </c>
      <c r="M33" s="36">
        <f>SUMIFS(СВЦЭМ!$D$39:$D$782,СВЦЭМ!$A$39:$A$782,$A33,СВЦЭМ!$B$39:$B$782,M$11)+'СЕТ СН'!$F$11+СВЦЭМ!$D$10+'СЕТ СН'!$F$5-'СЕТ СН'!$F$21</f>
        <v>3270.3839221100002</v>
      </c>
      <c r="N33" s="36">
        <f>SUMIFS(СВЦЭМ!$D$39:$D$782,СВЦЭМ!$A$39:$A$782,$A33,СВЦЭМ!$B$39:$B$782,N$11)+'СЕТ СН'!$F$11+СВЦЭМ!$D$10+'СЕТ СН'!$F$5-'СЕТ СН'!$F$21</f>
        <v>3267.1295910100002</v>
      </c>
      <c r="O33" s="36">
        <f>SUMIFS(СВЦЭМ!$D$39:$D$782,СВЦЭМ!$A$39:$A$782,$A33,СВЦЭМ!$B$39:$B$782,O$11)+'СЕТ СН'!$F$11+СВЦЭМ!$D$10+'СЕТ СН'!$F$5-'СЕТ СН'!$F$21</f>
        <v>3275.6456589600002</v>
      </c>
      <c r="P33" s="36">
        <f>SUMIFS(СВЦЭМ!$D$39:$D$782,СВЦЭМ!$A$39:$A$782,$A33,СВЦЭМ!$B$39:$B$782,P$11)+'СЕТ СН'!$F$11+СВЦЭМ!$D$10+'СЕТ СН'!$F$5-'СЕТ СН'!$F$21</f>
        <v>3309.9235087100001</v>
      </c>
      <c r="Q33" s="36">
        <f>SUMIFS(СВЦЭМ!$D$39:$D$782,СВЦЭМ!$A$39:$A$782,$A33,СВЦЭМ!$B$39:$B$782,Q$11)+'СЕТ СН'!$F$11+СВЦЭМ!$D$10+'СЕТ СН'!$F$5-'СЕТ СН'!$F$21</f>
        <v>3322.1233158</v>
      </c>
      <c r="R33" s="36">
        <f>SUMIFS(СВЦЭМ!$D$39:$D$782,СВЦЭМ!$A$39:$A$782,$A33,СВЦЭМ!$B$39:$B$782,R$11)+'СЕТ СН'!$F$11+СВЦЭМ!$D$10+'СЕТ СН'!$F$5-'СЕТ СН'!$F$21</f>
        <v>3317.3484499400001</v>
      </c>
      <c r="S33" s="36">
        <f>SUMIFS(СВЦЭМ!$D$39:$D$782,СВЦЭМ!$A$39:$A$782,$A33,СВЦЭМ!$B$39:$B$782,S$11)+'СЕТ СН'!$F$11+СВЦЭМ!$D$10+'СЕТ СН'!$F$5-'СЕТ СН'!$F$21</f>
        <v>3282.8943561999999</v>
      </c>
      <c r="T33" s="36">
        <f>SUMIFS(СВЦЭМ!$D$39:$D$782,СВЦЭМ!$A$39:$A$782,$A33,СВЦЭМ!$B$39:$B$782,T$11)+'СЕТ СН'!$F$11+СВЦЭМ!$D$10+'СЕТ СН'!$F$5-'СЕТ СН'!$F$21</f>
        <v>3254.3489804199999</v>
      </c>
      <c r="U33" s="36">
        <f>SUMIFS(СВЦЭМ!$D$39:$D$782,СВЦЭМ!$A$39:$A$782,$A33,СВЦЭМ!$B$39:$B$782,U$11)+'СЕТ СН'!$F$11+СВЦЭМ!$D$10+'СЕТ СН'!$F$5-'СЕТ СН'!$F$21</f>
        <v>3251.1664151200002</v>
      </c>
      <c r="V33" s="36">
        <f>SUMIFS(СВЦЭМ!$D$39:$D$782,СВЦЭМ!$A$39:$A$782,$A33,СВЦЭМ!$B$39:$B$782,V$11)+'СЕТ СН'!$F$11+СВЦЭМ!$D$10+'СЕТ СН'!$F$5-'СЕТ СН'!$F$21</f>
        <v>3248.3984580300003</v>
      </c>
      <c r="W33" s="36">
        <f>SUMIFS(СВЦЭМ!$D$39:$D$782,СВЦЭМ!$A$39:$A$782,$A33,СВЦЭМ!$B$39:$B$782,W$11)+'СЕТ СН'!$F$11+СВЦЭМ!$D$10+'СЕТ СН'!$F$5-'СЕТ СН'!$F$21</f>
        <v>3257.2747440500002</v>
      </c>
      <c r="X33" s="36">
        <f>SUMIFS(СВЦЭМ!$D$39:$D$782,СВЦЭМ!$A$39:$A$782,$A33,СВЦЭМ!$B$39:$B$782,X$11)+'СЕТ СН'!$F$11+СВЦЭМ!$D$10+'СЕТ СН'!$F$5-'СЕТ СН'!$F$21</f>
        <v>3267.2584096400001</v>
      </c>
      <c r="Y33" s="36">
        <f>SUMIFS(СВЦЭМ!$D$39:$D$782,СВЦЭМ!$A$39:$A$782,$A33,СВЦЭМ!$B$39:$B$782,Y$11)+'СЕТ СН'!$F$11+СВЦЭМ!$D$10+'СЕТ СН'!$F$5-'СЕТ СН'!$F$21</f>
        <v>3330.8291713200001</v>
      </c>
    </row>
    <row r="34" spans="1:27" ht="15.75" x14ac:dyDescent="0.2">
      <c r="A34" s="35">
        <f t="shared" si="0"/>
        <v>44431</v>
      </c>
      <c r="B34" s="36">
        <f>SUMIFS(СВЦЭМ!$D$39:$D$782,СВЦЭМ!$A$39:$A$782,$A34,СВЦЭМ!$B$39:$B$782,B$11)+'СЕТ СН'!$F$11+СВЦЭМ!$D$10+'СЕТ СН'!$F$5-'СЕТ СН'!$F$21</f>
        <v>3439.3008660700002</v>
      </c>
      <c r="C34" s="36">
        <f>SUMIFS(СВЦЭМ!$D$39:$D$782,СВЦЭМ!$A$39:$A$782,$A34,СВЦЭМ!$B$39:$B$782,C$11)+'СЕТ СН'!$F$11+СВЦЭМ!$D$10+'СЕТ СН'!$F$5-'СЕТ СН'!$F$21</f>
        <v>3455.5731615899999</v>
      </c>
      <c r="D34" s="36">
        <f>SUMIFS(СВЦЭМ!$D$39:$D$782,СВЦЭМ!$A$39:$A$782,$A34,СВЦЭМ!$B$39:$B$782,D$11)+'СЕТ СН'!$F$11+СВЦЭМ!$D$10+'СЕТ СН'!$F$5-'СЕТ СН'!$F$21</f>
        <v>3498.8592769500001</v>
      </c>
      <c r="E34" s="36">
        <f>SUMIFS(СВЦЭМ!$D$39:$D$782,СВЦЭМ!$A$39:$A$782,$A34,СВЦЭМ!$B$39:$B$782,E$11)+'СЕТ СН'!$F$11+СВЦЭМ!$D$10+'СЕТ СН'!$F$5-'СЕТ СН'!$F$21</f>
        <v>3526.27564996</v>
      </c>
      <c r="F34" s="36">
        <f>SUMIFS(СВЦЭМ!$D$39:$D$782,СВЦЭМ!$A$39:$A$782,$A34,СВЦЭМ!$B$39:$B$782,F$11)+'СЕТ СН'!$F$11+СВЦЭМ!$D$10+'СЕТ СН'!$F$5-'СЕТ СН'!$F$21</f>
        <v>3527.8633701200001</v>
      </c>
      <c r="G34" s="36">
        <f>SUMIFS(СВЦЭМ!$D$39:$D$782,СВЦЭМ!$A$39:$A$782,$A34,СВЦЭМ!$B$39:$B$782,G$11)+'СЕТ СН'!$F$11+СВЦЭМ!$D$10+'СЕТ СН'!$F$5-'СЕТ СН'!$F$21</f>
        <v>3516.3515755100002</v>
      </c>
      <c r="H34" s="36">
        <f>SUMIFS(СВЦЭМ!$D$39:$D$782,СВЦЭМ!$A$39:$A$782,$A34,СВЦЭМ!$B$39:$B$782,H$11)+'СЕТ СН'!$F$11+СВЦЭМ!$D$10+'СЕТ СН'!$F$5-'СЕТ СН'!$F$21</f>
        <v>3481.5192670800002</v>
      </c>
      <c r="I34" s="36">
        <f>SUMIFS(СВЦЭМ!$D$39:$D$782,СВЦЭМ!$A$39:$A$782,$A34,СВЦЭМ!$B$39:$B$782,I$11)+'СЕТ СН'!$F$11+СВЦЭМ!$D$10+'СЕТ СН'!$F$5-'СЕТ СН'!$F$21</f>
        <v>3428.3880901299999</v>
      </c>
      <c r="J34" s="36">
        <f>SUMIFS(СВЦЭМ!$D$39:$D$782,СВЦЭМ!$A$39:$A$782,$A34,СВЦЭМ!$B$39:$B$782,J$11)+'СЕТ СН'!$F$11+СВЦЭМ!$D$10+'СЕТ СН'!$F$5-'СЕТ СН'!$F$21</f>
        <v>3369.1421809200001</v>
      </c>
      <c r="K34" s="36">
        <f>SUMIFS(СВЦЭМ!$D$39:$D$782,СВЦЭМ!$A$39:$A$782,$A34,СВЦЭМ!$B$39:$B$782,K$11)+'СЕТ СН'!$F$11+СВЦЭМ!$D$10+'СЕТ СН'!$F$5-'СЕТ СН'!$F$21</f>
        <v>3370.0578062200002</v>
      </c>
      <c r="L34" s="36">
        <f>SUMIFS(СВЦЭМ!$D$39:$D$782,СВЦЭМ!$A$39:$A$782,$A34,СВЦЭМ!$B$39:$B$782,L$11)+'СЕТ СН'!$F$11+СВЦЭМ!$D$10+'СЕТ СН'!$F$5-'СЕТ СН'!$F$21</f>
        <v>3396.5786444700002</v>
      </c>
      <c r="M34" s="36">
        <f>SUMIFS(СВЦЭМ!$D$39:$D$782,СВЦЭМ!$A$39:$A$782,$A34,СВЦЭМ!$B$39:$B$782,M$11)+'СЕТ СН'!$F$11+СВЦЭМ!$D$10+'СЕТ СН'!$F$5-'СЕТ СН'!$F$21</f>
        <v>3399.6850761300002</v>
      </c>
      <c r="N34" s="36">
        <f>SUMIFS(СВЦЭМ!$D$39:$D$782,СВЦЭМ!$A$39:$A$782,$A34,СВЦЭМ!$B$39:$B$782,N$11)+'СЕТ СН'!$F$11+СВЦЭМ!$D$10+'СЕТ СН'!$F$5-'СЕТ СН'!$F$21</f>
        <v>3395.8499500400003</v>
      </c>
      <c r="O34" s="36">
        <f>SUMIFS(СВЦЭМ!$D$39:$D$782,СВЦЭМ!$A$39:$A$782,$A34,СВЦЭМ!$B$39:$B$782,O$11)+'СЕТ СН'!$F$11+СВЦЭМ!$D$10+'СЕТ СН'!$F$5-'СЕТ СН'!$F$21</f>
        <v>3418.1571394399998</v>
      </c>
      <c r="P34" s="36">
        <f>SUMIFS(СВЦЭМ!$D$39:$D$782,СВЦЭМ!$A$39:$A$782,$A34,СВЦЭМ!$B$39:$B$782,P$11)+'СЕТ СН'!$F$11+СВЦЭМ!$D$10+'СЕТ СН'!$F$5-'СЕТ СН'!$F$21</f>
        <v>3401.1463391699999</v>
      </c>
      <c r="Q34" s="36">
        <f>SUMIFS(СВЦЭМ!$D$39:$D$782,СВЦЭМ!$A$39:$A$782,$A34,СВЦЭМ!$B$39:$B$782,Q$11)+'СЕТ СН'!$F$11+СВЦЭМ!$D$10+'СЕТ СН'!$F$5-'СЕТ СН'!$F$21</f>
        <v>3396.7938980100002</v>
      </c>
      <c r="R34" s="36">
        <f>SUMIFS(СВЦЭМ!$D$39:$D$782,СВЦЭМ!$A$39:$A$782,$A34,СВЦЭМ!$B$39:$B$782,R$11)+'СЕТ СН'!$F$11+СВЦЭМ!$D$10+'СЕТ СН'!$F$5-'СЕТ СН'!$F$21</f>
        <v>3389.9957376299999</v>
      </c>
      <c r="S34" s="36">
        <f>SUMIFS(СВЦЭМ!$D$39:$D$782,СВЦЭМ!$A$39:$A$782,$A34,СВЦЭМ!$B$39:$B$782,S$11)+'СЕТ СН'!$F$11+СВЦЭМ!$D$10+'СЕТ СН'!$F$5-'СЕТ СН'!$F$21</f>
        <v>3378.3713990200004</v>
      </c>
      <c r="T34" s="36">
        <f>SUMIFS(СВЦЭМ!$D$39:$D$782,СВЦЭМ!$A$39:$A$782,$A34,СВЦЭМ!$B$39:$B$782,T$11)+'СЕТ СН'!$F$11+СВЦЭМ!$D$10+'СЕТ СН'!$F$5-'СЕТ СН'!$F$21</f>
        <v>3417.4657234599999</v>
      </c>
      <c r="U34" s="36">
        <f>SUMIFS(СВЦЭМ!$D$39:$D$782,СВЦЭМ!$A$39:$A$782,$A34,СВЦЭМ!$B$39:$B$782,U$11)+'СЕТ СН'!$F$11+СВЦЭМ!$D$10+'СЕТ СН'!$F$5-'СЕТ СН'!$F$21</f>
        <v>3402.89810253</v>
      </c>
      <c r="V34" s="36">
        <f>SUMIFS(СВЦЭМ!$D$39:$D$782,СВЦЭМ!$A$39:$A$782,$A34,СВЦЭМ!$B$39:$B$782,V$11)+'СЕТ СН'!$F$11+СВЦЭМ!$D$10+'СЕТ СН'!$F$5-'СЕТ СН'!$F$21</f>
        <v>3398.83529228</v>
      </c>
      <c r="W34" s="36">
        <f>SUMIFS(СВЦЭМ!$D$39:$D$782,СВЦЭМ!$A$39:$A$782,$A34,СВЦЭМ!$B$39:$B$782,W$11)+'СЕТ СН'!$F$11+СВЦЭМ!$D$10+'СЕТ СН'!$F$5-'СЕТ СН'!$F$21</f>
        <v>3417.98137838</v>
      </c>
      <c r="X34" s="36">
        <f>SUMIFS(СВЦЭМ!$D$39:$D$782,СВЦЭМ!$A$39:$A$782,$A34,СВЦЭМ!$B$39:$B$782,X$11)+'СЕТ СН'!$F$11+СВЦЭМ!$D$10+'СЕТ СН'!$F$5-'СЕТ СН'!$F$21</f>
        <v>3371.8143327600001</v>
      </c>
      <c r="Y34" s="36">
        <f>SUMIFS(СВЦЭМ!$D$39:$D$782,СВЦЭМ!$A$39:$A$782,$A34,СВЦЭМ!$B$39:$B$782,Y$11)+'СЕТ СН'!$F$11+СВЦЭМ!$D$10+'СЕТ СН'!$F$5-'СЕТ СН'!$F$21</f>
        <v>3398.8230143199999</v>
      </c>
    </row>
    <row r="35" spans="1:27" ht="15.75" x14ac:dyDescent="0.2">
      <c r="A35" s="35">
        <f t="shared" si="0"/>
        <v>44432</v>
      </c>
      <c r="B35" s="36">
        <f>SUMIFS(СВЦЭМ!$D$39:$D$782,СВЦЭМ!$A$39:$A$782,$A35,СВЦЭМ!$B$39:$B$782,B$11)+'СЕТ СН'!$F$11+СВЦЭМ!$D$10+'СЕТ СН'!$F$5-'СЕТ СН'!$F$21</f>
        <v>3390.3645421400001</v>
      </c>
      <c r="C35" s="36">
        <f>SUMIFS(СВЦЭМ!$D$39:$D$782,СВЦЭМ!$A$39:$A$782,$A35,СВЦЭМ!$B$39:$B$782,C$11)+'СЕТ СН'!$F$11+СВЦЭМ!$D$10+'СЕТ СН'!$F$5-'СЕТ СН'!$F$21</f>
        <v>3467.6320366</v>
      </c>
      <c r="D35" s="36">
        <f>SUMIFS(СВЦЭМ!$D$39:$D$782,СВЦЭМ!$A$39:$A$782,$A35,СВЦЭМ!$B$39:$B$782,D$11)+'СЕТ СН'!$F$11+СВЦЭМ!$D$10+'СЕТ СН'!$F$5-'СЕТ СН'!$F$21</f>
        <v>3518.12278229</v>
      </c>
      <c r="E35" s="36">
        <f>SUMIFS(СВЦЭМ!$D$39:$D$782,СВЦЭМ!$A$39:$A$782,$A35,СВЦЭМ!$B$39:$B$782,E$11)+'СЕТ СН'!$F$11+СВЦЭМ!$D$10+'СЕТ СН'!$F$5-'СЕТ СН'!$F$21</f>
        <v>3582.3964776500002</v>
      </c>
      <c r="F35" s="36">
        <f>SUMIFS(СВЦЭМ!$D$39:$D$782,СВЦЭМ!$A$39:$A$782,$A35,СВЦЭМ!$B$39:$B$782,F$11)+'СЕТ СН'!$F$11+СВЦЭМ!$D$10+'СЕТ СН'!$F$5-'СЕТ СН'!$F$21</f>
        <v>3581.6969434399998</v>
      </c>
      <c r="G35" s="36">
        <f>SUMIFS(СВЦЭМ!$D$39:$D$782,СВЦЭМ!$A$39:$A$782,$A35,СВЦЭМ!$B$39:$B$782,G$11)+'СЕТ СН'!$F$11+СВЦЭМ!$D$10+'СЕТ СН'!$F$5-'СЕТ СН'!$F$21</f>
        <v>3559.7850280800003</v>
      </c>
      <c r="H35" s="36">
        <f>SUMIFS(СВЦЭМ!$D$39:$D$782,СВЦЭМ!$A$39:$A$782,$A35,СВЦЭМ!$B$39:$B$782,H$11)+'СЕТ СН'!$F$11+СВЦЭМ!$D$10+'СЕТ СН'!$F$5-'СЕТ СН'!$F$21</f>
        <v>3505.8159045900002</v>
      </c>
      <c r="I35" s="36">
        <f>SUMIFS(СВЦЭМ!$D$39:$D$782,СВЦЭМ!$A$39:$A$782,$A35,СВЦЭМ!$B$39:$B$782,I$11)+'СЕТ СН'!$F$11+СВЦЭМ!$D$10+'СЕТ СН'!$F$5-'СЕТ СН'!$F$21</f>
        <v>3429.02980712</v>
      </c>
      <c r="J35" s="36">
        <f>SUMIFS(СВЦЭМ!$D$39:$D$782,СВЦЭМ!$A$39:$A$782,$A35,СВЦЭМ!$B$39:$B$782,J$11)+'СЕТ СН'!$F$11+СВЦЭМ!$D$10+'СЕТ СН'!$F$5-'СЕТ СН'!$F$21</f>
        <v>3322.9069858000003</v>
      </c>
      <c r="K35" s="36">
        <f>SUMIFS(СВЦЭМ!$D$39:$D$782,СВЦЭМ!$A$39:$A$782,$A35,СВЦЭМ!$B$39:$B$782,K$11)+'СЕТ СН'!$F$11+СВЦЭМ!$D$10+'СЕТ СН'!$F$5-'СЕТ СН'!$F$21</f>
        <v>3311.8159761100001</v>
      </c>
      <c r="L35" s="36">
        <f>SUMIFS(СВЦЭМ!$D$39:$D$782,СВЦЭМ!$A$39:$A$782,$A35,СВЦЭМ!$B$39:$B$782,L$11)+'СЕТ СН'!$F$11+СВЦЭМ!$D$10+'СЕТ СН'!$F$5-'СЕТ СН'!$F$21</f>
        <v>3318.5404390500003</v>
      </c>
      <c r="M35" s="36">
        <f>SUMIFS(СВЦЭМ!$D$39:$D$782,СВЦЭМ!$A$39:$A$782,$A35,СВЦЭМ!$B$39:$B$782,M$11)+'СЕТ СН'!$F$11+СВЦЭМ!$D$10+'СЕТ СН'!$F$5-'СЕТ СН'!$F$21</f>
        <v>3316.7649032500003</v>
      </c>
      <c r="N35" s="36">
        <f>SUMIFS(СВЦЭМ!$D$39:$D$782,СВЦЭМ!$A$39:$A$782,$A35,СВЦЭМ!$B$39:$B$782,N$11)+'СЕТ СН'!$F$11+СВЦЭМ!$D$10+'СЕТ СН'!$F$5-'СЕТ СН'!$F$21</f>
        <v>3316.8708936600001</v>
      </c>
      <c r="O35" s="36">
        <f>SUMIFS(СВЦЭМ!$D$39:$D$782,СВЦЭМ!$A$39:$A$782,$A35,СВЦЭМ!$B$39:$B$782,O$11)+'СЕТ СН'!$F$11+СВЦЭМ!$D$10+'СЕТ СН'!$F$5-'СЕТ СН'!$F$21</f>
        <v>3302.4224985400001</v>
      </c>
      <c r="P35" s="36">
        <f>SUMIFS(СВЦЭМ!$D$39:$D$782,СВЦЭМ!$A$39:$A$782,$A35,СВЦЭМ!$B$39:$B$782,P$11)+'СЕТ СН'!$F$11+СВЦЭМ!$D$10+'СЕТ СН'!$F$5-'СЕТ СН'!$F$21</f>
        <v>3313.8490970900002</v>
      </c>
      <c r="Q35" s="36">
        <f>SUMIFS(СВЦЭМ!$D$39:$D$782,СВЦЭМ!$A$39:$A$782,$A35,СВЦЭМ!$B$39:$B$782,Q$11)+'СЕТ СН'!$F$11+СВЦЭМ!$D$10+'СЕТ СН'!$F$5-'СЕТ СН'!$F$21</f>
        <v>3326.0398141000001</v>
      </c>
      <c r="R35" s="36">
        <f>SUMIFS(СВЦЭМ!$D$39:$D$782,СВЦЭМ!$A$39:$A$782,$A35,СВЦЭМ!$B$39:$B$782,R$11)+'СЕТ СН'!$F$11+СВЦЭМ!$D$10+'СЕТ СН'!$F$5-'СЕТ СН'!$F$21</f>
        <v>3324.8329003100002</v>
      </c>
      <c r="S35" s="36">
        <f>SUMIFS(СВЦЭМ!$D$39:$D$782,СВЦЭМ!$A$39:$A$782,$A35,СВЦЭМ!$B$39:$B$782,S$11)+'СЕТ СН'!$F$11+СВЦЭМ!$D$10+'СЕТ СН'!$F$5-'СЕТ СН'!$F$21</f>
        <v>3302.6426523600003</v>
      </c>
      <c r="T35" s="36">
        <f>SUMIFS(СВЦЭМ!$D$39:$D$782,СВЦЭМ!$A$39:$A$782,$A35,СВЦЭМ!$B$39:$B$782,T$11)+'СЕТ СН'!$F$11+СВЦЭМ!$D$10+'СЕТ СН'!$F$5-'СЕТ СН'!$F$21</f>
        <v>3346.9485280899999</v>
      </c>
      <c r="U35" s="36">
        <f>SUMIFS(СВЦЭМ!$D$39:$D$782,СВЦЭМ!$A$39:$A$782,$A35,СВЦЭМ!$B$39:$B$782,U$11)+'СЕТ СН'!$F$11+СВЦЭМ!$D$10+'СЕТ СН'!$F$5-'СЕТ СН'!$F$21</f>
        <v>3342.6898314600003</v>
      </c>
      <c r="V35" s="36">
        <f>SUMIFS(СВЦЭМ!$D$39:$D$782,СВЦЭМ!$A$39:$A$782,$A35,СВЦЭМ!$B$39:$B$782,V$11)+'СЕТ СН'!$F$11+СВЦЭМ!$D$10+'СЕТ СН'!$F$5-'СЕТ СН'!$F$21</f>
        <v>3353.4777714800002</v>
      </c>
      <c r="W35" s="36">
        <f>SUMIFS(СВЦЭМ!$D$39:$D$782,СВЦЭМ!$A$39:$A$782,$A35,СВЦЭМ!$B$39:$B$782,W$11)+'СЕТ СН'!$F$11+СВЦЭМ!$D$10+'СЕТ СН'!$F$5-'СЕТ СН'!$F$21</f>
        <v>3373.6833906700003</v>
      </c>
      <c r="X35" s="36">
        <f>SUMIFS(СВЦЭМ!$D$39:$D$782,СВЦЭМ!$A$39:$A$782,$A35,СВЦЭМ!$B$39:$B$782,X$11)+'СЕТ СН'!$F$11+СВЦЭМ!$D$10+'СЕТ СН'!$F$5-'СЕТ СН'!$F$21</f>
        <v>3315.17368536</v>
      </c>
      <c r="Y35" s="36">
        <f>SUMIFS(СВЦЭМ!$D$39:$D$782,СВЦЭМ!$A$39:$A$782,$A35,СВЦЭМ!$B$39:$B$782,Y$11)+'СЕТ СН'!$F$11+СВЦЭМ!$D$10+'СЕТ СН'!$F$5-'СЕТ СН'!$F$21</f>
        <v>3341.4927364499999</v>
      </c>
    </row>
    <row r="36" spans="1:27" ht="15.75" x14ac:dyDescent="0.2">
      <c r="A36" s="35">
        <f t="shared" si="0"/>
        <v>44433</v>
      </c>
      <c r="B36" s="36">
        <f>SUMIFS(СВЦЭМ!$D$39:$D$782,СВЦЭМ!$A$39:$A$782,$A36,СВЦЭМ!$B$39:$B$782,B$11)+'СЕТ СН'!$F$11+СВЦЭМ!$D$10+'СЕТ СН'!$F$5-'СЕТ СН'!$F$21</f>
        <v>3465.8568014100001</v>
      </c>
      <c r="C36" s="36">
        <f>SUMIFS(СВЦЭМ!$D$39:$D$782,СВЦЭМ!$A$39:$A$782,$A36,СВЦЭМ!$B$39:$B$782,C$11)+'СЕТ СН'!$F$11+СВЦЭМ!$D$10+'СЕТ СН'!$F$5-'СЕТ СН'!$F$21</f>
        <v>3552.3645674099998</v>
      </c>
      <c r="D36" s="36">
        <f>SUMIFS(СВЦЭМ!$D$39:$D$782,СВЦЭМ!$A$39:$A$782,$A36,СВЦЭМ!$B$39:$B$782,D$11)+'СЕТ СН'!$F$11+СВЦЭМ!$D$10+'СЕТ СН'!$F$5-'СЕТ СН'!$F$21</f>
        <v>3586.4025466200001</v>
      </c>
      <c r="E36" s="36">
        <f>SUMIFS(СВЦЭМ!$D$39:$D$782,СВЦЭМ!$A$39:$A$782,$A36,СВЦЭМ!$B$39:$B$782,E$11)+'СЕТ СН'!$F$11+СВЦЭМ!$D$10+'СЕТ СН'!$F$5-'СЕТ СН'!$F$21</f>
        <v>3593.9069852600001</v>
      </c>
      <c r="F36" s="36">
        <f>SUMIFS(СВЦЭМ!$D$39:$D$782,СВЦЭМ!$A$39:$A$782,$A36,СВЦЭМ!$B$39:$B$782,F$11)+'СЕТ СН'!$F$11+СВЦЭМ!$D$10+'СЕТ СН'!$F$5-'СЕТ СН'!$F$21</f>
        <v>3585.29121596</v>
      </c>
      <c r="G36" s="36">
        <f>SUMIFS(СВЦЭМ!$D$39:$D$782,СВЦЭМ!$A$39:$A$782,$A36,СВЦЭМ!$B$39:$B$782,G$11)+'СЕТ СН'!$F$11+СВЦЭМ!$D$10+'СЕТ СН'!$F$5-'СЕТ СН'!$F$21</f>
        <v>3571.5147796000001</v>
      </c>
      <c r="H36" s="36">
        <f>SUMIFS(СВЦЭМ!$D$39:$D$782,СВЦЭМ!$A$39:$A$782,$A36,СВЦЭМ!$B$39:$B$782,H$11)+'СЕТ СН'!$F$11+СВЦЭМ!$D$10+'СЕТ СН'!$F$5-'СЕТ СН'!$F$21</f>
        <v>3539.2265072300002</v>
      </c>
      <c r="I36" s="36">
        <f>SUMIFS(СВЦЭМ!$D$39:$D$782,СВЦЭМ!$A$39:$A$782,$A36,СВЦЭМ!$B$39:$B$782,I$11)+'СЕТ СН'!$F$11+СВЦЭМ!$D$10+'СЕТ СН'!$F$5-'СЕТ СН'!$F$21</f>
        <v>3454.7350964400002</v>
      </c>
      <c r="J36" s="36">
        <f>SUMIFS(СВЦЭМ!$D$39:$D$782,СВЦЭМ!$A$39:$A$782,$A36,СВЦЭМ!$B$39:$B$782,J$11)+'СЕТ СН'!$F$11+СВЦЭМ!$D$10+'СЕТ СН'!$F$5-'СЕТ СН'!$F$21</f>
        <v>3368.9081418400001</v>
      </c>
      <c r="K36" s="36">
        <f>SUMIFS(СВЦЭМ!$D$39:$D$782,СВЦЭМ!$A$39:$A$782,$A36,СВЦЭМ!$B$39:$B$782,K$11)+'СЕТ СН'!$F$11+СВЦЭМ!$D$10+'СЕТ СН'!$F$5-'СЕТ СН'!$F$21</f>
        <v>3340.0394785200001</v>
      </c>
      <c r="L36" s="36">
        <f>SUMIFS(СВЦЭМ!$D$39:$D$782,СВЦЭМ!$A$39:$A$782,$A36,СВЦЭМ!$B$39:$B$782,L$11)+'СЕТ СН'!$F$11+СВЦЭМ!$D$10+'СЕТ СН'!$F$5-'СЕТ СН'!$F$21</f>
        <v>3351.1922860200002</v>
      </c>
      <c r="M36" s="36">
        <f>SUMIFS(СВЦЭМ!$D$39:$D$782,СВЦЭМ!$A$39:$A$782,$A36,СВЦЭМ!$B$39:$B$782,M$11)+'СЕТ СН'!$F$11+СВЦЭМ!$D$10+'СЕТ СН'!$F$5-'СЕТ СН'!$F$21</f>
        <v>3361.6389960000001</v>
      </c>
      <c r="N36" s="36">
        <f>SUMIFS(СВЦЭМ!$D$39:$D$782,СВЦЭМ!$A$39:$A$782,$A36,СВЦЭМ!$B$39:$B$782,N$11)+'СЕТ СН'!$F$11+СВЦЭМ!$D$10+'СЕТ СН'!$F$5-'СЕТ СН'!$F$21</f>
        <v>3354.5398723600001</v>
      </c>
      <c r="O36" s="36">
        <f>SUMIFS(СВЦЭМ!$D$39:$D$782,СВЦЭМ!$A$39:$A$782,$A36,СВЦЭМ!$B$39:$B$782,O$11)+'СЕТ СН'!$F$11+СВЦЭМ!$D$10+'СЕТ СН'!$F$5-'СЕТ СН'!$F$21</f>
        <v>3356.88570493</v>
      </c>
      <c r="P36" s="36">
        <f>SUMIFS(СВЦЭМ!$D$39:$D$782,СВЦЭМ!$A$39:$A$782,$A36,СВЦЭМ!$B$39:$B$782,P$11)+'СЕТ СН'!$F$11+СВЦЭМ!$D$10+'СЕТ СН'!$F$5-'СЕТ СН'!$F$21</f>
        <v>3375.2198478800001</v>
      </c>
      <c r="Q36" s="36">
        <f>SUMIFS(СВЦЭМ!$D$39:$D$782,СВЦЭМ!$A$39:$A$782,$A36,СВЦЭМ!$B$39:$B$782,Q$11)+'СЕТ СН'!$F$11+СВЦЭМ!$D$10+'СЕТ СН'!$F$5-'СЕТ СН'!$F$21</f>
        <v>3380.4961051600003</v>
      </c>
      <c r="R36" s="36">
        <f>SUMIFS(СВЦЭМ!$D$39:$D$782,СВЦЭМ!$A$39:$A$782,$A36,СВЦЭМ!$B$39:$B$782,R$11)+'СЕТ СН'!$F$11+СВЦЭМ!$D$10+'СЕТ СН'!$F$5-'СЕТ СН'!$F$21</f>
        <v>3379.04200008</v>
      </c>
      <c r="S36" s="36">
        <f>SUMIFS(СВЦЭМ!$D$39:$D$782,СВЦЭМ!$A$39:$A$782,$A36,СВЦЭМ!$B$39:$B$782,S$11)+'СЕТ СН'!$F$11+СВЦЭМ!$D$10+'СЕТ СН'!$F$5-'СЕТ СН'!$F$21</f>
        <v>3361.9479406</v>
      </c>
      <c r="T36" s="36">
        <f>SUMIFS(СВЦЭМ!$D$39:$D$782,СВЦЭМ!$A$39:$A$782,$A36,СВЦЭМ!$B$39:$B$782,T$11)+'СЕТ СН'!$F$11+СВЦЭМ!$D$10+'СЕТ СН'!$F$5-'СЕТ СН'!$F$21</f>
        <v>3392.64274187</v>
      </c>
      <c r="U36" s="36">
        <f>SUMIFS(СВЦЭМ!$D$39:$D$782,СВЦЭМ!$A$39:$A$782,$A36,СВЦЭМ!$B$39:$B$782,U$11)+'СЕТ СН'!$F$11+СВЦЭМ!$D$10+'СЕТ СН'!$F$5-'СЕТ СН'!$F$21</f>
        <v>3386.8351944800002</v>
      </c>
      <c r="V36" s="36">
        <f>SUMIFS(СВЦЭМ!$D$39:$D$782,СВЦЭМ!$A$39:$A$782,$A36,СВЦЭМ!$B$39:$B$782,V$11)+'СЕТ СН'!$F$11+СВЦЭМ!$D$10+'СЕТ СН'!$F$5-'СЕТ СН'!$F$21</f>
        <v>3406.33496074</v>
      </c>
      <c r="W36" s="36">
        <f>SUMIFS(СВЦЭМ!$D$39:$D$782,СВЦЭМ!$A$39:$A$782,$A36,СВЦЭМ!$B$39:$B$782,W$11)+'СЕТ СН'!$F$11+СВЦЭМ!$D$10+'СЕТ СН'!$F$5-'СЕТ СН'!$F$21</f>
        <v>3419.8195545600001</v>
      </c>
      <c r="X36" s="36">
        <f>SUMIFS(СВЦЭМ!$D$39:$D$782,СВЦЭМ!$A$39:$A$782,$A36,СВЦЭМ!$B$39:$B$782,X$11)+'СЕТ СН'!$F$11+СВЦЭМ!$D$10+'СЕТ СН'!$F$5-'СЕТ СН'!$F$21</f>
        <v>3361.86104505</v>
      </c>
      <c r="Y36" s="36">
        <f>SUMIFS(СВЦЭМ!$D$39:$D$782,СВЦЭМ!$A$39:$A$782,$A36,СВЦЭМ!$B$39:$B$782,Y$11)+'СЕТ СН'!$F$11+СВЦЭМ!$D$10+'СЕТ СН'!$F$5-'СЕТ СН'!$F$21</f>
        <v>3375.8880742400002</v>
      </c>
    </row>
    <row r="37" spans="1:27" ht="15.75" x14ac:dyDescent="0.2">
      <c r="A37" s="35">
        <f t="shared" si="0"/>
        <v>44434</v>
      </c>
      <c r="B37" s="36">
        <f>SUMIFS(СВЦЭМ!$D$39:$D$782,СВЦЭМ!$A$39:$A$782,$A37,СВЦЭМ!$B$39:$B$782,B$11)+'СЕТ СН'!$F$11+СВЦЭМ!$D$10+'СЕТ СН'!$F$5-'СЕТ СН'!$F$21</f>
        <v>3482.0860061800004</v>
      </c>
      <c r="C37" s="36">
        <f>SUMIFS(СВЦЭМ!$D$39:$D$782,СВЦЭМ!$A$39:$A$782,$A37,СВЦЭМ!$B$39:$B$782,C$11)+'СЕТ СН'!$F$11+СВЦЭМ!$D$10+'СЕТ СН'!$F$5-'СЕТ СН'!$F$21</f>
        <v>3558.3343704200001</v>
      </c>
      <c r="D37" s="36">
        <f>SUMIFS(СВЦЭМ!$D$39:$D$782,СВЦЭМ!$A$39:$A$782,$A37,СВЦЭМ!$B$39:$B$782,D$11)+'СЕТ СН'!$F$11+СВЦЭМ!$D$10+'СЕТ СН'!$F$5-'СЕТ СН'!$F$21</f>
        <v>3620.5065606799999</v>
      </c>
      <c r="E37" s="36">
        <f>SUMIFS(СВЦЭМ!$D$39:$D$782,СВЦЭМ!$A$39:$A$782,$A37,СВЦЭМ!$B$39:$B$782,E$11)+'СЕТ СН'!$F$11+СВЦЭМ!$D$10+'СЕТ СН'!$F$5-'СЕТ СН'!$F$21</f>
        <v>3638.33028328</v>
      </c>
      <c r="F37" s="36">
        <f>SUMIFS(СВЦЭМ!$D$39:$D$782,СВЦЭМ!$A$39:$A$782,$A37,СВЦЭМ!$B$39:$B$782,F$11)+'СЕТ СН'!$F$11+СВЦЭМ!$D$10+'СЕТ СН'!$F$5-'СЕТ СН'!$F$21</f>
        <v>3634.95670427</v>
      </c>
      <c r="G37" s="36">
        <f>SUMIFS(СВЦЭМ!$D$39:$D$782,СВЦЭМ!$A$39:$A$782,$A37,СВЦЭМ!$B$39:$B$782,G$11)+'СЕТ СН'!$F$11+СВЦЭМ!$D$10+'СЕТ СН'!$F$5-'СЕТ СН'!$F$21</f>
        <v>3616.84322428</v>
      </c>
      <c r="H37" s="36">
        <f>SUMIFS(СВЦЭМ!$D$39:$D$782,СВЦЭМ!$A$39:$A$782,$A37,СВЦЭМ!$B$39:$B$782,H$11)+'СЕТ СН'!$F$11+СВЦЭМ!$D$10+'СЕТ СН'!$F$5-'СЕТ СН'!$F$21</f>
        <v>3574.1221105600002</v>
      </c>
      <c r="I37" s="36">
        <f>SUMIFS(СВЦЭМ!$D$39:$D$782,СВЦЭМ!$A$39:$A$782,$A37,СВЦЭМ!$B$39:$B$782,I$11)+'СЕТ СН'!$F$11+СВЦЭМ!$D$10+'СЕТ СН'!$F$5-'СЕТ СН'!$F$21</f>
        <v>3482.0356572000001</v>
      </c>
      <c r="J37" s="36">
        <f>SUMIFS(СВЦЭМ!$D$39:$D$782,СВЦЭМ!$A$39:$A$782,$A37,СВЦЭМ!$B$39:$B$782,J$11)+'СЕТ СН'!$F$11+СВЦЭМ!$D$10+'СЕТ СН'!$F$5-'СЕТ СН'!$F$21</f>
        <v>3388.4518864900001</v>
      </c>
      <c r="K37" s="36">
        <f>SUMIFS(СВЦЭМ!$D$39:$D$782,СВЦЭМ!$A$39:$A$782,$A37,СВЦЭМ!$B$39:$B$782,K$11)+'СЕТ СН'!$F$11+СВЦЭМ!$D$10+'СЕТ СН'!$F$5-'СЕТ СН'!$F$21</f>
        <v>3397.23880345</v>
      </c>
      <c r="L37" s="36">
        <f>SUMIFS(СВЦЭМ!$D$39:$D$782,СВЦЭМ!$A$39:$A$782,$A37,СВЦЭМ!$B$39:$B$782,L$11)+'СЕТ СН'!$F$11+СВЦЭМ!$D$10+'СЕТ СН'!$F$5-'СЕТ СН'!$F$21</f>
        <v>3417.4492493900002</v>
      </c>
      <c r="M37" s="36">
        <f>SUMIFS(СВЦЭМ!$D$39:$D$782,СВЦЭМ!$A$39:$A$782,$A37,СВЦЭМ!$B$39:$B$782,M$11)+'СЕТ СН'!$F$11+СВЦЭМ!$D$10+'СЕТ СН'!$F$5-'СЕТ СН'!$F$21</f>
        <v>3415.0847092499998</v>
      </c>
      <c r="N37" s="36">
        <f>SUMIFS(СВЦЭМ!$D$39:$D$782,СВЦЭМ!$A$39:$A$782,$A37,СВЦЭМ!$B$39:$B$782,N$11)+'СЕТ СН'!$F$11+СВЦЭМ!$D$10+'СЕТ СН'!$F$5-'СЕТ СН'!$F$21</f>
        <v>3411.0937961</v>
      </c>
      <c r="O37" s="36">
        <f>SUMIFS(СВЦЭМ!$D$39:$D$782,СВЦЭМ!$A$39:$A$782,$A37,СВЦЭМ!$B$39:$B$782,O$11)+'СЕТ СН'!$F$11+СВЦЭМ!$D$10+'СЕТ СН'!$F$5-'СЕТ СН'!$F$21</f>
        <v>3390.74269835</v>
      </c>
      <c r="P37" s="36">
        <f>SUMIFS(СВЦЭМ!$D$39:$D$782,СВЦЭМ!$A$39:$A$782,$A37,СВЦЭМ!$B$39:$B$782,P$11)+'СЕТ СН'!$F$11+СВЦЭМ!$D$10+'СЕТ СН'!$F$5-'СЕТ СН'!$F$21</f>
        <v>3391.53514718</v>
      </c>
      <c r="Q37" s="36">
        <f>SUMIFS(СВЦЭМ!$D$39:$D$782,СВЦЭМ!$A$39:$A$782,$A37,СВЦЭМ!$B$39:$B$782,Q$11)+'СЕТ СН'!$F$11+СВЦЭМ!$D$10+'СЕТ СН'!$F$5-'СЕТ СН'!$F$21</f>
        <v>3378.6476726600004</v>
      </c>
      <c r="R37" s="36">
        <f>SUMIFS(СВЦЭМ!$D$39:$D$782,СВЦЭМ!$A$39:$A$782,$A37,СВЦЭМ!$B$39:$B$782,R$11)+'СЕТ СН'!$F$11+СВЦЭМ!$D$10+'СЕТ СН'!$F$5-'СЕТ СН'!$F$21</f>
        <v>3368.6534578300002</v>
      </c>
      <c r="S37" s="36">
        <f>SUMIFS(СВЦЭМ!$D$39:$D$782,СВЦЭМ!$A$39:$A$782,$A37,СВЦЭМ!$B$39:$B$782,S$11)+'СЕТ СН'!$F$11+СВЦЭМ!$D$10+'СЕТ СН'!$F$5-'СЕТ СН'!$F$21</f>
        <v>3384.0002084000002</v>
      </c>
      <c r="T37" s="36">
        <f>SUMIFS(СВЦЭМ!$D$39:$D$782,СВЦЭМ!$A$39:$A$782,$A37,СВЦЭМ!$B$39:$B$782,T$11)+'СЕТ СН'!$F$11+СВЦЭМ!$D$10+'СЕТ СН'!$F$5-'СЕТ СН'!$F$21</f>
        <v>3443.99599743</v>
      </c>
      <c r="U37" s="36">
        <f>SUMIFS(СВЦЭМ!$D$39:$D$782,СВЦЭМ!$A$39:$A$782,$A37,СВЦЭМ!$B$39:$B$782,U$11)+'СЕТ СН'!$F$11+СВЦЭМ!$D$10+'СЕТ СН'!$F$5-'СЕТ СН'!$F$21</f>
        <v>3437.7927550300001</v>
      </c>
      <c r="V37" s="36">
        <f>SUMIFS(СВЦЭМ!$D$39:$D$782,СВЦЭМ!$A$39:$A$782,$A37,СВЦЭМ!$B$39:$B$782,V$11)+'СЕТ СН'!$F$11+СВЦЭМ!$D$10+'СЕТ СН'!$F$5-'СЕТ СН'!$F$21</f>
        <v>3462.22343555</v>
      </c>
      <c r="W37" s="36">
        <f>SUMIFS(СВЦЭМ!$D$39:$D$782,СВЦЭМ!$A$39:$A$782,$A37,СВЦЭМ!$B$39:$B$782,W$11)+'СЕТ СН'!$F$11+СВЦЭМ!$D$10+'СЕТ СН'!$F$5-'СЕТ СН'!$F$21</f>
        <v>3462.6885751099999</v>
      </c>
      <c r="X37" s="36">
        <f>SUMIFS(СВЦЭМ!$D$39:$D$782,СВЦЭМ!$A$39:$A$782,$A37,СВЦЭМ!$B$39:$B$782,X$11)+'СЕТ СН'!$F$11+СВЦЭМ!$D$10+'СЕТ СН'!$F$5-'СЕТ СН'!$F$21</f>
        <v>3426.2347041500002</v>
      </c>
      <c r="Y37" s="36">
        <f>SUMIFS(СВЦЭМ!$D$39:$D$782,СВЦЭМ!$A$39:$A$782,$A37,СВЦЭМ!$B$39:$B$782,Y$11)+'СЕТ СН'!$F$11+СВЦЭМ!$D$10+'СЕТ СН'!$F$5-'СЕТ СН'!$F$21</f>
        <v>3413.35355682</v>
      </c>
    </row>
    <row r="38" spans="1:27" ht="15.75" x14ac:dyDescent="0.2">
      <c r="A38" s="35">
        <f t="shared" si="0"/>
        <v>44435</v>
      </c>
      <c r="B38" s="36">
        <f>SUMIFS(СВЦЭМ!$D$39:$D$782,СВЦЭМ!$A$39:$A$782,$A38,СВЦЭМ!$B$39:$B$782,B$11)+'СЕТ СН'!$F$11+СВЦЭМ!$D$10+'СЕТ СН'!$F$5-'СЕТ СН'!$F$21</f>
        <v>3575.97606606</v>
      </c>
      <c r="C38" s="36">
        <f>SUMIFS(СВЦЭМ!$D$39:$D$782,СВЦЭМ!$A$39:$A$782,$A38,СВЦЭМ!$B$39:$B$782,C$11)+'СЕТ СН'!$F$11+СВЦЭМ!$D$10+'СЕТ СН'!$F$5-'СЕТ СН'!$F$21</f>
        <v>3652.4686938100003</v>
      </c>
      <c r="D38" s="36">
        <f>SUMIFS(СВЦЭМ!$D$39:$D$782,СВЦЭМ!$A$39:$A$782,$A38,СВЦЭМ!$B$39:$B$782,D$11)+'СЕТ СН'!$F$11+СВЦЭМ!$D$10+'СЕТ СН'!$F$5-'СЕТ СН'!$F$21</f>
        <v>3747.2078669500002</v>
      </c>
      <c r="E38" s="36">
        <f>SUMIFS(СВЦЭМ!$D$39:$D$782,СВЦЭМ!$A$39:$A$782,$A38,СВЦЭМ!$B$39:$B$782,E$11)+'СЕТ СН'!$F$11+СВЦЭМ!$D$10+'СЕТ СН'!$F$5-'СЕТ СН'!$F$21</f>
        <v>3791.8803911100003</v>
      </c>
      <c r="F38" s="36">
        <f>SUMIFS(СВЦЭМ!$D$39:$D$782,СВЦЭМ!$A$39:$A$782,$A38,СВЦЭМ!$B$39:$B$782,F$11)+'СЕТ СН'!$F$11+СВЦЭМ!$D$10+'СЕТ СН'!$F$5-'СЕТ СН'!$F$21</f>
        <v>3802.2470177200003</v>
      </c>
      <c r="G38" s="36">
        <f>SUMIFS(СВЦЭМ!$D$39:$D$782,СВЦЭМ!$A$39:$A$782,$A38,СВЦЭМ!$B$39:$B$782,G$11)+'СЕТ СН'!$F$11+СВЦЭМ!$D$10+'СЕТ СН'!$F$5-'СЕТ СН'!$F$21</f>
        <v>3782.2334948300004</v>
      </c>
      <c r="H38" s="36">
        <f>SUMIFS(СВЦЭМ!$D$39:$D$782,СВЦЭМ!$A$39:$A$782,$A38,СВЦЭМ!$B$39:$B$782,H$11)+'СЕТ СН'!$F$11+СВЦЭМ!$D$10+'СЕТ СН'!$F$5-'СЕТ СН'!$F$21</f>
        <v>3697.5951652200001</v>
      </c>
      <c r="I38" s="36">
        <f>SUMIFS(СВЦЭМ!$D$39:$D$782,СВЦЭМ!$A$39:$A$782,$A38,СВЦЭМ!$B$39:$B$782,I$11)+'СЕТ СН'!$F$11+СВЦЭМ!$D$10+'СЕТ СН'!$F$5-'СЕТ СН'!$F$21</f>
        <v>3567.85832153</v>
      </c>
      <c r="J38" s="36">
        <f>SUMIFS(СВЦЭМ!$D$39:$D$782,СВЦЭМ!$A$39:$A$782,$A38,СВЦЭМ!$B$39:$B$782,J$11)+'СЕТ СН'!$F$11+СВЦЭМ!$D$10+'СЕТ СН'!$F$5-'СЕТ СН'!$F$21</f>
        <v>3476.7828638199999</v>
      </c>
      <c r="K38" s="36">
        <f>SUMIFS(СВЦЭМ!$D$39:$D$782,СВЦЭМ!$A$39:$A$782,$A38,СВЦЭМ!$B$39:$B$782,K$11)+'СЕТ СН'!$F$11+СВЦЭМ!$D$10+'СЕТ СН'!$F$5-'СЕТ СН'!$F$21</f>
        <v>3422.1957163800002</v>
      </c>
      <c r="L38" s="36">
        <f>SUMIFS(СВЦЭМ!$D$39:$D$782,СВЦЭМ!$A$39:$A$782,$A38,СВЦЭМ!$B$39:$B$782,L$11)+'СЕТ СН'!$F$11+СВЦЭМ!$D$10+'СЕТ СН'!$F$5-'СЕТ СН'!$F$21</f>
        <v>3426.3034524</v>
      </c>
      <c r="M38" s="36">
        <f>SUMIFS(СВЦЭМ!$D$39:$D$782,СВЦЭМ!$A$39:$A$782,$A38,СВЦЭМ!$B$39:$B$782,M$11)+'СЕТ СН'!$F$11+СВЦЭМ!$D$10+'СЕТ СН'!$F$5-'СЕТ СН'!$F$21</f>
        <v>3429.2778018500003</v>
      </c>
      <c r="N38" s="36">
        <f>SUMIFS(СВЦЭМ!$D$39:$D$782,СВЦЭМ!$A$39:$A$782,$A38,СВЦЭМ!$B$39:$B$782,N$11)+'СЕТ СН'!$F$11+СВЦЭМ!$D$10+'СЕТ СН'!$F$5-'СЕТ СН'!$F$21</f>
        <v>3428.8578155200003</v>
      </c>
      <c r="O38" s="36">
        <f>SUMIFS(СВЦЭМ!$D$39:$D$782,СВЦЭМ!$A$39:$A$782,$A38,СВЦЭМ!$B$39:$B$782,O$11)+'СЕТ СН'!$F$11+СВЦЭМ!$D$10+'СЕТ СН'!$F$5-'СЕТ СН'!$F$21</f>
        <v>3429.28200324</v>
      </c>
      <c r="P38" s="36">
        <f>SUMIFS(СВЦЭМ!$D$39:$D$782,СВЦЭМ!$A$39:$A$782,$A38,СВЦЭМ!$B$39:$B$782,P$11)+'СЕТ СН'!$F$11+СВЦЭМ!$D$10+'СЕТ СН'!$F$5-'СЕТ СН'!$F$21</f>
        <v>3454.4187237599999</v>
      </c>
      <c r="Q38" s="36">
        <f>SUMIFS(СВЦЭМ!$D$39:$D$782,СВЦЭМ!$A$39:$A$782,$A38,СВЦЭМ!$B$39:$B$782,Q$11)+'СЕТ СН'!$F$11+СВЦЭМ!$D$10+'СЕТ СН'!$F$5-'СЕТ СН'!$F$21</f>
        <v>3461.5402294300002</v>
      </c>
      <c r="R38" s="36">
        <f>SUMIFS(СВЦЭМ!$D$39:$D$782,СВЦЭМ!$A$39:$A$782,$A38,СВЦЭМ!$B$39:$B$782,R$11)+'СЕТ СН'!$F$11+СВЦЭМ!$D$10+'СЕТ СН'!$F$5-'СЕТ СН'!$F$21</f>
        <v>3460.5081095800001</v>
      </c>
      <c r="S38" s="36">
        <f>SUMIFS(СВЦЭМ!$D$39:$D$782,СВЦЭМ!$A$39:$A$782,$A38,СВЦЭМ!$B$39:$B$782,S$11)+'СЕТ СН'!$F$11+СВЦЭМ!$D$10+'СЕТ СН'!$F$5-'СЕТ СН'!$F$21</f>
        <v>3424.9468347900001</v>
      </c>
      <c r="T38" s="36">
        <f>SUMIFS(СВЦЭМ!$D$39:$D$782,СВЦЭМ!$A$39:$A$782,$A38,СВЦЭМ!$B$39:$B$782,T$11)+'СЕТ СН'!$F$11+СВЦЭМ!$D$10+'СЕТ СН'!$F$5-'СЕТ СН'!$F$21</f>
        <v>3408.1730199399999</v>
      </c>
      <c r="U38" s="36">
        <f>SUMIFS(СВЦЭМ!$D$39:$D$782,СВЦЭМ!$A$39:$A$782,$A38,СВЦЭМ!$B$39:$B$782,U$11)+'СЕТ СН'!$F$11+СВЦЭМ!$D$10+'СЕТ СН'!$F$5-'СЕТ СН'!$F$21</f>
        <v>3417.9727879700004</v>
      </c>
      <c r="V38" s="36">
        <f>SUMIFS(СВЦЭМ!$D$39:$D$782,СВЦЭМ!$A$39:$A$782,$A38,СВЦЭМ!$B$39:$B$782,V$11)+'СЕТ СН'!$F$11+СВЦЭМ!$D$10+'СЕТ СН'!$F$5-'СЕТ СН'!$F$21</f>
        <v>3401.59353233</v>
      </c>
      <c r="W38" s="36">
        <f>SUMIFS(СВЦЭМ!$D$39:$D$782,СВЦЭМ!$A$39:$A$782,$A38,СВЦЭМ!$B$39:$B$782,W$11)+'СЕТ СН'!$F$11+СВЦЭМ!$D$10+'СЕТ СН'!$F$5-'СЕТ СН'!$F$21</f>
        <v>3391.2875043600002</v>
      </c>
      <c r="X38" s="36">
        <f>SUMIFS(СВЦЭМ!$D$39:$D$782,СВЦЭМ!$A$39:$A$782,$A38,СВЦЭМ!$B$39:$B$782,X$11)+'СЕТ СН'!$F$11+СВЦЭМ!$D$10+'СЕТ СН'!$F$5-'СЕТ СН'!$F$21</f>
        <v>3442.68187567</v>
      </c>
      <c r="Y38" s="36">
        <f>SUMIFS(СВЦЭМ!$D$39:$D$782,СВЦЭМ!$A$39:$A$782,$A38,СВЦЭМ!$B$39:$B$782,Y$11)+'СЕТ СН'!$F$11+СВЦЭМ!$D$10+'СЕТ СН'!$F$5-'СЕТ СН'!$F$21</f>
        <v>3513.1117896300002</v>
      </c>
    </row>
    <row r="39" spans="1:27" ht="15.75" x14ac:dyDescent="0.2">
      <c r="A39" s="35">
        <f t="shared" si="0"/>
        <v>44436</v>
      </c>
      <c r="B39" s="36">
        <f>SUMIFS(СВЦЭМ!$D$39:$D$782,СВЦЭМ!$A$39:$A$782,$A39,СВЦЭМ!$B$39:$B$782,B$11)+'СЕТ СН'!$F$11+СВЦЭМ!$D$10+'СЕТ СН'!$F$5-'СЕТ СН'!$F$21</f>
        <v>3525.5176792800003</v>
      </c>
      <c r="C39" s="36">
        <f>SUMIFS(СВЦЭМ!$D$39:$D$782,СВЦЭМ!$A$39:$A$782,$A39,СВЦЭМ!$B$39:$B$782,C$11)+'СЕТ СН'!$F$11+СВЦЭМ!$D$10+'СЕТ СН'!$F$5-'СЕТ СН'!$F$21</f>
        <v>3602.5591991199999</v>
      </c>
      <c r="D39" s="36">
        <f>SUMIFS(СВЦЭМ!$D$39:$D$782,СВЦЭМ!$A$39:$A$782,$A39,СВЦЭМ!$B$39:$B$782,D$11)+'СЕТ СН'!$F$11+СВЦЭМ!$D$10+'СЕТ СН'!$F$5-'СЕТ СН'!$F$21</f>
        <v>3661.56488971</v>
      </c>
      <c r="E39" s="36">
        <f>SUMIFS(СВЦЭМ!$D$39:$D$782,СВЦЭМ!$A$39:$A$782,$A39,СВЦЭМ!$B$39:$B$782,E$11)+'СЕТ СН'!$F$11+СВЦЭМ!$D$10+'СЕТ СН'!$F$5-'СЕТ СН'!$F$21</f>
        <v>3686.0854054199999</v>
      </c>
      <c r="F39" s="36">
        <f>SUMIFS(СВЦЭМ!$D$39:$D$782,СВЦЭМ!$A$39:$A$782,$A39,СВЦЭМ!$B$39:$B$782,F$11)+'СЕТ СН'!$F$11+СВЦЭМ!$D$10+'СЕТ СН'!$F$5-'СЕТ СН'!$F$21</f>
        <v>3693.7317309800001</v>
      </c>
      <c r="G39" s="36">
        <f>SUMIFS(СВЦЭМ!$D$39:$D$782,СВЦЭМ!$A$39:$A$782,$A39,СВЦЭМ!$B$39:$B$782,G$11)+'СЕТ СН'!$F$11+СВЦЭМ!$D$10+'СЕТ СН'!$F$5-'СЕТ СН'!$F$21</f>
        <v>3691.5295994100002</v>
      </c>
      <c r="H39" s="36">
        <f>SUMIFS(СВЦЭМ!$D$39:$D$782,СВЦЭМ!$A$39:$A$782,$A39,СВЦЭМ!$B$39:$B$782,H$11)+'СЕТ СН'!$F$11+СВЦЭМ!$D$10+'СЕТ СН'!$F$5-'СЕТ СН'!$F$21</f>
        <v>3659.5203315899998</v>
      </c>
      <c r="I39" s="36">
        <f>SUMIFS(СВЦЭМ!$D$39:$D$782,СВЦЭМ!$A$39:$A$782,$A39,СВЦЭМ!$B$39:$B$782,I$11)+'СЕТ СН'!$F$11+СВЦЭМ!$D$10+'СЕТ СН'!$F$5-'СЕТ СН'!$F$21</f>
        <v>3543.4736893300001</v>
      </c>
      <c r="J39" s="36">
        <f>SUMIFS(СВЦЭМ!$D$39:$D$782,СВЦЭМ!$A$39:$A$782,$A39,СВЦЭМ!$B$39:$B$782,J$11)+'СЕТ СН'!$F$11+СВЦЭМ!$D$10+'СЕТ СН'!$F$5-'СЕТ СН'!$F$21</f>
        <v>3444.57289094</v>
      </c>
      <c r="K39" s="36">
        <f>SUMIFS(СВЦЭМ!$D$39:$D$782,СВЦЭМ!$A$39:$A$782,$A39,СВЦЭМ!$B$39:$B$782,K$11)+'СЕТ СН'!$F$11+СВЦЭМ!$D$10+'СЕТ СН'!$F$5-'СЕТ СН'!$F$21</f>
        <v>3368.7854736500003</v>
      </c>
      <c r="L39" s="36">
        <f>SUMIFS(СВЦЭМ!$D$39:$D$782,СВЦЭМ!$A$39:$A$782,$A39,СВЦЭМ!$B$39:$B$782,L$11)+'СЕТ СН'!$F$11+СВЦЭМ!$D$10+'СЕТ СН'!$F$5-'СЕТ СН'!$F$21</f>
        <v>3328.56832902</v>
      </c>
      <c r="M39" s="36">
        <f>SUMIFS(СВЦЭМ!$D$39:$D$782,СВЦЭМ!$A$39:$A$782,$A39,СВЦЭМ!$B$39:$B$782,M$11)+'СЕТ СН'!$F$11+СВЦЭМ!$D$10+'СЕТ СН'!$F$5-'СЕТ СН'!$F$21</f>
        <v>3323.63000302</v>
      </c>
      <c r="N39" s="36">
        <f>SUMIFS(СВЦЭМ!$D$39:$D$782,СВЦЭМ!$A$39:$A$782,$A39,СВЦЭМ!$B$39:$B$782,N$11)+'СЕТ СН'!$F$11+СВЦЭМ!$D$10+'СЕТ СН'!$F$5-'СЕТ СН'!$F$21</f>
        <v>3334.3421070499999</v>
      </c>
      <c r="O39" s="36">
        <f>SUMIFS(СВЦЭМ!$D$39:$D$782,СВЦЭМ!$A$39:$A$782,$A39,СВЦЭМ!$B$39:$B$782,O$11)+'СЕТ СН'!$F$11+СВЦЭМ!$D$10+'СЕТ СН'!$F$5-'СЕТ СН'!$F$21</f>
        <v>3352.6198493400002</v>
      </c>
      <c r="P39" s="36">
        <f>SUMIFS(СВЦЭМ!$D$39:$D$782,СВЦЭМ!$A$39:$A$782,$A39,СВЦЭМ!$B$39:$B$782,P$11)+'СЕТ СН'!$F$11+СВЦЭМ!$D$10+'СЕТ СН'!$F$5-'СЕТ СН'!$F$21</f>
        <v>3371.6362865000001</v>
      </c>
      <c r="Q39" s="36">
        <f>SUMIFS(СВЦЭМ!$D$39:$D$782,СВЦЭМ!$A$39:$A$782,$A39,СВЦЭМ!$B$39:$B$782,Q$11)+'СЕТ СН'!$F$11+СВЦЭМ!$D$10+'СЕТ СН'!$F$5-'СЕТ СН'!$F$21</f>
        <v>3383.7803272800002</v>
      </c>
      <c r="R39" s="36">
        <f>SUMIFS(СВЦЭМ!$D$39:$D$782,СВЦЭМ!$A$39:$A$782,$A39,СВЦЭМ!$B$39:$B$782,R$11)+'СЕТ СН'!$F$11+СВЦЭМ!$D$10+'СЕТ СН'!$F$5-'СЕТ СН'!$F$21</f>
        <v>3380.8318248599999</v>
      </c>
      <c r="S39" s="36">
        <f>SUMIFS(СВЦЭМ!$D$39:$D$782,СВЦЭМ!$A$39:$A$782,$A39,СВЦЭМ!$B$39:$B$782,S$11)+'СЕТ СН'!$F$11+СВЦЭМ!$D$10+'СЕТ СН'!$F$5-'СЕТ СН'!$F$21</f>
        <v>3353.8315793900001</v>
      </c>
      <c r="T39" s="36">
        <f>SUMIFS(СВЦЭМ!$D$39:$D$782,СВЦЭМ!$A$39:$A$782,$A39,СВЦЭМ!$B$39:$B$782,T$11)+'СЕТ СН'!$F$11+СВЦЭМ!$D$10+'СЕТ СН'!$F$5-'СЕТ СН'!$F$21</f>
        <v>3337.4356075400001</v>
      </c>
      <c r="U39" s="36">
        <f>SUMIFS(СВЦЭМ!$D$39:$D$782,СВЦЭМ!$A$39:$A$782,$A39,СВЦЭМ!$B$39:$B$782,U$11)+'СЕТ СН'!$F$11+СВЦЭМ!$D$10+'СЕТ СН'!$F$5-'СЕТ СН'!$F$21</f>
        <v>3339.11815884</v>
      </c>
      <c r="V39" s="36">
        <f>SUMIFS(СВЦЭМ!$D$39:$D$782,СВЦЭМ!$A$39:$A$782,$A39,СВЦЭМ!$B$39:$B$782,V$11)+'СЕТ СН'!$F$11+СВЦЭМ!$D$10+'СЕТ СН'!$F$5-'СЕТ СН'!$F$21</f>
        <v>3332.6757920700002</v>
      </c>
      <c r="W39" s="36">
        <f>SUMIFS(СВЦЭМ!$D$39:$D$782,СВЦЭМ!$A$39:$A$782,$A39,СВЦЭМ!$B$39:$B$782,W$11)+'СЕТ СН'!$F$11+СВЦЭМ!$D$10+'СЕТ СН'!$F$5-'СЕТ СН'!$F$21</f>
        <v>3350.1180464200002</v>
      </c>
      <c r="X39" s="36">
        <f>SUMIFS(СВЦЭМ!$D$39:$D$782,СВЦЭМ!$A$39:$A$782,$A39,СВЦЭМ!$B$39:$B$782,X$11)+'СЕТ СН'!$F$11+СВЦЭМ!$D$10+'СЕТ СН'!$F$5-'СЕТ СН'!$F$21</f>
        <v>3377.63705566</v>
      </c>
      <c r="Y39" s="36">
        <f>SUMIFS(СВЦЭМ!$D$39:$D$782,СВЦЭМ!$A$39:$A$782,$A39,СВЦЭМ!$B$39:$B$782,Y$11)+'СЕТ СН'!$F$11+СВЦЭМ!$D$10+'СЕТ СН'!$F$5-'СЕТ СН'!$F$21</f>
        <v>3423.1020547500002</v>
      </c>
    </row>
    <row r="40" spans="1:27" ht="15.75" x14ac:dyDescent="0.2">
      <c r="A40" s="35">
        <f t="shared" si="0"/>
        <v>44437</v>
      </c>
      <c r="B40" s="36">
        <f>SUMIFS(СВЦЭМ!$D$39:$D$782,СВЦЭМ!$A$39:$A$782,$A40,СВЦЭМ!$B$39:$B$782,B$11)+'СЕТ СН'!$F$11+СВЦЭМ!$D$10+'СЕТ СН'!$F$5-'СЕТ СН'!$F$21</f>
        <v>3531.39215332</v>
      </c>
      <c r="C40" s="36">
        <f>SUMIFS(СВЦЭМ!$D$39:$D$782,СВЦЭМ!$A$39:$A$782,$A40,СВЦЭМ!$B$39:$B$782,C$11)+'СЕТ СН'!$F$11+СВЦЭМ!$D$10+'СЕТ СН'!$F$5-'СЕТ СН'!$F$21</f>
        <v>3603.75612297</v>
      </c>
      <c r="D40" s="36">
        <f>SUMIFS(СВЦЭМ!$D$39:$D$782,СВЦЭМ!$A$39:$A$782,$A40,СВЦЭМ!$B$39:$B$782,D$11)+'СЕТ СН'!$F$11+СВЦЭМ!$D$10+'СЕТ СН'!$F$5-'СЕТ СН'!$F$21</f>
        <v>3673.8133264400003</v>
      </c>
      <c r="E40" s="36">
        <f>SUMIFS(СВЦЭМ!$D$39:$D$782,СВЦЭМ!$A$39:$A$782,$A40,СВЦЭМ!$B$39:$B$782,E$11)+'СЕТ СН'!$F$11+СВЦЭМ!$D$10+'СЕТ СН'!$F$5-'СЕТ СН'!$F$21</f>
        <v>3706.8639490400001</v>
      </c>
      <c r="F40" s="36">
        <f>SUMIFS(СВЦЭМ!$D$39:$D$782,СВЦЭМ!$A$39:$A$782,$A40,СВЦЭМ!$B$39:$B$782,F$11)+'СЕТ СН'!$F$11+СВЦЭМ!$D$10+'СЕТ СН'!$F$5-'СЕТ СН'!$F$21</f>
        <v>3715.1115182399999</v>
      </c>
      <c r="G40" s="36">
        <f>SUMIFS(СВЦЭМ!$D$39:$D$782,СВЦЭМ!$A$39:$A$782,$A40,СВЦЭМ!$B$39:$B$782,G$11)+'СЕТ СН'!$F$11+СВЦЭМ!$D$10+'СЕТ СН'!$F$5-'СЕТ СН'!$F$21</f>
        <v>3709.06161479</v>
      </c>
      <c r="H40" s="36">
        <f>SUMIFS(СВЦЭМ!$D$39:$D$782,СВЦЭМ!$A$39:$A$782,$A40,СВЦЭМ!$B$39:$B$782,H$11)+'СЕТ СН'!$F$11+СВЦЭМ!$D$10+'СЕТ СН'!$F$5-'СЕТ СН'!$F$21</f>
        <v>3675.89809229</v>
      </c>
      <c r="I40" s="36">
        <f>SUMIFS(СВЦЭМ!$D$39:$D$782,СВЦЭМ!$A$39:$A$782,$A40,СВЦЭМ!$B$39:$B$782,I$11)+'СЕТ СН'!$F$11+СВЦЭМ!$D$10+'СЕТ СН'!$F$5-'СЕТ СН'!$F$21</f>
        <v>3602.4852396599999</v>
      </c>
      <c r="J40" s="36">
        <f>SUMIFS(СВЦЭМ!$D$39:$D$782,СВЦЭМ!$A$39:$A$782,$A40,СВЦЭМ!$B$39:$B$782,J$11)+'СЕТ СН'!$F$11+СВЦЭМ!$D$10+'СЕТ СН'!$F$5-'СЕТ СН'!$F$21</f>
        <v>3493.7411780699999</v>
      </c>
      <c r="K40" s="36">
        <f>SUMIFS(СВЦЭМ!$D$39:$D$782,СВЦЭМ!$A$39:$A$782,$A40,СВЦЭМ!$B$39:$B$782,K$11)+'СЕТ СН'!$F$11+СВЦЭМ!$D$10+'СЕТ СН'!$F$5-'СЕТ СН'!$F$21</f>
        <v>3421.4937039400002</v>
      </c>
      <c r="L40" s="36">
        <f>SUMIFS(СВЦЭМ!$D$39:$D$782,СВЦЭМ!$A$39:$A$782,$A40,СВЦЭМ!$B$39:$B$782,L$11)+'СЕТ СН'!$F$11+СВЦЭМ!$D$10+'СЕТ СН'!$F$5-'СЕТ СН'!$F$21</f>
        <v>3377.8060063500002</v>
      </c>
      <c r="M40" s="36">
        <f>SUMIFS(СВЦЭМ!$D$39:$D$782,СВЦЭМ!$A$39:$A$782,$A40,СВЦЭМ!$B$39:$B$782,M$11)+'СЕТ СН'!$F$11+СВЦЭМ!$D$10+'СЕТ СН'!$F$5-'СЕТ СН'!$F$21</f>
        <v>3368.5145967100002</v>
      </c>
      <c r="N40" s="36">
        <f>SUMIFS(СВЦЭМ!$D$39:$D$782,СВЦЭМ!$A$39:$A$782,$A40,СВЦЭМ!$B$39:$B$782,N$11)+'СЕТ СН'!$F$11+СВЦЭМ!$D$10+'СЕТ СН'!$F$5-'СЕТ СН'!$F$21</f>
        <v>3368.7301187100002</v>
      </c>
      <c r="O40" s="36">
        <f>SUMIFS(СВЦЭМ!$D$39:$D$782,СВЦЭМ!$A$39:$A$782,$A40,СВЦЭМ!$B$39:$B$782,O$11)+'СЕТ СН'!$F$11+СВЦЭМ!$D$10+'СЕТ СН'!$F$5-'СЕТ СН'!$F$21</f>
        <v>3382.4669863300001</v>
      </c>
      <c r="P40" s="36">
        <f>SUMIFS(СВЦЭМ!$D$39:$D$782,СВЦЭМ!$A$39:$A$782,$A40,СВЦЭМ!$B$39:$B$782,P$11)+'СЕТ СН'!$F$11+СВЦЭМ!$D$10+'СЕТ СН'!$F$5-'СЕТ СН'!$F$21</f>
        <v>3412.18429767</v>
      </c>
      <c r="Q40" s="36">
        <f>SUMIFS(СВЦЭМ!$D$39:$D$782,СВЦЭМ!$A$39:$A$782,$A40,СВЦЭМ!$B$39:$B$782,Q$11)+'СЕТ СН'!$F$11+СВЦЭМ!$D$10+'СЕТ СН'!$F$5-'СЕТ СН'!$F$21</f>
        <v>3421.0703796100001</v>
      </c>
      <c r="R40" s="36">
        <f>SUMIFS(СВЦЭМ!$D$39:$D$782,СВЦЭМ!$A$39:$A$782,$A40,СВЦЭМ!$B$39:$B$782,R$11)+'СЕТ СН'!$F$11+СВЦЭМ!$D$10+'СЕТ СН'!$F$5-'СЕТ СН'!$F$21</f>
        <v>3414.0230099999999</v>
      </c>
      <c r="S40" s="36">
        <f>SUMIFS(СВЦЭМ!$D$39:$D$782,СВЦЭМ!$A$39:$A$782,$A40,СВЦЭМ!$B$39:$B$782,S$11)+'СЕТ СН'!$F$11+СВЦЭМ!$D$10+'СЕТ СН'!$F$5-'СЕТ СН'!$F$21</f>
        <v>3385.51012769</v>
      </c>
      <c r="T40" s="36">
        <f>SUMIFS(СВЦЭМ!$D$39:$D$782,СВЦЭМ!$A$39:$A$782,$A40,СВЦЭМ!$B$39:$B$782,T$11)+'СЕТ СН'!$F$11+СВЦЭМ!$D$10+'СЕТ СН'!$F$5-'СЕТ СН'!$F$21</f>
        <v>3359.9594162200001</v>
      </c>
      <c r="U40" s="36">
        <f>SUMIFS(СВЦЭМ!$D$39:$D$782,СВЦЭМ!$A$39:$A$782,$A40,СВЦЭМ!$B$39:$B$782,U$11)+'СЕТ СН'!$F$11+СВЦЭМ!$D$10+'СЕТ СН'!$F$5-'СЕТ СН'!$F$21</f>
        <v>3357.9878498400003</v>
      </c>
      <c r="V40" s="36">
        <f>SUMIFS(СВЦЭМ!$D$39:$D$782,СВЦЭМ!$A$39:$A$782,$A40,СВЦЭМ!$B$39:$B$782,V$11)+'СЕТ СН'!$F$11+СВЦЭМ!$D$10+'СЕТ СН'!$F$5-'СЕТ СН'!$F$21</f>
        <v>3349.94561449</v>
      </c>
      <c r="W40" s="36">
        <f>SUMIFS(СВЦЭМ!$D$39:$D$782,СВЦЭМ!$A$39:$A$782,$A40,СВЦЭМ!$B$39:$B$782,W$11)+'СЕТ СН'!$F$11+СВЦЭМ!$D$10+'СЕТ СН'!$F$5-'СЕТ СН'!$F$21</f>
        <v>3370.4629529000003</v>
      </c>
      <c r="X40" s="36">
        <f>SUMIFS(СВЦЭМ!$D$39:$D$782,СВЦЭМ!$A$39:$A$782,$A40,СВЦЭМ!$B$39:$B$782,X$11)+'СЕТ СН'!$F$11+СВЦЭМ!$D$10+'СЕТ СН'!$F$5-'СЕТ СН'!$F$21</f>
        <v>3359.2309954299999</v>
      </c>
      <c r="Y40" s="36">
        <f>SUMIFS(СВЦЭМ!$D$39:$D$782,СВЦЭМ!$A$39:$A$782,$A40,СВЦЭМ!$B$39:$B$782,Y$11)+'СЕТ СН'!$F$11+СВЦЭМ!$D$10+'СЕТ СН'!$F$5-'СЕТ СН'!$F$21</f>
        <v>3409.2320908199999</v>
      </c>
    </row>
    <row r="41" spans="1:27" ht="15.75" x14ac:dyDescent="0.2">
      <c r="A41" s="35">
        <f t="shared" si="0"/>
        <v>44438</v>
      </c>
      <c r="B41" s="36">
        <f>SUMIFS(СВЦЭМ!$D$39:$D$782,СВЦЭМ!$A$39:$A$782,$A41,СВЦЭМ!$B$39:$B$782,B$11)+'СЕТ СН'!$F$11+СВЦЭМ!$D$10+'СЕТ СН'!$F$5-'СЕТ СН'!$F$21</f>
        <v>3499.1022317300003</v>
      </c>
      <c r="C41" s="36">
        <f>SUMIFS(СВЦЭМ!$D$39:$D$782,СВЦЭМ!$A$39:$A$782,$A41,СВЦЭМ!$B$39:$B$782,C$11)+'СЕТ СН'!$F$11+СВЦЭМ!$D$10+'СЕТ СН'!$F$5-'СЕТ СН'!$F$21</f>
        <v>3584.7356831300003</v>
      </c>
      <c r="D41" s="36">
        <f>SUMIFS(СВЦЭМ!$D$39:$D$782,СВЦЭМ!$A$39:$A$782,$A41,СВЦЭМ!$B$39:$B$782,D$11)+'СЕТ СН'!$F$11+СВЦЭМ!$D$10+'СЕТ СН'!$F$5-'СЕТ СН'!$F$21</f>
        <v>3641.8610701699999</v>
      </c>
      <c r="E41" s="36">
        <f>SUMIFS(СВЦЭМ!$D$39:$D$782,СВЦЭМ!$A$39:$A$782,$A41,СВЦЭМ!$B$39:$B$782,E$11)+'СЕТ СН'!$F$11+СВЦЭМ!$D$10+'СЕТ СН'!$F$5-'СЕТ СН'!$F$21</f>
        <v>3669.98951063</v>
      </c>
      <c r="F41" s="36">
        <f>SUMIFS(СВЦЭМ!$D$39:$D$782,СВЦЭМ!$A$39:$A$782,$A41,СВЦЭМ!$B$39:$B$782,F$11)+'СЕТ СН'!$F$11+СВЦЭМ!$D$10+'СЕТ СН'!$F$5-'СЕТ СН'!$F$21</f>
        <v>3677.0875801700004</v>
      </c>
      <c r="G41" s="36">
        <f>SUMIFS(СВЦЭМ!$D$39:$D$782,СВЦЭМ!$A$39:$A$782,$A41,СВЦЭМ!$B$39:$B$782,G$11)+'СЕТ СН'!$F$11+СВЦЭМ!$D$10+'СЕТ СН'!$F$5-'СЕТ СН'!$F$21</f>
        <v>3659.1307146500003</v>
      </c>
      <c r="H41" s="36">
        <f>SUMIFS(СВЦЭМ!$D$39:$D$782,СВЦЭМ!$A$39:$A$782,$A41,СВЦЭМ!$B$39:$B$782,H$11)+'СЕТ СН'!$F$11+СВЦЭМ!$D$10+'СЕТ СН'!$F$5-'СЕТ СН'!$F$21</f>
        <v>3606.1864918400001</v>
      </c>
      <c r="I41" s="36">
        <f>SUMIFS(СВЦЭМ!$D$39:$D$782,СВЦЭМ!$A$39:$A$782,$A41,СВЦЭМ!$B$39:$B$782,I$11)+'СЕТ СН'!$F$11+СВЦЭМ!$D$10+'СЕТ СН'!$F$5-'СЕТ СН'!$F$21</f>
        <v>3502.4263461999999</v>
      </c>
      <c r="J41" s="36">
        <f>SUMIFS(СВЦЭМ!$D$39:$D$782,СВЦЭМ!$A$39:$A$782,$A41,СВЦЭМ!$B$39:$B$782,J$11)+'СЕТ СН'!$F$11+СВЦЭМ!$D$10+'СЕТ СН'!$F$5-'СЕТ СН'!$F$21</f>
        <v>3435.3278142300001</v>
      </c>
      <c r="K41" s="36">
        <f>SUMIFS(СВЦЭМ!$D$39:$D$782,СВЦЭМ!$A$39:$A$782,$A41,СВЦЭМ!$B$39:$B$782,K$11)+'СЕТ СН'!$F$11+СВЦЭМ!$D$10+'СЕТ СН'!$F$5-'СЕТ СН'!$F$21</f>
        <v>3358.1561227500001</v>
      </c>
      <c r="L41" s="36">
        <f>SUMIFS(СВЦЭМ!$D$39:$D$782,СВЦЭМ!$A$39:$A$782,$A41,СВЦЭМ!$B$39:$B$782,L$11)+'СЕТ СН'!$F$11+СВЦЭМ!$D$10+'СЕТ СН'!$F$5-'СЕТ СН'!$F$21</f>
        <v>3356.7751899800001</v>
      </c>
      <c r="M41" s="36">
        <f>SUMIFS(СВЦЭМ!$D$39:$D$782,СВЦЭМ!$A$39:$A$782,$A41,СВЦЭМ!$B$39:$B$782,M$11)+'СЕТ СН'!$F$11+СВЦЭМ!$D$10+'СЕТ СН'!$F$5-'СЕТ СН'!$F$21</f>
        <v>3358.0731503100001</v>
      </c>
      <c r="N41" s="36">
        <f>SUMIFS(СВЦЭМ!$D$39:$D$782,СВЦЭМ!$A$39:$A$782,$A41,СВЦЭМ!$B$39:$B$782,N$11)+'СЕТ СН'!$F$11+СВЦЭМ!$D$10+'СЕТ СН'!$F$5-'СЕТ СН'!$F$21</f>
        <v>3355.7569428900001</v>
      </c>
      <c r="O41" s="36">
        <f>SUMIFS(СВЦЭМ!$D$39:$D$782,СВЦЭМ!$A$39:$A$782,$A41,СВЦЭМ!$B$39:$B$782,O$11)+'СЕТ СН'!$F$11+СВЦЭМ!$D$10+'СЕТ СН'!$F$5-'СЕТ СН'!$F$21</f>
        <v>3404.3540040900002</v>
      </c>
      <c r="P41" s="36">
        <f>SUMIFS(СВЦЭМ!$D$39:$D$782,СВЦЭМ!$A$39:$A$782,$A41,СВЦЭМ!$B$39:$B$782,P$11)+'СЕТ СН'!$F$11+СВЦЭМ!$D$10+'СЕТ СН'!$F$5-'СЕТ СН'!$F$21</f>
        <v>3398.0446512799999</v>
      </c>
      <c r="Q41" s="36">
        <f>SUMIFS(СВЦЭМ!$D$39:$D$782,СВЦЭМ!$A$39:$A$782,$A41,СВЦЭМ!$B$39:$B$782,Q$11)+'СЕТ СН'!$F$11+СВЦЭМ!$D$10+'СЕТ СН'!$F$5-'СЕТ СН'!$F$21</f>
        <v>3397.5228554599998</v>
      </c>
      <c r="R41" s="36">
        <f>SUMIFS(СВЦЭМ!$D$39:$D$782,СВЦЭМ!$A$39:$A$782,$A41,СВЦЭМ!$B$39:$B$782,R$11)+'СЕТ СН'!$F$11+СВЦЭМ!$D$10+'СЕТ СН'!$F$5-'СЕТ СН'!$F$21</f>
        <v>3392.83875223</v>
      </c>
      <c r="S41" s="36">
        <f>SUMIFS(СВЦЭМ!$D$39:$D$782,СВЦЭМ!$A$39:$A$782,$A41,СВЦЭМ!$B$39:$B$782,S$11)+'СЕТ СН'!$F$11+СВЦЭМ!$D$10+'СЕТ СН'!$F$5-'СЕТ СН'!$F$21</f>
        <v>3364.6171161299999</v>
      </c>
      <c r="T41" s="36">
        <f>SUMIFS(СВЦЭМ!$D$39:$D$782,СВЦЭМ!$A$39:$A$782,$A41,СВЦЭМ!$B$39:$B$782,T$11)+'СЕТ СН'!$F$11+СВЦЭМ!$D$10+'СЕТ СН'!$F$5-'СЕТ СН'!$F$21</f>
        <v>3376.6909735899999</v>
      </c>
      <c r="U41" s="36">
        <f>SUMIFS(СВЦЭМ!$D$39:$D$782,СВЦЭМ!$A$39:$A$782,$A41,СВЦЭМ!$B$39:$B$782,U$11)+'СЕТ СН'!$F$11+СВЦЭМ!$D$10+'СЕТ СН'!$F$5-'СЕТ СН'!$F$21</f>
        <v>3377.41587493</v>
      </c>
      <c r="V41" s="36">
        <f>SUMIFS(СВЦЭМ!$D$39:$D$782,СВЦЭМ!$A$39:$A$782,$A41,СВЦЭМ!$B$39:$B$782,V$11)+'СЕТ СН'!$F$11+СВЦЭМ!$D$10+'СЕТ СН'!$F$5-'СЕТ СН'!$F$21</f>
        <v>3383.2668344100002</v>
      </c>
      <c r="W41" s="36">
        <f>SUMIFS(СВЦЭМ!$D$39:$D$782,СВЦЭМ!$A$39:$A$782,$A41,СВЦЭМ!$B$39:$B$782,W$11)+'СЕТ СН'!$F$11+СВЦЭМ!$D$10+'СЕТ СН'!$F$5-'СЕТ СН'!$F$21</f>
        <v>3390.7258711200002</v>
      </c>
      <c r="X41" s="36">
        <f>SUMIFS(СВЦЭМ!$D$39:$D$782,СВЦЭМ!$A$39:$A$782,$A41,СВЦЭМ!$B$39:$B$782,X$11)+'СЕТ СН'!$F$11+СВЦЭМ!$D$10+'СЕТ СН'!$F$5-'СЕТ СН'!$F$21</f>
        <v>3367.18904019</v>
      </c>
      <c r="Y41" s="36">
        <f>SUMIFS(СВЦЭМ!$D$39:$D$782,СВЦЭМ!$A$39:$A$782,$A41,СВЦЭМ!$B$39:$B$782,Y$11)+'СЕТ СН'!$F$11+СВЦЭМ!$D$10+'СЕТ СН'!$F$5-'СЕТ СН'!$F$21</f>
        <v>3436.3252350100001</v>
      </c>
    </row>
    <row r="42" spans="1:27" ht="15.75" x14ac:dyDescent="0.2">
      <c r="A42" s="35">
        <f t="shared" si="0"/>
        <v>44439</v>
      </c>
      <c r="B42" s="36">
        <f>SUMIFS(СВЦЭМ!$D$39:$D$782,СВЦЭМ!$A$39:$A$782,$A42,СВЦЭМ!$B$39:$B$782,B$11)+'СЕТ СН'!$F$11+СВЦЭМ!$D$10+'СЕТ СН'!$F$5-'СЕТ СН'!$F$21</f>
        <v>3543.56154771</v>
      </c>
      <c r="C42" s="36">
        <f>SUMIFS(СВЦЭМ!$D$39:$D$782,СВЦЭМ!$A$39:$A$782,$A42,СВЦЭМ!$B$39:$B$782,C$11)+'СЕТ СН'!$F$11+СВЦЭМ!$D$10+'СЕТ СН'!$F$5-'СЕТ СН'!$F$21</f>
        <v>3624.0891851400002</v>
      </c>
      <c r="D42" s="36">
        <f>SUMIFS(СВЦЭМ!$D$39:$D$782,СВЦЭМ!$A$39:$A$782,$A42,СВЦЭМ!$B$39:$B$782,D$11)+'СЕТ СН'!$F$11+СВЦЭМ!$D$10+'СЕТ СН'!$F$5-'СЕТ СН'!$F$21</f>
        <v>3678.8953087199998</v>
      </c>
      <c r="E42" s="36">
        <f>SUMIFS(СВЦЭМ!$D$39:$D$782,СВЦЭМ!$A$39:$A$782,$A42,СВЦЭМ!$B$39:$B$782,E$11)+'СЕТ СН'!$F$11+СВЦЭМ!$D$10+'СЕТ СН'!$F$5-'СЕТ СН'!$F$21</f>
        <v>3696.6073534900002</v>
      </c>
      <c r="F42" s="36">
        <f>SUMIFS(СВЦЭМ!$D$39:$D$782,СВЦЭМ!$A$39:$A$782,$A42,СВЦЭМ!$B$39:$B$782,F$11)+'СЕТ СН'!$F$11+СВЦЭМ!$D$10+'СЕТ СН'!$F$5-'СЕТ СН'!$F$21</f>
        <v>3705.93663896</v>
      </c>
      <c r="G42" s="36">
        <f>SUMIFS(СВЦЭМ!$D$39:$D$782,СВЦЭМ!$A$39:$A$782,$A42,СВЦЭМ!$B$39:$B$782,G$11)+'СЕТ СН'!$F$11+СВЦЭМ!$D$10+'СЕТ СН'!$F$5-'СЕТ СН'!$F$21</f>
        <v>3704.0236707000004</v>
      </c>
      <c r="H42" s="36">
        <f>SUMIFS(СВЦЭМ!$D$39:$D$782,СВЦЭМ!$A$39:$A$782,$A42,СВЦЭМ!$B$39:$B$782,H$11)+'СЕТ СН'!$F$11+СВЦЭМ!$D$10+'СЕТ СН'!$F$5-'СЕТ СН'!$F$21</f>
        <v>3649.3225933800004</v>
      </c>
      <c r="I42" s="36">
        <f>SUMIFS(СВЦЭМ!$D$39:$D$782,СВЦЭМ!$A$39:$A$782,$A42,СВЦЭМ!$B$39:$B$782,I$11)+'СЕТ СН'!$F$11+СВЦЭМ!$D$10+'СЕТ СН'!$F$5-'СЕТ СН'!$F$21</f>
        <v>3508.8294535700002</v>
      </c>
      <c r="J42" s="36">
        <f>SUMIFS(СВЦЭМ!$D$39:$D$782,СВЦЭМ!$A$39:$A$782,$A42,СВЦЭМ!$B$39:$B$782,J$11)+'СЕТ СН'!$F$11+СВЦЭМ!$D$10+'СЕТ СН'!$F$5-'СЕТ СН'!$F$21</f>
        <v>3397.1569325800001</v>
      </c>
      <c r="K42" s="36">
        <f>SUMIFS(СВЦЭМ!$D$39:$D$782,СВЦЭМ!$A$39:$A$782,$A42,СВЦЭМ!$B$39:$B$782,K$11)+'СЕТ СН'!$F$11+СВЦЭМ!$D$10+'СЕТ СН'!$F$5-'СЕТ СН'!$F$21</f>
        <v>3338.6859171999999</v>
      </c>
      <c r="L42" s="36">
        <f>SUMIFS(СВЦЭМ!$D$39:$D$782,СВЦЭМ!$A$39:$A$782,$A42,СВЦЭМ!$B$39:$B$782,L$11)+'СЕТ СН'!$F$11+СВЦЭМ!$D$10+'СЕТ СН'!$F$5-'СЕТ СН'!$F$21</f>
        <v>3329.3973107100001</v>
      </c>
      <c r="M42" s="36">
        <f>SUMIFS(СВЦЭМ!$D$39:$D$782,СВЦЭМ!$A$39:$A$782,$A42,СВЦЭМ!$B$39:$B$782,M$11)+'СЕТ СН'!$F$11+СВЦЭМ!$D$10+'СЕТ СН'!$F$5-'СЕТ СН'!$F$21</f>
        <v>3327.9585206400002</v>
      </c>
      <c r="N42" s="36">
        <f>SUMIFS(СВЦЭМ!$D$39:$D$782,СВЦЭМ!$A$39:$A$782,$A42,СВЦЭМ!$B$39:$B$782,N$11)+'СЕТ СН'!$F$11+СВЦЭМ!$D$10+'СЕТ СН'!$F$5-'СЕТ СН'!$F$21</f>
        <v>3326.11492688</v>
      </c>
      <c r="O42" s="36">
        <f>SUMIFS(СВЦЭМ!$D$39:$D$782,СВЦЭМ!$A$39:$A$782,$A42,СВЦЭМ!$B$39:$B$782,O$11)+'СЕТ СН'!$F$11+СВЦЭМ!$D$10+'СЕТ СН'!$F$5-'СЕТ СН'!$F$21</f>
        <v>3336.3689722600002</v>
      </c>
      <c r="P42" s="36">
        <f>SUMIFS(СВЦЭМ!$D$39:$D$782,СВЦЭМ!$A$39:$A$782,$A42,СВЦЭМ!$B$39:$B$782,P$11)+'СЕТ СН'!$F$11+СВЦЭМ!$D$10+'СЕТ СН'!$F$5-'СЕТ СН'!$F$21</f>
        <v>3372.76603346</v>
      </c>
      <c r="Q42" s="36">
        <f>SUMIFS(СВЦЭМ!$D$39:$D$782,СВЦЭМ!$A$39:$A$782,$A42,СВЦЭМ!$B$39:$B$782,Q$11)+'СЕТ СН'!$F$11+СВЦЭМ!$D$10+'СЕТ СН'!$F$5-'СЕТ СН'!$F$21</f>
        <v>3376.1751547499998</v>
      </c>
      <c r="R42" s="36">
        <f>SUMIFS(СВЦЭМ!$D$39:$D$782,СВЦЭМ!$A$39:$A$782,$A42,СВЦЭМ!$B$39:$B$782,R$11)+'СЕТ СН'!$F$11+СВЦЭМ!$D$10+'СЕТ СН'!$F$5-'СЕТ СН'!$F$21</f>
        <v>3370.0173986</v>
      </c>
      <c r="S42" s="36">
        <f>SUMIFS(СВЦЭМ!$D$39:$D$782,СВЦЭМ!$A$39:$A$782,$A42,СВЦЭМ!$B$39:$B$782,S$11)+'СЕТ СН'!$F$11+СВЦЭМ!$D$10+'СЕТ СН'!$F$5-'СЕТ СН'!$F$21</f>
        <v>3350.53602043</v>
      </c>
      <c r="T42" s="36">
        <f>SUMIFS(СВЦЭМ!$D$39:$D$782,СВЦЭМ!$A$39:$A$782,$A42,СВЦЭМ!$B$39:$B$782,T$11)+'СЕТ СН'!$F$11+СВЦЭМ!$D$10+'СЕТ СН'!$F$5-'СЕТ СН'!$F$21</f>
        <v>3353.6922054900001</v>
      </c>
      <c r="U42" s="36">
        <f>SUMIFS(СВЦЭМ!$D$39:$D$782,СВЦЭМ!$A$39:$A$782,$A42,СВЦЭМ!$B$39:$B$782,U$11)+'СЕТ СН'!$F$11+СВЦЭМ!$D$10+'СЕТ СН'!$F$5-'СЕТ СН'!$F$21</f>
        <v>3352.9274457900001</v>
      </c>
      <c r="V42" s="36">
        <f>SUMIFS(СВЦЭМ!$D$39:$D$782,СВЦЭМ!$A$39:$A$782,$A42,СВЦЭМ!$B$39:$B$782,V$11)+'СЕТ СН'!$F$11+СВЦЭМ!$D$10+'СЕТ СН'!$F$5-'СЕТ СН'!$F$21</f>
        <v>3372.7102537600003</v>
      </c>
      <c r="W42" s="36">
        <f>SUMIFS(СВЦЭМ!$D$39:$D$782,СВЦЭМ!$A$39:$A$782,$A42,СВЦЭМ!$B$39:$B$782,W$11)+'СЕТ СН'!$F$11+СВЦЭМ!$D$10+'СЕТ СН'!$F$5-'СЕТ СН'!$F$21</f>
        <v>3378.3223688400003</v>
      </c>
      <c r="X42" s="36">
        <f>SUMIFS(СВЦЭМ!$D$39:$D$782,СВЦЭМ!$A$39:$A$782,$A42,СВЦЭМ!$B$39:$B$782,X$11)+'СЕТ СН'!$F$11+СВЦЭМ!$D$10+'СЕТ СН'!$F$5-'СЕТ СН'!$F$21</f>
        <v>3345.22955237</v>
      </c>
      <c r="Y42" s="36">
        <f>SUMIFS(СВЦЭМ!$D$39:$D$782,СВЦЭМ!$A$39:$A$782,$A42,СВЦЭМ!$B$39:$B$782,Y$11)+'СЕТ СН'!$F$11+СВЦЭМ!$D$10+'СЕТ СН'!$F$5-'СЕТ СН'!$F$21</f>
        <v>3414.7705107400002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01.08.2021</v>
      </c>
      <c r="B48" s="36">
        <f>SUMIFS(СВЦЭМ!$D$39:$D$782,СВЦЭМ!$A$39:$A$782,$A48,СВЦЭМ!$B$39:$B$782,B$47)+'СЕТ СН'!$G$11+СВЦЭМ!$D$10+'СЕТ СН'!$G$5-'СЕТ СН'!$G$21</f>
        <v>3760.4774258399998</v>
      </c>
      <c r="C48" s="36">
        <f>SUMIFS(СВЦЭМ!$D$39:$D$782,СВЦЭМ!$A$39:$A$782,$A48,СВЦЭМ!$B$39:$B$782,C$47)+'СЕТ СН'!$G$11+СВЦЭМ!$D$10+'СЕТ СН'!$G$5-'СЕТ СН'!$G$21</f>
        <v>3846.0025352100001</v>
      </c>
      <c r="D48" s="36">
        <f>SUMIFS(СВЦЭМ!$D$39:$D$782,СВЦЭМ!$A$39:$A$782,$A48,СВЦЭМ!$B$39:$B$782,D$47)+'СЕТ СН'!$G$11+СВЦЭМ!$D$10+'СЕТ СН'!$G$5-'СЕТ СН'!$G$21</f>
        <v>3916.3408948599999</v>
      </c>
      <c r="E48" s="36">
        <f>SUMIFS(СВЦЭМ!$D$39:$D$782,СВЦЭМ!$A$39:$A$782,$A48,СВЦЭМ!$B$39:$B$782,E$47)+'СЕТ СН'!$G$11+СВЦЭМ!$D$10+'СЕТ СН'!$G$5-'СЕТ СН'!$G$21</f>
        <v>3941.7507988400002</v>
      </c>
      <c r="F48" s="36">
        <f>SUMIFS(СВЦЭМ!$D$39:$D$782,СВЦЭМ!$A$39:$A$782,$A48,СВЦЭМ!$B$39:$B$782,F$47)+'СЕТ СН'!$G$11+СВЦЭМ!$D$10+'СЕТ СН'!$G$5-'СЕТ СН'!$G$21</f>
        <v>3943.17377175</v>
      </c>
      <c r="G48" s="36">
        <f>SUMIFS(СВЦЭМ!$D$39:$D$782,СВЦЭМ!$A$39:$A$782,$A48,СВЦЭМ!$B$39:$B$782,G$47)+'СЕТ СН'!$G$11+СВЦЭМ!$D$10+'СЕТ СН'!$G$5-'СЕТ СН'!$G$21</f>
        <v>3936.7959889399999</v>
      </c>
      <c r="H48" s="36">
        <f>SUMIFS(СВЦЭМ!$D$39:$D$782,СВЦЭМ!$A$39:$A$782,$A48,СВЦЭМ!$B$39:$B$782,H$47)+'СЕТ СН'!$G$11+СВЦЭМ!$D$10+'СЕТ СН'!$G$5-'СЕТ СН'!$G$21</f>
        <v>3908.66821807</v>
      </c>
      <c r="I48" s="36">
        <f>SUMIFS(СВЦЭМ!$D$39:$D$782,СВЦЭМ!$A$39:$A$782,$A48,СВЦЭМ!$B$39:$B$782,I$47)+'СЕТ СН'!$G$11+СВЦЭМ!$D$10+'СЕТ СН'!$G$5-'СЕТ СН'!$G$21</f>
        <v>3834.7931779800001</v>
      </c>
      <c r="J48" s="36">
        <f>SUMIFS(СВЦЭМ!$D$39:$D$782,СВЦЭМ!$A$39:$A$782,$A48,СВЦЭМ!$B$39:$B$782,J$47)+'СЕТ СН'!$G$11+СВЦЭМ!$D$10+'СЕТ СН'!$G$5-'СЕТ СН'!$G$21</f>
        <v>3748.3704754299997</v>
      </c>
      <c r="K48" s="36">
        <f>SUMIFS(СВЦЭМ!$D$39:$D$782,СВЦЭМ!$A$39:$A$782,$A48,СВЦЭМ!$B$39:$B$782,K$47)+'СЕТ СН'!$G$11+СВЦЭМ!$D$10+'СЕТ СН'!$G$5-'СЕТ СН'!$G$21</f>
        <v>3687.2404477099999</v>
      </c>
      <c r="L48" s="36">
        <f>SUMIFS(СВЦЭМ!$D$39:$D$782,СВЦЭМ!$A$39:$A$782,$A48,СВЦЭМ!$B$39:$B$782,L$47)+'СЕТ СН'!$G$11+СВЦЭМ!$D$10+'СЕТ СН'!$G$5-'СЕТ СН'!$G$21</f>
        <v>3710.29027438</v>
      </c>
      <c r="M48" s="36">
        <f>SUMIFS(СВЦЭМ!$D$39:$D$782,СВЦЭМ!$A$39:$A$782,$A48,СВЦЭМ!$B$39:$B$782,M$47)+'СЕТ СН'!$G$11+СВЦЭМ!$D$10+'СЕТ СН'!$G$5-'СЕТ СН'!$G$21</f>
        <v>3693.87892994</v>
      </c>
      <c r="N48" s="36">
        <f>SUMIFS(СВЦЭМ!$D$39:$D$782,СВЦЭМ!$A$39:$A$782,$A48,СВЦЭМ!$B$39:$B$782,N$47)+'СЕТ СН'!$G$11+СВЦЭМ!$D$10+'СЕТ СН'!$G$5-'СЕТ СН'!$G$21</f>
        <v>3708.31137631</v>
      </c>
      <c r="O48" s="36">
        <f>SUMIFS(СВЦЭМ!$D$39:$D$782,СВЦЭМ!$A$39:$A$782,$A48,СВЦЭМ!$B$39:$B$782,O$47)+'СЕТ СН'!$G$11+СВЦЭМ!$D$10+'СЕТ СН'!$G$5-'СЕТ СН'!$G$21</f>
        <v>3718.8652069700001</v>
      </c>
      <c r="P48" s="36">
        <f>SUMIFS(СВЦЭМ!$D$39:$D$782,СВЦЭМ!$A$39:$A$782,$A48,СВЦЭМ!$B$39:$B$782,P$47)+'СЕТ СН'!$G$11+СВЦЭМ!$D$10+'СЕТ СН'!$G$5-'СЕТ СН'!$G$21</f>
        <v>3730.3928092900001</v>
      </c>
      <c r="Q48" s="36">
        <f>SUMIFS(СВЦЭМ!$D$39:$D$782,СВЦЭМ!$A$39:$A$782,$A48,СВЦЭМ!$B$39:$B$782,Q$47)+'СЕТ СН'!$G$11+СВЦЭМ!$D$10+'СЕТ СН'!$G$5-'СЕТ СН'!$G$21</f>
        <v>3739.4784622299999</v>
      </c>
      <c r="R48" s="36">
        <f>SUMIFS(СВЦЭМ!$D$39:$D$782,СВЦЭМ!$A$39:$A$782,$A48,СВЦЭМ!$B$39:$B$782,R$47)+'СЕТ СН'!$G$11+СВЦЭМ!$D$10+'СЕТ СН'!$G$5-'СЕТ СН'!$G$21</f>
        <v>3723.0072943199998</v>
      </c>
      <c r="S48" s="36">
        <f>SUMIFS(СВЦЭМ!$D$39:$D$782,СВЦЭМ!$A$39:$A$782,$A48,СВЦЭМ!$B$39:$B$782,S$47)+'СЕТ СН'!$G$11+СВЦЭМ!$D$10+'СЕТ СН'!$G$5-'СЕТ СН'!$G$21</f>
        <v>3706.3244726799999</v>
      </c>
      <c r="T48" s="36">
        <f>SUMIFS(СВЦЭМ!$D$39:$D$782,СВЦЭМ!$A$39:$A$782,$A48,СВЦЭМ!$B$39:$B$782,T$47)+'СЕТ СН'!$G$11+СВЦЭМ!$D$10+'СЕТ СН'!$G$5-'СЕТ СН'!$G$21</f>
        <v>3692.09465013</v>
      </c>
      <c r="U48" s="36">
        <f>SUMIFS(СВЦЭМ!$D$39:$D$782,СВЦЭМ!$A$39:$A$782,$A48,СВЦЭМ!$B$39:$B$782,U$47)+'СЕТ СН'!$G$11+СВЦЭМ!$D$10+'СЕТ СН'!$G$5-'СЕТ СН'!$G$21</f>
        <v>3675.73758051</v>
      </c>
      <c r="V48" s="36">
        <f>SUMIFS(СВЦЭМ!$D$39:$D$782,СВЦЭМ!$A$39:$A$782,$A48,СВЦЭМ!$B$39:$B$782,V$47)+'СЕТ СН'!$G$11+СВЦЭМ!$D$10+'СЕТ СН'!$G$5-'СЕТ СН'!$G$21</f>
        <v>3660.3748806200001</v>
      </c>
      <c r="W48" s="36">
        <f>SUMIFS(СВЦЭМ!$D$39:$D$782,СВЦЭМ!$A$39:$A$782,$A48,СВЦЭМ!$B$39:$B$782,W$47)+'СЕТ СН'!$G$11+СВЦЭМ!$D$10+'СЕТ СН'!$G$5-'СЕТ СН'!$G$21</f>
        <v>3671.7588556000001</v>
      </c>
      <c r="X48" s="36">
        <f>SUMIFS(СВЦЭМ!$D$39:$D$782,СВЦЭМ!$A$39:$A$782,$A48,СВЦЭМ!$B$39:$B$782,X$47)+'СЕТ СН'!$G$11+СВЦЭМ!$D$10+'СЕТ СН'!$G$5-'СЕТ СН'!$G$21</f>
        <v>3651.9749307100001</v>
      </c>
      <c r="Y48" s="36">
        <f>SUMIFS(СВЦЭМ!$D$39:$D$782,СВЦЭМ!$A$39:$A$782,$A48,СВЦЭМ!$B$39:$B$782,Y$47)+'СЕТ СН'!$G$11+СВЦЭМ!$D$10+'СЕТ СН'!$G$5-'СЕТ СН'!$G$21</f>
        <v>3695.44799564</v>
      </c>
      <c r="AA48" s="45"/>
    </row>
    <row r="49" spans="1:25" ht="15.75" x14ac:dyDescent="0.2">
      <c r="A49" s="35">
        <f>A48+1</f>
        <v>44410</v>
      </c>
      <c r="B49" s="36">
        <f>SUMIFS(СВЦЭМ!$D$39:$D$782,СВЦЭМ!$A$39:$A$782,$A49,СВЦЭМ!$B$39:$B$782,B$47)+'СЕТ СН'!$G$11+СВЦЭМ!$D$10+'СЕТ СН'!$G$5-'СЕТ СН'!$G$21</f>
        <v>3759.63883111</v>
      </c>
      <c r="C49" s="36">
        <f>SUMIFS(СВЦЭМ!$D$39:$D$782,СВЦЭМ!$A$39:$A$782,$A49,СВЦЭМ!$B$39:$B$782,C$47)+'СЕТ СН'!$G$11+СВЦЭМ!$D$10+'СЕТ СН'!$G$5-'СЕТ СН'!$G$21</f>
        <v>3795.8622792699998</v>
      </c>
      <c r="D49" s="36">
        <f>SUMIFS(СВЦЭМ!$D$39:$D$782,СВЦЭМ!$A$39:$A$782,$A49,СВЦЭМ!$B$39:$B$782,D$47)+'СЕТ СН'!$G$11+СВЦЭМ!$D$10+'СЕТ СН'!$G$5-'СЕТ СН'!$G$21</f>
        <v>3850.3235662400002</v>
      </c>
      <c r="E49" s="36">
        <f>SUMIFS(СВЦЭМ!$D$39:$D$782,СВЦЭМ!$A$39:$A$782,$A49,СВЦЭМ!$B$39:$B$782,E$47)+'СЕТ СН'!$G$11+СВЦЭМ!$D$10+'СЕТ СН'!$G$5-'СЕТ СН'!$G$21</f>
        <v>3876.6948592099998</v>
      </c>
      <c r="F49" s="36">
        <f>SUMIFS(СВЦЭМ!$D$39:$D$782,СВЦЭМ!$A$39:$A$782,$A49,СВЦЭМ!$B$39:$B$782,F$47)+'СЕТ СН'!$G$11+СВЦЭМ!$D$10+'СЕТ СН'!$G$5-'СЕТ СН'!$G$21</f>
        <v>3874.3619878600002</v>
      </c>
      <c r="G49" s="36">
        <f>SUMIFS(СВЦЭМ!$D$39:$D$782,СВЦЭМ!$A$39:$A$782,$A49,СВЦЭМ!$B$39:$B$782,G$47)+'СЕТ СН'!$G$11+СВЦЭМ!$D$10+'СЕТ СН'!$G$5-'СЕТ СН'!$G$21</f>
        <v>3851.9110866700003</v>
      </c>
      <c r="H49" s="36">
        <f>SUMIFS(СВЦЭМ!$D$39:$D$782,СВЦЭМ!$A$39:$A$782,$A49,СВЦЭМ!$B$39:$B$782,H$47)+'СЕТ СН'!$G$11+СВЦЭМ!$D$10+'СЕТ СН'!$G$5-'СЕТ СН'!$G$21</f>
        <v>3815.4031876899999</v>
      </c>
      <c r="I49" s="36">
        <f>SUMIFS(СВЦЭМ!$D$39:$D$782,СВЦЭМ!$A$39:$A$782,$A49,СВЦЭМ!$B$39:$B$782,I$47)+'СЕТ СН'!$G$11+СВЦЭМ!$D$10+'СЕТ СН'!$G$5-'СЕТ СН'!$G$21</f>
        <v>3749.3449102300001</v>
      </c>
      <c r="J49" s="36">
        <f>SUMIFS(СВЦЭМ!$D$39:$D$782,СВЦЭМ!$A$39:$A$782,$A49,СВЦЭМ!$B$39:$B$782,J$47)+'СЕТ СН'!$G$11+СВЦЭМ!$D$10+'СЕТ СН'!$G$5-'СЕТ СН'!$G$21</f>
        <v>3675.3143477799999</v>
      </c>
      <c r="K49" s="36">
        <f>SUMIFS(СВЦЭМ!$D$39:$D$782,СВЦЭМ!$A$39:$A$782,$A49,СВЦЭМ!$B$39:$B$782,K$47)+'СЕТ СН'!$G$11+СВЦЭМ!$D$10+'СЕТ СН'!$G$5-'СЕТ СН'!$G$21</f>
        <v>3636.1992989199998</v>
      </c>
      <c r="L49" s="36">
        <f>SUMIFS(СВЦЭМ!$D$39:$D$782,СВЦЭМ!$A$39:$A$782,$A49,СВЦЭМ!$B$39:$B$782,L$47)+'СЕТ СН'!$G$11+СВЦЭМ!$D$10+'СЕТ СН'!$G$5-'СЕТ СН'!$G$21</f>
        <v>3661.9503945000001</v>
      </c>
      <c r="M49" s="36">
        <f>SUMIFS(СВЦЭМ!$D$39:$D$782,СВЦЭМ!$A$39:$A$782,$A49,СВЦЭМ!$B$39:$B$782,M$47)+'СЕТ СН'!$G$11+СВЦЭМ!$D$10+'СЕТ СН'!$G$5-'СЕТ СН'!$G$21</f>
        <v>3676.0451386499999</v>
      </c>
      <c r="N49" s="36">
        <f>SUMIFS(СВЦЭМ!$D$39:$D$782,СВЦЭМ!$A$39:$A$782,$A49,СВЦЭМ!$B$39:$B$782,N$47)+'СЕТ СН'!$G$11+СВЦЭМ!$D$10+'СЕТ СН'!$G$5-'СЕТ СН'!$G$21</f>
        <v>3673.0973033499999</v>
      </c>
      <c r="O49" s="36">
        <f>SUMIFS(СВЦЭМ!$D$39:$D$782,СВЦЭМ!$A$39:$A$782,$A49,СВЦЭМ!$B$39:$B$782,O$47)+'СЕТ СН'!$G$11+СВЦЭМ!$D$10+'СЕТ СН'!$G$5-'СЕТ СН'!$G$21</f>
        <v>3674.7350040800002</v>
      </c>
      <c r="P49" s="36">
        <f>SUMIFS(СВЦЭМ!$D$39:$D$782,СВЦЭМ!$A$39:$A$782,$A49,СВЦЭМ!$B$39:$B$782,P$47)+'СЕТ СН'!$G$11+СВЦЭМ!$D$10+'СЕТ СН'!$G$5-'СЕТ СН'!$G$21</f>
        <v>3677.8356816199998</v>
      </c>
      <c r="Q49" s="36">
        <f>SUMIFS(СВЦЭМ!$D$39:$D$782,СВЦЭМ!$A$39:$A$782,$A49,СВЦЭМ!$B$39:$B$782,Q$47)+'СЕТ СН'!$G$11+СВЦЭМ!$D$10+'СЕТ СН'!$G$5-'СЕТ СН'!$G$21</f>
        <v>3681.93616195</v>
      </c>
      <c r="R49" s="36">
        <f>SUMIFS(СВЦЭМ!$D$39:$D$782,СВЦЭМ!$A$39:$A$782,$A49,СВЦЭМ!$B$39:$B$782,R$47)+'СЕТ СН'!$G$11+СВЦЭМ!$D$10+'СЕТ СН'!$G$5-'СЕТ СН'!$G$21</f>
        <v>3674.2733306099999</v>
      </c>
      <c r="S49" s="36">
        <f>SUMIFS(СВЦЭМ!$D$39:$D$782,СВЦЭМ!$A$39:$A$782,$A49,СВЦЭМ!$B$39:$B$782,S$47)+'СЕТ СН'!$G$11+СВЦЭМ!$D$10+'СЕТ СН'!$G$5-'СЕТ СН'!$G$21</f>
        <v>3692.0707013000001</v>
      </c>
      <c r="T49" s="36">
        <f>SUMIFS(СВЦЭМ!$D$39:$D$782,СВЦЭМ!$A$39:$A$782,$A49,СВЦЭМ!$B$39:$B$782,T$47)+'СЕТ СН'!$G$11+СВЦЭМ!$D$10+'СЕТ СН'!$G$5-'СЕТ СН'!$G$21</f>
        <v>3732.2638002399999</v>
      </c>
      <c r="U49" s="36">
        <f>SUMIFS(СВЦЭМ!$D$39:$D$782,СВЦЭМ!$A$39:$A$782,$A49,СВЦЭМ!$B$39:$B$782,U$47)+'СЕТ СН'!$G$11+СВЦЭМ!$D$10+'СЕТ СН'!$G$5-'СЕТ СН'!$G$21</f>
        <v>3731.5604820600001</v>
      </c>
      <c r="V49" s="36">
        <f>SUMIFS(СВЦЭМ!$D$39:$D$782,СВЦЭМ!$A$39:$A$782,$A49,СВЦЭМ!$B$39:$B$782,V$47)+'СЕТ СН'!$G$11+СВЦЭМ!$D$10+'СЕТ СН'!$G$5-'СЕТ СН'!$G$21</f>
        <v>3694.47826343</v>
      </c>
      <c r="W49" s="36">
        <f>SUMIFS(СВЦЭМ!$D$39:$D$782,СВЦЭМ!$A$39:$A$782,$A49,СВЦЭМ!$B$39:$B$782,W$47)+'СЕТ СН'!$G$11+СВЦЭМ!$D$10+'СЕТ СН'!$G$5-'СЕТ СН'!$G$21</f>
        <v>3703.1534072300001</v>
      </c>
      <c r="X49" s="36">
        <f>SUMIFS(СВЦЭМ!$D$39:$D$782,СВЦЭМ!$A$39:$A$782,$A49,СВЦЭМ!$B$39:$B$782,X$47)+'СЕТ СН'!$G$11+СВЦЭМ!$D$10+'СЕТ СН'!$G$5-'СЕТ СН'!$G$21</f>
        <v>3708.74730168</v>
      </c>
      <c r="Y49" s="36">
        <f>SUMIFS(СВЦЭМ!$D$39:$D$782,СВЦЭМ!$A$39:$A$782,$A49,СВЦЭМ!$B$39:$B$782,Y$47)+'СЕТ СН'!$G$11+СВЦЭМ!$D$10+'СЕТ СН'!$G$5-'СЕТ СН'!$G$21</f>
        <v>3676.03541847</v>
      </c>
    </row>
    <row r="50" spans="1:25" ht="15.75" x14ac:dyDescent="0.2">
      <c r="A50" s="35">
        <f t="shared" ref="A50:A78" si="1">A49+1</f>
        <v>44411</v>
      </c>
      <c r="B50" s="36">
        <f>SUMIFS(СВЦЭМ!$D$39:$D$782,СВЦЭМ!$A$39:$A$782,$A50,СВЦЭМ!$B$39:$B$782,B$47)+'СЕТ СН'!$G$11+СВЦЭМ!$D$10+'СЕТ СН'!$G$5-'СЕТ СН'!$G$21</f>
        <v>3841.50405985</v>
      </c>
      <c r="C50" s="36">
        <f>SUMIFS(СВЦЭМ!$D$39:$D$782,СВЦЭМ!$A$39:$A$782,$A50,СВЦЭМ!$B$39:$B$782,C$47)+'СЕТ СН'!$G$11+СВЦЭМ!$D$10+'СЕТ СН'!$G$5-'СЕТ СН'!$G$21</f>
        <v>3923.3701987899999</v>
      </c>
      <c r="D50" s="36">
        <f>SUMIFS(СВЦЭМ!$D$39:$D$782,СВЦЭМ!$A$39:$A$782,$A50,СВЦЭМ!$B$39:$B$782,D$47)+'СЕТ СН'!$G$11+СВЦЭМ!$D$10+'СЕТ СН'!$G$5-'СЕТ СН'!$G$21</f>
        <v>3994.18443957</v>
      </c>
      <c r="E50" s="36">
        <f>SUMIFS(СВЦЭМ!$D$39:$D$782,СВЦЭМ!$A$39:$A$782,$A50,СВЦЭМ!$B$39:$B$782,E$47)+'СЕТ СН'!$G$11+СВЦЭМ!$D$10+'СЕТ СН'!$G$5-'СЕТ СН'!$G$21</f>
        <v>4025.5910347500003</v>
      </c>
      <c r="F50" s="36">
        <f>SUMIFS(СВЦЭМ!$D$39:$D$782,СВЦЭМ!$A$39:$A$782,$A50,СВЦЭМ!$B$39:$B$782,F$47)+'СЕТ СН'!$G$11+СВЦЭМ!$D$10+'СЕТ СН'!$G$5-'СЕТ СН'!$G$21</f>
        <v>4026.2925931299997</v>
      </c>
      <c r="G50" s="36">
        <f>SUMIFS(СВЦЭМ!$D$39:$D$782,СВЦЭМ!$A$39:$A$782,$A50,СВЦЭМ!$B$39:$B$782,G$47)+'СЕТ СН'!$G$11+СВЦЭМ!$D$10+'СЕТ СН'!$G$5-'СЕТ СН'!$G$21</f>
        <v>4000.0594368499997</v>
      </c>
      <c r="H50" s="36">
        <f>SUMIFS(СВЦЭМ!$D$39:$D$782,СВЦЭМ!$A$39:$A$782,$A50,СВЦЭМ!$B$39:$B$782,H$47)+'СЕТ СН'!$G$11+СВЦЭМ!$D$10+'СЕТ СН'!$G$5-'СЕТ СН'!$G$21</f>
        <v>3936.2368012400002</v>
      </c>
      <c r="I50" s="36">
        <f>SUMIFS(СВЦЭМ!$D$39:$D$782,СВЦЭМ!$A$39:$A$782,$A50,СВЦЭМ!$B$39:$B$782,I$47)+'СЕТ СН'!$G$11+СВЦЭМ!$D$10+'СЕТ СН'!$G$5-'СЕТ СН'!$G$21</f>
        <v>3829.2480428899999</v>
      </c>
      <c r="J50" s="36">
        <f>SUMIFS(СВЦЭМ!$D$39:$D$782,СВЦЭМ!$A$39:$A$782,$A50,СВЦЭМ!$B$39:$B$782,J$47)+'СЕТ СН'!$G$11+СВЦЭМ!$D$10+'СЕТ СН'!$G$5-'СЕТ СН'!$G$21</f>
        <v>3730.0806571799999</v>
      </c>
      <c r="K50" s="36">
        <f>SUMIFS(СВЦЭМ!$D$39:$D$782,СВЦЭМ!$A$39:$A$782,$A50,СВЦЭМ!$B$39:$B$782,K$47)+'СЕТ СН'!$G$11+СВЦЭМ!$D$10+'СЕТ СН'!$G$5-'СЕТ СН'!$G$21</f>
        <v>3677.3043539099999</v>
      </c>
      <c r="L50" s="36">
        <f>SUMIFS(СВЦЭМ!$D$39:$D$782,СВЦЭМ!$A$39:$A$782,$A50,СВЦЭМ!$B$39:$B$782,L$47)+'СЕТ СН'!$G$11+СВЦЭМ!$D$10+'СЕТ СН'!$G$5-'СЕТ СН'!$G$21</f>
        <v>3690.2450596999997</v>
      </c>
      <c r="M50" s="36">
        <f>SUMIFS(СВЦЭМ!$D$39:$D$782,СВЦЭМ!$A$39:$A$782,$A50,СВЦЭМ!$B$39:$B$782,M$47)+'СЕТ СН'!$G$11+СВЦЭМ!$D$10+'СЕТ СН'!$G$5-'СЕТ СН'!$G$21</f>
        <v>3707.8934576500001</v>
      </c>
      <c r="N50" s="36">
        <f>SUMIFS(СВЦЭМ!$D$39:$D$782,СВЦЭМ!$A$39:$A$782,$A50,СВЦЭМ!$B$39:$B$782,N$47)+'СЕТ СН'!$G$11+СВЦЭМ!$D$10+'СЕТ СН'!$G$5-'СЕТ СН'!$G$21</f>
        <v>3702.37391286</v>
      </c>
      <c r="O50" s="36">
        <f>SUMIFS(СВЦЭМ!$D$39:$D$782,СВЦЭМ!$A$39:$A$782,$A50,СВЦЭМ!$B$39:$B$782,O$47)+'СЕТ СН'!$G$11+СВЦЭМ!$D$10+'СЕТ СН'!$G$5-'СЕТ СН'!$G$21</f>
        <v>3737.1845363100001</v>
      </c>
      <c r="P50" s="36">
        <f>SUMIFS(СВЦЭМ!$D$39:$D$782,СВЦЭМ!$A$39:$A$782,$A50,СВЦЭМ!$B$39:$B$782,P$47)+'СЕТ СН'!$G$11+СВЦЭМ!$D$10+'СЕТ СН'!$G$5-'СЕТ СН'!$G$21</f>
        <v>3752.4543545799997</v>
      </c>
      <c r="Q50" s="36">
        <f>SUMIFS(СВЦЭМ!$D$39:$D$782,СВЦЭМ!$A$39:$A$782,$A50,СВЦЭМ!$B$39:$B$782,Q$47)+'СЕТ СН'!$G$11+СВЦЭМ!$D$10+'СЕТ СН'!$G$5-'СЕТ СН'!$G$21</f>
        <v>3785.13385922</v>
      </c>
      <c r="R50" s="36">
        <f>SUMIFS(СВЦЭМ!$D$39:$D$782,СВЦЭМ!$A$39:$A$782,$A50,СВЦЭМ!$B$39:$B$782,R$47)+'СЕТ СН'!$G$11+СВЦЭМ!$D$10+'СЕТ СН'!$G$5-'СЕТ СН'!$G$21</f>
        <v>3766.33221439</v>
      </c>
      <c r="S50" s="36">
        <f>SUMIFS(СВЦЭМ!$D$39:$D$782,СВЦЭМ!$A$39:$A$782,$A50,СВЦЭМ!$B$39:$B$782,S$47)+'СЕТ СН'!$G$11+СВЦЭМ!$D$10+'СЕТ СН'!$G$5-'СЕТ СН'!$G$21</f>
        <v>3782.5052613600001</v>
      </c>
      <c r="T50" s="36">
        <f>SUMIFS(СВЦЭМ!$D$39:$D$782,СВЦЭМ!$A$39:$A$782,$A50,СВЦЭМ!$B$39:$B$782,T$47)+'СЕТ СН'!$G$11+СВЦЭМ!$D$10+'СЕТ СН'!$G$5-'СЕТ СН'!$G$21</f>
        <v>3731.3848569699999</v>
      </c>
      <c r="U50" s="36">
        <f>SUMIFS(СВЦЭМ!$D$39:$D$782,СВЦЭМ!$A$39:$A$782,$A50,СВЦЭМ!$B$39:$B$782,U$47)+'СЕТ СН'!$G$11+СВЦЭМ!$D$10+'СЕТ СН'!$G$5-'СЕТ СН'!$G$21</f>
        <v>3721.81109827</v>
      </c>
      <c r="V50" s="36">
        <f>SUMIFS(СВЦЭМ!$D$39:$D$782,СВЦЭМ!$A$39:$A$782,$A50,СВЦЭМ!$B$39:$B$782,V$47)+'СЕТ СН'!$G$11+СВЦЭМ!$D$10+'СЕТ СН'!$G$5-'СЕТ СН'!$G$21</f>
        <v>3744.5081425200001</v>
      </c>
      <c r="W50" s="36">
        <f>SUMIFS(СВЦЭМ!$D$39:$D$782,СВЦЭМ!$A$39:$A$782,$A50,СВЦЭМ!$B$39:$B$782,W$47)+'СЕТ СН'!$G$11+СВЦЭМ!$D$10+'СЕТ СН'!$G$5-'СЕТ СН'!$G$21</f>
        <v>3761.8966558799998</v>
      </c>
      <c r="X50" s="36">
        <f>SUMIFS(СВЦЭМ!$D$39:$D$782,СВЦЭМ!$A$39:$A$782,$A50,СВЦЭМ!$B$39:$B$782,X$47)+'СЕТ СН'!$G$11+СВЦЭМ!$D$10+'СЕТ СН'!$G$5-'СЕТ СН'!$G$21</f>
        <v>3728.2495543800001</v>
      </c>
      <c r="Y50" s="36">
        <f>SUMIFS(СВЦЭМ!$D$39:$D$782,СВЦЭМ!$A$39:$A$782,$A50,СВЦЭМ!$B$39:$B$782,Y$47)+'СЕТ СН'!$G$11+СВЦЭМ!$D$10+'СЕТ СН'!$G$5-'СЕТ СН'!$G$21</f>
        <v>3743.8155165600001</v>
      </c>
    </row>
    <row r="51" spans="1:25" ht="15.75" x14ac:dyDescent="0.2">
      <c r="A51" s="35">
        <f t="shared" si="1"/>
        <v>44412</v>
      </c>
      <c r="B51" s="36">
        <f>SUMIFS(СВЦЭМ!$D$39:$D$782,СВЦЭМ!$A$39:$A$782,$A51,СВЦЭМ!$B$39:$B$782,B$47)+'СЕТ СН'!$G$11+СВЦЭМ!$D$10+'СЕТ СН'!$G$5-'СЕТ СН'!$G$21</f>
        <v>3768.6255093099999</v>
      </c>
      <c r="C51" s="36">
        <f>SUMIFS(СВЦЭМ!$D$39:$D$782,СВЦЭМ!$A$39:$A$782,$A51,СВЦЭМ!$B$39:$B$782,C$47)+'СЕТ СН'!$G$11+СВЦЭМ!$D$10+'СЕТ СН'!$G$5-'СЕТ СН'!$G$21</f>
        <v>3859.3111388099996</v>
      </c>
      <c r="D51" s="36">
        <f>SUMIFS(СВЦЭМ!$D$39:$D$782,СВЦЭМ!$A$39:$A$782,$A51,СВЦЭМ!$B$39:$B$782,D$47)+'СЕТ СН'!$G$11+СВЦЭМ!$D$10+'СЕТ СН'!$G$5-'СЕТ СН'!$G$21</f>
        <v>3930.5100543199997</v>
      </c>
      <c r="E51" s="36">
        <f>SUMIFS(СВЦЭМ!$D$39:$D$782,СВЦЭМ!$A$39:$A$782,$A51,СВЦЭМ!$B$39:$B$782,E$47)+'СЕТ СН'!$G$11+СВЦЭМ!$D$10+'СЕТ СН'!$G$5-'СЕТ СН'!$G$21</f>
        <v>3957.3032583100003</v>
      </c>
      <c r="F51" s="36">
        <f>SUMIFS(СВЦЭМ!$D$39:$D$782,СВЦЭМ!$A$39:$A$782,$A51,СВЦЭМ!$B$39:$B$782,F$47)+'СЕТ СН'!$G$11+СВЦЭМ!$D$10+'СЕТ СН'!$G$5-'СЕТ СН'!$G$21</f>
        <v>3960.0057516100001</v>
      </c>
      <c r="G51" s="36">
        <f>SUMIFS(СВЦЭМ!$D$39:$D$782,СВЦЭМ!$A$39:$A$782,$A51,СВЦЭМ!$B$39:$B$782,G$47)+'СЕТ СН'!$G$11+СВЦЭМ!$D$10+'СЕТ СН'!$G$5-'СЕТ СН'!$G$21</f>
        <v>3941.4575507299996</v>
      </c>
      <c r="H51" s="36">
        <f>SUMIFS(СВЦЭМ!$D$39:$D$782,СВЦЭМ!$A$39:$A$782,$A51,СВЦЭМ!$B$39:$B$782,H$47)+'СЕТ СН'!$G$11+СВЦЭМ!$D$10+'СЕТ СН'!$G$5-'СЕТ СН'!$G$21</f>
        <v>3889.9593572700001</v>
      </c>
      <c r="I51" s="36">
        <f>SUMIFS(СВЦЭМ!$D$39:$D$782,СВЦЭМ!$A$39:$A$782,$A51,СВЦЭМ!$B$39:$B$782,I$47)+'СЕТ СН'!$G$11+СВЦЭМ!$D$10+'СЕТ СН'!$G$5-'СЕТ СН'!$G$21</f>
        <v>3793.9861591999997</v>
      </c>
      <c r="J51" s="36">
        <f>SUMIFS(СВЦЭМ!$D$39:$D$782,СВЦЭМ!$A$39:$A$782,$A51,СВЦЭМ!$B$39:$B$782,J$47)+'СЕТ СН'!$G$11+СВЦЭМ!$D$10+'СЕТ СН'!$G$5-'СЕТ СН'!$G$21</f>
        <v>3707.7871024699998</v>
      </c>
      <c r="K51" s="36">
        <f>SUMIFS(СВЦЭМ!$D$39:$D$782,СВЦЭМ!$A$39:$A$782,$A51,СВЦЭМ!$B$39:$B$782,K$47)+'СЕТ СН'!$G$11+СВЦЭМ!$D$10+'СЕТ СН'!$G$5-'СЕТ СН'!$G$21</f>
        <v>3656.0256982699998</v>
      </c>
      <c r="L51" s="36">
        <f>SUMIFS(СВЦЭМ!$D$39:$D$782,СВЦЭМ!$A$39:$A$782,$A51,СВЦЭМ!$B$39:$B$782,L$47)+'СЕТ СН'!$G$11+СВЦЭМ!$D$10+'СЕТ СН'!$G$5-'СЕТ СН'!$G$21</f>
        <v>3662.4898032999999</v>
      </c>
      <c r="M51" s="36">
        <f>SUMIFS(СВЦЭМ!$D$39:$D$782,СВЦЭМ!$A$39:$A$782,$A51,СВЦЭМ!$B$39:$B$782,M$47)+'СЕТ СН'!$G$11+СВЦЭМ!$D$10+'СЕТ СН'!$G$5-'СЕТ СН'!$G$21</f>
        <v>3668.6003585500002</v>
      </c>
      <c r="N51" s="36">
        <f>SUMIFS(СВЦЭМ!$D$39:$D$782,СВЦЭМ!$A$39:$A$782,$A51,СВЦЭМ!$B$39:$B$782,N$47)+'СЕТ СН'!$G$11+СВЦЭМ!$D$10+'СЕТ СН'!$G$5-'СЕТ СН'!$G$21</f>
        <v>3669.8734617599998</v>
      </c>
      <c r="O51" s="36">
        <f>SUMIFS(СВЦЭМ!$D$39:$D$782,СВЦЭМ!$A$39:$A$782,$A51,СВЦЭМ!$B$39:$B$782,O$47)+'СЕТ СН'!$G$11+СВЦЭМ!$D$10+'СЕТ СН'!$G$5-'СЕТ СН'!$G$21</f>
        <v>3684.4845844199999</v>
      </c>
      <c r="P51" s="36">
        <f>SUMIFS(СВЦЭМ!$D$39:$D$782,СВЦЭМ!$A$39:$A$782,$A51,СВЦЭМ!$B$39:$B$782,P$47)+'СЕТ СН'!$G$11+СВЦЭМ!$D$10+'СЕТ СН'!$G$5-'СЕТ СН'!$G$21</f>
        <v>3689.3592471100001</v>
      </c>
      <c r="Q51" s="36">
        <f>SUMIFS(СВЦЭМ!$D$39:$D$782,СВЦЭМ!$A$39:$A$782,$A51,СВЦЭМ!$B$39:$B$782,Q$47)+'СЕТ СН'!$G$11+СВЦЭМ!$D$10+'СЕТ СН'!$G$5-'СЕТ СН'!$G$21</f>
        <v>3695.92530609</v>
      </c>
      <c r="R51" s="36">
        <f>SUMIFS(СВЦЭМ!$D$39:$D$782,СВЦЭМ!$A$39:$A$782,$A51,СВЦЭМ!$B$39:$B$782,R$47)+'СЕТ СН'!$G$11+СВЦЭМ!$D$10+'СЕТ СН'!$G$5-'СЕТ СН'!$G$21</f>
        <v>3694.7654920800001</v>
      </c>
      <c r="S51" s="36">
        <f>SUMIFS(СВЦЭМ!$D$39:$D$782,СВЦЭМ!$A$39:$A$782,$A51,СВЦЭМ!$B$39:$B$782,S$47)+'СЕТ СН'!$G$11+СВЦЭМ!$D$10+'СЕТ СН'!$G$5-'СЕТ СН'!$G$21</f>
        <v>3703.6933816599999</v>
      </c>
      <c r="T51" s="36">
        <f>SUMIFS(СВЦЭМ!$D$39:$D$782,СВЦЭМ!$A$39:$A$782,$A51,СВЦЭМ!$B$39:$B$782,T$47)+'СЕТ СН'!$G$11+СВЦЭМ!$D$10+'СЕТ СН'!$G$5-'СЕТ СН'!$G$21</f>
        <v>3734.9237617200001</v>
      </c>
      <c r="U51" s="36">
        <f>SUMIFS(СВЦЭМ!$D$39:$D$782,СВЦЭМ!$A$39:$A$782,$A51,СВЦЭМ!$B$39:$B$782,U$47)+'СЕТ СН'!$G$11+СВЦЭМ!$D$10+'СЕТ СН'!$G$5-'СЕТ СН'!$G$21</f>
        <v>3719.49240568</v>
      </c>
      <c r="V51" s="36">
        <f>SUMIFS(СВЦЭМ!$D$39:$D$782,СВЦЭМ!$A$39:$A$782,$A51,СВЦЭМ!$B$39:$B$782,V$47)+'СЕТ СН'!$G$11+СВЦЭМ!$D$10+'СЕТ СН'!$G$5-'СЕТ СН'!$G$21</f>
        <v>3711.47253357</v>
      </c>
      <c r="W51" s="36">
        <f>SUMIFS(СВЦЭМ!$D$39:$D$782,СВЦЭМ!$A$39:$A$782,$A51,СВЦЭМ!$B$39:$B$782,W$47)+'СЕТ СН'!$G$11+СВЦЭМ!$D$10+'СЕТ СН'!$G$5-'СЕТ СН'!$G$21</f>
        <v>3737.64519978</v>
      </c>
      <c r="X51" s="36">
        <f>SUMIFS(СВЦЭМ!$D$39:$D$782,СВЦЭМ!$A$39:$A$782,$A51,СВЦЭМ!$B$39:$B$782,X$47)+'СЕТ СН'!$G$11+СВЦЭМ!$D$10+'СЕТ СН'!$G$5-'СЕТ СН'!$G$21</f>
        <v>3695.8136946300001</v>
      </c>
      <c r="Y51" s="36">
        <f>SUMIFS(СВЦЭМ!$D$39:$D$782,СВЦЭМ!$A$39:$A$782,$A51,СВЦЭМ!$B$39:$B$782,Y$47)+'СЕТ СН'!$G$11+СВЦЭМ!$D$10+'СЕТ СН'!$G$5-'СЕТ СН'!$G$21</f>
        <v>3678.7951119099998</v>
      </c>
    </row>
    <row r="52" spans="1:25" ht="15.75" x14ac:dyDescent="0.2">
      <c r="A52" s="35">
        <f t="shared" si="1"/>
        <v>44413</v>
      </c>
      <c r="B52" s="36">
        <f>SUMIFS(СВЦЭМ!$D$39:$D$782,СВЦЭМ!$A$39:$A$782,$A52,СВЦЭМ!$B$39:$B$782,B$47)+'СЕТ СН'!$G$11+СВЦЭМ!$D$10+'СЕТ СН'!$G$5-'СЕТ СН'!$G$21</f>
        <v>3848.4534014000001</v>
      </c>
      <c r="C52" s="36">
        <f>SUMIFS(СВЦЭМ!$D$39:$D$782,СВЦЭМ!$A$39:$A$782,$A52,СВЦЭМ!$B$39:$B$782,C$47)+'СЕТ СН'!$G$11+СВЦЭМ!$D$10+'СЕТ СН'!$G$5-'СЕТ СН'!$G$21</f>
        <v>3928.3481126699999</v>
      </c>
      <c r="D52" s="36">
        <f>SUMIFS(СВЦЭМ!$D$39:$D$782,СВЦЭМ!$A$39:$A$782,$A52,СВЦЭМ!$B$39:$B$782,D$47)+'СЕТ СН'!$G$11+СВЦЭМ!$D$10+'СЕТ СН'!$G$5-'СЕТ СН'!$G$21</f>
        <v>4007.1229186</v>
      </c>
      <c r="E52" s="36">
        <f>SUMIFS(СВЦЭМ!$D$39:$D$782,СВЦЭМ!$A$39:$A$782,$A52,СВЦЭМ!$B$39:$B$782,E$47)+'СЕТ СН'!$G$11+СВЦЭМ!$D$10+'СЕТ СН'!$G$5-'СЕТ СН'!$G$21</f>
        <v>4031.3220646099999</v>
      </c>
      <c r="F52" s="36">
        <f>SUMIFS(СВЦЭМ!$D$39:$D$782,СВЦЭМ!$A$39:$A$782,$A52,СВЦЭМ!$B$39:$B$782,F$47)+'СЕТ СН'!$G$11+СВЦЭМ!$D$10+'СЕТ СН'!$G$5-'СЕТ СН'!$G$21</f>
        <v>4029.5098267000003</v>
      </c>
      <c r="G52" s="36">
        <f>SUMIFS(СВЦЭМ!$D$39:$D$782,СВЦЭМ!$A$39:$A$782,$A52,СВЦЭМ!$B$39:$B$782,G$47)+'СЕТ СН'!$G$11+СВЦЭМ!$D$10+'СЕТ СН'!$G$5-'СЕТ СН'!$G$21</f>
        <v>4010.2023818999996</v>
      </c>
      <c r="H52" s="36">
        <f>SUMIFS(СВЦЭМ!$D$39:$D$782,СВЦЭМ!$A$39:$A$782,$A52,СВЦЭМ!$B$39:$B$782,H$47)+'СЕТ СН'!$G$11+СВЦЭМ!$D$10+'СЕТ СН'!$G$5-'СЕТ СН'!$G$21</f>
        <v>3973.8676538299997</v>
      </c>
      <c r="I52" s="36">
        <f>SUMIFS(СВЦЭМ!$D$39:$D$782,СВЦЭМ!$A$39:$A$782,$A52,СВЦЭМ!$B$39:$B$782,I$47)+'СЕТ СН'!$G$11+СВЦЭМ!$D$10+'СЕТ СН'!$G$5-'СЕТ СН'!$G$21</f>
        <v>3877.4836873300001</v>
      </c>
      <c r="J52" s="36">
        <f>SUMIFS(СВЦЭМ!$D$39:$D$782,СВЦЭМ!$A$39:$A$782,$A52,СВЦЭМ!$B$39:$B$782,J$47)+'СЕТ СН'!$G$11+СВЦЭМ!$D$10+'СЕТ СН'!$G$5-'СЕТ СН'!$G$21</f>
        <v>3793.6800543600002</v>
      </c>
      <c r="K52" s="36">
        <f>SUMIFS(СВЦЭМ!$D$39:$D$782,СВЦЭМ!$A$39:$A$782,$A52,СВЦЭМ!$B$39:$B$782,K$47)+'СЕТ СН'!$G$11+СВЦЭМ!$D$10+'СЕТ СН'!$G$5-'СЕТ СН'!$G$21</f>
        <v>3726.6935557699999</v>
      </c>
      <c r="L52" s="36">
        <f>SUMIFS(СВЦЭМ!$D$39:$D$782,СВЦЭМ!$A$39:$A$782,$A52,СВЦЭМ!$B$39:$B$782,L$47)+'СЕТ СН'!$G$11+СВЦЭМ!$D$10+'СЕТ СН'!$G$5-'СЕТ СН'!$G$21</f>
        <v>3735.63701765</v>
      </c>
      <c r="M52" s="36">
        <f>SUMIFS(СВЦЭМ!$D$39:$D$782,СВЦЭМ!$A$39:$A$782,$A52,СВЦЭМ!$B$39:$B$782,M$47)+'СЕТ СН'!$G$11+СВЦЭМ!$D$10+'СЕТ СН'!$G$5-'СЕТ СН'!$G$21</f>
        <v>3744.7403079000001</v>
      </c>
      <c r="N52" s="36">
        <f>SUMIFS(СВЦЭМ!$D$39:$D$782,СВЦЭМ!$A$39:$A$782,$A52,СВЦЭМ!$B$39:$B$782,N$47)+'СЕТ СН'!$G$11+СВЦЭМ!$D$10+'СЕТ СН'!$G$5-'СЕТ СН'!$G$21</f>
        <v>3718.13480695</v>
      </c>
      <c r="O52" s="36">
        <f>SUMIFS(СВЦЭМ!$D$39:$D$782,СВЦЭМ!$A$39:$A$782,$A52,СВЦЭМ!$B$39:$B$782,O$47)+'СЕТ СН'!$G$11+СВЦЭМ!$D$10+'СЕТ СН'!$G$5-'СЕТ СН'!$G$21</f>
        <v>3727.0011230299997</v>
      </c>
      <c r="P52" s="36">
        <f>SUMIFS(СВЦЭМ!$D$39:$D$782,СВЦЭМ!$A$39:$A$782,$A52,СВЦЭМ!$B$39:$B$782,P$47)+'СЕТ СН'!$G$11+СВЦЭМ!$D$10+'СЕТ СН'!$G$5-'СЕТ СН'!$G$21</f>
        <v>3767.7643463499999</v>
      </c>
      <c r="Q52" s="36">
        <f>SUMIFS(СВЦЭМ!$D$39:$D$782,СВЦЭМ!$A$39:$A$782,$A52,СВЦЭМ!$B$39:$B$782,Q$47)+'СЕТ СН'!$G$11+СВЦЭМ!$D$10+'СЕТ СН'!$G$5-'СЕТ СН'!$G$21</f>
        <v>3777.3202464199999</v>
      </c>
      <c r="R52" s="36">
        <f>SUMIFS(СВЦЭМ!$D$39:$D$782,СВЦЭМ!$A$39:$A$782,$A52,СВЦЭМ!$B$39:$B$782,R$47)+'СЕТ СН'!$G$11+СВЦЭМ!$D$10+'СЕТ СН'!$G$5-'СЕТ СН'!$G$21</f>
        <v>3783.2832888399998</v>
      </c>
      <c r="S52" s="36">
        <f>SUMIFS(СВЦЭМ!$D$39:$D$782,СВЦЭМ!$A$39:$A$782,$A52,СВЦЭМ!$B$39:$B$782,S$47)+'СЕТ СН'!$G$11+СВЦЭМ!$D$10+'СЕТ СН'!$G$5-'СЕТ СН'!$G$21</f>
        <v>3742.5120159200001</v>
      </c>
      <c r="T52" s="36">
        <f>SUMIFS(СВЦЭМ!$D$39:$D$782,СВЦЭМ!$A$39:$A$782,$A52,СВЦЭМ!$B$39:$B$782,T$47)+'СЕТ СН'!$G$11+СВЦЭМ!$D$10+'СЕТ СН'!$G$5-'СЕТ СН'!$G$21</f>
        <v>3733.74761214</v>
      </c>
      <c r="U52" s="36">
        <f>SUMIFS(СВЦЭМ!$D$39:$D$782,СВЦЭМ!$A$39:$A$782,$A52,СВЦЭМ!$B$39:$B$782,U$47)+'СЕТ СН'!$G$11+СВЦЭМ!$D$10+'СЕТ СН'!$G$5-'СЕТ СН'!$G$21</f>
        <v>3726.87845745</v>
      </c>
      <c r="V52" s="36">
        <f>SUMIFS(СВЦЭМ!$D$39:$D$782,СВЦЭМ!$A$39:$A$782,$A52,СВЦЭМ!$B$39:$B$782,V$47)+'СЕТ СН'!$G$11+СВЦЭМ!$D$10+'СЕТ СН'!$G$5-'СЕТ СН'!$G$21</f>
        <v>3723.1436242499999</v>
      </c>
      <c r="W52" s="36">
        <f>SUMIFS(СВЦЭМ!$D$39:$D$782,СВЦЭМ!$A$39:$A$782,$A52,СВЦЭМ!$B$39:$B$782,W$47)+'СЕТ СН'!$G$11+СВЦЭМ!$D$10+'СЕТ СН'!$G$5-'СЕТ СН'!$G$21</f>
        <v>3738.7235807299999</v>
      </c>
      <c r="X52" s="36">
        <f>SUMIFS(СВЦЭМ!$D$39:$D$782,СВЦЭМ!$A$39:$A$782,$A52,СВЦЭМ!$B$39:$B$782,X$47)+'СЕТ СН'!$G$11+СВЦЭМ!$D$10+'СЕТ СН'!$G$5-'СЕТ СН'!$G$21</f>
        <v>3705.7244604500002</v>
      </c>
      <c r="Y52" s="36">
        <f>SUMIFS(СВЦЭМ!$D$39:$D$782,СВЦЭМ!$A$39:$A$782,$A52,СВЦЭМ!$B$39:$B$782,Y$47)+'СЕТ СН'!$G$11+СВЦЭМ!$D$10+'СЕТ СН'!$G$5-'СЕТ СН'!$G$21</f>
        <v>3711.69691371</v>
      </c>
    </row>
    <row r="53" spans="1:25" ht="15.75" x14ac:dyDescent="0.2">
      <c r="A53" s="35">
        <f t="shared" si="1"/>
        <v>44414</v>
      </c>
      <c r="B53" s="36">
        <f>SUMIFS(СВЦЭМ!$D$39:$D$782,СВЦЭМ!$A$39:$A$782,$A53,СВЦЭМ!$B$39:$B$782,B$47)+'СЕТ СН'!$G$11+СВЦЭМ!$D$10+'СЕТ СН'!$G$5-'СЕТ СН'!$G$21</f>
        <v>3743.2804938199997</v>
      </c>
      <c r="C53" s="36">
        <f>SUMIFS(СВЦЭМ!$D$39:$D$782,СВЦЭМ!$A$39:$A$782,$A53,СВЦЭМ!$B$39:$B$782,C$47)+'СЕТ СН'!$G$11+СВЦЭМ!$D$10+'СЕТ СН'!$G$5-'СЕТ СН'!$G$21</f>
        <v>3778.4481048799998</v>
      </c>
      <c r="D53" s="36">
        <f>SUMIFS(СВЦЭМ!$D$39:$D$782,СВЦЭМ!$A$39:$A$782,$A53,СВЦЭМ!$B$39:$B$782,D$47)+'СЕТ СН'!$G$11+СВЦЭМ!$D$10+'СЕТ СН'!$G$5-'СЕТ СН'!$G$21</f>
        <v>3807.1634902999999</v>
      </c>
      <c r="E53" s="36">
        <f>SUMIFS(СВЦЭМ!$D$39:$D$782,СВЦЭМ!$A$39:$A$782,$A53,СВЦЭМ!$B$39:$B$782,E$47)+'СЕТ СН'!$G$11+СВЦЭМ!$D$10+'СЕТ СН'!$G$5-'СЕТ СН'!$G$21</f>
        <v>3821.3909780399999</v>
      </c>
      <c r="F53" s="36">
        <f>SUMIFS(СВЦЭМ!$D$39:$D$782,СВЦЭМ!$A$39:$A$782,$A53,СВЦЭМ!$B$39:$B$782,F$47)+'СЕТ СН'!$G$11+СВЦЭМ!$D$10+'СЕТ СН'!$G$5-'СЕТ СН'!$G$21</f>
        <v>3817.33651083</v>
      </c>
      <c r="G53" s="36">
        <f>SUMIFS(СВЦЭМ!$D$39:$D$782,СВЦЭМ!$A$39:$A$782,$A53,СВЦЭМ!$B$39:$B$782,G$47)+'СЕТ СН'!$G$11+СВЦЭМ!$D$10+'СЕТ СН'!$G$5-'СЕТ СН'!$G$21</f>
        <v>3819.9653098200001</v>
      </c>
      <c r="H53" s="36">
        <f>SUMIFS(СВЦЭМ!$D$39:$D$782,СВЦЭМ!$A$39:$A$782,$A53,СВЦЭМ!$B$39:$B$782,H$47)+'СЕТ СН'!$G$11+СВЦЭМ!$D$10+'СЕТ СН'!$G$5-'СЕТ СН'!$G$21</f>
        <v>3815.7596322700001</v>
      </c>
      <c r="I53" s="36">
        <f>SUMIFS(СВЦЭМ!$D$39:$D$782,СВЦЭМ!$A$39:$A$782,$A53,СВЦЭМ!$B$39:$B$782,I$47)+'СЕТ СН'!$G$11+СВЦЭМ!$D$10+'СЕТ СН'!$G$5-'СЕТ СН'!$G$21</f>
        <v>3712.4519182399999</v>
      </c>
      <c r="J53" s="36">
        <f>SUMIFS(СВЦЭМ!$D$39:$D$782,СВЦЭМ!$A$39:$A$782,$A53,СВЦЭМ!$B$39:$B$782,J$47)+'СЕТ СН'!$G$11+СВЦЭМ!$D$10+'СЕТ СН'!$G$5-'СЕТ СН'!$G$21</f>
        <v>3649.0214731999999</v>
      </c>
      <c r="K53" s="36">
        <f>SUMIFS(СВЦЭМ!$D$39:$D$782,СВЦЭМ!$A$39:$A$782,$A53,СВЦЭМ!$B$39:$B$782,K$47)+'СЕТ СН'!$G$11+СВЦЭМ!$D$10+'СЕТ СН'!$G$5-'СЕТ СН'!$G$21</f>
        <v>3638.3123051499997</v>
      </c>
      <c r="L53" s="36">
        <f>SUMIFS(СВЦЭМ!$D$39:$D$782,СВЦЭМ!$A$39:$A$782,$A53,СВЦЭМ!$B$39:$B$782,L$47)+'СЕТ СН'!$G$11+СВЦЭМ!$D$10+'СЕТ СН'!$G$5-'СЕТ СН'!$G$21</f>
        <v>3638.51826768</v>
      </c>
      <c r="M53" s="36">
        <f>SUMIFS(СВЦЭМ!$D$39:$D$782,СВЦЭМ!$A$39:$A$782,$A53,СВЦЭМ!$B$39:$B$782,M$47)+'СЕТ СН'!$G$11+СВЦЭМ!$D$10+'СЕТ СН'!$G$5-'СЕТ СН'!$G$21</f>
        <v>3644.9097434800001</v>
      </c>
      <c r="N53" s="36">
        <f>SUMIFS(СВЦЭМ!$D$39:$D$782,СВЦЭМ!$A$39:$A$782,$A53,СВЦЭМ!$B$39:$B$782,N$47)+'СЕТ СН'!$G$11+СВЦЭМ!$D$10+'СЕТ СН'!$G$5-'СЕТ СН'!$G$21</f>
        <v>3650.97183722</v>
      </c>
      <c r="O53" s="36">
        <f>SUMIFS(СВЦЭМ!$D$39:$D$782,СВЦЭМ!$A$39:$A$782,$A53,СВЦЭМ!$B$39:$B$782,O$47)+'СЕТ СН'!$G$11+СВЦЭМ!$D$10+'СЕТ СН'!$G$5-'СЕТ СН'!$G$21</f>
        <v>3646.6557242899999</v>
      </c>
      <c r="P53" s="36">
        <f>SUMIFS(СВЦЭМ!$D$39:$D$782,СВЦЭМ!$A$39:$A$782,$A53,СВЦЭМ!$B$39:$B$782,P$47)+'СЕТ СН'!$G$11+СВЦЭМ!$D$10+'СЕТ СН'!$G$5-'СЕТ СН'!$G$21</f>
        <v>3625.6644474200002</v>
      </c>
      <c r="Q53" s="36">
        <f>SUMIFS(СВЦЭМ!$D$39:$D$782,СВЦЭМ!$A$39:$A$782,$A53,СВЦЭМ!$B$39:$B$782,Q$47)+'СЕТ СН'!$G$11+СВЦЭМ!$D$10+'СЕТ СН'!$G$5-'СЕТ СН'!$G$21</f>
        <v>3620.5134011099999</v>
      </c>
      <c r="R53" s="36">
        <f>SUMIFS(СВЦЭМ!$D$39:$D$782,СВЦЭМ!$A$39:$A$782,$A53,СВЦЭМ!$B$39:$B$782,R$47)+'СЕТ СН'!$G$11+СВЦЭМ!$D$10+'СЕТ СН'!$G$5-'СЕТ СН'!$G$21</f>
        <v>3623.9612006299999</v>
      </c>
      <c r="S53" s="36">
        <f>SUMIFS(СВЦЭМ!$D$39:$D$782,СВЦЭМ!$A$39:$A$782,$A53,СВЦЭМ!$B$39:$B$782,S$47)+'СЕТ СН'!$G$11+СВЦЭМ!$D$10+'СЕТ СН'!$G$5-'СЕТ СН'!$G$21</f>
        <v>3647.1667490199998</v>
      </c>
      <c r="T53" s="36">
        <f>SUMIFS(СВЦЭМ!$D$39:$D$782,СВЦЭМ!$A$39:$A$782,$A53,СВЦЭМ!$B$39:$B$782,T$47)+'СЕТ СН'!$G$11+СВЦЭМ!$D$10+'СЕТ СН'!$G$5-'СЕТ СН'!$G$21</f>
        <v>3683.4716405199997</v>
      </c>
      <c r="U53" s="36">
        <f>SUMIFS(СВЦЭМ!$D$39:$D$782,СВЦЭМ!$A$39:$A$782,$A53,СВЦЭМ!$B$39:$B$782,U$47)+'СЕТ СН'!$G$11+СВЦЭМ!$D$10+'СЕТ СН'!$G$5-'СЕТ СН'!$G$21</f>
        <v>3667.40615884</v>
      </c>
      <c r="V53" s="36">
        <f>SUMIFS(СВЦЭМ!$D$39:$D$782,СВЦЭМ!$A$39:$A$782,$A53,СВЦЭМ!$B$39:$B$782,V$47)+'СЕТ СН'!$G$11+СВЦЭМ!$D$10+'СЕТ СН'!$G$5-'СЕТ СН'!$G$21</f>
        <v>3668.3459683000001</v>
      </c>
      <c r="W53" s="36">
        <f>SUMIFS(СВЦЭМ!$D$39:$D$782,СВЦЭМ!$A$39:$A$782,$A53,СВЦЭМ!$B$39:$B$782,W$47)+'СЕТ СН'!$G$11+СВЦЭМ!$D$10+'СЕТ СН'!$G$5-'СЕТ СН'!$G$21</f>
        <v>3688.8011154400001</v>
      </c>
      <c r="X53" s="36">
        <f>SUMIFS(СВЦЭМ!$D$39:$D$782,СВЦЭМ!$A$39:$A$782,$A53,СВЦЭМ!$B$39:$B$782,X$47)+'СЕТ СН'!$G$11+СВЦЭМ!$D$10+'СЕТ СН'!$G$5-'СЕТ СН'!$G$21</f>
        <v>3655.7540097800002</v>
      </c>
      <c r="Y53" s="36">
        <f>SUMIFS(СВЦЭМ!$D$39:$D$782,СВЦЭМ!$A$39:$A$782,$A53,СВЦЭМ!$B$39:$B$782,Y$47)+'СЕТ СН'!$G$11+СВЦЭМ!$D$10+'СЕТ СН'!$G$5-'СЕТ СН'!$G$21</f>
        <v>3709.35646963</v>
      </c>
    </row>
    <row r="54" spans="1:25" ht="15.75" x14ac:dyDescent="0.2">
      <c r="A54" s="35">
        <f t="shared" si="1"/>
        <v>44415</v>
      </c>
      <c r="B54" s="36">
        <f>SUMIFS(СВЦЭМ!$D$39:$D$782,СВЦЭМ!$A$39:$A$782,$A54,СВЦЭМ!$B$39:$B$782,B$47)+'СЕТ СН'!$G$11+СВЦЭМ!$D$10+'СЕТ СН'!$G$5-'СЕТ СН'!$G$21</f>
        <v>3699.05049792</v>
      </c>
      <c r="C54" s="36">
        <f>SUMIFS(СВЦЭМ!$D$39:$D$782,СВЦЭМ!$A$39:$A$782,$A54,СВЦЭМ!$B$39:$B$782,C$47)+'СЕТ СН'!$G$11+СВЦЭМ!$D$10+'СЕТ СН'!$G$5-'СЕТ СН'!$G$21</f>
        <v>3746.9769355899998</v>
      </c>
      <c r="D54" s="36">
        <f>SUMIFS(СВЦЭМ!$D$39:$D$782,СВЦЭМ!$A$39:$A$782,$A54,СВЦЭМ!$B$39:$B$782,D$47)+'СЕТ СН'!$G$11+СВЦЭМ!$D$10+'СЕТ СН'!$G$5-'СЕТ СН'!$G$21</f>
        <v>3827.7013419200002</v>
      </c>
      <c r="E54" s="36">
        <f>SUMIFS(СВЦЭМ!$D$39:$D$782,СВЦЭМ!$A$39:$A$782,$A54,СВЦЭМ!$B$39:$B$782,E$47)+'СЕТ СН'!$G$11+СВЦЭМ!$D$10+'СЕТ СН'!$G$5-'СЕТ СН'!$G$21</f>
        <v>3842.8192949300001</v>
      </c>
      <c r="F54" s="36">
        <f>SUMIFS(СВЦЭМ!$D$39:$D$782,СВЦЭМ!$A$39:$A$782,$A54,СВЦЭМ!$B$39:$B$782,F$47)+'СЕТ СН'!$G$11+СВЦЭМ!$D$10+'СЕТ СН'!$G$5-'СЕТ СН'!$G$21</f>
        <v>3844.3192873600001</v>
      </c>
      <c r="G54" s="36">
        <f>SUMIFS(СВЦЭМ!$D$39:$D$782,СВЦЭМ!$A$39:$A$782,$A54,СВЦЭМ!$B$39:$B$782,G$47)+'СЕТ СН'!$G$11+СВЦЭМ!$D$10+'СЕТ СН'!$G$5-'СЕТ СН'!$G$21</f>
        <v>3852.7928424399997</v>
      </c>
      <c r="H54" s="36">
        <f>SUMIFS(СВЦЭМ!$D$39:$D$782,СВЦЭМ!$A$39:$A$782,$A54,СВЦЭМ!$B$39:$B$782,H$47)+'СЕТ СН'!$G$11+СВЦЭМ!$D$10+'СЕТ СН'!$G$5-'СЕТ СН'!$G$21</f>
        <v>3835.2420779599997</v>
      </c>
      <c r="I54" s="36">
        <f>SUMIFS(СВЦЭМ!$D$39:$D$782,СВЦЭМ!$A$39:$A$782,$A54,СВЦЭМ!$B$39:$B$782,I$47)+'СЕТ СН'!$G$11+СВЦЭМ!$D$10+'СЕТ СН'!$G$5-'СЕТ СН'!$G$21</f>
        <v>3801.00452688</v>
      </c>
      <c r="J54" s="36">
        <f>SUMIFS(СВЦЭМ!$D$39:$D$782,СВЦЭМ!$A$39:$A$782,$A54,СВЦЭМ!$B$39:$B$782,J$47)+'СЕТ СН'!$G$11+СВЦЭМ!$D$10+'СЕТ СН'!$G$5-'СЕТ СН'!$G$21</f>
        <v>3699.0596489099999</v>
      </c>
      <c r="K54" s="36">
        <f>SUMIFS(СВЦЭМ!$D$39:$D$782,СВЦЭМ!$A$39:$A$782,$A54,СВЦЭМ!$B$39:$B$782,K$47)+'СЕТ СН'!$G$11+СВЦЭМ!$D$10+'СЕТ СН'!$G$5-'СЕТ СН'!$G$21</f>
        <v>3628.91429346</v>
      </c>
      <c r="L54" s="36">
        <f>SUMIFS(СВЦЭМ!$D$39:$D$782,СВЦЭМ!$A$39:$A$782,$A54,СВЦЭМ!$B$39:$B$782,L$47)+'СЕТ СН'!$G$11+СВЦЭМ!$D$10+'СЕТ СН'!$G$5-'СЕТ СН'!$G$21</f>
        <v>3594.1957779200002</v>
      </c>
      <c r="M54" s="36">
        <f>SUMIFS(СВЦЭМ!$D$39:$D$782,СВЦЭМ!$A$39:$A$782,$A54,СВЦЭМ!$B$39:$B$782,M$47)+'СЕТ СН'!$G$11+СВЦЭМ!$D$10+'СЕТ СН'!$G$5-'СЕТ СН'!$G$21</f>
        <v>3594.2914264999999</v>
      </c>
      <c r="N54" s="36">
        <f>SUMIFS(СВЦЭМ!$D$39:$D$782,СВЦЭМ!$A$39:$A$782,$A54,СВЦЭМ!$B$39:$B$782,N$47)+'СЕТ СН'!$G$11+СВЦЭМ!$D$10+'СЕТ СН'!$G$5-'СЕТ СН'!$G$21</f>
        <v>3593.9956955399998</v>
      </c>
      <c r="O54" s="36">
        <f>SUMIFS(СВЦЭМ!$D$39:$D$782,СВЦЭМ!$A$39:$A$782,$A54,СВЦЭМ!$B$39:$B$782,O$47)+'СЕТ СН'!$G$11+СВЦЭМ!$D$10+'СЕТ СН'!$G$5-'СЕТ СН'!$G$21</f>
        <v>3618.4739927999999</v>
      </c>
      <c r="P54" s="36">
        <f>SUMIFS(СВЦЭМ!$D$39:$D$782,СВЦЭМ!$A$39:$A$782,$A54,СВЦЭМ!$B$39:$B$782,P$47)+'СЕТ СН'!$G$11+СВЦЭМ!$D$10+'СЕТ СН'!$G$5-'СЕТ СН'!$G$21</f>
        <v>3620.89346144</v>
      </c>
      <c r="Q54" s="36">
        <f>SUMIFS(СВЦЭМ!$D$39:$D$782,СВЦЭМ!$A$39:$A$782,$A54,СВЦЭМ!$B$39:$B$782,Q$47)+'СЕТ СН'!$G$11+СВЦЭМ!$D$10+'СЕТ СН'!$G$5-'СЕТ СН'!$G$21</f>
        <v>3631.0182247799999</v>
      </c>
      <c r="R54" s="36">
        <f>SUMIFS(СВЦЭМ!$D$39:$D$782,СВЦЭМ!$A$39:$A$782,$A54,СВЦЭМ!$B$39:$B$782,R$47)+'СЕТ СН'!$G$11+СВЦЭМ!$D$10+'СЕТ СН'!$G$5-'СЕТ СН'!$G$21</f>
        <v>3623.52744708</v>
      </c>
      <c r="S54" s="36">
        <f>SUMIFS(СВЦЭМ!$D$39:$D$782,СВЦЭМ!$A$39:$A$782,$A54,СВЦЭМ!$B$39:$B$782,S$47)+'СЕТ СН'!$G$11+СВЦЭМ!$D$10+'СЕТ СН'!$G$5-'СЕТ СН'!$G$21</f>
        <v>3621.40035029</v>
      </c>
      <c r="T54" s="36">
        <f>SUMIFS(СВЦЭМ!$D$39:$D$782,СВЦЭМ!$A$39:$A$782,$A54,СВЦЭМ!$B$39:$B$782,T$47)+'СЕТ СН'!$G$11+СВЦЭМ!$D$10+'СЕТ СН'!$G$5-'СЕТ СН'!$G$21</f>
        <v>3600.24827129</v>
      </c>
      <c r="U54" s="36">
        <f>SUMIFS(СВЦЭМ!$D$39:$D$782,СВЦЭМ!$A$39:$A$782,$A54,СВЦЭМ!$B$39:$B$782,U$47)+'СЕТ СН'!$G$11+СВЦЭМ!$D$10+'СЕТ СН'!$G$5-'СЕТ СН'!$G$21</f>
        <v>3599.4170720799998</v>
      </c>
      <c r="V54" s="36">
        <f>SUMIFS(СВЦЭМ!$D$39:$D$782,СВЦЭМ!$A$39:$A$782,$A54,СВЦЭМ!$B$39:$B$782,V$47)+'СЕТ СН'!$G$11+СВЦЭМ!$D$10+'СЕТ СН'!$G$5-'СЕТ СН'!$G$21</f>
        <v>3595.9940741199998</v>
      </c>
      <c r="W54" s="36">
        <f>SUMIFS(СВЦЭМ!$D$39:$D$782,СВЦЭМ!$A$39:$A$782,$A54,СВЦЭМ!$B$39:$B$782,W$47)+'СЕТ СН'!$G$11+СВЦЭМ!$D$10+'СЕТ СН'!$G$5-'СЕТ СН'!$G$21</f>
        <v>3617.3123911299999</v>
      </c>
      <c r="X54" s="36">
        <f>SUMIFS(СВЦЭМ!$D$39:$D$782,СВЦЭМ!$A$39:$A$782,$A54,СВЦЭМ!$B$39:$B$782,X$47)+'СЕТ СН'!$G$11+СВЦЭМ!$D$10+'СЕТ СН'!$G$5-'СЕТ СН'!$G$21</f>
        <v>3622.8394075900001</v>
      </c>
      <c r="Y54" s="36">
        <f>SUMIFS(СВЦЭМ!$D$39:$D$782,СВЦЭМ!$A$39:$A$782,$A54,СВЦЭМ!$B$39:$B$782,Y$47)+'СЕТ СН'!$G$11+СВЦЭМ!$D$10+'СЕТ СН'!$G$5-'СЕТ СН'!$G$21</f>
        <v>3663.99840051</v>
      </c>
    </row>
    <row r="55" spans="1:25" ht="15.75" x14ac:dyDescent="0.2">
      <c r="A55" s="35">
        <f t="shared" si="1"/>
        <v>44416</v>
      </c>
      <c r="B55" s="36">
        <f>SUMIFS(СВЦЭМ!$D$39:$D$782,СВЦЭМ!$A$39:$A$782,$A55,СВЦЭМ!$B$39:$B$782,B$47)+'СЕТ СН'!$G$11+СВЦЭМ!$D$10+'СЕТ СН'!$G$5-'СЕТ СН'!$G$21</f>
        <v>3751.94874562</v>
      </c>
      <c r="C55" s="36">
        <f>SUMIFS(СВЦЭМ!$D$39:$D$782,СВЦЭМ!$A$39:$A$782,$A55,СВЦЭМ!$B$39:$B$782,C$47)+'СЕТ СН'!$G$11+СВЦЭМ!$D$10+'СЕТ СН'!$G$5-'СЕТ СН'!$G$21</f>
        <v>3832.7111609599997</v>
      </c>
      <c r="D55" s="36">
        <f>SUMIFS(СВЦЭМ!$D$39:$D$782,СВЦЭМ!$A$39:$A$782,$A55,СВЦЭМ!$B$39:$B$782,D$47)+'СЕТ СН'!$G$11+СВЦЭМ!$D$10+'СЕТ СН'!$G$5-'СЕТ СН'!$G$21</f>
        <v>3893.2527360300001</v>
      </c>
      <c r="E55" s="36">
        <f>SUMIFS(СВЦЭМ!$D$39:$D$782,СВЦЭМ!$A$39:$A$782,$A55,СВЦЭМ!$B$39:$B$782,E$47)+'СЕТ СН'!$G$11+СВЦЭМ!$D$10+'СЕТ СН'!$G$5-'СЕТ СН'!$G$21</f>
        <v>3918.9941816199998</v>
      </c>
      <c r="F55" s="36">
        <f>SUMIFS(СВЦЭМ!$D$39:$D$782,СВЦЭМ!$A$39:$A$782,$A55,СВЦЭМ!$B$39:$B$782,F$47)+'СЕТ СН'!$G$11+СВЦЭМ!$D$10+'СЕТ СН'!$G$5-'СЕТ СН'!$G$21</f>
        <v>3921.3368214699999</v>
      </c>
      <c r="G55" s="36">
        <f>SUMIFS(СВЦЭМ!$D$39:$D$782,СВЦЭМ!$A$39:$A$782,$A55,СВЦЭМ!$B$39:$B$782,G$47)+'СЕТ СН'!$G$11+СВЦЭМ!$D$10+'СЕТ СН'!$G$5-'СЕТ СН'!$G$21</f>
        <v>3913.1664238100002</v>
      </c>
      <c r="H55" s="36">
        <f>SUMIFS(СВЦЭМ!$D$39:$D$782,СВЦЭМ!$A$39:$A$782,$A55,СВЦЭМ!$B$39:$B$782,H$47)+'СЕТ СН'!$G$11+СВЦЭМ!$D$10+'СЕТ СН'!$G$5-'СЕТ СН'!$G$21</f>
        <v>3878.6492485799999</v>
      </c>
      <c r="I55" s="36">
        <f>SUMIFS(СВЦЭМ!$D$39:$D$782,СВЦЭМ!$A$39:$A$782,$A55,СВЦЭМ!$B$39:$B$782,I$47)+'СЕТ СН'!$G$11+СВЦЭМ!$D$10+'СЕТ СН'!$G$5-'СЕТ СН'!$G$21</f>
        <v>3814.5536320299998</v>
      </c>
      <c r="J55" s="36">
        <f>SUMIFS(СВЦЭМ!$D$39:$D$782,СВЦЭМ!$A$39:$A$782,$A55,СВЦЭМ!$B$39:$B$782,J$47)+'СЕТ СН'!$G$11+СВЦЭМ!$D$10+'СЕТ СН'!$G$5-'СЕТ СН'!$G$21</f>
        <v>3707.4973913399999</v>
      </c>
      <c r="K55" s="36">
        <f>SUMIFS(СВЦЭМ!$D$39:$D$782,СВЦЭМ!$A$39:$A$782,$A55,СВЦЭМ!$B$39:$B$782,K$47)+'СЕТ СН'!$G$11+СВЦЭМ!$D$10+'СЕТ СН'!$G$5-'СЕТ СН'!$G$21</f>
        <v>3645.4475226300001</v>
      </c>
      <c r="L55" s="36">
        <f>SUMIFS(СВЦЭМ!$D$39:$D$782,СВЦЭМ!$A$39:$A$782,$A55,СВЦЭМ!$B$39:$B$782,L$47)+'СЕТ СН'!$G$11+СВЦЭМ!$D$10+'СЕТ СН'!$G$5-'СЕТ СН'!$G$21</f>
        <v>3674.48901725</v>
      </c>
      <c r="M55" s="36">
        <f>SUMIFS(СВЦЭМ!$D$39:$D$782,СВЦЭМ!$A$39:$A$782,$A55,СВЦЭМ!$B$39:$B$782,M$47)+'СЕТ СН'!$G$11+СВЦЭМ!$D$10+'СЕТ СН'!$G$5-'СЕТ СН'!$G$21</f>
        <v>3602.91327778</v>
      </c>
      <c r="N55" s="36">
        <f>SUMIFS(СВЦЭМ!$D$39:$D$782,СВЦЭМ!$A$39:$A$782,$A55,СВЦЭМ!$B$39:$B$782,N$47)+'СЕТ СН'!$G$11+СВЦЭМ!$D$10+'СЕТ СН'!$G$5-'СЕТ СН'!$G$21</f>
        <v>3619.2390717099997</v>
      </c>
      <c r="O55" s="36">
        <f>SUMIFS(СВЦЭМ!$D$39:$D$782,СВЦЭМ!$A$39:$A$782,$A55,СВЦЭМ!$B$39:$B$782,O$47)+'СЕТ СН'!$G$11+СВЦЭМ!$D$10+'СЕТ СН'!$G$5-'СЕТ СН'!$G$21</f>
        <v>3666.6422298799998</v>
      </c>
      <c r="P55" s="36">
        <f>SUMIFS(СВЦЭМ!$D$39:$D$782,СВЦЭМ!$A$39:$A$782,$A55,СВЦЭМ!$B$39:$B$782,P$47)+'СЕТ СН'!$G$11+СВЦЭМ!$D$10+'СЕТ СН'!$G$5-'СЕТ СН'!$G$21</f>
        <v>3646.6307196399998</v>
      </c>
      <c r="Q55" s="36">
        <f>SUMIFS(СВЦЭМ!$D$39:$D$782,СВЦЭМ!$A$39:$A$782,$A55,СВЦЭМ!$B$39:$B$782,Q$47)+'СЕТ СН'!$G$11+СВЦЭМ!$D$10+'СЕТ СН'!$G$5-'СЕТ СН'!$G$21</f>
        <v>3670.1247923999999</v>
      </c>
      <c r="R55" s="36">
        <f>SUMIFS(СВЦЭМ!$D$39:$D$782,СВЦЭМ!$A$39:$A$782,$A55,СВЦЭМ!$B$39:$B$782,R$47)+'СЕТ СН'!$G$11+СВЦЭМ!$D$10+'СЕТ СН'!$G$5-'СЕТ СН'!$G$21</f>
        <v>3657.1776283600002</v>
      </c>
      <c r="S55" s="36">
        <f>SUMIFS(СВЦЭМ!$D$39:$D$782,СВЦЭМ!$A$39:$A$782,$A55,СВЦЭМ!$B$39:$B$782,S$47)+'СЕТ СН'!$G$11+СВЦЭМ!$D$10+'СЕТ СН'!$G$5-'СЕТ СН'!$G$21</f>
        <v>3655.4248589999997</v>
      </c>
      <c r="T55" s="36">
        <f>SUMIFS(СВЦЭМ!$D$39:$D$782,СВЦЭМ!$A$39:$A$782,$A55,СВЦЭМ!$B$39:$B$782,T$47)+'СЕТ СН'!$G$11+СВЦЭМ!$D$10+'СЕТ СН'!$G$5-'СЕТ СН'!$G$21</f>
        <v>3601.3576914400001</v>
      </c>
      <c r="U55" s="36">
        <f>SUMIFS(СВЦЭМ!$D$39:$D$782,СВЦЭМ!$A$39:$A$782,$A55,СВЦЭМ!$B$39:$B$782,U$47)+'СЕТ СН'!$G$11+СВЦЭМ!$D$10+'СЕТ СН'!$G$5-'СЕТ СН'!$G$21</f>
        <v>3602.2084368599999</v>
      </c>
      <c r="V55" s="36">
        <f>SUMIFS(СВЦЭМ!$D$39:$D$782,СВЦЭМ!$A$39:$A$782,$A55,СВЦЭМ!$B$39:$B$782,V$47)+'СЕТ СН'!$G$11+СВЦЭМ!$D$10+'СЕТ СН'!$G$5-'СЕТ СН'!$G$21</f>
        <v>3594.7393084300002</v>
      </c>
      <c r="W55" s="36">
        <f>SUMIFS(СВЦЭМ!$D$39:$D$782,СВЦЭМ!$A$39:$A$782,$A55,СВЦЭМ!$B$39:$B$782,W$47)+'СЕТ СН'!$G$11+СВЦЭМ!$D$10+'СЕТ СН'!$G$5-'СЕТ СН'!$G$21</f>
        <v>3607.16651671</v>
      </c>
      <c r="X55" s="36">
        <f>SUMIFS(СВЦЭМ!$D$39:$D$782,СВЦЭМ!$A$39:$A$782,$A55,СВЦЭМ!$B$39:$B$782,X$47)+'СЕТ СН'!$G$11+СВЦЭМ!$D$10+'СЕТ СН'!$G$5-'СЕТ СН'!$G$21</f>
        <v>3656.1566748199998</v>
      </c>
      <c r="Y55" s="36">
        <f>SUMIFS(СВЦЭМ!$D$39:$D$782,СВЦЭМ!$A$39:$A$782,$A55,СВЦЭМ!$B$39:$B$782,Y$47)+'СЕТ СН'!$G$11+СВЦЭМ!$D$10+'СЕТ СН'!$G$5-'СЕТ СН'!$G$21</f>
        <v>3685.1214002699999</v>
      </c>
    </row>
    <row r="56" spans="1:25" ht="15.75" x14ac:dyDescent="0.2">
      <c r="A56" s="35">
        <f t="shared" si="1"/>
        <v>44417</v>
      </c>
      <c r="B56" s="36">
        <f>SUMIFS(СВЦЭМ!$D$39:$D$782,СВЦЭМ!$A$39:$A$782,$A56,СВЦЭМ!$B$39:$B$782,B$47)+'СЕТ СН'!$G$11+СВЦЭМ!$D$10+'СЕТ СН'!$G$5-'СЕТ СН'!$G$21</f>
        <v>3754.4955556099999</v>
      </c>
      <c r="C56" s="36">
        <f>SUMIFS(СВЦЭМ!$D$39:$D$782,СВЦЭМ!$A$39:$A$782,$A56,СВЦЭМ!$B$39:$B$782,C$47)+'СЕТ СН'!$G$11+СВЦЭМ!$D$10+'СЕТ СН'!$G$5-'СЕТ СН'!$G$21</f>
        <v>3832.8353908299996</v>
      </c>
      <c r="D56" s="36">
        <f>SUMIFS(СВЦЭМ!$D$39:$D$782,СВЦЭМ!$A$39:$A$782,$A56,СВЦЭМ!$B$39:$B$782,D$47)+'СЕТ СН'!$G$11+СВЦЭМ!$D$10+'СЕТ СН'!$G$5-'СЕТ СН'!$G$21</f>
        <v>3889.1406427000002</v>
      </c>
      <c r="E56" s="36">
        <f>SUMIFS(СВЦЭМ!$D$39:$D$782,СВЦЭМ!$A$39:$A$782,$A56,СВЦЭМ!$B$39:$B$782,E$47)+'СЕТ СН'!$G$11+СВЦЭМ!$D$10+'СЕТ СН'!$G$5-'СЕТ СН'!$G$21</f>
        <v>3902.9148076000001</v>
      </c>
      <c r="F56" s="36">
        <f>SUMIFS(СВЦЭМ!$D$39:$D$782,СВЦЭМ!$A$39:$A$782,$A56,СВЦЭМ!$B$39:$B$782,F$47)+'СЕТ СН'!$G$11+СВЦЭМ!$D$10+'СЕТ СН'!$G$5-'СЕТ СН'!$G$21</f>
        <v>3904.7144028299999</v>
      </c>
      <c r="G56" s="36">
        <f>SUMIFS(СВЦЭМ!$D$39:$D$782,СВЦЭМ!$A$39:$A$782,$A56,СВЦЭМ!$B$39:$B$782,G$47)+'СЕТ СН'!$G$11+СВЦЭМ!$D$10+'СЕТ СН'!$G$5-'СЕТ СН'!$G$21</f>
        <v>3897.5437082500002</v>
      </c>
      <c r="H56" s="36">
        <f>SUMIFS(СВЦЭМ!$D$39:$D$782,СВЦЭМ!$A$39:$A$782,$A56,СВЦЭМ!$B$39:$B$782,H$47)+'СЕТ СН'!$G$11+СВЦЭМ!$D$10+'СЕТ СН'!$G$5-'СЕТ СН'!$G$21</f>
        <v>3854.84059987</v>
      </c>
      <c r="I56" s="36">
        <f>SUMIFS(СВЦЭМ!$D$39:$D$782,СВЦЭМ!$A$39:$A$782,$A56,СВЦЭМ!$B$39:$B$782,I$47)+'СЕТ СН'!$G$11+СВЦЭМ!$D$10+'СЕТ СН'!$G$5-'СЕТ СН'!$G$21</f>
        <v>3806.2517503199997</v>
      </c>
      <c r="J56" s="36">
        <f>SUMIFS(СВЦЭМ!$D$39:$D$782,СВЦЭМ!$A$39:$A$782,$A56,СВЦЭМ!$B$39:$B$782,J$47)+'СЕТ СН'!$G$11+СВЦЭМ!$D$10+'СЕТ СН'!$G$5-'СЕТ СН'!$G$21</f>
        <v>3701.57809189</v>
      </c>
      <c r="K56" s="36">
        <f>SUMIFS(СВЦЭМ!$D$39:$D$782,СВЦЭМ!$A$39:$A$782,$A56,СВЦЭМ!$B$39:$B$782,K$47)+'СЕТ СН'!$G$11+СВЦЭМ!$D$10+'СЕТ СН'!$G$5-'СЕТ СН'!$G$21</f>
        <v>3646.1256274400002</v>
      </c>
      <c r="L56" s="36">
        <f>SUMIFS(СВЦЭМ!$D$39:$D$782,СВЦЭМ!$A$39:$A$782,$A56,СВЦЭМ!$B$39:$B$782,L$47)+'СЕТ СН'!$G$11+СВЦЭМ!$D$10+'СЕТ СН'!$G$5-'СЕТ СН'!$G$21</f>
        <v>3618.51317212</v>
      </c>
      <c r="M56" s="36">
        <f>SUMIFS(СВЦЭМ!$D$39:$D$782,СВЦЭМ!$A$39:$A$782,$A56,СВЦЭМ!$B$39:$B$782,M$47)+'СЕТ СН'!$G$11+СВЦЭМ!$D$10+'СЕТ СН'!$G$5-'СЕТ СН'!$G$21</f>
        <v>3627.8871537599998</v>
      </c>
      <c r="N56" s="36">
        <f>SUMIFS(СВЦЭМ!$D$39:$D$782,СВЦЭМ!$A$39:$A$782,$A56,СВЦЭМ!$B$39:$B$782,N$47)+'СЕТ СН'!$G$11+СВЦЭМ!$D$10+'СЕТ СН'!$G$5-'СЕТ СН'!$G$21</f>
        <v>3640.7044141699998</v>
      </c>
      <c r="O56" s="36">
        <f>SUMIFS(СВЦЭМ!$D$39:$D$782,СВЦЭМ!$A$39:$A$782,$A56,СВЦЭМ!$B$39:$B$782,O$47)+'СЕТ СН'!$G$11+СВЦЭМ!$D$10+'СЕТ СН'!$G$5-'СЕТ СН'!$G$21</f>
        <v>3680.1543828700001</v>
      </c>
      <c r="P56" s="36">
        <f>SUMIFS(СВЦЭМ!$D$39:$D$782,СВЦЭМ!$A$39:$A$782,$A56,СВЦЭМ!$B$39:$B$782,P$47)+'СЕТ СН'!$G$11+СВЦЭМ!$D$10+'СЕТ СН'!$G$5-'СЕТ СН'!$G$21</f>
        <v>3691.05346633</v>
      </c>
      <c r="Q56" s="36">
        <f>SUMIFS(СВЦЭМ!$D$39:$D$782,СВЦЭМ!$A$39:$A$782,$A56,СВЦЭМ!$B$39:$B$782,Q$47)+'СЕТ СН'!$G$11+СВЦЭМ!$D$10+'СЕТ СН'!$G$5-'СЕТ СН'!$G$21</f>
        <v>3715.5410855700002</v>
      </c>
      <c r="R56" s="36">
        <f>SUMIFS(СВЦЭМ!$D$39:$D$782,СВЦЭМ!$A$39:$A$782,$A56,СВЦЭМ!$B$39:$B$782,R$47)+'СЕТ СН'!$G$11+СВЦЭМ!$D$10+'СЕТ СН'!$G$5-'СЕТ СН'!$G$21</f>
        <v>3691.8233278600001</v>
      </c>
      <c r="S56" s="36">
        <f>SUMIFS(СВЦЭМ!$D$39:$D$782,СВЦЭМ!$A$39:$A$782,$A56,СВЦЭМ!$B$39:$B$782,S$47)+'СЕТ СН'!$G$11+СВЦЭМ!$D$10+'СЕТ СН'!$G$5-'СЕТ СН'!$G$21</f>
        <v>3676.18685598</v>
      </c>
      <c r="T56" s="36">
        <f>SUMIFS(СВЦЭМ!$D$39:$D$782,СВЦЭМ!$A$39:$A$782,$A56,СВЦЭМ!$B$39:$B$782,T$47)+'СЕТ СН'!$G$11+СВЦЭМ!$D$10+'СЕТ СН'!$G$5-'СЕТ СН'!$G$21</f>
        <v>3721.7537691500002</v>
      </c>
      <c r="U56" s="36">
        <f>SUMIFS(СВЦЭМ!$D$39:$D$782,СВЦЭМ!$A$39:$A$782,$A56,СВЦЭМ!$B$39:$B$782,U$47)+'СЕТ СН'!$G$11+СВЦЭМ!$D$10+'СЕТ СН'!$G$5-'СЕТ СН'!$G$21</f>
        <v>3711.8568036199999</v>
      </c>
      <c r="V56" s="36">
        <f>SUMIFS(СВЦЭМ!$D$39:$D$782,СВЦЭМ!$A$39:$A$782,$A56,СВЦЭМ!$B$39:$B$782,V$47)+'СЕТ СН'!$G$11+СВЦЭМ!$D$10+'СЕТ СН'!$G$5-'СЕТ СН'!$G$21</f>
        <v>3662.7134068400001</v>
      </c>
      <c r="W56" s="36">
        <f>SUMIFS(СВЦЭМ!$D$39:$D$782,СВЦЭМ!$A$39:$A$782,$A56,СВЦЭМ!$B$39:$B$782,W$47)+'СЕТ СН'!$G$11+СВЦЭМ!$D$10+'СЕТ СН'!$G$5-'СЕТ СН'!$G$21</f>
        <v>3679.7167667799999</v>
      </c>
      <c r="X56" s="36">
        <f>SUMIFS(СВЦЭМ!$D$39:$D$782,СВЦЭМ!$A$39:$A$782,$A56,СВЦЭМ!$B$39:$B$782,X$47)+'СЕТ СН'!$G$11+СВЦЭМ!$D$10+'СЕТ СН'!$G$5-'СЕТ СН'!$G$21</f>
        <v>3688.41785127</v>
      </c>
      <c r="Y56" s="36">
        <f>SUMIFS(СВЦЭМ!$D$39:$D$782,СВЦЭМ!$A$39:$A$782,$A56,СВЦЭМ!$B$39:$B$782,Y$47)+'СЕТ СН'!$G$11+СВЦЭМ!$D$10+'СЕТ СН'!$G$5-'СЕТ СН'!$G$21</f>
        <v>3722.3040327499998</v>
      </c>
    </row>
    <row r="57" spans="1:25" ht="15.75" x14ac:dyDescent="0.2">
      <c r="A57" s="35">
        <f t="shared" si="1"/>
        <v>44418</v>
      </c>
      <c r="B57" s="36">
        <f>SUMIFS(СВЦЭМ!$D$39:$D$782,СВЦЭМ!$A$39:$A$782,$A57,СВЦЭМ!$B$39:$B$782,B$47)+'СЕТ СН'!$G$11+СВЦЭМ!$D$10+'СЕТ СН'!$G$5-'СЕТ СН'!$G$21</f>
        <v>3776.9575997100001</v>
      </c>
      <c r="C57" s="36">
        <f>SUMIFS(СВЦЭМ!$D$39:$D$782,СВЦЭМ!$A$39:$A$782,$A57,СВЦЭМ!$B$39:$B$782,C$47)+'СЕТ СН'!$G$11+СВЦЭМ!$D$10+'СЕТ СН'!$G$5-'СЕТ СН'!$G$21</f>
        <v>3851.1728493199998</v>
      </c>
      <c r="D57" s="36">
        <f>SUMIFS(СВЦЭМ!$D$39:$D$782,СВЦЭМ!$A$39:$A$782,$A57,СВЦЭМ!$B$39:$B$782,D$47)+'СЕТ СН'!$G$11+СВЦЭМ!$D$10+'СЕТ СН'!$G$5-'СЕТ СН'!$G$21</f>
        <v>3902.9895072300001</v>
      </c>
      <c r="E57" s="36">
        <f>SUMIFS(СВЦЭМ!$D$39:$D$782,СВЦЭМ!$A$39:$A$782,$A57,СВЦЭМ!$B$39:$B$782,E$47)+'СЕТ СН'!$G$11+СВЦЭМ!$D$10+'СЕТ СН'!$G$5-'СЕТ СН'!$G$21</f>
        <v>3922.50810211</v>
      </c>
      <c r="F57" s="36">
        <f>SUMIFS(СВЦЭМ!$D$39:$D$782,СВЦЭМ!$A$39:$A$782,$A57,СВЦЭМ!$B$39:$B$782,F$47)+'СЕТ СН'!$G$11+СВЦЭМ!$D$10+'СЕТ СН'!$G$5-'СЕТ СН'!$G$21</f>
        <v>3921.5139293900002</v>
      </c>
      <c r="G57" s="36">
        <f>SUMIFS(СВЦЭМ!$D$39:$D$782,СВЦЭМ!$A$39:$A$782,$A57,СВЦЭМ!$B$39:$B$782,G$47)+'СЕТ СН'!$G$11+СВЦЭМ!$D$10+'СЕТ СН'!$G$5-'СЕТ СН'!$G$21</f>
        <v>3903.94262123</v>
      </c>
      <c r="H57" s="36">
        <f>SUMIFS(СВЦЭМ!$D$39:$D$782,СВЦЭМ!$A$39:$A$782,$A57,СВЦЭМ!$B$39:$B$782,H$47)+'СЕТ СН'!$G$11+СВЦЭМ!$D$10+'СЕТ СН'!$G$5-'СЕТ СН'!$G$21</f>
        <v>3862.8994186499999</v>
      </c>
      <c r="I57" s="36">
        <f>SUMIFS(СВЦЭМ!$D$39:$D$782,СВЦЭМ!$A$39:$A$782,$A57,СВЦЭМ!$B$39:$B$782,I$47)+'СЕТ СН'!$G$11+СВЦЭМ!$D$10+'СЕТ СН'!$G$5-'СЕТ СН'!$G$21</f>
        <v>3800.5920275099998</v>
      </c>
      <c r="J57" s="36">
        <f>SUMIFS(СВЦЭМ!$D$39:$D$782,СВЦЭМ!$A$39:$A$782,$A57,СВЦЭМ!$B$39:$B$782,J$47)+'СЕТ СН'!$G$11+СВЦЭМ!$D$10+'СЕТ СН'!$G$5-'СЕТ СН'!$G$21</f>
        <v>3722.46575145</v>
      </c>
      <c r="K57" s="36">
        <f>SUMIFS(СВЦЭМ!$D$39:$D$782,СВЦЭМ!$A$39:$A$782,$A57,СВЦЭМ!$B$39:$B$782,K$47)+'СЕТ СН'!$G$11+СВЦЭМ!$D$10+'СЕТ СН'!$G$5-'СЕТ СН'!$G$21</f>
        <v>3669.6231625400001</v>
      </c>
      <c r="L57" s="36">
        <f>SUMIFS(СВЦЭМ!$D$39:$D$782,СВЦЭМ!$A$39:$A$782,$A57,СВЦЭМ!$B$39:$B$782,L$47)+'СЕТ СН'!$G$11+СВЦЭМ!$D$10+'СЕТ СН'!$G$5-'СЕТ СН'!$G$21</f>
        <v>3672.9228026299998</v>
      </c>
      <c r="M57" s="36">
        <f>SUMIFS(СВЦЭМ!$D$39:$D$782,СВЦЭМ!$A$39:$A$782,$A57,СВЦЭМ!$B$39:$B$782,M$47)+'СЕТ СН'!$G$11+СВЦЭМ!$D$10+'СЕТ СН'!$G$5-'СЕТ СН'!$G$21</f>
        <v>3681.9881489700001</v>
      </c>
      <c r="N57" s="36">
        <f>SUMIFS(СВЦЭМ!$D$39:$D$782,СВЦЭМ!$A$39:$A$782,$A57,СВЦЭМ!$B$39:$B$782,N$47)+'СЕТ СН'!$G$11+СВЦЭМ!$D$10+'СЕТ СН'!$G$5-'СЕТ СН'!$G$21</f>
        <v>3686.91697002</v>
      </c>
      <c r="O57" s="36">
        <f>SUMIFS(СВЦЭМ!$D$39:$D$782,СВЦЭМ!$A$39:$A$782,$A57,СВЦЭМ!$B$39:$B$782,O$47)+'СЕТ СН'!$G$11+СВЦЭМ!$D$10+'СЕТ СН'!$G$5-'СЕТ СН'!$G$21</f>
        <v>3679.5981837600002</v>
      </c>
      <c r="P57" s="36">
        <f>SUMIFS(СВЦЭМ!$D$39:$D$782,СВЦЭМ!$A$39:$A$782,$A57,СВЦЭМ!$B$39:$B$782,P$47)+'СЕТ СН'!$G$11+СВЦЭМ!$D$10+'СЕТ СН'!$G$5-'СЕТ СН'!$G$21</f>
        <v>3696.84040968</v>
      </c>
      <c r="Q57" s="36">
        <f>SUMIFS(СВЦЭМ!$D$39:$D$782,СВЦЭМ!$A$39:$A$782,$A57,СВЦЭМ!$B$39:$B$782,Q$47)+'СЕТ СН'!$G$11+СВЦЭМ!$D$10+'СЕТ СН'!$G$5-'СЕТ СН'!$G$21</f>
        <v>3714.2770722999999</v>
      </c>
      <c r="R57" s="36">
        <f>SUMIFS(СВЦЭМ!$D$39:$D$782,СВЦЭМ!$A$39:$A$782,$A57,СВЦЭМ!$B$39:$B$782,R$47)+'СЕТ СН'!$G$11+СВЦЭМ!$D$10+'СЕТ СН'!$G$5-'СЕТ СН'!$G$21</f>
        <v>3741.5791074600002</v>
      </c>
      <c r="S57" s="36">
        <f>SUMIFS(СВЦЭМ!$D$39:$D$782,СВЦЭМ!$A$39:$A$782,$A57,СВЦЭМ!$B$39:$B$782,S$47)+'СЕТ СН'!$G$11+СВЦЭМ!$D$10+'СЕТ СН'!$G$5-'СЕТ СН'!$G$21</f>
        <v>3708.0986181999997</v>
      </c>
      <c r="T57" s="36">
        <f>SUMIFS(СВЦЭМ!$D$39:$D$782,СВЦЭМ!$A$39:$A$782,$A57,СВЦЭМ!$B$39:$B$782,T$47)+'СЕТ СН'!$G$11+СВЦЭМ!$D$10+'СЕТ СН'!$G$5-'СЕТ СН'!$G$21</f>
        <v>3654.26463362</v>
      </c>
      <c r="U57" s="36">
        <f>SUMIFS(СВЦЭМ!$D$39:$D$782,СВЦЭМ!$A$39:$A$782,$A57,СВЦЭМ!$B$39:$B$782,U$47)+'СЕТ СН'!$G$11+СВЦЭМ!$D$10+'СЕТ СН'!$G$5-'СЕТ СН'!$G$21</f>
        <v>3647.2115020800002</v>
      </c>
      <c r="V57" s="36">
        <f>SUMIFS(СВЦЭМ!$D$39:$D$782,СВЦЭМ!$A$39:$A$782,$A57,СВЦЭМ!$B$39:$B$782,V$47)+'СЕТ СН'!$G$11+СВЦЭМ!$D$10+'СЕТ СН'!$G$5-'СЕТ СН'!$G$21</f>
        <v>3653.5292318699999</v>
      </c>
      <c r="W57" s="36">
        <f>SUMIFS(СВЦЭМ!$D$39:$D$782,СВЦЭМ!$A$39:$A$782,$A57,СВЦЭМ!$B$39:$B$782,W$47)+'СЕТ СН'!$G$11+СВЦЭМ!$D$10+'СЕТ СН'!$G$5-'СЕТ СН'!$G$21</f>
        <v>3675.4365229</v>
      </c>
      <c r="X57" s="36">
        <f>SUMIFS(СВЦЭМ!$D$39:$D$782,СВЦЭМ!$A$39:$A$782,$A57,СВЦЭМ!$B$39:$B$782,X$47)+'СЕТ СН'!$G$11+СВЦЭМ!$D$10+'СЕТ СН'!$G$5-'СЕТ СН'!$G$21</f>
        <v>3627.2320424</v>
      </c>
      <c r="Y57" s="36">
        <f>SUMIFS(СВЦЭМ!$D$39:$D$782,СВЦЭМ!$A$39:$A$782,$A57,СВЦЭМ!$B$39:$B$782,Y$47)+'СЕТ СН'!$G$11+СВЦЭМ!$D$10+'СЕТ СН'!$G$5-'СЕТ СН'!$G$21</f>
        <v>3629.4361516399999</v>
      </c>
    </row>
    <row r="58" spans="1:25" ht="15.75" x14ac:dyDescent="0.2">
      <c r="A58" s="35">
        <f t="shared" si="1"/>
        <v>44419</v>
      </c>
      <c r="B58" s="36">
        <f>SUMIFS(СВЦЭМ!$D$39:$D$782,СВЦЭМ!$A$39:$A$782,$A58,СВЦЭМ!$B$39:$B$782,B$47)+'СЕТ СН'!$G$11+СВЦЭМ!$D$10+'СЕТ СН'!$G$5-'СЕТ СН'!$G$21</f>
        <v>3690.0186534599998</v>
      </c>
      <c r="C58" s="36">
        <f>SUMIFS(СВЦЭМ!$D$39:$D$782,СВЦЭМ!$A$39:$A$782,$A58,СВЦЭМ!$B$39:$B$782,C$47)+'СЕТ СН'!$G$11+СВЦЭМ!$D$10+'СЕТ СН'!$G$5-'СЕТ СН'!$G$21</f>
        <v>3758.4754378899997</v>
      </c>
      <c r="D58" s="36">
        <f>SUMIFS(СВЦЭМ!$D$39:$D$782,СВЦЭМ!$A$39:$A$782,$A58,СВЦЭМ!$B$39:$B$782,D$47)+'СЕТ СН'!$G$11+СВЦЭМ!$D$10+'СЕТ СН'!$G$5-'СЕТ СН'!$G$21</f>
        <v>3815.9977107200002</v>
      </c>
      <c r="E58" s="36">
        <f>SUMIFS(СВЦЭМ!$D$39:$D$782,СВЦЭМ!$A$39:$A$782,$A58,СВЦЭМ!$B$39:$B$782,E$47)+'СЕТ СН'!$G$11+СВЦЭМ!$D$10+'СЕТ СН'!$G$5-'СЕТ СН'!$G$21</f>
        <v>3840.33533898</v>
      </c>
      <c r="F58" s="36">
        <f>SUMIFS(СВЦЭМ!$D$39:$D$782,СВЦЭМ!$A$39:$A$782,$A58,СВЦЭМ!$B$39:$B$782,F$47)+'СЕТ СН'!$G$11+СВЦЭМ!$D$10+'СЕТ СН'!$G$5-'СЕТ СН'!$G$21</f>
        <v>3841.2159843500003</v>
      </c>
      <c r="G58" s="36">
        <f>SUMIFS(СВЦЭМ!$D$39:$D$782,СВЦЭМ!$A$39:$A$782,$A58,СВЦЭМ!$B$39:$B$782,G$47)+'СЕТ СН'!$G$11+СВЦЭМ!$D$10+'СЕТ СН'!$G$5-'СЕТ СН'!$G$21</f>
        <v>3834.4246340099999</v>
      </c>
      <c r="H58" s="36">
        <f>SUMIFS(СВЦЭМ!$D$39:$D$782,СВЦЭМ!$A$39:$A$782,$A58,СВЦЭМ!$B$39:$B$782,H$47)+'СЕТ СН'!$G$11+СВЦЭМ!$D$10+'СЕТ СН'!$G$5-'СЕТ СН'!$G$21</f>
        <v>3803.5523905499999</v>
      </c>
      <c r="I58" s="36">
        <f>SUMIFS(СВЦЭМ!$D$39:$D$782,СВЦЭМ!$A$39:$A$782,$A58,СВЦЭМ!$B$39:$B$782,I$47)+'СЕТ СН'!$G$11+СВЦЭМ!$D$10+'СЕТ СН'!$G$5-'СЕТ СН'!$G$21</f>
        <v>3762.3768895499998</v>
      </c>
      <c r="J58" s="36">
        <f>SUMIFS(СВЦЭМ!$D$39:$D$782,СВЦЭМ!$A$39:$A$782,$A58,СВЦЭМ!$B$39:$B$782,J$47)+'СЕТ СН'!$G$11+СВЦЭМ!$D$10+'СЕТ СН'!$G$5-'СЕТ СН'!$G$21</f>
        <v>3704.5758271599998</v>
      </c>
      <c r="K58" s="36">
        <f>SUMIFS(СВЦЭМ!$D$39:$D$782,СВЦЭМ!$A$39:$A$782,$A58,СВЦЭМ!$B$39:$B$782,K$47)+'СЕТ СН'!$G$11+СВЦЭМ!$D$10+'СЕТ СН'!$G$5-'СЕТ СН'!$G$21</f>
        <v>3670.3633161500002</v>
      </c>
      <c r="L58" s="36">
        <f>SUMIFS(СВЦЭМ!$D$39:$D$782,СВЦЭМ!$A$39:$A$782,$A58,СВЦЭМ!$B$39:$B$782,L$47)+'СЕТ СН'!$G$11+СВЦЭМ!$D$10+'СЕТ СН'!$G$5-'СЕТ СН'!$G$21</f>
        <v>3641.2635309699999</v>
      </c>
      <c r="M58" s="36">
        <f>SUMIFS(СВЦЭМ!$D$39:$D$782,СВЦЭМ!$A$39:$A$782,$A58,СВЦЭМ!$B$39:$B$782,M$47)+'СЕТ СН'!$G$11+СВЦЭМ!$D$10+'СЕТ СН'!$G$5-'СЕТ СН'!$G$21</f>
        <v>3644.8406457599999</v>
      </c>
      <c r="N58" s="36">
        <f>SUMIFS(СВЦЭМ!$D$39:$D$782,СВЦЭМ!$A$39:$A$782,$A58,СВЦЭМ!$B$39:$B$782,N$47)+'СЕТ СН'!$G$11+СВЦЭМ!$D$10+'СЕТ СН'!$G$5-'СЕТ СН'!$G$21</f>
        <v>3669.2497581100001</v>
      </c>
      <c r="O58" s="36">
        <f>SUMIFS(СВЦЭМ!$D$39:$D$782,СВЦЭМ!$A$39:$A$782,$A58,СВЦЭМ!$B$39:$B$782,O$47)+'СЕТ СН'!$G$11+СВЦЭМ!$D$10+'СЕТ СН'!$G$5-'СЕТ СН'!$G$21</f>
        <v>3684.8216181500002</v>
      </c>
      <c r="P58" s="36">
        <f>SUMIFS(СВЦЭМ!$D$39:$D$782,СВЦЭМ!$A$39:$A$782,$A58,СВЦЭМ!$B$39:$B$782,P$47)+'СЕТ СН'!$G$11+СВЦЭМ!$D$10+'СЕТ СН'!$G$5-'СЕТ СН'!$G$21</f>
        <v>3729.5449577300001</v>
      </c>
      <c r="Q58" s="36">
        <f>SUMIFS(СВЦЭМ!$D$39:$D$782,СВЦЭМ!$A$39:$A$782,$A58,СВЦЭМ!$B$39:$B$782,Q$47)+'СЕТ СН'!$G$11+СВЦЭМ!$D$10+'СЕТ СН'!$G$5-'СЕТ СН'!$G$21</f>
        <v>3743.6891228499999</v>
      </c>
      <c r="R58" s="36">
        <f>SUMIFS(СВЦЭМ!$D$39:$D$782,СВЦЭМ!$A$39:$A$782,$A58,СВЦЭМ!$B$39:$B$782,R$47)+'СЕТ СН'!$G$11+СВЦЭМ!$D$10+'СЕТ СН'!$G$5-'СЕТ СН'!$G$21</f>
        <v>3735.4143761099999</v>
      </c>
      <c r="S58" s="36">
        <f>SUMIFS(СВЦЭМ!$D$39:$D$782,СВЦЭМ!$A$39:$A$782,$A58,СВЦЭМ!$B$39:$B$782,S$47)+'СЕТ СН'!$G$11+СВЦЭМ!$D$10+'СЕТ СН'!$G$5-'СЕТ СН'!$G$21</f>
        <v>3703.1542005800002</v>
      </c>
      <c r="T58" s="36">
        <f>SUMIFS(СВЦЭМ!$D$39:$D$782,СВЦЭМ!$A$39:$A$782,$A58,СВЦЭМ!$B$39:$B$782,T$47)+'СЕТ СН'!$G$11+СВЦЭМ!$D$10+'СЕТ СН'!$G$5-'СЕТ СН'!$G$21</f>
        <v>3676.4138628800001</v>
      </c>
      <c r="U58" s="36">
        <f>SUMIFS(СВЦЭМ!$D$39:$D$782,СВЦЭМ!$A$39:$A$782,$A58,СВЦЭМ!$B$39:$B$782,U$47)+'СЕТ СН'!$G$11+СВЦЭМ!$D$10+'СЕТ СН'!$G$5-'СЕТ СН'!$G$21</f>
        <v>3663.7041876600001</v>
      </c>
      <c r="V58" s="36">
        <f>SUMIFS(СВЦЭМ!$D$39:$D$782,СВЦЭМ!$A$39:$A$782,$A58,СВЦЭМ!$B$39:$B$782,V$47)+'СЕТ СН'!$G$11+СВЦЭМ!$D$10+'СЕТ СН'!$G$5-'СЕТ СН'!$G$21</f>
        <v>3669.3356916399998</v>
      </c>
      <c r="W58" s="36">
        <f>SUMIFS(СВЦЭМ!$D$39:$D$782,СВЦЭМ!$A$39:$A$782,$A58,СВЦЭМ!$B$39:$B$782,W$47)+'СЕТ СН'!$G$11+СВЦЭМ!$D$10+'СЕТ СН'!$G$5-'СЕТ СН'!$G$21</f>
        <v>3689.3389747599999</v>
      </c>
      <c r="X58" s="36">
        <f>SUMIFS(СВЦЭМ!$D$39:$D$782,СВЦЭМ!$A$39:$A$782,$A58,СВЦЭМ!$B$39:$B$782,X$47)+'СЕТ СН'!$G$11+СВЦЭМ!$D$10+'СЕТ СН'!$G$5-'СЕТ СН'!$G$21</f>
        <v>3667.2797568799997</v>
      </c>
      <c r="Y58" s="36">
        <f>SUMIFS(СВЦЭМ!$D$39:$D$782,СВЦЭМ!$A$39:$A$782,$A58,СВЦЭМ!$B$39:$B$782,Y$47)+'СЕТ СН'!$G$11+СВЦЭМ!$D$10+'СЕТ СН'!$G$5-'СЕТ СН'!$G$21</f>
        <v>3705.4958779899998</v>
      </c>
    </row>
    <row r="59" spans="1:25" ht="15.75" x14ac:dyDescent="0.2">
      <c r="A59" s="35">
        <f t="shared" si="1"/>
        <v>44420</v>
      </c>
      <c r="B59" s="36">
        <f>SUMIFS(СВЦЭМ!$D$39:$D$782,СВЦЭМ!$A$39:$A$782,$A59,СВЦЭМ!$B$39:$B$782,B$47)+'СЕТ СН'!$G$11+СВЦЭМ!$D$10+'СЕТ СН'!$G$5-'СЕТ СН'!$G$21</f>
        <v>3795.3512483099998</v>
      </c>
      <c r="C59" s="36">
        <f>SUMIFS(СВЦЭМ!$D$39:$D$782,СВЦЭМ!$A$39:$A$782,$A59,СВЦЭМ!$B$39:$B$782,C$47)+'СЕТ СН'!$G$11+СВЦЭМ!$D$10+'СЕТ СН'!$G$5-'СЕТ СН'!$G$21</f>
        <v>3864.9998757900003</v>
      </c>
      <c r="D59" s="36">
        <f>SUMIFS(СВЦЭМ!$D$39:$D$782,СВЦЭМ!$A$39:$A$782,$A59,СВЦЭМ!$B$39:$B$782,D$47)+'СЕТ СН'!$G$11+СВЦЭМ!$D$10+'СЕТ СН'!$G$5-'СЕТ СН'!$G$21</f>
        <v>3918.9438766000003</v>
      </c>
      <c r="E59" s="36">
        <f>SUMIFS(СВЦЭМ!$D$39:$D$782,СВЦЭМ!$A$39:$A$782,$A59,СВЦЭМ!$B$39:$B$782,E$47)+'СЕТ СН'!$G$11+СВЦЭМ!$D$10+'СЕТ СН'!$G$5-'СЕТ СН'!$G$21</f>
        <v>3934.1929030299998</v>
      </c>
      <c r="F59" s="36">
        <f>SUMIFS(СВЦЭМ!$D$39:$D$782,СВЦЭМ!$A$39:$A$782,$A59,СВЦЭМ!$B$39:$B$782,F$47)+'СЕТ СН'!$G$11+СВЦЭМ!$D$10+'СЕТ СН'!$G$5-'СЕТ СН'!$G$21</f>
        <v>3941.7368962399996</v>
      </c>
      <c r="G59" s="36">
        <f>SUMIFS(СВЦЭМ!$D$39:$D$782,СВЦЭМ!$A$39:$A$782,$A59,СВЦЭМ!$B$39:$B$782,G$47)+'СЕТ СН'!$G$11+СВЦЭМ!$D$10+'СЕТ СН'!$G$5-'СЕТ СН'!$G$21</f>
        <v>3937.4128707499999</v>
      </c>
      <c r="H59" s="36">
        <f>SUMIFS(СВЦЭМ!$D$39:$D$782,СВЦЭМ!$A$39:$A$782,$A59,СВЦЭМ!$B$39:$B$782,H$47)+'СЕТ СН'!$G$11+СВЦЭМ!$D$10+'СЕТ СН'!$G$5-'СЕТ СН'!$G$21</f>
        <v>3883.9907305799998</v>
      </c>
      <c r="I59" s="36">
        <f>SUMIFS(СВЦЭМ!$D$39:$D$782,СВЦЭМ!$A$39:$A$782,$A59,СВЦЭМ!$B$39:$B$782,I$47)+'СЕТ СН'!$G$11+СВЦЭМ!$D$10+'СЕТ СН'!$G$5-'СЕТ СН'!$G$21</f>
        <v>3798.69710459</v>
      </c>
      <c r="J59" s="36">
        <f>SUMIFS(СВЦЭМ!$D$39:$D$782,СВЦЭМ!$A$39:$A$782,$A59,СВЦЭМ!$B$39:$B$782,J$47)+'СЕТ СН'!$G$11+СВЦЭМ!$D$10+'СЕТ СН'!$G$5-'СЕТ СН'!$G$21</f>
        <v>3707.24076289</v>
      </c>
      <c r="K59" s="36">
        <f>SUMIFS(СВЦЭМ!$D$39:$D$782,СВЦЭМ!$A$39:$A$782,$A59,СВЦЭМ!$B$39:$B$782,K$47)+'СЕТ СН'!$G$11+СВЦЭМ!$D$10+'СЕТ СН'!$G$5-'СЕТ СН'!$G$21</f>
        <v>3685.7888484099999</v>
      </c>
      <c r="L59" s="36">
        <f>SUMIFS(СВЦЭМ!$D$39:$D$782,СВЦЭМ!$A$39:$A$782,$A59,СВЦЭМ!$B$39:$B$782,L$47)+'СЕТ СН'!$G$11+СВЦЭМ!$D$10+'СЕТ СН'!$G$5-'СЕТ СН'!$G$21</f>
        <v>3667.0687858699998</v>
      </c>
      <c r="M59" s="36">
        <f>SUMIFS(СВЦЭМ!$D$39:$D$782,СВЦЭМ!$A$39:$A$782,$A59,СВЦЭМ!$B$39:$B$782,M$47)+'СЕТ СН'!$G$11+СВЦЭМ!$D$10+'СЕТ СН'!$G$5-'СЕТ СН'!$G$21</f>
        <v>3661.2748111299998</v>
      </c>
      <c r="N59" s="36">
        <f>SUMIFS(СВЦЭМ!$D$39:$D$782,СВЦЭМ!$A$39:$A$782,$A59,СВЦЭМ!$B$39:$B$782,N$47)+'СЕТ СН'!$G$11+СВЦЭМ!$D$10+'СЕТ СН'!$G$5-'СЕТ СН'!$G$21</f>
        <v>3667.3399173399998</v>
      </c>
      <c r="O59" s="36">
        <f>SUMIFS(СВЦЭМ!$D$39:$D$782,СВЦЭМ!$A$39:$A$782,$A59,СВЦЭМ!$B$39:$B$782,O$47)+'СЕТ СН'!$G$11+СВЦЭМ!$D$10+'СЕТ СН'!$G$5-'СЕТ СН'!$G$21</f>
        <v>3679.8565385000002</v>
      </c>
      <c r="P59" s="36">
        <f>SUMIFS(СВЦЭМ!$D$39:$D$782,СВЦЭМ!$A$39:$A$782,$A59,СВЦЭМ!$B$39:$B$782,P$47)+'СЕТ СН'!$G$11+СВЦЭМ!$D$10+'СЕТ СН'!$G$5-'СЕТ СН'!$G$21</f>
        <v>3706.7639097199999</v>
      </c>
      <c r="Q59" s="36">
        <f>SUMIFS(СВЦЭМ!$D$39:$D$782,СВЦЭМ!$A$39:$A$782,$A59,СВЦЭМ!$B$39:$B$782,Q$47)+'СЕТ СН'!$G$11+СВЦЭМ!$D$10+'СЕТ СН'!$G$5-'СЕТ СН'!$G$21</f>
        <v>3714.1216004799999</v>
      </c>
      <c r="R59" s="36">
        <f>SUMIFS(СВЦЭМ!$D$39:$D$782,СВЦЭМ!$A$39:$A$782,$A59,СВЦЭМ!$B$39:$B$782,R$47)+'СЕТ СН'!$G$11+СВЦЭМ!$D$10+'СЕТ СН'!$G$5-'СЕТ СН'!$G$21</f>
        <v>3712.46598404</v>
      </c>
      <c r="S59" s="36">
        <f>SUMIFS(СВЦЭМ!$D$39:$D$782,СВЦЭМ!$A$39:$A$782,$A59,СВЦЭМ!$B$39:$B$782,S$47)+'СЕТ СН'!$G$11+СВЦЭМ!$D$10+'СЕТ СН'!$G$5-'СЕТ СН'!$G$21</f>
        <v>3670.9248688899997</v>
      </c>
      <c r="T59" s="36">
        <f>SUMIFS(СВЦЭМ!$D$39:$D$782,СВЦЭМ!$A$39:$A$782,$A59,СВЦЭМ!$B$39:$B$782,T$47)+'СЕТ СН'!$G$11+СВЦЭМ!$D$10+'СЕТ СН'!$G$5-'СЕТ СН'!$G$21</f>
        <v>3660.5593532499997</v>
      </c>
      <c r="U59" s="36">
        <f>SUMIFS(СВЦЭМ!$D$39:$D$782,СВЦЭМ!$A$39:$A$782,$A59,СВЦЭМ!$B$39:$B$782,U$47)+'СЕТ СН'!$G$11+СВЦЭМ!$D$10+'СЕТ СН'!$G$5-'СЕТ СН'!$G$21</f>
        <v>3659.6580856</v>
      </c>
      <c r="V59" s="36">
        <f>SUMIFS(СВЦЭМ!$D$39:$D$782,СВЦЭМ!$A$39:$A$782,$A59,СВЦЭМ!$B$39:$B$782,V$47)+'СЕТ СН'!$G$11+СВЦЭМ!$D$10+'СЕТ СН'!$G$5-'СЕТ СН'!$G$21</f>
        <v>3667.0174893899998</v>
      </c>
      <c r="W59" s="36">
        <f>SUMIFS(СВЦЭМ!$D$39:$D$782,СВЦЭМ!$A$39:$A$782,$A59,СВЦЭМ!$B$39:$B$782,W$47)+'СЕТ СН'!$G$11+СВЦЭМ!$D$10+'СЕТ СН'!$G$5-'СЕТ СН'!$G$21</f>
        <v>3675.7489492</v>
      </c>
      <c r="X59" s="36">
        <f>SUMIFS(СВЦЭМ!$D$39:$D$782,СВЦЭМ!$A$39:$A$782,$A59,СВЦЭМ!$B$39:$B$782,X$47)+'СЕТ СН'!$G$11+СВЦЭМ!$D$10+'СЕТ СН'!$G$5-'СЕТ СН'!$G$21</f>
        <v>3673.6780150499999</v>
      </c>
      <c r="Y59" s="36">
        <f>SUMIFS(СВЦЭМ!$D$39:$D$782,СВЦЭМ!$A$39:$A$782,$A59,СВЦЭМ!$B$39:$B$782,Y$47)+'СЕТ СН'!$G$11+СВЦЭМ!$D$10+'СЕТ СН'!$G$5-'СЕТ СН'!$G$21</f>
        <v>3740.94715606</v>
      </c>
    </row>
    <row r="60" spans="1:25" ht="15.75" x14ac:dyDescent="0.2">
      <c r="A60" s="35">
        <f t="shared" si="1"/>
        <v>44421</v>
      </c>
      <c r="B60" s="36">
        <f>SUMIFS(СВЦЭМ!$D$39:$D$782,СВЦЭМ!$A$39:$A$782,$A60,СВЦЭМ!$B$39:$B$782,B$47)+'СЕТ СН'!$G$11+СВЦЭМ!$D$10+'СЕТ СН'!$G$5-'СЕТ СН'!$G$21</f>
        <v>3817.9957614499999</v>
      </c>
      <c r="C60" s="36">
        <f>SUMIFS(СВЦЭМ!$D$39:$D$782,СВЦЭМ!$A$39:$A$782,$A60,СВЦЭМ!$B$39:$B$782,C$47)+'СЕТ СН'!$G$11+СВЦЭМ!$D$10+'СЕТ СН'!$G$5-'СЕТ СН'!$G$21</f>
        <v>3892.8201704200001</v>
      </c>
      <c r="D60" s="36">
        <f>SUMIFS(СВЦЭМ!$D$39:$D$782,СВЦЭМ!$A$39:$A$782,$A60,СВЦЭМ!$B$39:$B$782,D$47)+'СЕТ СН'!$G$11+СВЦЭМ!$D$10+'СЕТ СН'!$G$5-'СЕТ СН'!$G$21</f>
        <v>3945.7782506399999</v>
      </c>
      <c r="E60" s="36">
        <f>SUMIFS(СВЦЭМ!$D$39:$D$782,СВЦЭМ!$A$39:$A$782,$A60,СВЦЭМ!$B$39:$B$782,E$47)+'СЕТ СН'!$G$11+СВЦЭМ!$D$10+'СЕТ СН'!$G$5-'СЕТ СН'!$G$21</f>
        <v>3960.0522699900002</v>
      </c>
      <c r="F60" s="36">
        <f>SUMIFS(СВЦЭМ!$D$39:$D$782,СВЦЭМ!$A$39:$A$782,$A60,СВЦЭМ!$B$39:$B$782,F$47)+'СЕТ СН'!$G$11+СВЦЭМ!$D$10+'СЕТ СН'!$G$5-'СЕТ СН'!$G$21</f>
        <v>3970.46801521</v>
      </c>
      <c r="G60" s="36">
        <f>SUMIFS(СВЦЭМ!$D$39:$D$782,СВЦЭМ!$A$39:$A$782,$A60,СВЦЭМ!$B$39:$B$782,G$47)+'СЕТ СН'!$G$11+СВЦЭМ!$D$10+'СЕТ СН'!$G$5-'СЕТ СН'!$G$21</f>
        <v>3954.8001544199997</v>
      </c>
      <c r="H60" s="36">
        <f>SUMIFS(СВЦЭМ!$D$39:$D$782,СВЦЭМ!$A$39:$A$782,$A60,СВЦЭМ!$B$39:$B$782,H$47)+'СЕТ СН'!$G$11+СВЦЭМ!$D$10+'СЕТ СН'!$G$5-'СЕТ СН'!$G$21</f>
        <v>3902.62188384</v>
      </c>
      <c r="I60" s="36">
        <f>SUMIFS(СВЦЭМ!$D$39:$D$782,СВЦЭМ!$A$39:$A$782,$A60,СВЦЭМ!$B$39:$B$782,I$47)+'СЕТ СН'!$G$11+СВЦЭМ!$D$10+'СЕТ СН'!$G$5-'СЕТ СН'!$G$21</f>
        <v>3805.9451107999998</v>
      </c>
      <c r="J60" s="36">
        <f>SUMIFS(СВЦЭМ!$D$39:$D$782,СВЦЭМ!$A$39:$A$782,$A60,СВЦЭМ!$B$39:$B$782,J$47)+'СЕТ СН'!$G$11+СВЦЭМ!$D$10+'СЕТ СН'!$G$5-'СЕТ СН'!$G$21</f>
        <v>3735.2454883599999</v>
      </c>
      <c r="K60" s="36">
        <f>SUMIFS(СВЦЭМ!$D$39:$D$782,СВЦЭМ!$A$39:$A$782,$A60,СВЦЭМ!$B$39:$B$782,K$47)+'СЕТ СН'!$G$11+СВЦЭМ!$D$10+'СЕТ СН'!$G$5-'СЕТ СН'!$G$21</f>
        <v>3697.3092806200002</v>
      </c>
      <c r="L60" s="36">
        <f>SUMIFS(СВЦЭМ!$D$39:$D$782,СВЦЭМ!$A$39:$A$782,$A60,СВЦЭМ!$B$39:$B$782,L$47)+'СЕТ СН'!$G$11+СВЦЭМ!$D$10+'СЕТ СН'!$G$5-'СЕТ СН'!$G$21</f>
        <v>3670.3601903399999</v>
      </c>
      <c r="M60" s="36">
        <f>SUMIFS(СВЦЭМ!$D$39:$D$782,СВЦЭМ!$A$39:$A$782,$A60,СВЦЭМ!$B$39:$B$782,M$47)+'СЕТ СН'!$G$11+СВЦЭМ!$D$10+'СЕТ СН'!$G$5-'СЕТ СН'!$G$21</f>
        <v>3659.59816172</v>
      </c>
      <c r="N60" s="36">
        <f>SUMIFS(СВЦЭМ!$D$39:$D$782,СВЦЭМ!$A$39:$A$782,$A60,СВЦЭМ!$B$39:$B$782,N$47)+'СЕТ СН'!$G$11+СВЦЭМ!$D$10+'СЕТ СН'!$G$5-'СЕТ СН'!$G$21</f>
        <v>3650.4154784900002</v>
      </c>
      <c r="O60" s="36">
        <f>SUMIFS(СВЦЭМ!$D$39:$D$782,СВЦЭМ!$A$39:$A$782,$A60,СВЦЭМ!$B$39:$B$782,O$47)+'СЕТ СН'!$G$11+СВЦЭМ!$D$10+'СЕТ СН'!$G$5-'СЕТ СН'!$G$21</f>
        <v>3671.39588946</v>
      </c>
      <c r="P60" s="36">
        <f>SUMIFS(СВЦЭМ!$D$39:$D$782,СВЦЭМ!$A$39:$A$782,$A60,СВЦЭМ!$B$39:$B$782,P$47)+'СЕТ СН'!$G$11+СВЦЭМ!$D$10+'СЕТ СН'!$G$5-'СЕТ СН'!$G$21</f>
        <v>3701.8390184700002</v>
      </c>
      <c r="Q60" s="36">
        <f>SUMIFS(СВЦЭМ!$D$39:$D$782,СВЦЭМ!$A$39:$A$782,$A60,СВЦЭМ!$B$39:$B$782,Q$47)+'СЕТ СН'!$G$11+СВЦЭМ!$D$10+'СЕТ СН'!$G$5-'СЕТ СН'!$G$21</f>
        <v>3711.7154731800001</v>
      </c>
      <c r="R60" s="36">
        <f>SUMIFS(СВЦЭМ!$D$39:$D$782,СВЦЭМ!$A$39:$A$782,$A60,СВЦЭМ!$B$39:$B$782,R$47)+'СЕТ СН'!$G$11+СВЦЭМ!$D$10+'СЕТ СН'!$G$5-'СЕТ СН'!$G$21</f>
        <v>3730.71830043</v>
      </c>
      <c r="S60" s="36">
        <f>SUMIFS(СВЦЭМ!$D$39:$D$782,СВЦЭМ!$A$39:$A$782,$A60,СВЦЭМ!$B$39:$B$782,S$47)+'СЕТ СН'!$G$11+СВЦЭМ!$D$10+'СЕТ СН'!$G$5-'СЕТ СН'!$G$21</f>
        <v>3699.5936127300001</v>
      </c>
      <c r="T60" s="36">
        <f>SUMIFS(СВЦЭМ!$D$39:$D$782,СВЦЭМ!$A$39:$A$782,$A60,СВЦЭМ!$B$39:$B$782,T$47)+'СЕТ СН'!$G$11+СВЦЭМ!$D$10+'СЕТ СН'!$G$5-'СЕТ СН'!$G$21</f>
        <v>3674.2526954699997</v>
      </c>
      <c r="U60" s="36">
        <f>SUMIFS(СВЦЭМ!$D$39:$D$782,СВЦЭМ!$A$39:$A$782,$A60,СВЦЭМ!$B$39:$B$782,U$47)+'СЕТ СН'!$G$11+СВЦЭМ!$D$10+'СЕТ СН'!$G$5-'СЕТ СН'!$G$21</f>
        <v>3680.2178653699998</v>
      </c>
      <c r="V60" s="36">
        <f>SUMIFS(СВЦЭМ!$D$39:$D$782,СВЦЭМ!$A$39:$A$782,$A60,СВЦЭМ!$B$39:$B$782,V$47)+'СЕТ СН'!$G$11+СВЦЭМ!$D$10+'СЕТ СН'!$G$5-'СЕТ СН'!$G$21</f>
        <v>3642.8707145099997</v>
      </c>
      <c r="W60" s="36">
        <f>SUMIFS(СВЦЭМ!$D$39:$D$782,СВЦЭМ!$A$39:$A$782,$A60,СВЦЭМ!$B$39:$B$782,W$47)+'СЕТ СН'!$G$11+СВЦЭМ!$D$10+'СЕТ СН'!$G$5-'СЕТ СН'!$G$21</f>
        <v>3624.5577632300001</v>
      </c>
      <c r="X60" s="36">
        <f>SUMIFS(СВЦЭМ!$D$39:$D$782,СВЦЭМ!$A$39:$A$782,$A60,СВЦЭМ!$B$39:$B$782,X$47)+'СЕТ СН'!$G$11+СВЦЭМ!$D$10+'СЕТ СН'!$G$5-'СЕТ СН'!$G$21</f>
        <v>3652.6084329400001</v>
      </c>
      <c r="Y60" s="36">
        <f>SUMIFS(СВЦЭМ!$D$39:$D$782,СВЦЭМ!$A$39:$A$782,$A60,СВЦЭМ!$B$39:$B$782,Y$47)+'СЕТ СН'!$G$11+СВЦЭМ!$D$10+'СЕТ СН'!$G$5-'СЕТ СН'!$G$21</f>
        <v>3657.10018154</v>
      </c>
    </row>
    <row r="61" spans="1:25" ht="15.75" x14ac:dyDescent="0.2">
      <c r="A61" s="35">
        <f t="shared" si="1"/>
        <v>44422</v>
      </c>
      <c r="B61" s="36">
        <f>SUMIFS(СВЦЭМ!$D$39:$D$782,СВЦЭМ!$A$39:$A$782,$A61,СВЦЭМ!$B$39:$B$782,B$47)+'СЕТ СН'!$G$11+СВЦЭМ!$D$10+'СЕТ СН'!$G$5-'СЕТ СН'!$G$21</f>
        <v>3539.8932590300001</v>
      </c>
      <c r="C61" s="36">
        <f>SUMIFS(СВЦЭМ!$D$39:$D$782,СВЦЭМ!$A$39:$A$782,$A61,СВЦЭМ!$B$39:$B$782,C$47)+'СЕТ СН'!$G$11+СВЦЭМ!$D$10+'СЕТ СН'!$G$5-'СЕТ СН'!$G$21</f>
        <v>3608.3171536599998</v>
      </c>
      <c r="D61" s="36">
        <f>SUMIFS(СВЦЭМ!$D$39:$D$782,СВЦЭМ!$A$39:$A$782,$A61,СВЦЭМ!$B$39:$B$782,D$47)+'СЕТ СН'!$G$11+СВЦЭМ!$D$10+'СЕТ СН'!$G$5-'СЕТ СН'!$G$21</f>
        <v>3670.6359794599998</v>
      </c>
      <c r="E61" s="36">
        <f>SUMIFS(СВЦЭМ!$D$39:$D$782,СВЦЭМ!$A$39:$A$782,$A61,СВЦЭМ!$B$39:$B$782,E$47)+'СЕТ СН'!$G$11+СВЦЭМ!$D$10+'СЕТ СН'!$G$5-'СЕТ СН'!$G$21</f>
        <v>3674.5621736799999</v>
      </c>
      <c r="F61" s="36">
        <f>SUMIFS(СВЦЭМ!$D$39:$D$782,СВЦЭМ!$A$39:$A$782,$A61,СВЦЭМ!$B$39:$B$782,F$47)+'СЕТ СН'!$G$11+СВЦЭМ!$D$10+'СЕТ СН'!$G$5-'СЕТ СН'!$G$21</f>
        <v>3682.2353332399998</v>
      </c>
      <c r="G61" s="36">
        <f>SUMIFS(СВЦЭМ!$D$39:$D$782,СВЦЭМ!$A$39:$A$782,$A61,СВЦЭМ!$B$39:$B$782,G$47)+'СЕТ СН'!$G$11+СВЦЭМ!$D$10+'СЕТ СН'!$G$5-'СЕТ СН'!$G$21</f>
        <v>3739.5017058899998</v>
      </c>
      <c r="H61" s="36">
        <f>SUMIFS(СВЦЭМ!$D$39:$D$782,СВЦЭМ!$A$39:$A$782,$A61,СВЦЭМ!$B$39:$B$782,H$47)+'СЕТ СН'!$G$11+СВЦЭМ!$D$10+'СЕТ СН'!$G$5-'СЕТ СН'!$G$21</f>
        <v>3690.3923052</v>
      </c>
      <c r="I61" s="36">
        <f>SUMIFS(СВЦЭМ!$D$39:$D$782,СВЦЭМ!$A$39:$A$782,$A61,СВЦЭМ!$B$39:$B$782,I$47)+'СЕТ СН'!$G$11+СВЦЭМ!$D$10+'СЕТ СН'!$G$5-'СЕТ СН'!$G$21</f>
        <v>3597.2598651799999</v>
      </c>
      <c r="J61" s="36">
        <f>SUMIFS(СВЦЭМ!$D$39:$D$782,СВЦЭМ!$A$39:$A$782,$A61,СВЦЭМ!$B$39:$B$782,J$47)+'СЕТ СН'!$G$11+СВЦЭМ!$D$10+'СЕТ СН'!$G$5-'СЕТ СН'!$G$21</f>
        <v>3503.7078358700001</v>
      </c>
      <c r="K61" s="36">
        <f>SUMIFS(СВЦЭМ!$D$39:$D$782,СВЦЭМ!$A$39:$A$782,$A61,СВЦЭМ!$B$39:$B$782,K$47)+'СЕТ СН'!$G$11+СВЦЭМ!$D$10+'СЕТ СН'!$G$5-'СЕТ СН'!$G$21</f>
        <v>3468.2601949700002</v>
      </c>
      <c r="L61" s="36">
        <f>SUMIFS(СВЦЭМ!$D$39:$D$782,СВЦЭМ!$A$39:$A$782,$A61,СВЦЭМ!$B$39:$B$782,L$47)+'СЕТ СН'!$G$11+СВЦЭМ!$D$10+'СЕТ СН'!$G$5-'СЕТ СН'!$G$21</f>
        <v>3441.10678805</v>
      </c>
      <c r="M61" s="36">
        <f>SUMIFS(СВЦЭМ!$D$39:$D$782,СВЦЭМ!$A$39:$A$782,$A61,СВЦЭМ!$B$39:$B$782,M$47)+'СЕТ СН'!$G$11+СВЦЭМ!$D$10+'СЕТ СН'!$G$5-'СЕТ СН'!$G$21</f>
        <v>3437.3013360499999</v>
      </c>
      <c r="N61" s="36">
        <f>SUMIFS(СВЦЭМ!$D$39:$D$782,СВЦЭМ!$A$39:$A$782,$A61,СВЦЭМ!$B$39:$B$782,N$47)+'СЕТ СН'!$G$11+СВЦЭМ!$D$10+'СЕТ СН'!$G$5-'СЕТ СН'!$G$21</f>
        <v>3446.4854347299997</v>
      </c>
      <c r="O61" s="36">
        <f>SUMIFS(СВЦЭМ!$D$39:$D$782,СВЦЭМ!$A$39:$A$782,$A61,СВЦЭМ!$B$39:$B$782,O$47)+'СЕТ СН'!$G$11+СВЦЭМ!$D$10+'СЕТ СН'!$G$5-'СЕТ СН'!$G$21</f>
        <v>3471.68649749</v>
      </c>
      <c r="P61" s="36">
        <f>SUMIFS(СВЦЭМ!$D$39:$D$782,СВЦЭМ!$A$39:$A$782,$A61,СВЦЭМ!$B$39:$B$782,P$47)+'СЕТ СН'!$G$11+СВЦЭМ!$D$10+'СЕТ СН'!$G$5-'СЕТ СН'!$G$21</f>
        <v>3507.6368319100002</v>
      </c>
      <c r="Q61" s="36">
        <f>SUMIFS(СВЦЭМ!$D$39:$D$782,СВЦЭМ!$A$39:$A$782,$A61,СВЦЭМ!$B$39:$B$782,Q$47)+'СЕТ СН'!$G$11+СВЦЭМ!$D$10+'СЕТ СН'!$G$5-'СЕТ СН'!$G$21</f>
        <v>3519.41728182</v>
      </c>
      <c r="R61" s="36">
        <f>SUMIFS(СВЦЭМ!$D$39:$D$782,СВЦЭМ!$A$39:$A$782,$A61,СВЦЭМ!$B$39:$B$782,R$47)+'СЕТ СН'!$G$11+СВЦЭМ!$D$10+'СЕТ СН'!$G$5-'СЕТ СН'!$G$21</f>
        <v>3515.7819518900001</v>
      </c>
      <c r="S61" s="36">
        <f>SUMIFS(СВЦЭМ!$D$39:$D$782,СВЦЭМ!$A$39:$A$782,$A61,СВЦЭМ!$B$39:$B$782,S$47)+'СЕТ СН'!$G$11+СВЦЭМ!$D$10+'СЕТ СН'!$G$5-'СЕТ СН'!$G$21</f>
        <v>3476.9742461699998</v>
      </c>
      <c r="T61" s="36">
        <f>SUMIFS(СВЦЭМ!$D$39:$D$782,СВЦЭМ!$A$39:$A$782,$A61,СВЦЭМ!$B$39:$B$782,T$47)+'СЕТ СН'!$G$11+СВЦЭМ!$D$10+'СЕТ СН'!$G$5-'СЕТ СН'!$G$21</f>
        <v>3454.9460177800001</v>
      </c>
      <c r="U61" s="36">
        <f>SUMIFS(СВЦЭМ!$D$39:$D$782,СВЦЭМ!$A$39:$A$782,$A61,СВЦЭМ!$B$39:$B$782,U$47)+'СЕТ СН'!$G$11+СВЦЭМ!$D$10+'СЕТ СН'!$G$5-'СЕТ СН'!$G$21</f>
        <v>3454.1316830300002</v>
      </c>
      <c r="V61" s="36">
        <f>SUMIFS(СВЦЭМ!$D$39:$D$782,СВЦЭМ!$A$39:$A$782,$A61,СВЦЭМ!$B$39:$B$782,V$47)+'СЕТ СН'!$G$11+СВЦЭМ!$D$10+'СЕТ СН'!$G$5-'СЕТ СН'!$G$21</f>
        <v>3453.0439054799999</v>
      </c>
      <c r="W61" s="36">
        <f>SUMIFS(СВЦЭМ!$D$39:$D$782,СВЦЭМ!$A$39:$A$782,$A61,СВЦЭМ!$B$39:$B$782,W$47)+'СЕТ СН'!$G$11+СВЦЭМ!$D$10+'СЕТ СН'!$G$5-'СЕТ СН'!$G$21</f>
        <v>3461.0231369399999</v>
      </c>
      <c r="X61" s="36">
        <f>SUMIFS(СВЦЭМ!$D$39:$D$782,СВЦЭМ!$A$39:$A$782,$A61,СВЦЭМ!$B$39:$B$782,X$47)+'СЕТ СН'!$G$11+СВЦЭМ!$D$10+'СЕТ СН'!$G$5-'СЕТ СН'!$G$21</f>
        <v>3496.2675989300001</v>
      </c>
      <c r="Y61" s="36">
        <f>SUMIFS(СВЦЭМ!$D$39:$D$782,СВЦЭМ!$A$39:$A$782,$A61,СВЦЭМ!$B$39:$B$782,Y$47)+'СЕТ СН'!$G$11+СВЦЭМ!$D$10+'СЕТ СН'!$G$5-'СЕТ СН'!$G$21</f>
        <v>3540.9847089699997</v>
      </c>
    </row>
    <row r="62" spans="1:25" ht="15.75" x14ac:dyDescent="0.2">
      <c r="A62" s="35">
        <f t="shared" si="1"/>
        <v>44423</v>
      </c>
      <c r="B62" s="36">
        <f>SUMIFS(СВЦЭМ!$D$39:$D$782,СВЦЭМ!$A$39:$A$782,$A62,СВЦЭМ!$B$39:$B$782,B$47)+'СЕТ СН'!$G$11+СВЦЭМ!$D$10+'СЕТ СН'!$G$5-'СЕТ СН'!$G$21</f>
        <v>3589.7590146000002</v>
      </c>
      <c r="C62" s="36">
        <f>SUMIFS(СВЦЭМ!$D$39:$D$782,СВЦЭМ!$A$39:$A$782,$A62,СВЦЭМ!$B$39:$B$782,C$47)+'СЕТ СН'!$G$11+СВЦЭМ!$D$10+'СЕТ СН'!$G$5-'СЕТ СН'!$G$21</f>
        <v>3645.2321193500002</v>
      </c>
      <c r="D62" s="36">
        <f>SUMIFS(СВЦЭМ!$D$39:$D$782,СВЦЭМ!$A$39:$A$782,$A62,СВЦЭМ!$B$39:$B$782,D$47)+'СЕТ СН'!$G$11+СВЦЭМ!$D$10+'СЕТ СН'!$G$5-'СЕТ СН'!$G$21</f>
        <v>3704.62932133</v>
      </c>
      <c r="E62" s="36">
        <f>SUMIFS(СВЦЭМ!$D$39:$D$782,СВЦЭМ!$A$39:$A$782,$A62,СВЦЭМ!$B$39:$B$782,E$47)+'СЕТ СН'!$G$11+СВЦЭМ!$D$10+'СЕТ СН'!$G$5-'СЕТ СН'!$G$21</f>
        <v>3710.4017240600001</v>
      </c>
      <c r="F62" s="36">
        <f>SUMIFS(СВЦЭМ!$D$39:$D$782,СВЦЭМ!$A$39:$A$782,$A62,СВЦЭМ!$B$39:$B$782,F$47)+'СЕТ СН'!$G$11+СВЦЭМ!$D$10+'СЕТ СН'!$G$5-'СЕТ СН'!$G$21</f>
        <v>3716.3463695</v>
      </c>
      <c r="G62" s="36">
        <f>SUMIFS(СВЦЭМ!$D$39:$D$782,СВЦЭМ!$A$39:$A$782,$A62,СВЦЭМ!$B$39:$B$782,G$47)+'СЕТ СН'!$G$11+СВЦЭМ!$D$10+'СЕТ СН'!$G$5-'СЕТ СН'!$G$21</f>
        <v>3720.14307216</v>
      </c>
      <c r="H62" s="36">
        <f>SUMIFS(СВЦЭМ!$D$39:$D$782,СВЦЭМ!$A$39:$A$782,$A62,СВЦЭМ!$B$39:$B$782,H$47)+'СЕТ СН'!$G$11+СВЦЭМ!$D$10+'СЕТ СН'!$G$5-'СЕТ СН'!$G$21</f>
        <v>3689.7884597900002</v>
      </c>
      <c r="I62" s="36">
        <f>SUMIFS(СВЦЭМ!$D$39:$D$782,СВЦЭМ!$A$39:$A$782,$A62,СВЦЭМ!$B$39:$B$782,I$47)+'СЕТ СН'!$G$11+СВЦЭМ!$D$10+'СЕТ СН'!$G$5-'СЕТ СН'!$G$21</f>
        <v>3627.20985023</v>
      </c>
      <c r="J62" s="36">
        <f>SUMIFS(СВЦЭМ!$D$39:$D$782,СВЦЭМ!$A$39:$A$782,$A62,СВЦЭМ!$B$39:$B$782,J$47)+'СЕТ СН'!$G$11+СВЦЭМ!$D$10+'СЕТ СН'!$G$5-'СЕТ СН'!$G$21</f>
        <v>3546.7589409699999</v>
      </c>
      <c r="K62" s="36">
        <f>SUMIFS(СВЦЭМ!$D$39:$D$782,СВЦЭМ!$A$39:$A$782,$A62,СВЦЭМ!$B$39:$B$782,K$47)+'СЕТ СН'!$G$11+СВЦЭМ!$D$10+'СЕТ СН'!$G$5-'СЕТ СН'!$G$21</f>
        <v>3502.8258016599998</v>
      </c>
      <c r="L62" s="36">
        <f>SUMIFS(СВЦЭМ!$D$39:$D$782,СВЦЭМ!$A$39:$A$782,$A62,СВЦЭМ!$B$39:$B$782,L$47)+'СЕТ СН'!$G$11+СВЦЭМ!$D$10+'СЕТ СН'!$G$5-'СЕТ СН'!$G$21</f>
        <v>3468.80288122</v>
      </c>
      <c r="M62" s="36">
        <f>SUMIFS(СВЦЭМ!$D$39:$D$782,СВЦЭМ!$A$39:$A$782,$A62,СВЦЭМ!$B$39:$B$782,M$47)+'СЕТ СН'!$G$11+СВЦЭМ!$D$10+'СЕТ СН'!$G$5-'СЕТ СН'!$G$21</f>
        <v>3465.2755082499998</v>
      </c>
      <c r="N62" s="36">
        <f>SUMIFS(СВЦЭМ!$D$39:$D$782,СВЦЭМ!$A$39:$A$782,$A62,СВЦЭМ!$B$39:$B$782,N$47)+'СЕТ СН'!$G$11+СВЦЭМ!$D$10+'СЕТ СН'!$G$5-'СЕТ СН'!$G$21</f>
        <v>3474.1507866000002</v>
      </c>
      <c r="O62" s="36">
        <f>SUMIFS(СВЦЭМ!$D$39:$D$782,СВЦЭМ!$A$39:$A$782,$A62,СВЦЭМ!$B$39:$B$782,O$47)+'СЕТ СН'!$G$11+СВЦЭМ!$D$10+'СЕТ СН'!$G$5-'СЕТ СН'!$G$21</f>
        <v>3470.13457346</v>
      </c>
      <c r="P62" s="36">
        <f>SUMIFS(СВЦЭМ!$D$39:$D$782,СВЦЭМ!$A$39:$A$782,$A62,СВЦЭМ!$B$39:$B$782,P$47)+'СЕТ СН'!$G$11+СВЦЭМ!$D$10+'СЕТ СН'!$G$5-'СЕТ СН'!$G$21</f>
        <v>3487.0025141900001</v>
      </c>
      <c r="Q62" s="36">
        <f>SUMIFS(СВЦЭМ!$D$39:$D$782,СВЦЭМ!$A$39:$A$782,$A62,СВЦЭМ!$B$39:$B$782,Q$47)+'СЕТ СН'!$G$11+СВЦЭМ!$D$10+'СЕТ СН'!$G$5-'СЕТ СН'!$G$21</f>
        <v>3492.85107767</v>
      </c>
      <c r="R62" s="36">
        <f>SUMIFS(СВЦЭМ!$D$39:$D$782,СВЦЭМ!$A$39:$A$782,$A62,СВЦЭМ!$B$39:$B$782,R$47)+'СЕТ СН'!$G$11+СВЦЭМ!$D$10+'СЕТ СН'!$G$5-'СЕТ СН'!$G$21</f>
        <v>3490.1925245000002</v>
      </c>
      <c r="S62" s="36">
        <f>SUMIFS(СВЦЭМ!$D$39:$D$782,СВЦЭМ!$A$39:$A$782,$A62,СВЦЭМ!$B$39:$B$782,S$47)+'СЕТ СН'!$G$11+СВЦЭМ!$D$10+'СЕТ СН'!$G$5-'СЕТ СН'!$G$21</f>
        <v>3489.4859424299998</v>
      </c>
      <c r="T62" s="36">
        <f>SUMIFS(СВЦЭМ!$D$39:$D$782,СВЦЭМ!$A$39:$A$782,$A62,СВЦЭМ!$B$39:$B$782,T$47)+'СЕТ СН'!$G$11+СВЦЭМ!$D$10+'СЕТ СН'!$G$5-'СЕТ СН'!$G$21</f>
        <v>3454.3340855699998</v>
      </c>
      <c r="U62" s="36">
        <f>SUMIFS(СВЦЭМ!$D$39:$D$782,СВЦЭМ!$A$39:$A$782,$A62,СВЦЭМ!$B$39:$B$782,U$47)+'СЕТ СН'!$G$11+СВЦЭМ!$D$10+'СЕТ СН'!$G$5-'СЕТ СН'!$G$21</f>
        <v>3467.9366992199998</v>
      </c>
      <c r="V62" s="36">
        <f>SUMIFS(СВЦЭМ!$D$39:$D$782,СВЦЭМ!$A$39:$A$782,$A62,СВЦЭМ!$B$39:$B$782,V$47)+'СЕТ СН'!$G$11+СВЦЭМ!$D$10+'СЕТ СН'!$G$5-'СЕТ СН'!$G$21</f>
        <v>3460.33530376</v>
      </c>
      <c r="W62" s="36">
        <f>SUMIFS(СВЦЭМ!$D$39:$D$782,СВЦЭМ!$A$39:$A$782,$A62,СВЦЭМ!$B$39:$B$782,W$47)+'СЕТ СН'!$G$11+СВЦЭМ!$D$10+'СЕТ СН'!$G$5-'СЕТ СН'!$G$21</f>
        <v>3456.5422261899998</v>
      </c>
      <c r="X62" s="36">
        <f>SUMIFS(СВЦЭМ!$D$39:$D$782,СВЦЭМ!$A$39:$A$782,$A62,СВЦЭМ!$B$39:$B$782,X$47)+'СЕТ СН'!$G$11+СВЦЭМ!$D$10+'СЕТ СН'!$G$5-'СЕТ СН'!$G$21</f>
        <v>3427.87354744</v>
      </c>
      <c r="Y62" s="36">
        <f>SUMIFS(СВЦЭМ!$D$39:$D$782,СВЦЭМ!$A$39:$A$782,$A62,СВЦЭМ!$B$39:$B$782,Y$47)+'СЕТ СН'!$G$11+СВЦЭМ!$D$10+'СЕТ СН'!$G$5-'СЕТ СН'!$G$21</f>
        <v>3421.07600942</v>
      </c>
    </row>
    <row r="63" spans="1:25" ht="15.75" x14ac:dyDescent="0.2">
      <c r="A63" s="35">
        <f t="shared" si="1"/>
        <v>44424</v>
      </c>
      <c r="B63" s="36">
        <f>SUMIFS(СВЦЭМ!$D$39:$D$782,СВЦЭМ!$A$39:$A$782,$A63,СВЦЭМ!$B$39:$B$782,B$47)+'СЕТ СН'!$G$11+СВЦЭМ!$D$10+'СЕТ СН'!$G$5-'СЕТ СН'!$G$21</f>
        <v>3553.65582223</v>
      </c>
      <c r="C63" s="36">
        <f>SUMIFS(СВЦЭМ!$D$39:$D$782,СВЦЭМ!$A$39:$A$782,$A63,СВЦЭМ!$B$39:$B$782,C$47)+'СЕТ СН'!$G$11+СВЦЭМ!$D$10+'СЕТ СН'!$G$5-'СЕТ СН'!$G$21</f>
        <v>3615.4917035899998</v>
      </c>
      <c r="D63" s="36">
        <f>SUMIFS(СВЦЭМ!$D$39:$D$782,СВЦЭМ!$A$39:$A$782,$A63,СВЦЭМ!$B$39:$B$782,D$47)+'СЕТ СН'!$G$11+СВЦЭМ!$D$10+'СЕТ СН'!$G$5-'СЕТ СН'!$G$21</f>
        <v>3669.6485996599999</v>
      </c>
      <c r="E63" s="36">
        <f>SUMIFS(СВЦЭМ!$D$39:$D$782,СВЦЭМ!$A$39:$A$782,$A63,СВЦЭМ!$B$39:$B$782,E$47)+'СЕТ СН'!$G$11+СВЦЭМ!$D$10+'СЕТ СН'!$G$5-'СЕТ СН'!$G$21</f>
        <v>3715.54299425</v>
      </c>
      <c r="F63" s="36">
        <f>SUMIFS(СВЦЭМ!$D$39:$D$782,СВЦЭМ!$A$39:$A$782,$A63,СВЦЭМ!$B$39:$B$782,F$47)+'СЕТ СН'!$G$11+СВЦЭМ!$D$10+'СЕТ СН'!$G$5-'СЕТ СН'!$G$21</f>
        <v>3718.7438046500001</v>
      </c>
      <c r="G63" s="36">
        <f>SUMIFS(СВЦЭМ!$D$39:$D$782,СВЦЭМ!$A$39:$A$782,$A63,СВЦЭМ!$B$39:$B$782,G$47)+'СЕТ СН'!$G$11+СВЦЭМ!$D$10+'СЕТ СН'!$G$5-'СЕТ СН'!$G$21</f>
        <v>3717.9712854899999</v>
      </c>
      <c r="H63" s="36">
        <f>SUMIFS(СВЦЭМ!$D$39:$D$782,СВЦЭМ!$A$39:$A$782,$A63,СВЦЭМ!$B$39:$B$782,H$47)+'СЕТ СН'!$G$11+СВЦЭМ!$D$10+'СЕТ СН'!$G$5-'СЕТ СН'!$G$21</f>
        <v>3736.4300367999999</v>
      </c>
      <c r="I63" s="36">
        <f>SUMIFS(СВЦЭМ!$D$39:$D$782,СВЦЭМ!$A$39:$A$782,$A63,СВЦЭМ!$B$39:$B$782,I$47)+'СЕТ СН'!$G$11+СВЦЭМ!$D$10+'СЕТ СН'!$G$5-'СЕТ СН'!$G$21</f>
        <v>3795.6737388199999</v>
      </c>
      <c r="J63" s="36">
        <f>SUMIFS(СВЦЭМ!$D$39:$D$782,СВЦЭМ!$A$39:$A$782,$A63,СВЦЭМ!$B$39:$B$782,J$47)+'СЕТ СН'!$G$11+СВЦЭМ!$D$10+'СЕТ СН'!$G$5-'СЕТ СН'!$G$21</f>
        <v>3771.9857276100001</v>
      </c>
      <c r="K63" s="36">
        <f>SUMIFS(СВЦЭМ!$D$39:$D$782,СВЦЭМ!$A$39:$A$782,$A63,СВЦЭМ!$B$39:$B$782,K$47)+'СЕТ СН'!$G$11+СВЦЭМ!$D$10+'СЕТ СН'!$G$5-'СЕТ СН'!$G$21</f>
        <v>3678.4389915199999</v>
      </c>
      <c r="L63" s="36">
        <f>SUMIFS(СВЦЭМ!$D$39:$D$782,СВЦЭМ!$A$39:$A$782,$A63,СВЦЭМ!$B$39:$B$782,L$47)+'СЕТ СН'!$G$11+СВЦЭМ!$D$10+'СЕТ СН'!$G$5-'СЕТ СН'!$G$21</f>
        <v>3608.0003124300001</v>
      </c>
      <c r="M63" s="36">
        <f>SUMIFS(СВЦЭМ!$D$39:$D$782,СВЦЭМ!$A$39:$A$782,$A63,СВЦЭМ!$B$39:$B$782,M$47)+'СЕТ СН'!$G$11+СВЦЭМ!$D$10+'СЕТ СН'!$G$5-'СЕТ СН'!$G$21</f>
        <v>3605.5129127800001</v>
      </c>
      <c r="N63" s="36">
        <f>SUMIFS(СВЦЭМ!$D$39:$D$782,СВЦЭМ!$A$39:$A$782,$A63,СВЦЭМ!$B$39:$B$782,N$47)+'СЕТ СН'!$G$11+СВЦЭМ!$D$10+'СЕТ СН'!$G$5-'СЕТ СН'!$G$21</f>
        <v>3605.4051436099999</v>
      </c>
      <c r="O63" s="36">
        <f>SUMIFS(СВЦЭМ!$D$39:$D$782,СВЦЭМ!$A$39:$A$782,$A63,СВЦЭМ!$B$39:$B$782,O$47)+'СЕТ СН'!$G$11+СВЦЭМ!$D$10+'СЕТ СН'!$G$5-'СЕТ СН'!$G$21</f>
        <v>3598.54160869</v>
      </c>
      <c r="P63" s="36">
        <f>SUMIFS(СВЦЭМ!$D$39:$D$782,СВЦЭМ!$A$39:$A$782,$A63,СВЦЭМ!$B$39:$B$782,P$47)+'СЕТ СН'!$G$11+СВЦЭМ!$D$10+'СЕТ СН'!$G$5-'СЕТ СН'!$G$21</f>
        <v>3648.4789756199998</v>
      </c>
      <c r="Q63" s="36">
        <f>SUMIFS(СВЦЭМ!$D$39:$D$782,СВЦЭМ!$A$39:$A$782,$A63,СВЦЭМ!$B$39:$B$782,Q$47)+'СЕТ СН'!$G$11+СВЦЭМ!$D$10+'СЕТ СН'!$G$5-'СЕТ СН'!$G$21</f>
        <v>3637.5327345800001</v>
      </c>
      <c r="R63" s="36">
        <f>SUMIFS(СВЦЭМ!$D$39:$D$782,СВЦЭМ!$A$39:$A$782,$A63,СВЦЭМ!$B$39:$B$782,R$47)+'СЕТ СН'!$G$11+СВЦЭМ!$D$10+'СЕТ СН'!$G$5-'СЕТ СН'!$G$21</f>
        <v>3628.3074193100001</v>
      </c>
      <c r="S63" s="36">
        <f>SUMIFS(СВЦЭМ!$D$39:$D$782,СВЦЭМ!$A$39:$A$782,$A63,СВЦЭМ!$B$39:$B$782,S$47)+'СЕТ СН'!$G$11+СВЦЭМ!$D$10+'СЕТ СН'!$G$5-'СЕТ СН'!$G$21</f>
        <v>3607.0589092299997</v>
      </c>
      <c r="T63" s="36">
        <f>SUMIFS(СВЦЭМ!$D$39:$D$782,СВЦЭМ!$A$39:$A$782,$A63,СВЦЭМ!$B$39:$B$782,T$47)+'СЕТ СН'!$G$11+СВЦЭМ!$D$10+'СЕТ СН'!$G$5-'СЕТ СН'!$G$21</f>
        <v>3609.4497035099998</v>
      </c>
      <c r="U63" s="36">
        <f>SUMIFS(СВЦЭМ!$D$39:$D$782,СВЦЭМ!$A$39:$A$782,$A63,СВЦЭМ!$B$39:$B$782,U$47)+'СЕТ СН'!$G$11+СВЦЭМ!$D$10+'СЕТ СН'!$G$5-'СЕТ СН'!$G$21</f>
        <v>3617.9143957400001</v>
      </c>
      <c r="V63" s="36">
        <f>SUMIFS(СВЦЭМ!$D$39:$D$782,СВЦЭМ!$A$39:$A$782,$A63,СВЦЭМ!$B$39:$B$782,V$47)+'СЕТ СН'!$G$11+СВЦЭМ!$D$10+'СЕТ СН'!$G$5-'СЕТ СН'!$G$21</f>
        <v>3628.42334618</v>
      </c>
      <c r="W63" s="36">
        <f>SUMIFS(СВЦЭМ!$D$39:$D$782,СВЦЭМ!$A$39:$A$782,$A63,СВЦЭМ!$B$39:$B$782,W$47)+'СЕТ СН'!$G$11+СВЦЭМ!$D$10+'СЕТ СН'!$G$5-'СЕТ СН'!$G$21</f>
        <v>3633.5782498899998</v>
      </c>
      <c r="X63" s="36">
        <f>SUMIFS(СВЦЭМ!$D$39:$D$782,СВЦЭМ!$A$39:$A$782,$A63,СВЦЭМ!$B$39:$B$782,X$47)+'СЕТ СН'!$G$11+СВЦЭМ!$D$10+'СЕТ СН'!$G$5-'СЕТ СН'!$G$21</f>
        <v>3576.4722346999997</v>
      </c>
      <c r="Y63" s="36">
        <f>SUMIFS(СВЦЭМ!$D$39:$D$782,СВЦЭМ!$A$39:$A$782,$A63,СВЦЭМ!$B$39:$B$782,Y$47)+'СЕТ СН'!$G$11+СВЦЭМ!$D$10+'СЕТ СН'!$G$5-'СЕТ СН'!$G$21</f>
        <v>3541.7112636800002</v>
      </c>
    </row>
    <row r="64" spans="1:25" ht="15.75" x14ac:dyDescent="0.2">
      <c r="A64" s="35">
        <f t="shared" si="1"/>
        <v>44425</v>
      </c>
      <c r="B64" s="36">
        <f>SUMIFS(СВЦЭМ!$D$39:$D$782,СВЦЭМ!$A$39:$A$782,$A64,СВЦЭМ!$B$39:$B$782,B$47)+'СЕТ СН'!$G$11+СВЦЭМ!$D$10+'СЕТ СН'!$G$5-'СЕТ СН'!$G$21</f>
        <v>3697.7961672500001</v>
      </c>
      <c r="C64" s="36">
        <f>SUMIFS(СВЦЭМ!$D$39:$D$782,СВЦЭМ!$A$39:$A$782,$A64,СВЦЭМ!$B$39:$B$782,C$47)+'СЕТ СН'!$G$11+СВЦЭМ!$D$10+'СЕТ СН'!$G$5-'СЕТ СН'!$G$21</f>
        <v>3771.4765232</v>
      </c>
      <c r="D64" s="36">
        <f>SUMIFS(СВЦЭМ!$D$39:$D$782,СВЦЭМ!$A$39:$A$782,$A64,СВЦЭМ!$B$39:$B$782,D$47)+'СЕТ СН'!$G$11+СВЦЭМ!$D$10+'СЕТ СН'!$G$5-'СЕТ СН'!$G$21</f>
        <v>3826.6326813200003</v>
      </c>
      <c r="E64" s="36">
        <f>SUMIFS(СВЦЭМ!$D$39:$D$782,СВЦЭМ!$A$39:$A$782,$A64,СВЦЭМ!$B$39:$B$782,E$47)+'СЕТ СН'!$G$11+СВЦЭМ!$D$10+'СЕТ СН'!$G$5-'СЕТ СН'!$G$21</f>
        <v>3846.1151512599999</v>
      </c>
      <c r="F64" s="36">
        <f>SUMIFS(СВЦЭМ!$D$39:$D$782,СВЦЭМ!$A$39:$A$782,$A64,СВЦЭМ!$B$39:$B$782,F$47)+'СЕТ СН'!$G$11+СВЦЭМ!$D$10+'СЕТ СН'!$G$5-'СЕТ СН'!$G$21</f>
        <v>3842.1258905100003</v>
      </c>
      <c r="G64" s="36">
        <f>SUMIFS(СВЦЭМ!$D$39:$D$782,СВЦЭМ!$A$39:$A$782,$A64,СВЦЭМ!$B$39:$B$782,G$47)+'СЕТ СН'!$G$11+СВЦЭМ!$D$10+'СЕТ СН'!$G$5-'СЕТ СН'!$G$21</f>
        <v>3820.7958364300002</v>
      </c>
      <c r="H64" s="36">
        <f>SUMIFS(СВЦЭМ!$D$39:$D$782,СВЦЭМ!$A$39:$A$782,$A64,СВЦЭМ!$B$39:$B$782,H$47)+'СЕТ СН'!$G$11+СВЦЭМ!$D$10+'СЕТ СН'!$G$5-'СЕТ СН'!$G$21</f>
        <v>3747.7331277799999</v>
      </c>
      <c r="I64" s="36">
        <f>SUMIFS(СВЦЭМ!$D$39:$D$782,СВЦЭМ!$A$39:$A$782,$A64,СВЦЭМ!$B$39:$B$782,I$47)+'СЕТ СН'!$G$11+СВЦЭМ!$D$10+'СЕТ СН'!$G$5-'СЕТ СН'!$G$21</f>
        <v>3675.58958312</v>
      </c>
      <c r="J64" s="36">
        <f>SUMIFS(СВЦЭМ!$D$39:$D$782,СВЦЭМ!$A$39:$A$782,$A64,СВЦЭМ!$B$39:$B$782,J$47)+'СЕТ СН'!$G$11+СВЦЭМ!$D$10+'СЕТ СН'!$G$5-'СЕТ СН'!$G$21</f>
        <v>3588.9160897900001</v>
      </c>
      <c r="K64" s="36">
        <f>SUMIFS(СВЦЭМ!$D$39:$D$782,СВЦЭМ!$A$39:$A$782,$A64,СВЦЭМ!$B$39:$B$782,K$47)+'СЕТ СН'!$G$11+СВЦЭМ!$D$10+'СЕТ СН'!$G$5-'СЕТ СН'!$G$21</f>
        <v>3584.4597224999998</v>
      </c>
      <c r="L64" s="36">
        <f>SUMIFS(СВЦЭМ!$D$39:$D$782,СВЦЭМ!$A$39:$A$782,$A64,СВЦЭМ!$B$39:$B$782,L$47)+'СЕТ СН'!$G$11+СВЦЭМ!$D$10+'СЕТ СН'!$G$5-'СЕТ СН'!$G$21</f>
        <v>3610.6724150499999</v>
      </c>
      <c r="M64" s="36">
        <f>SUMIFS(СВЦЭМ!$D$39:$D$782,СВЦЭМ!$A$39:$A$782,$A64,СВЦЭМ!$B$39:$B$782,M$47)+'СЕТ СН'!$G$11+СВЦЭМ!$D$10+'СЕТ СН'!$G$5-'СЕТ СН'!$G$21</f>
        <v>3617.9166005699999</v>
      </c>
      <c r="N64" s="36">
        <f>SUMIFS(СВЦЭМ!$D$39:$D$782,СВЦЭМ!$A$39:$A$782,$A64,СВЦЭМ!$B$39:$B$782,N$47)+'СЕТ СН'!$G$11+СВЦЭМ!$D$10+'СЕТ СН'!$G$5-'СЕТ СН'!$G$21</f>
        <v>3616.0761508099999</v>
      </c>
      <c r="O64" s="36">
        <f>SUMIFS(СВЦЭМ!$D$39:$D$782,СВЦЭМ!$A$39:$A$782,$A64,СВЦЭМ!$B$39:$B$782,O$47)+'СЕТ СН'!$G$11+СВЦЭМ!$D$10+'СЕТ СН'!$G$5-'СЕТ СН'!$G$21</f>
        <v>3589.5699449799999</v>
      </c>
      <c r="P64" s="36">
        <f>SUMIFS(СВЦЭМ!$D$39:$D$782,СВЦЭМ!$A$39:$A$782,$A64,СВЦЭМ!$B$39:$B$782,P$47)+'СЕТ СН'!$G$11+СВЦЭМ!$D$10+'СЕТ СН'!$G$5-'СЕТ СН'!$G$21</f>
        <v>3601.5791964999999</v>
      </c>
      <c r="Q64" s="36">
        <f>SUMIFS(СВЦЭМ!$D$39:$D$782,СВЦЭМ!$A$39:$A$782,$A64,СВЦЭМ!$B$39:$B$782,Q$47)+'СЕТ СН'!$G$11+СВЦЭМ!$D$10+'СЕТ СН'!$G$5-'СЕТ СН'!$G$21</f>
        <v>3604.9982564699999</v>
      </c>
      <c r="R64" s="36">
        <f>SUMIFS(СВЦЭМ!$D$39:$D$782,СВЦЭМ!$A$39:$A$782,$A64,СВЦЭМ!$B$39:$B$782,R$47)+'СЕТ СН'!$G$11+СВЦЭМ!$D$10+'СЕТ СН'!$G$5-'СЕТ СН'!$G$21</f>
        <v>3606.8553545</v>
      </c>
      <c r="S64" s="36">
        <f>SUMIFS(СВЦЭМ!$D$39:$D$782,СВЦЭМ!$A$39:$A$782,$A64,СВЦЭМ!$B$39:$B$782,S$47)+'СЕТ СН'!$G$11+СВЦЭМ!$D$10+'СЕТ СН'!$G$5-'СЕТ СН'!$G$21</f>
        <v>3581.03423892</v>
      </c>
      <c r="T64" s="36">
        <f>SUMIFS(СВЦЭМ!$D$39:$D$782,СВЦЭМ!$A$39:$A$782,$A64,СВЦЭМ!$B$39:$B$782,T$47)+'СЕТ СН'!$G$11+СВЦЭМ!$D$10+'СЕТ СН'!$G$5-'СЕТ СН'!$G$21</f>
        <v>3562.91275107</v>
      </c>
      <c r="U64" s="36">
        <f>SUMIFS(СВЦЭМ!$D$39:$D$782,СВЦЭМ!$A$39:$A$782,$A64,СВЦЭМ!$B$39:$B$782,U$47)+'СЕТ СН'!$G$11+СВЦЭМ!$D$10+'СЕТ СН'!$G$5-'СЕТ СН'!$G$21</f>
        <v>3561.0698175100001</v>
      </c>
      <c r="V64" s="36">
        <f>SUMIFS(СВЦЭМ!$D$39:$D$782,СВЦЭМ!$A$39:$A$782,$A64,СВЦЭМ!$B$39:$B$782,V$47)+'СЕТ СН'!$G$11+СВЦЭМ!$D$10+'СЕТ СН'!$G$5-'СЕТ СН'!$G$21</f>
        <v>3574.0330836499998</v>
      </c>
      <c r="W64" s="36">
        <f>SUMIFS(СВЦЭМ!$D$39:$D$782,СВЦЭМ!$A$39:$A$782,$A64,СВЦЭМ!$B$39:$B$782,W$47)+'СЕТ СН'!$G$11+СВЦЭМ!$D$10+'СЕТ СН'!$G$5-'СЕТ СН'!$G$21</f>
        <v>3599.1659080199997</v>
      </c>
      <c r="X64" s="36">
        <f>SUMIFS(СВЦЭМ!$D$39:$D$782,СВЦЭМ!$A$39:$A$782,$A64,СВЦЭМ!$B$39:$B$782,X$47)+'СЕТ СН'!$G$11+СВЦЭМ!$D$10+'СЕТ СН'!$G$5-'СЕТ СН'!$G$21</f>
        <v>3567.2307808699998</v>
      </c>
      <c r="Y64" s="36">
        <f>SUMIFS(СВЦЭМ!$D$39:$D$782,СВЦЭМ!$A$39:$A$782,$A64,СВЦЭМ!$B$39:$B$782,Y$47)+'СЕТ СН'!$G$11+СВЦЭМ!$D$10+'СЕТ СН'!$G$5-'СЕТ СН'!$G$21</f>
        <v>3596.4280887200002</v>
      </c>
    </row>
    <row r="65" spans="1:26" ht="15.75" x14ac:dyDescent="0.2">
      <c r="A65" s="35">
        <f t="shared" si="1"/>
        <v>44426</v>
      </c>
      <c r="B65" s="36">
        <f>SUMIFS(СВЦЭМ!$D$39:$D$782,СВЦЭМ!$A$39:$A$782,$A65,СВЦЭМ!$B$39:$B$782,B$47)+'СЕТ СН'!$G$11+СВЦЭМ!$D$10+'СЕТ СН'!$G$5-'СЕТ СН'!$G$21</f>
        <v>3684.5882475500002</v>
      </c>
      <c r="C65" s="36">
        <f>SUMIFS(СВЦЭМ!$D$39:$D$782,СВЦЭМ!$A$39:$A$782,$A65,СВЦЭМ!$B$39:$B$782,C$47)+'СЕТ СН'!$G$11+СВЦЭМ!$D$10+'СЕТ СН'!$G$5-'СЕТ СН'!$G$21</f>
        <v>3759.28309575</v>
      </c>
      <c r="D65" s="36">
        <f>SUMIFS(СВЦЭМ!$D$39:$D$782,СВЦЭМ!$A$39:$A$782,$A65,СВЦЭМ!$B$39:$B$782,D$47)+'СЕТ СН'!$G$11+СВЦЭМ!$D$10+'СЕТ СН'!$G$5-'СЕТ СН'!$G$21</f>
        <v>3816.2373331700001</v>
      </c>
      <c r="E65" s="36">
        <f>SUMIFS(СВЦЭМ!$D$39:$D$782,СВЦЭМ!$A$39:$A$782,$A65,СВЦЭМ!$B$39:$B$782,E$47)+'СЕТ СН'!$G$11+СВЦЭМ!$D$10+'СЕТ СН'!$G$5-'СЕТ СН'!$G$21</f>
        <v>3828.5018583900001</v>
      </c>
      <c r="F65" s="36">
        <f>SUMIFS(СВЦЭМ!$D$39:$D$782,СВЦЭМ!$A$39:$A$782,$A65,СВЦЭМ!$B$39:$B$782,F$47)+'СЕТ СН'!$G$11+СВЦЭМ!$D$10+'СЕТ СН'!$G$5-'СЕТ СН'!$G$21</f>
        <v>3818.7019734200003</v>
      </c>
      <c r="G65" s="36">
        <f>SUMIFS(СВЦЭМ!$D$39:$D$782,СВЦЭМ!$A$39:$A$782,$A65,СВЦЭМ!$B$39:$B$782,G$47)+'СЕТ СН'!$G$11+СВЦЭМ!$D$10+'СЕТ СН'!$G$5-'СЕТ СН'!$G$21</f>
        <v>3809.1827971799999</v>
      </c>
      <c r="H65" s="36">
        <f>SUMIFS(СВЦЭМ!$D$39:$D$782,СВЦЭМ!$A$39:$A$782,$A65,СВЦЭМ!$B$39:$B$782,H$47)+'СЕТ СН'!$G$11+СВЦЭМ!$D$10+'СЕТ СН'!$G$5-'СЕТ СН'!$G$21</f>
        <v>3770.3313111100001</v>
      </c>
      <c r="I65" s="36">
        <f>SUMIFS(СВЦЭМ!$D$39:$D$782,СВЦЭМ!$A$39:$A$782,$A65,СВЦЭМ!$B$39:$B$782,I$47)+'СЕТ СН'!$G$11+СВЦЭМ!$D$10+'СЕТ СН'!$G$5-'СЕТ СН'!$G$21</f>
        <v>3714.4683243899999</v>
      </c>
      <c r="J65" s="36">
        <f>SUMIFS(СВЦЭМ!$D$39:$D$782,СВЦЭМ!$A$39:$A$782,$A65,СВЦЭМ!$B$39:$B$782,J$47)+'СЕТ СН'!$G$11+СВЦЭМ!$D$10+'СЕТ СН'!$G$5-'СЕТ СН'!$G$21</f>
        <v>3656.51904663</v>
      </c>
      <c r="K65" s="36">
        <f>SUMIFS(СВЦЭМ!$D$39:$D$782,СВЦЭМ!$A$39:$A$782,$A65,СВЦЭМ!$B$39:$B$782,K$47)+'СЕТ СН'!$G$11+СВЦЭМ!$D$10+'СЕТ СН'!$G$5-'СЕТ СН'!$G$21</f>
        <v>3686.9565561499999</v>
      </c>
      <c r="L65" s="36">
        <f>SUMIFS(СВЦЭМ!$D$39:$D$782,СВЦЭМ!$A$39:$A$782,$A65,СВЦЭМ!$B$39:$B$782,L$47)+'СЕТ СН'!$G$11+СВЦЭМ!$D$10+'СЕТ СН'!$G$5-'СЕТ СН'!$G$21</f>
        <v>3703.9943828199998</v>
      </c>
      <c r="M65" s="36">
        <f>SUMIFS(СВЦЭМ!$D$39:$D$782,СВЦЭМ!$A$39:$A$782,$A65,СВЦЭМ!$B$39:$B$782,M$47)+'СЕТ СН'!$G$11+СВЦЭМ!$D$10+'СЕТ СН'!$G$5-'СЕТ СН'!$G$21</f>
        <v>3707.6920942100001</v>
      </c>
      <c r="N65" s="36">
        <f>SUMIFS(СВЦЭМ!$D$39:$D$782,СВЦЭМ!$A$39:$A$782,$A65,СВЦЭМ!$B$39:$B$782,N$47)+'СЕТ СН'!$G$11+СВЦЭМ!$D$10+'СЕТ СН'!$G$5-'СЕТ СН'!$G$21</f>
        <v>3701.4633142900002</v>
      </c>
      <c r="O65" s="36">
        <f>SUMIFS(СВЦЭМ!$D$39:$D$782,СВЦЭМ!$A$39:$A$782,$A65,СВЦЭМ!$B$39:$B$782,O$47)+'СЕТ СН'!$G$11+СВЦЭМ!$D$10+'СЕТ СН'!$G$5-'СЕТ СН'!$G$21</f>
        <v>3682.7835933000001</v>
      </c>
      <c r="P65" s="36">
        <f>SUMIFS(СВЦЭМ!$D$39:$D$782,СВЦЭМ!$A$39:$A$782,$A65,СВЦЭМ!$B$39:$B$782,P$47)+'СЕТ СН'!$G$11+СВЦЭМ!$D$10+'СЕТ СН'!$G$5-'СЕТ СН'!$G$21</f>
        <v>3630.4325307600002</v>
      </c>
      <c r="Q65" s="36">
        <f>SUMIFS(СВЦЭМ!$D$39:$D$782,СВЦЭМ!$A$39:$A$782,$A65,СВЦЭМ!$B$39:$B$782,Q$47)+'СЕТ СН'!$G$11+СВЦЭМ!$D$10+'СЕТ СН'!$G$5-'СЕТ СН'!$G$21</f>
        <v>3627.8306136199999</v>
      </c>
      <c r="R65" s="36">
        <f>SUMIFS(СВЦЭМ!$D$39:$D$782,СВЦЭМ!$A$39:$A$782,$A65,СВЦЭМ!$B$39:$B$782,R$47)+'СЕТ СН'!$G$11+СВЦЭМ!$D$10+'СЕТ СН'!$G$5-'СЕТ СН'!$G$21</f>
        <v>3622.5674136600001</v>
      </c>
      <c r="S65" s="36">
        <f>SUMIFS(СВЦЭМ!$D$39:$D$782,СВЦЭМ!$A$39:$A$782,$A65,СВЦЭМ!$B$39:$B$782,S$47)+'СЕТ СН'!$G$11+СВЦЭМ!$D$10+'СЕТ СН'!$G$5-'СЕТ СН'!$G$21</f>
        <v>3585.05113377</v>
      </c>
      <c r="T65" s="36">
        <f>SUMIFS(СВЦЭМ!$D$39:$D$782,СВЦЭМ!$A$39:$A$782,$A65,СВЦЭМ!$B$39:$B$782,T$47)+'СЕТ СН'!$G$11+СВЦЭМ!$D$10+'СЕТ СН'!$G$5-'СЕТ СН'!$G$21</f>
        <v>3563.9695460100002</v>
      </c>
      <c r="U65" s="36">
        <f>SUMIFS(СВЦЭМ!$D$39:$D$782,СВЦЭМ!$A$39:$A$782,$A65,СВЦЭМ!$B$39:$B$782,U$47)+'СЕТ СН'!$G$11+СВЦЭМ!$D$10+'СЕТ СН'!$G$5-'СЕТ СН'!$G$21</f>
        <v>3551.8026744499998</v>
      </c>
      <c r="V65" s="36">
        <f>SUMIFS(СВЦЭМ!$D$39:$D$782,СВЦЭМ!$A$39:$A$782,$A65,СВЦЭМ!$B$39:$B$782,V$47)+'СЕТ СН'!$G$11+СВЦЭМ!$D$10+'СЕТ СН'!$G$5-'СЕТ СН'!$G$21</f>
        <v>3566.7444981600001</v>
      </c>
      <c r="W65" s="36">
        <f>SUMIFS(СВЦЭМ!$D$39:$D$782,СВЦЭМ!$A$39:$A$782,$A65,СВЦЭМ!$B$39:$B$782,W$47)+'СЕТ СН'!$G$11+СВЦЭМ!$D$10+'СЕТ СН'!$G$5-'СЕТ СН'!$G$21</f>
        <v>3627.1828078999997</v>
      </c>
      <c r="X65" s="36">
        <f>SUMIFS(СВЦЭМ!$D$39:$D$782,СВЦЭМ!$A$39:$A$782,$A65,СВЦЭМ!$B$39:$B$782,X$47)+'СЕТ СН'!$G$11+СВЦЭМ!$D$10+'СЕТ СН'!$G$5-'СЕТ СН'!$G$21</f>
        <v>3572.1897494899999</v>
      </c>
      <c r="Y65" s="36">
        <f>SUMIFS(СВЦЭМ!$D$39:$D$782,СВЦЭМ!$A$39:$A$782,$A65,СВЦЭМ!$B$39:$B$782,Y$47)+'СЕТ СН'!$G$11+СВЦЭМ!$D$10+'СЕТ СН'!$G$5-'СЕТ СН'!$G$21</f>
        <v>3557.7637575799999</v>
      </c>
    </row>
    <row r="66" spans="1:26" ht="15.75" x14ac:dyDescent="0.2">
      <c r="A66" s="35">
        <f t="shared" si="1"/>
        <v>44427</v>
      </c>
      <c r="B66" s="36">
        <f>SUMIFS(СВЦЭМ!$D$39:$D$782,СВЦЭМ!$A$39:$A$782,$A66,СВЦЭМ!$B$39:$B$782,B$47)+'СЕТ СН'!$G$11+СВЦЭМ!$D$10+'СЕТ СН'!$G$5-'СЕТ СН'!$G$21</f>
        <v>3632.29948969</v>
      </c>
      <c r="C66" s="36">
        <f>SUMIFS(СВЦЭМ!$D$39:$D$782,СВЦЭМ!$A$39:$A$782,$A66,СВЦЭМ!$B$39:$B$782,C$47)+'СЕТ СН'!$G$11+СВЦЭМ!$D$10+'СЕТ СН'!$G$5-'СЕТ СН'!$G$21</f>
        <v>3717.5687929400001</v>
      </c>
      <c r="D66" s="36">
        <f>SUMIFS(СВЦЭМ!$D$39:$D$782,СВЦЭМ!$A$39:$A$782,$A66,СВЦЭМ!$B$39:$B$782,D$47)+'СЕТ СН'!$G$11+СВЦЭМ!$D$10+'СЕТ СН'!$G$5-'СЕТ СН'!$G$21</f>
        <v>3778.2457073199998</v>
      </c>
      <c r="E66" s="36">
        <f>SUMIFS(СВЦЭМ!$D$39:$D$782,СВЦЭМ!$A$39:$A$782,$A66,СВЦЭМ!$B$39:$B$782,E$47)+'СЕТ СН'!$G$11+СВЦЭМ!$D$10+'СЕТ СН'!$G$5-'СЕТ СН'!$G$21</f>
        <v>3801.97356055</v>
      </c>
      <c r="F66" s="36">
        <f>SUMIFS(СВЦЭМ!$D$39:$D$782,СВЦЭМ!$A$39:$A$782,$A66,СВЦЭМ!$B$39:$B$782,F$47)+'СЕТ СН'!$G$11+СВЦЭМ!$D$10+'СЕТ СН'!$G$5-'СЕТ СН'!$G$21</f>
        <v>3792.5402774700001</v>
      </c>
      <c r="G66" s="36">
        <f>SUMIFS(СВЦЭМ!$D$39:$D$782,СВЦЭМ!$A$39:$A$782,$A66,СВЦЭМ!$B$39:$B$782,G$47)+'СЕТ СН'!$G$11+СВЦЭМ!$D$10+'СЕТ СН'!$G$5-'СЕТ СН'!$G$21</f>
        <v>3775.2040690599997</v>
      </c>
      <c r="H66" s="36">
        <f>SUMIFS(СВЦЭМ!$D$39:$D$782,СВЦЭМ!$A$39:$A$782,$A66,СВЦЭМ!$B$39:$B$782,H$47)+'СЕТ СН'!$G$11+СВЦЭМ!$D$10+'СЕТ СН'!$G$5-'СЕТ СН'!$G$21</f>
        <v>3710.17228372</v>
      </c>
      <c r="I66" s="36">
        <f>SUMIFS(СВЦЭМ!$D$39:$D$782,СВЦЭМ!$A$39:$A$782,$A66,СВЦЭМ!$B$39:$B$782,I$47)+'СЕТ СН'!$G$11+СВЦЭМ!$D$10+'СЕТ СН'!$G$5-'СЕТ СН'!$G$21</f>
        <v>3657.2426476299997</v>
      </c>
      <c r="J66" s="36">
        <f>SUMIFS(СВЦЭМ!$D$39:$D$782,СВЦЭМ!$A$39:$A$782,$A66,СВЦЭМ!$B$39:$B$782,J$47)+'СЕТ СН'!$G$11+СВЦЭМ!$D$10+'СЕТ СН'!$G$5-'СЕТ СН'!$G$21</f>
        <v>3573.82053602</v>
      </c>
      <c r="K66" s="36">
        <f>SUMIFS(СВЦЭМ!$D$39:$D$782,СВЦЭМ!$A$39:$A$782,$A66,СВЦЭМ!$B$39:$B$782,K$47)+'СЕТ СН'!$G$11+СВЦЭМ!$D$10+'СЕТ СН'!$G$5-'СЕТ СН'!$G$21</f>
        <v>3570.9716869100002</v>
      </c>
      <c r="L66" s="36">
        <f>SUMIFS(СВЦЭМ!$D$39:$D$782,СВЦЭМ!$A$39:$A$782,$A66,СВЦЭМ!$B$39:$B$782,L$47)+'СЕТ СН'!$G$11+СВЦЭМ!$D$10+'СЕТ СН'!$G$5-'СЕТ СН'!$G$21</f>
        <v>3566.4078336299999</v>
      </c>
      <c r="M66" s="36">
        <f>SUMIFS(СВЦЭМ!$D$39:$D$782,СВЦЭМ!$A$39:$A$782,$A66,СВЦЭМ!$B$39:$B$782,M$47)+'СЕТ СН'!$G$11+СВЦЭМ!$D$10+'СЕТ СН'!$G$5-'СЕТ СН'!$G$21</f>
        <v>3573.9396464699998</v>
      </c>
      <c r="N66" s="36">
        <f>SUMIFS(СВЦЭМ!$D$39:$D$782,СВЦЭМ!$A$39:$A$782,$A66,СВЦЭМ!$B$39:$B$782,N$47)+'СЕТ СН'!$G$11+СВЦЭМ!$D$10+'СЕТ СН'!$G$5-'СЕТ СН'!$G$21</f>
        <v>3569.4604147700002</v>
      </c>
      <c r="O66" s="36">
        <f>SUMIFS(СВЦЭМ!$D$39:$D$782,СВЦЭМ!$A$39:$A$782,$A66,СВЦЭМ!$B$39:$B$782,O$47)+'СЕТ СН'!$G$11+СВЦЭМ!$D$10+'СЕТ СН'!$G$5-'СЕТ СН'!$G$21</f>
        <v>3569.3380681499998</v>
      </c>
      <c r="P66" s="36">
        <f>SUMIFS(СВЦЭМ!$D$39:$D$782,СВЦЭМ!$A$39:$A$782,$A66,СВЦЭМ!$B$39:$B$782,P$47)+'СЕТ СН'!$G$11+СВЦЭМ!$D$10+'СЕТ СН'!$G$5-'СЕТ СН'!$G$21</f>
        <v>3630.8630645399999</v>
      </c>
      <c r="Q66" s="36">
        <f>SUMIFS(СВЦЭМ!$D$39:$D$782,СВЦЭМ!$A$39:$A$782,$A66,СВЦЭМ!$B$39:$B$782,Q$47)+'СЕТ СН'!$G$11+СВЦЭМ!$D$10+'СЕТ СН'!$G$5-'СЕТ СН'!$G$21</f>
        <v>3628.5913550699997</v>
      </c>
      <c r="R66" s="36">
        <f>SUMIFS(СВЦЭМ!$D$39:$D$782,СВЦЭМ!$A$39:$A$782,$A66,СВЦЭМ!$B$39:$B$782,R$47)+'СЕТ СН'!$G$11+СВЦЭМ!$D$10+'СЕТ СН'!$G$5-'СЕТ СН'!$G$21</f>
        <v>3624.8952617999998</v>
      </c>
      <c r="S66" s="36">
        <f>SUMIFS(СВЦЭМ!$D$39:$D$782,СВЦЭМ!$A$39:$A$782,$A66,СВЦЭМ!$B$39:$B$782,S$47)+'СЕТ СН'!$G$11+СВЦЭМ!$D$10+'СЕТ СН'!$G$5-'СЕТ СН'!$G$21</f>
        <v>3650.2727631799999</v>
      </c>
      <c r="T66" s="36">
        <f>SUMIFS(СВЦЭМ!$D$39:$D$782,СВЦЭМ!$A$39:$A$782,$A66,СВЦЭМ!$B$39:$B$782,T$47)+'СЕТ СН'!$G$11+СВЦЭМ!$D$10+'СЕТ СН'!$G$5-'СЕТ СН'!$G$21</f>
        <v>3611.7361013</v>
      </c>
      <c r="U66" s="36">
        <f>SUMIFS(СВЦЭМ!$D$39:$D$782,СВЦЭМ!$A$39:$A$782,$A66,СВЦЭМ!$B$39:$B$782,U$47)+'СЕТ СН'!$G$11+СВЦЭМ!$D$10+'СЕТ СН'!$G$5-'СЕТ СН'!$G$21</f>
        <v>3583.71399853</v>
      </c>
      <c r="V66" s="36">
        <f>SUMIFS(СВЦЭМ!$D$39:$D$782,СВЦЭМ!$A$39:$A$782,$A66,СВЦЭМ!$B$39:$B$782,V$47)+'СЕТ СН'!$G$11+СВЦЭМ!$D$10+'СЕТ СН'!$G$5-'СЕТ СН'!$G$21</f>
        <v>3596.9932905800001</v>
      </c>
      <c r="W66" s="36">
        <f>SUMIFS(СВЦЭМ!$D$39:$D$782,СВЦЭМ!$A$39:$A$782,$A66,СВЦЭМ!$B$39:$B$782,W$47)+'СЕТ СН'!$G$11+СВЦЭМ!$D$10+'СЕТ СН'!$G$5-'СЕТ СН'!$G$21</f>
        <v>3611.7907356599999</v>
      </c>
      <c r="X66" s="36">
        <f>SUMIFS(СВЦЭМ!$D$39:$D$782,СВЦЭМ!$A$39:$A$782,$A66,СВЦЭМ!$B$39:$B$782,X$47)+'СЕТ СН'!$G$11+СВЦЭМ!$D$10+'СЕТ СН'!$G$5-'СЕТ СН'!$G$21</f>
        <v>3571.1178145700001</v>
      </c>
      <c r="Y66" s="36">
        <f>SUMIFS(СВЦЭМ!$D$39:$D$782,СВЦЭМ!$A$39:$A$782,$A66,СВЦЭМ!$B$39:$B$782,Y$47)+'СЕТ СН'!$G$11+СВЦЭМ!$D$10+'СЕТ СН'!$G$5-'СЕТ СН'!$G$21</f>
        <v>3548.6712611900002</v>
      </c>
    </row>
    <row r="67" spans="1:26" ht="15.75" x14ac:dyDescent="0.2">
      <c r="A67" s="35">
        <f t="shared" si="1"/>
        <v>44428</v>
      </c>
      <c r="B67" s="36">
        <f>SUMIFS(СВЦЭМ!$D$39:$D$782,СВЦЭМ!$A$39:$A$782,$A67,СВЦЭМ!$B$39:$B$782,B$47)+'СЕТ СН'!$G$11+СВЦЭМ!$D$10+'СЕТ СН'!$G$5-'СЕТ СН'!$G$21</f>
        <v>3648.3026055199998</v>
      </c>
      <c r="C67" s="36">
        <f>SUMIFS(СВЦЭМ!$D$39:$D$782,СВЦЭМ!$A$39:$A$782,$A67,СВЦЭМ!$B$39:$B$782,C$47)+'СЕТ СН'!$G$11+СВЦЭМ!$D$10+'СЕТ СН'!$G$5-'СЕТ СН'!$G$21</f>
        <v>3705.5121642499998</v>
      </c>
      <c r="D67" s="36">
        <f>SUMIFS(СВЦЭМ!$D$39:$D$782,СВЦЭМ!$A$39:$A$782,$A67,СВЦЭМ!$B$39:$B$782,D$47)+'СЕТ СН'!$G$11+СВЦЭМ!$D$10+'СЕТ СН'!$G$5-'СЕТ СН'!$G$21</f>
        <v>3769.2147265200001</v>
      </c>
      <c r="E67" s="36">
        <f>SUMIFS(СВЦЭМ!$D$39:$D$782,СВЦЭМ!$A$39:$A$782,$A67,СВЦЭМ!$B$39:$B$782,E$47)+'СЕТ СН'!$G$11+СВЦЭМ!$D$10+'СЕТ СН'!$G$5-'СЕТ СН'!$G$21</f>
        <v>3783.26966335</v>
      </c>
      <c r="F67" s="36">
        <f>SUMIFS(СВЦЭМ!$D$39:$D$782,СВЦЭМ!$A$39:$A$782,$A67,СВЦЭМ!$B$39:$B$782,F$47)+'СЕТ СН'!$G$11+СВЦЭМ!$D$10+'СЕТ СН'!$G$5-'СЕТ СН'!$G$21</f>
        <v>3780.61208489</v>
      </c>
      <c r="G67" s="36">
        <f>SUMIFS(СВЦЭМ!$D$39:$D$782,СВЦЭМ!$A$39:$A$782,$A67,СВЦЭМ!$B$39:$B$782,G$47)+'СЕТ СН'!$G$11+СВЦЭМ!$D$10+'СЕТ СН'!$G$5-'СЕТ СН'!$G$21</f>
        <v>3764.9773936500001</v>
      </c>
      <c r="H67" s="36">
        <f>SUMIFS(СВЦЭМ!$D$39:$D$782,СВЦЭМ!$A$39:$A$782,$A67,СВЦЭМ!$B$39:$B$782,H$47)+'СЕТ СН'!$G$11+СВЦЭМ!$D$10+'СЕТ СН'!$G$5-'СЕТ СН'!$G$21</f>
        <v>3707.2639609399998</v>
      </c>
      <c r="I67" s="36">
        <f>SUMIFS(СВЦЭМ!$D$39:$D$782,СВЦЭМ!$A$39:$A$782,$A67,СВЦЭМ!$B$39:$B$782,I$47)+'СЕТ СН'!$G$11+СВЦЭМ!$D$10+'СЕТ СН'!$G$5-'СЕТ СН'!$G$21</f>
        <v>3620.92051567</v>
      </c>
      <c r="J67" s="36">
        <f>SUMIFS(СВЦЭМ!$D$39:$D$782,СВЦЭМ!$A$39:$A$782,$A67,СВЦЭМ!$B$39:$B$782,J$47)+'СЕТ СН'!$G$11+СВЦЭМ!$D$10+'СЕТ СН'!$G$5-'СЕТ СН'!$G$21</f>
        <v>3553.1513109699999</v>
      </c>
      <c r="K67" s="36">
        <f>SUMIFS(СВЦЭМ!$D$39:$D$782,СВЦЭМ!$A$39:$A$782,$A67,СВЦЭМ!$B$39:$B$782,K$47)+'СЕТ СН'!$G$11+СВЦЭМ!$D$10+'СЕТ СН'!$G$5-'СЕТ СН'!$G$21</f>
        <v>3534.2008860699998</v>
      </c>
      <c r="L67" s="36">
        <f>SUMIFS(СВЦЭМ!$D$39:$D$782,СВЦЭМ!$A$39:$A$782,$A67,СВЦЭМ!$B$39:$B$782,L$47)+'СЕТ СН'!$G$11+СВЦЭМ!$D$10+'СЕТ СН'!$G$5-'СЕТ СН'!$G$21</f>
        <v>3537.67221126</v>
      </c>
      <c r="M67" s="36">
        <f>SUMIFS(СВЦЭМ!$D$39:$D$782,СВЦЭМ!$A$39:$A$782,$A67,СВЦЭМ!$B$39:$B$782,M$47)+'СЕТ СН'!$G$11+СВЦЭМ!$D$10+'СЕТ СН'!$G$5-'СЕТ СН'!$G$21</f>
        <v>3521.6938553</v>
      </c>
      <c r="N67" s="36">
        <f>SUMIFS(СВЦЭМ!$D$39:$D$782,СВЦЭМ!$A$39:$A$782,$A67,СВЦЭМ!$B$39:$B$782,N$47)+'СЕТ СН'!$G$11+СВЦЭМ!$D$10+'СЕТ СН'!$G$5-'СЕТ СН'!$G$21</f>
        <v>3519.0460168099999</v>
      </c>
      <c r="O67" s="36">
        <f>SUMIFS(СВЦЭМ!$D$39:$D$782,СВЦЭМ!$A$39:$A$782,$A67,СВЦЭМ!$B$39:$B$782,O$47)+'СЕТ СН'!$G$11+СВЦЭМ!$D$10+'СЕТ СН'!$G$5-'СЕТ СН'!$G$21</f>
        <v>3525.3164093599999</v>
      </c>
      <c r="P67" s="36">
        <f>SUMIFS(СВЦЭМ!$D$39:$D$782,СВЦЭМ!$A$39:$A$782,$A67,СВЦЭМ!$B$39:$B$782,P$47)+'СЕТ СН'!$G$11+СВЦЭМ!$D$10+'СЕТ СН'!$G$5-'СЕТ СН'!$G$21</f>
        <v>3568.4253573699998</v>
      </c>
      <c r="Q67" s="36">
        <f>SUMIFS(СВЦЭМ!$D$39:$D$782,СВЦЭМ!$A$39:$A$782,$A67,СВЦЭМ!$B$39:$B$782,Q$47)+'СЕТ СН'!$G$11+СВЦЭМ!$D$10+'СЕТ СН'!$G$5-'СЕТ СН'!$G$21</f>
        <v>3566.9122803400001</v>
      </c>
      <c r="R67" s="36">
        <f>SUMIFS(СВЦЭМ!$D$39:$D$782,СВЦЭМ!$A$39:$A$782,$A67,СВЦЭМ!$B$39:$B$782,R$47)+'СЕТ СН'!$G$11+СВЦЭМ!$D$10+'СЕТ СН'!$G$5-'СЕТ СН'!$G$21</f>
        <v>3564.1710648799999</v>
      </c>
      <c r="S67" s="36">
        <f>SUMIFS(СВЦЭМ!$D$39:$D$782,СВЦЭМ!$A$39:$A$782,$A67,СВЦЭМ!$B$39:$B$782,S$47)+'СЕТ СН'!$G$11+СВЦЭМ!$D$10+'СЕТ СН'!$G$5-'СЕТ СН'!$G$21</f>
        <v>3564.0855798799998</v>
      </c>
      <c r="T67" s="36">
        <f>SUMIFS(СВЦЭМ!$D$39:$D$782,СВЦЭМ!$A$39:$A$782,$A67,СВЦЭМ!$B$39:$B$782,T$47)+'СЕТ СН'!$G$11+СВЦЭМ!$D$10+'СЕТ СН'!$G$5-'СЕТ СН'!$G$21</f>
        <v>3544.1248261999999</v>
      </c>
      <c r="U67" s="36">
        <f>SUMIFS(СВЦЭМ!$D$39:$D$782,СВЦЭМ!$A$39:$A$782,$A67,СВЦЭМ!$B$39:$B$782,U$47)+'СЕТ СН'!$G$11+СВЦЭМ!$D$10+'СЕТ СН'!$G$5-'СЕТ СН'!$G$21</f>
        <v>3531.9282206899998</v>
      </c>
      <c r="V67" s="36">
        <f>SUMIFS(СВЦЭМ!$D$39:$D$782,СВЦЭМ!$A$39:$A$782,$A67,СВЦЭМ!$B$39:$B$782,V$47)+'СЕТ СН'!$G$11+СВЦЭМ!$D$10+'СЕТ СН'!$G$5-'СЕТ СН'!$G$21</f>
        <v>3571.4513999299998</v>
      </c>
      <c r="W67" s="36">
        <f>SUMIFS(СВЦЭМ!$D$39:$D$782,СВЦЭМ!$A$39:$A$782,$A67,СВЦЭМ!$B$39:$B$782,W$47)+'СЕТ СН'!$G$11+СВЦЭМ!$D$10+'СЕТ СН'!$G$5-'СЕТ СН'!$G$21</f>
        <v>3586.14500761</v>
      </c>
      <c r="X67" s="36">
        <f>SUMIFS(СВЦЭМ!$D$39:$D$782,СВЦЭМ!$A$39:$A$782,$A67,СВЦЭМ!$B$39:$B$782,X$47)+'СЕТ СН'!$G$11+СВЦЭМ!$D$10+'СЕТ СН'!$G$5-'СЕТ СН'!$G$21</f>
        <v>3529.2123244700001</v>
      </c>
      <c r="Y67" s="36">
        <f>SUMIFS(СВЦЭМ!$D$39:$D$782,СВЦЭМ!$A$39:$A$782,$A67,СВЦЭМ!$B$39:$B$782,Y$47)+'СЕТ СН'!$G$11+СВЦЭМ!$D$10+'СЕТ СН'!$G$5-'СЕТ СН'!$G$21</f>
        <v>3534.0765294600001</v>
      </c>
    </row>
    <row r="68" spans="1:26" ht="15.75" x14ac:dyDescent="0.2">
      <c r="A68" s="35">
        <f t="shared" si="1"/>
        <v>44429</v>
      </c>
      <c r="B68" s="36">
        <f>SUMIFS(СВЦЭМ!$D$39:$D$782,СВЦЭМ!$A$39:$A$782,$A68,СВЦЭМ!$B$39:$B$782,B$47)+'СЕТ СН'!$G$11+СВЦЭМ!$D$10+'СЕТ СН'!$G$5-'СЕТ СН'!$G$21</f>
        <v>3596.23045121</v>
      </c>
      <c r="C68" s="36">
        <f>SUMIFS(СВЦЭМ!$D$39:$D$782,СВЦЭМ!$A$39:$A$782,$A68,СВЦЭМ!$B$39:$B$782,C$47)+'СЕТ СН'!$G$11+СВЦЭМ!$D$10+'СЕТ СН'!$G$5-'СЕТ СН'!$G$21</f>
        <v>3666.6403877900002</v>
      </c>
      <c r="D68" s="36">
        <f>SUMIFS(СВЦЭМ!$D$39:$D$782,СВЦЭМ!$A$39:$A$782,$A68,СВЦЭМ!$B$39:$B$782,D$47)+'СЕТ СН'!$G$11+СВЦЭМ!$D$10+'СЕТ СН'!$G$5-'СЕТ СН'!$G$21</f>
        <v>3723.5735761699998</v>
      </c>
      <c r="E68" s="36">
        <f>SUMIFS(СВЦЭМ!$D$39:$D$782,СВЦЭМ!$A$39:$A$782,$A68,СВЦЭМ!$B$39:$B$782,E$47)+'СЕТ СН'!$G$11+СВЦЭМ!$D$10+'СЕТ СН'!$G$5-'СЕТ СН'!$G$21</f>
        <v>3744.6852498899998</v>
      </c>
      <c r="F68" s="36">
        <f>SUMIFS(СВЦЭМ!$D$39:$D$782,СВЦЭМ!$A$39:$A$782,$A68,СВЦЭМ!$B$39:$B$782,F$47)+'СЕТ СН'!$G$11+СВЦЭМ!$D$10+'СЕТ СН'!$G$5-'СЕТ СН'!$G$21</f>
        <v>3748.7125179699997</v>
      </c>
      <c r="G68" s="36">
        <f>SUMIFS(СВЦЭМ!$D$39:$D$782,СВЦЭМ!$A$39:$A$782,$A68,СВЦЭМ!$B$39:$B$782,G$47)+'СЕТ СН'!$G$11+СВЦЭМ!$D$10+'СЕТ СН'!$G$5-'СЕТ СН'!$G$21</f>
        <v>3743.6207344300001</v>
      </c>
      <c r="H68" s="36">
        <f>SUMIFS(СВЦЭМ!$D$39:$D$782,СВЦЭМ!$A$39:$A$782,$A68,СВЦЭМ!$B$39:$B$782,H$47)+'СЕТ СН'!$G$11+СВЦЭМ!$D$10+'СЕТ СН'!$G$5-'СЕТ СН'!$G$21</f>
        <v>3702.7228763499998</v>
      </c>
      <c r="I68" s="36">
        <f>SUMIFS(СВЦЭМ!$D$39:$D$782,СВЦЭМ!$A$39:$A$782,$A68,СВЦЭМ!$B$39:$B$782,I$47)+'СЕТ СН'!$G$11+СВЦЭМ!$D$10+'СЕТ СН'!$G$5-'СЕТ СН'!$G$21</f>
        <v>3625.7939218000001</v>
      </c>
      <c r="J68" s="36">
        <f>SUMIFS(СВЦЭМ!$D$39:$D$782,СВЦЭМ!$A$39:$A$782,$A68,СВЦЭМ!$B$39:$B$782,J$47)+'СЕТ СН'!$G$11+СВЦЭМ!$D$10+'СЕТ СН'!$G$5-'СЕТ СН'!$G$21</f>
        <v>3580.1431311400002</v>
      </c>
      <c r="K68" s="36">
        <f>SUMIFS(СВЦЭМ!$D$39:$D$782,СВЦЭМ!$A$39:$A$782,$A68,СВЦЭМ!$B$39:$B$782,K$47)+'СЕТ СН'!$G$11+СВЦЭМ!$D$10+'СЕТ СН'!$G$5-'СЕТ СН'!$G$21</f>
        <v>3550.4332491699997</v>
      </c>
      <c r="L68" s="36">
        <f>SUMIFS(СВЦЭМ!$D$39:$D$782,СВЦЭМ!$A$39:$A$782,$A68,СВЦЭМ!$B$39:$B$782,L$47)+'СЕТ СН'!$G$11+СВЦЭМ!$D$10+'СЕТ СН'!$G$5-'СЕТ СН'!$G$21</f>
        <v>3546.9957879899998</v>
      </c>
      <c r="M68" s="36">
        <f>SUMIFS(СВЦЭМ!$D$39:$D$782,СВЦЭМ!$A$39:$A$782,$A68,СВЦЭМ!$B$39:$B$782,M$47)+'СЕТ СН'!$G$11+СВЦЭМ!$D$10+'СЕТ СН'!$G$5-'СЕТ СН'!$G$21</f>
        <v>3555.1480376499999</v>
      </c>
      <c r="N68" s="36">
        <f>SUMIFS(СВЦЭМ!$D$39:$D$782,СВЦЭМ!$A$39:$A$782,$A68,СВЦЭМ!$B$39:$B$782,N$47)+'СЕТ СН'!$G$11+СВЦЭМ!$D$10+'СЕТ СН'!$G$5-'СЕТ СН'!$G$21</f>
        <v>3549.3886417100002</v>
      </c>
      <c r="O68" s="36">
        <f>SUMIFS(СВЦЭМ!$D$39:$D$782,СВЦЭМ!$A$39:$A$782,$A68,СВЦЭМ!$B$39:$B$782,O$47)+'СЕТ СН'!$G$11+СВЦЭМ!$D$10+'СЕТ СН'!$G$5-'СЕТ СН'!$G$21</f>
        <v>3545.4068621000001</v>
      </c>
      <c r="P68" s="36">
        <f>SUMIFS(СВЦЭМ!$D$39:$D$782,СВЦЭМ!$A$39:$A$782,$A68,СВЦЭМ!$B$39:$B$782,P$47)+'СЕТ СН'!$G$11+СВЦЭМ!$D$10+'СЕТ СН'!$G$5-'СЕТ СН'!$G$21</f>
        <v>3552.2597714399999</v>
      </c>
      <c r="Q68" s="36">
        <f>SUMIFS(СВЦЭМ!$D$39:$D$782,СВЦЭМ!$A$39:$A$782,$A68,СВЦЭМ!$B$39:$B$782,Q$47)+'СЕТ СН'!$G$11+СВЦЭМ!$D$10+'СЕТ СН'!$G$5-'СЕТ СН'!$G$21</f>
        <v>3559.1675311199997</v>
      </c>
      <c r="R68" s="36">
        <f>SUMIFS(СВЦЭМ!$D$39:$D$782,СВЦЭМ!$A$39:$A$782,$A68,СВЦЭМ!$B$39:$B$782,R$47)+'СЕТ СН'!$G$11+СВЦЭМ!$D$10+'СЕТ СН'!$G$5-'СЕТ СН'!$G$21</f>
        <v>3550.04194151</v>
      </c>
      <c r="S68" s="36">
        <f>SUMIFS(СВЦЭМ!$D$39:$D$782,СВЦЭМ!$A$39:$A$782,$A68,СВЦЭМ!$B$39:$B$782,S$47)+'СЕТ СН'!$G$11+СВЦЭМ!$D$10+'СЕТ СН'!$G$5-'СЕТ СН'!$G$21</f>
        <v>3534.0759446000002</v>
      </c>
      <c r="T68" s="36">
        <f>SUMIFS(СВЦЭМ!$D$39:$D$782,СВЦЭМ!$A$39:$A$782,$A68,СВЦЭМ!$B$39:$B$782,T$47)+'СЕТ СН'!$G$11+СВЦЭМ!$D$10+'СЕТ СН'!$G$5-'СЕТ СН'!$G$21</f>
        <v>3557.4029570299999</v>
      </c>
      <c r="U68" s="36">
        <f>SUMIFS(СВЦЭМ!$D$39:$D$782,СВЦЭМ!$A$39:$A$782,$A68,СВЦЭМ!$B$39:$B$782,U$47)+'СЕТ СН'!$G$11+СВЦЭМ!$D$10+'СЕТ СН'!$G$5-'СЕТ СН'!$G$21</f>
        <v>3554.6351754699999</v>
      </c>
      <c r="V68" s="36">
        <f>SUMIFS(СВЦЭМ!$D$39:$D$782,СВЦЭМ!$A$39:$A$782,$A68,СВЦЭМ!$B$39:$B$782,V$47)+'СЕТ СН'!$G$11+СВЦЭМ!$D$10+'СЕТ СН'!$G$5-'СЕТ СН'!$G$21</f>
        <v>3558.5518111800002</v>
      </c>
      <c r="W68" s="36">
        <f>SUMIFS(СВЦЭМ!$D$39:$D$782,СВЦЭМ!$A$39:$A$782,$A68,СВЦЭМ!$B$39:$B$782,W$47)+'СЕТ СН'!$G$11+СВЦЭМ!$D$10+'СЕТ СН'!$G$5-'СЕТ СН'!$G$21</f>
        <v>3584.89722803</v>
      </c>
      <c r="X68" s="36">
        <f>SUMIFS(СВЦЭМ!$D$39:$D$782,СВЦЭМ!$A$39:$A$782,$A68,СВЦЭМ!$B$39:$B$782,X$47)+'СЕТ СН'!$G$11+СВЦЭМ!$D$10+'СЕТ СН'!$G$5-'СЕТ СН'!$G$21</f>
        <v>3543.25679373</v>
      </c>
      <c r="Y68" s="36">
        <f>SUMIFS(СВЦЭМ!$D$39:$D$782,СВЦЭМ!$A$39:$A$782,$A68,СВЦЭМ!$B$39:$B$782,Y$47)+'СЕТ СН'!$G$11+СВЦЭМ!$D$10+'СЕТ СН'!$G$5-'СЕТ СН'!$G$21</f>
        <v>3577.5889129899997</v>
      </c>
    </row>
    <row r="69" spans="1:26" ht="15.75" x14ac:dyDescent="0.2">
      <c r="A69" s="35">
        <f t="shared" si="1"/>
        <v>44430</v>
      </c>
      <c r="B69" s="36">
        <f>SUMIFS(СВЦЭМ!$D$39:$D$782,СВЦЭМ!$A$39:$A$782,$A69,СВЦЭМ!$B$39:$B$782,B$47)+'СЕТ СН'!$G$11+СВЦЭМ!$D$10+'СЕТ СН'!$G$5-'СЕТ СН'!$G$21</f>
        <v>3626.1020397699999</v>
      </c>
      <c r="C69" s="36">
        <f>SUMIFS(СВЦЭМ!$D$39:$D$782,СВЦЭМ!$A$39:$A$782,$A69,СВЦЭМ!$B$39:$B$782,C$47)+'СЕТ СН'!$G$11+СВЦЭМ!$D$10+'СЕТ СН'!$G$5-'СЕТ СН'!$G$21</f>
        <v>3707.2758517699999</v>
      </c>
      <c r="D69" s="36">
        <f>SUMIFS(СВЦЭМ!$D$39:$D$782,СВЦЭМ!$A$39:$A$782,$A69,СВЦЭМ!$B$39:$B$782,D$47)+'СЕТ СН'!$G$11+СВЦЭМ!$D$10+'СЕТ СН'!$G$5-'СЕТ СН'!$G$21</f>
        <v>3809.4651518299997</v>
      </c>
      <c r="E69" s="36">
        <f>SUMIFS(СВЦЭМ!$D$39:$D$782,СВЦЭМ!$A$39:$A$782,$A69,СВЦЭМ!$B$39:$B$782,E$47)+'СЕТ СН'!$G$11+СВЦЭМ!$D$10+'СЕТ СН'!$G$5-'СЕТ СН'!$G$21</f>
        <v>3884.7533387399999</v>
      </c>
      <c r="F69" s="36">
        <f>SUMIFS(СВЦЭМ!$D$39:$D$782,СВЦЭМ!$A$39:$A$782,$A69,СВЦЭМ!$B$39:$B$782,F$47)+'СЕТ СН'!$G$11+СВЦЭМ!$D$10+'СЕТ СН'!$G$5-'СЕТ СН'!$G$21</f>
        <v>3899.9355130899999</v>
      </c>
      <c r="G69" s="36">
        <f>SUMIFS(СВЦЭМ!$D$39:$D$782,СВЦЭМ!$A$39:$A$782,$A69,СВЦЭМ!$B$39:$B$782,G$47)+'СЕТ СН'!$G$11+СВЦЭМ!$D$10+'СЕТ СН'!$G$5-'СЕТ СН'!$G$21</f>
        <v>3894.6498816200001</v>
      </c>
      <c r="H69" s="36">
        <f>SUMIFS(СВЦЭМ!$D$39:$D$782,СВЦЭМ!$A$39:$A$782,$A69,СВЦЭМ!$B$39:$B$782,H$47)+'СЕТ СН'!$G$11+СВЦЭМ!$D$10+'СЕТ СН'!$G$5-'СЕТ СН'!$G$21</f>
        <v>3846.6320755300003</v>
      </c>
      <c r="I69" s="36">
        <f>SUMIFS(СВЦЭМ!$D$39:$D$782,СВЦЭМ!$A$39:$A$782,$A69,СВЦЭМ!$B$39:$B$782,I$47)+'СЕТ СН'!$G$11+СВЦЭМ!$D$10+'СЕТ СН'!$G$5-'СЕТ СН'!$G$21</f>
        <v>3668.54282272</v>
      </c>
      <c r="J69" s="36">
        <f>SUMIFS(СВЦЭМ!$D$39:$D$782,СВЦЭМ!$A$39:$A$782,$A69,СВЦЭМ!$B$39:$B$782,J$47)+'СЕТ СН'!$G$11+СВЦЭМ!$D$10+'СЕТ СН'!$G$5-'СЕТ СН'!$G$21</f>
        <v>3583.17953532</v>
      </c>
      <c r="K69" s="36">
        <f>SUMIFS(СВЦЭМ!$D$39:$D$782,СВЦЭМ!$A$39:$A$782,$A69,СВЦЭМ!$B$39:$B$782,K$47)+'СЕТ СН'!$G$11+СВЦЭМ!$D$10+'СЕТ СН'!$G$5-'СЕТ СН'!$G$21</f>
        <v>3511.4279698099999</v>
      </c>
      <c r="L69" s="36">
        <f>SUMIFS(СВЦЭМ!$D$39:$D$782,СВЦЭМ!$A$39:$A$782,$A69,СВЦЭМ!$B$39:$B$782,L$47)+'СЕТ СН'!$G$11+СВЦЭМ!$D$10+'СЕТ СН'!$G$5-'СЕТ СН'!$G$21</f>
        <v>3491.7693846699999</v>
      </c>
      <c r="M69" s="36">
        <f>SUMIFS(СВЦЭМ!$D$39:$D$782,СВЦЭМ!$A$39:$A$782,$A69,СВЦЭМ!$B$39:$B$782,M$47)+'СЕТ СН'!$G$11+СВЦЭМ!$D$10+'СЕТ СН'!$G$5-'СЕТ СН'!$G$21</f>
        <v>3482.2739221100001</v>
      </c>
      <c r="N69" s="36">
        <f>SUMIFS(СВЦЭМ!$D$39:$D$782,СВЦЭМ!$A$39:$A$782,$A69,СВЦЭМ!$B$39:$B$782,N$47)+'СЕТ СН'!$G$11+СВЦЭМ!$D$10+'СЕТ СН'!$G$5-'СЕТ СН'!$G$21</f>
        <v>3479.0195910100001</v>
      </c>
      <c r="O69" s="36">
        <f>SUMIFS(СВЦЭМ!$D$39:$D$782,СВЦЭМ!$A$39:$A$782,$A69,СВЦЭМ!$B$39:$B$782,O$47)+'СЕТ СН'!$G$11+СВЦЭМ!$D$10+'СЕТ СН'!$G$5-'СЕТ СН'!$G$21</f>
        <v>3487.5356589600001</v>
      </c>
      <c r="P69" s="36">
        <f>SUMIFS(СВЦЭМ!$D$39:$D$782,СВЦЭМ!$A$39:$A$782,$A69,СВЦЭМ!$B$39:$B$782,P$47)+'СЕТ СН'!$G$11+СВЦЭМ!$D$10+'СЕТ СН'!$G$5-'СЕТ СН'!$G$21</f>
        <v>3521.81350871</v>
      </c>
      <c r="Q69" s="36">
        <f>SUMIFS(СВЦЭМ!$D$39:$D$782,СВЦЭМ!$A$39:$A$782,$A69,СВЦЭМ!$B$39:$B$782,Q$47)+'СЕТ СН'!$G$11+СВЦЭМ!$D$10+'СЕТ СН'!$G$5-'СЕТ СН'!$G$21</f>
        <v>3534.0133157999999</v>
      </c>
      <c r="R69" s="36">
        <f>SUMIFS(СВЦЭМ!$D$39:$D$782,СВЦЭМ!$A$39:$A$782,$A69,СВЦЭМ!$B$39:$B$782,R$47)+'СЕТ СН'!$G$11+СВЦЭМ!$D$10+'СЕТ СН'!$G$5-'СЕТ СН'!$G$21</f>
        <v>3529.23844994</v>
      </c>
      <c r="S69" s="36">
        <f>SUMIFS(СВЦЭМ!$D$39:$D$782,СВЦЭМ!$A$39:$A$782,$A69,СВЦЭМ!$B$39:$B$782,S$47)+'СЕТ СН'!$G$11+СВЦЭМ!$D$10+'СЕТ СН'!$G$5-'СЕТ СН'!$G$21</f>
        <v>3494.7843561999998</v>
      </c>
      <c r="T69" s="36">
        <f>SUMIFS(СВЦЭМ!$D$39:$D$782,СВЦЭМ!$A$39:$A$782,$A69,СВЦЭМ!$B$39:$B$782,T$47)+'СЕТ СН'!$G$11+СВЦЭМ!$D$10+'СЕТ СН'!$G$5-'СЕТ СН'!$G$21</f>
        <v>3466.2389804200002</v>
      </c>
      <c r="U69" s="36">
        <f>SUMIFS(СВЦЭМ!$D$39:$D$782,СВЦЭМ!$A$39:$A$782,$A69,СВЦЭМ!$B$39:$B$782,U$47)+'СЕТ СН'!$G$11+СВЦЭМ!$D$10+'СЕТ СН'!$G$5-'СЕТ СН'!$G$21</f>
        <v>3463.0564151200001</v>
      </c>
      <c r="V69" s="36">
        <f>SUMIFS(СВЦЭМ!$D$39:$D$782,СВЦЭМ!$A$39:$A$782,$A69,СВЦЭМ!$B$39:$B$782,V$47)+'СЕТ СН'!$G$11+СВЦЭМ!$D$10+'СЕТ СН'!$G$5-'СЕТ СН'!$G$21</f>
        <v>3460.2884580300001</v>
      </c>
      <c r="W69" s="36">
        <f>SUMIFS(СВЦЭМ!$D$39:$D$782,СВЦЭМ!$A$39:$A$782,$A69,СВЦЭМ!$B$39:$B$782,W$47)+'СЕТ СН'!$G$11+СВЦЭМ!$D$10+'СЕТ СН'!$G$5-'СЕТ СН'!$G$21</f>
        <v>3469.1647440500001</v>
      </c>
      <c r="X69" s="36">
        <f>SUMIFS(СВЦЭМ!$D$39:$D$782,СВЦЭМ!$A$39:$A$782,$A69,СВЦЭМ!$B$39:$B$782,X$47)+'СЕТ СН'!$G$11+СВЦЭМ!$D$10+'СЕТ СН'!$G$5-'СЕТ СН'!$G$21</f>
        <v>3479.14840964</v>
      </c>
      <c r="Y69" s="36">
        <f>SUMIFS(СВЦЭМ!$D$39:$D$782,СВЦЭМ!$A$39:$A$782,$A69,СВЦЭМ!$B$39:$B$782,Y$47)+'СЕТ СН'!$G$11+СВЦЭМ!$D$10+'СЕТ СН'!$G$5-'СЕТ СН'!$G$21</f>
        <v>3542.71917132</v>
      </c>
    </row>
    <row r="70" spans="1:26" ht="15.75" x14ac:dyDescent="0.2">
      <c r="A70" s="35">
        <f t="shared" si="1"/>
        <v>44431</v>
      </c>
      <c r="B70" s="36">
        <f>SUMIFS(СВЦЭМ!$D$39:$D$782,СВЦЭМ!$A$39:$A$782,$A70,СВЦЭМ!$B$39:$B$782,B$47)+'СЕТ СН'!$G$11+СВЦЭМ!$D$10+'СЕТ СН'!$G$5-'СЕТ СН'!$G$21</f>
        <v>3651.1908660700001</v>
      </c>
      <c r="C70" s="36">
        <f>SUMIFS(СВЦЭМ!$D$39:$D$782,СВЦЭМ!$A$39:$A$782,$A70,СВЦЭМ!$B$39:$B$782,C$47)+'СЕТ СН'!$G$11+СВЦЭМ!$D$10+'СЕТ СН'!$G$5-'СЕТ СН'!$G$21</f>
        <v>3667.4631615899998</v>
      </c>
      <c r="D70" s="36">
        <f>SUMIFS(СВЦЭМ!$D$39:$D$782,СВЦЭМ!$A$39:$A$782,$A70,СВЦЭМ!$B$39:$B$782,D$47)+'СЕТ СН'!$G$11+СВЦЭМ!$D$10+'СЕТ СН'!$G$5-'СЕТ СН'!$G$21</f>
        <v>3710.74927695</v>
      </c>
      <c r="E70" s="36">
        <f>SUMIFS(СВЦЭМ!$D$39:$D$782,СВЦЭМ!$A$39:$A$782,$A70,СВЦЭМ!$B$39:$B$782,E$47)+'СЕТ СН'!$G$11+СВЦЭМ!$D$10+'СЕТ СН'!$G$5-'СЕТ СН'!$G$21</f>
        <v>3738.1656499599999</v>
      </c>
      <c r="F70" s="36">
        <f>SUMIFS(СВЦЭМ!$D$39:$D$782,СВЦЭМ!$A$39:$A$782,$A70,СВЦЭМ!$B$39:$B$782,F$47)+'СЕТ СН'!$G$11+СВЦЭМ!$D$10+'СЕТ СН'!$G$5-'СЕТ СН'!$G$21</f>
        <v>3739.75337012</v>
      </c>
      <c r="G70" s="36">
        <f>SUMIFS(СВЦЭМ!$D$39:$D$782,СВЦЭМ!$A$39:$A$782,$A70,СВЦЭМ!$B$39:$B$782,G$47)+'СЕТ СН'!$G$11+СВЦЭМ!$D$10+'СЕТ СН'!$G$5-'СЕТ СН'!$G$21</f>
        <v>3728.2415755100001</v>
      </c>
      <c r="H70" s="36">
        <f>SUMIFS(СВЦЭМ!$D$39:$D$782,СВЦЭМ!$A$39:$A$782,$A70,СВЦЭМ!$B$39:$B$782,H$47)+'СЕТ СН'!$G$11+СВЦЭМ!$D$10+'СЕТ СН'!$G$5-'СЕТ СН'!$G$21</f>
        <v>3693.4092670800001</v>
      </c>
      <c r="I70" s="36">
        <f>SUMIFS(СВЦЭМ!$D$39:$D$782,СВЦЭМ!$A$39:$A$782,$A70,СВЦЭМ!$B$39:$B$782,I$47)+'СЕТ СН'!$G$11+СВЦЭМ!$D$10+'СЕТ СН'!$G$5-'СЕТ СН'!$G$21</f>
        <v>3640.2780901300002</v>
      </c>
      <c r="J70" s="36">
        <f>SUMIFS(СВЦЭМ!$D$39:$D$782,СВЦЭМ!$A$39:$A$782,$A70,СВЦЭМ!$B$39:$B$782,J$47)+'СЕТ СН'!$G$11+СВЦЭМ!$D$10+'СЕТ СН'!$G$5-'СЕТ СН'!$G$21</f>
        <v>3581.03218092</v>
      </c>
      <c r="K70" s="36">
        <f>SUMIFS(СВЦЭМ!$D$39:$D$782,СВЦЭМ!$A$39:$A$782,$A70,СВЦЭМ!$B$39:$B$782,K$47)+'СЕТ СН'!$G$11+СВЦЭМ!$D$10+'СЕТ СН'!$G$5-'СЕТ СН'!$G$21</f>
        <v>3581.9478062200001</v>
      </c>
      <c r="L70" s="36">
        <f>SUMIFS(СВЦЭМ!$D$39:$D$782,СВЦЭМ!$A$39:$A$782,$A70,СВЦЭМ!$B$39:$B$782,L$47)+'СЕТ СН'!$G$11+СВЦЭМ!$D$10+'СЕТ СН'!$G$5-'СЕТ СН'!$G$21</f>
        <v>3608.4686444700001</v>
      </c>
      <c r="M70" s="36">
        <f>SUMIFS(СВЦЭМ!$D$39:$D$782,СВЦЭМ!$A$39:$A$782,$A70,СВЦЭМ!$B$39:$B$782,M$47)+'СЕТ СН'!$G$11+СВЦЭМ!$D$10+'СЕТ СН'!$G$5-'СЕТ СН'!$G$21</f>
        <v>3611.5750761300001</v>
      </c>
      <c r="N70" s="36">
        <f>SUMIFS(СВЦЭМ!$D$39:$D$782,СВЦЭМ!$A$39:$A$782,$A70,СВЦЭМ!$B$39:$B$782,N$47)+'СЕТ СН'!$G$11+СВЦЭМ!$D$10+'СЕТ СН'!$G$5-'СЕТ СН'!$G$21</f>
        <v>3607.7399500399997</v>
      </c>
      <c r="O70" s="36">
        <f>SUMIFS(СВЦЭМ!$D$39:$D$782,СВЦЭМ!$A$39:$A$782,$A70,СВЦЭМ!$B$39:$B$782,O$47)+'СЕТ СН'!$G$11+СВЦЭМ!$D$10+'СЕТ СН'!$G$5-'СЕТ СН'!$G$21</f>
        <v>3630.0471394400001</v>
      </c>
      <c r="P70" s="36">
        <f>SUMIFS(СВЦЭМ!$D$39:$D$782,СВЦЭМ!$A$39:$A$782,$A70,СВЦЭМ!$B$39:$B$782,P$47)+'СЕТ СН'!$G$11+СВЦЭМ!$D$10+'СЕТ СН'!$G$5-'СЕТ СН'!$G$21</f>
        <v>3613.0363391700002</v>
      </c>
      <c r="Q70" s="36">
        <f>SUMIFS(СВЦЭМ!$D$39:$D$782,СВЦЭМ!$A$39:$A$782,$A70,СВЦЭМ!$B$39:$B$782,Q$47)+'СЕТ СН'!$G$11+СВЦЭМ!$D$10+'СЕТ СН'!$G$5-'СЕТ СН'!$G$21</f>
        <v>3608.6838980100001</v>
      </c>
      <c r="R70" s="36">
        <f>SUMIFS(СВЦЭМ!$D$39:$D$782,СВЦЭМ!$A$39:$A$782,$A70,СВЦЭМ!$B$39:$B$782,R$47)+'СЕТ СН'!$G$11+СВЦЭМ!$D$10+'СЕТ СН'!$G$5-'СЕТ СН'!$G$21</f>
        <v>3601.8857376300002</v>
      </c>
      <c r="S70" s="36">
        <f>SUMIFS(СВЦЭМ!$D$39:$D$782,СВЦЭМ!$A$39:$A$782,$A70,СВЦЭМ!$B$39:$B$782,S$47)+'СЕТ СН'!$G$11+СВЦЭМ!$D$10+'СЕТ СН'!$G$5-'СЕТ СН'!$G$21</f>
        <v>3590.2613990199998</v>
      </c>
      <c r="T70" s="36">
        <f>SUMIFS(СВЦЭМ!$D$39:$D$782,СВЦЭМ!$A$39:$A$782,$A70,СВЦЭМ!$B$39:$B$782,T$47)+'СЕТ СН'!$G$11+СВЦЭМ!$D$10+'СЕТ СН'!$G$5-'СЕТ СН'!$G$21</f>
        <v>3629.3557234599998</v>
      </c>
      <c r="U70" s="36">
        <f>SUMIFS(СВЦЭМ!$D$39:$D$782,СВЦЭМ!$A$39:$A$782,$A70,СВЦЭМ!$B$39:$B$782,U$47)+'СЕТ СН'!$G$11+СВЦЭМ!$D$10+'СЕТ СН'!$G$5-'СЕТ СН'!$G$21</f>
        <v>3614.7881025299998</v>
      </c>
      <c r="V70" s="36">
        <f>SUMIFS(СВЦЭМ!$D$39:$D$782,СВЦЭМ!$A$39:$A$782,$A70,СВЦЭМ!$B$39:$B$782,V$47)+'СЕТ СН'!$G$11+СВЦЭМ!$D$10+'СЕТ СН'!$G$5-'СЕТ СН'!$G$21</f>
        <v>3610.7252922799998</v>
      </c>
      <c r="W70" s="36">
        <f>SUMIFS(СВЦЭМ!$D$39:$D$782,СВЦЭМ!$A$39:$A$782,$A70,СВЦЭМ!$B$39:$B$782,W$47)+'СЕТ СН'!$G$11+СВЦЭМ!$D$10+'СЕТ СН'!$G$5-'СЕТ СН'!$G$21</f>
        <v>3629.8713783799999</v>
      </c>
      <c r="X70" s="36">
        <f>SUMIFS(СВЦЭМ!$D$39:$D$782,СВЦЭМ!$A$39:$A$782,$A70,СВЦЭМ!$B$39:$B$782,X$47)+'СЕТ СН'!$G$11+СВЦЭМ!$D$10+'СЕТ СН'!$G$5-'СЕТ СН'!$G$21</f>
        <v>3583.7043327599999</v>
      </c>
      <c r="Y70" s="36">
        <f>SUMIFS(СВЦЭМ!$D$39:$D$782,СВЦЭМ!$A$39:$A$782,$A70,СВЦЭМ!$B$39:$B$782,Y$47)+'СЕТ СН'!$G$11+СВЦЭМ!$D$10+'СЕТ СН'!$G$5-'СЕТ СН'!$G$21</f>
        <v>3610.7130143200002</v>
      </c>
    </row>
    <row r="71" spans="1:26" ht="15.75" x14ac:dyDescent="0.2">
      <c r="A71" s="35">
        <f t="shared" si="1"/>
        <v>44432</v>
      </c>
      <c r="B71" s="36">
        <f>SUMIFS(СВЦЭМ!$D$39:$D$782,СВЦЭМ!$A$39:$A$782,$A71,СВЦЭМ!$B$39:$B$782,B$47)+'СЕТ СН'!$G$11+СВЦЭМ!$D$10+'СЕТ СН'!$G$5-'СЕТ СН'!$G$21</f>
        <v>3602.25454214</v>
      </c>
      <c r="C71" s="36">
        <f>SUMIFS(СВЦЭМ!$D$39:$D$782,СВЦЭМ!$A$39:$A$782,$A71,СВЦЭМ!$B$39:$B$782,C$47)+'СЕТ СН'!$G$11+СВЦЭМ!$D$10+'СЕТ СН'!$G$5-'СЕТ СН'!$G$21</f>
        <v>3679.5220365999999</v>
      </c>
      <c r="D71" s="36">
        <f>SUMIFS(СВЦЭМ!$D$39:$D$782,СВЦЭМ!$A$39:$A$782,$A71,СВЦЭМ!$B$39:$B$782,D$47)+'СЕТ СН'!$G$11+СВЦЭМ!$D$10+'СЕТ СН'!$G$5-'СЕТ СН'!$G$21</f>
        <v>3730.0127822899999</v>
      </c>
      <c r="E71" s="36">
        <f>SUMIFS(СВЦЭМ!$D$39:$D$782,СВЦЭМ!$A$39:$A$782,$A71,СВЦЭМ!$B$39:$B$782,E$47)+'СЕТ СН'!$G$11+СВЦЭМ!$D$10+'СЕТ СН'!$G$5-'СЕТ СН'!$G$21</f>
        <v>3794.2864776500001</v>
      </c>
      <c r="F71" s="36">
        <f>SUMIFS(СВЦЭМ!$D$39:$D$782,СВЦЭМ!$A$39:$A$782,$A71,СВЦЭМ!$B$39:$B$782,F$47)+'СЕТ СН'!$G$11+СВЦЭМ!$D$10+'СЕТ СН'!$G$5-'СЕТ СН'!$G$21</f>
        <v>3793.5869434400001</v>
      </c>
      <c r="G71" s="36">
        <f>SUMIFS(СВЦЭМ!$D$39:$D$782,СВЦЭМ!$A$39:$A$782,$A71,СВЦЭМ!$B$39:$B$782,G$47)+'СЕТ СН'!$G$11+СВЦЭМ!$D$10+'СЕТ СН'!$G$5-'СЕТ СН'!$G$21</f>
        <v>3771.6750280799997</v>
      </c>
      <c r="H71" s="36">
        <f>SUMIFS(СВЦЭМ!$D$39:$D$782,СВЦЭМ!$A$39:$A$782,$A71,СВЦЭМ!$B$39:$B$782,H$47)+'СЕТ СН'!$G$11+СВЦЭМ!$D$10+'СЕТ СН'!$G$5-'СЕТ СН'!$G$21</f>
        <v>3717.70590459</v>
      </c>
      <c r="I71" s="36">
        <f>SUMIFS(СВЦЭМ!$D$39:$D$782,СВЦЭМ!$A$39:$A$782,$A71,СВЦЭМ!$B$39:$B$782,I$47)+'СЕТ СН'!$G$11+СВЦЭМ!$D$10+'СЕТ СН'!$G$5-'СЕТ СН'!$G$21</f>
        <v>3640.9198071199999</v>
      </c>
      <c r="J71" s="36">
        <f>SUMIFS(СВЦЭМ!$D$39:$D$782,СВЦЭМ!$A$39:$A$782,$A71,СВЦЭМ!$B$39:$B$782,J$47)+'СЕТ СН'!$G$11+СВЦЭМ!$D$10+'СЕТ СН'!$G$5-'СЕТ СН'!$G$21</f>
        <v>3534.7969858000001</v>
      </c>
      <c r="K71" s="36">
        <f>SUMIFS(СВЦЭМ!$D$39:$D$782,СВЦЭМ!$A$39:$A$782,$A71,СВЦЭМ!$B$39:$B$782,K$47)+'СЕТ СН'!$G$11+СВЦЭМ!$D$10+'СЕТ СН'!$G$5-'СЕТ СН'!$G$21</f>
        <v>3523.7059761099999</v>
      </c>
      <c r="L71" s="36">
        <f>SUMIFS(СВЦЭМ!$D$39:$D$782,СВЦЭМ!$A$39:$A$782,$A71,СВЦЭМ!$B$39:$B$782,L$47)+'СЕТ СН'!$G$11+СВЦЭМ!$D$10+'СЕТ СН'!$G$5-'СЕТ СН'!$G$21</f>
        <v>3530.4304390500001</v>
      </c>
      <c r="M71" s="36">
        <f>SUMIFS(СВЦЭМ!$D$39:$D$782,СВЦЭМ!$A$39:$A$782,$A71,СВЦЭМ!$B$39:$B$782,M$47)+'СЕТ СН'!$G$11+СВЦЭМ!$D$10+'СЕТ СН'!$G$5-'СЕТ СН'!$G$21</f>
        <v>3528.6549032499997</v>
      </c>
      <c r="N71" s="36">
        <f>SUMIFS(СВЦЭМ!$D$39:$D$782,СВЦЭМ!$A$39:$A$782,$A71,СВЦЭМ!$B$39:$B$782,N$47)+'СЕТ СН'!$G$11+СВЦЭМ!$D$10+'СЕТ СН'!$G$5-'СЕТ СН'!$G$21</f>
        <v>3528.76089366</v>
      </c>
      <c r="O71" s="36">
        <f>SUMIFS(СВЦЭМ!$D$39:$D$782,СВЦЭМ!$A$39:$A$782,$A71,СВЦЭМ!$B$39:$B$782,O$47)+'СЕТ СН'!$G$11+СВЦЭМ!$D$10+'СЕТ СН'!$G$5-'СЕТ СН'!$G$21</f>
        <v>3514.31249854</v>
      </c>
      <c r="P71" s="36">
        <f>SUMIFS(СВЦЭМ!$D$39:$D$782,СВЦЭМ!$A$39:$A$782,$A71,СВЦЭМ!$B$39:$B$782,P$47)+'СЕТ СН'!$G$11+СВЦЭМ!$D$10+'СЕТ СН'!$G$5-'СЕТ СН'!$G$21</f>
        <v>3525.7390970900001</v>
      </c>
      <c r="Q71" s="36">
        <f>SUMIFS(СВЦЭМ!$D$39:$D$782,СВЦЭМ!$A$39:$A$782,$A71,СВЦЭМ!$B$39:$B$782,Q$47)+'СЕТ СН'!$G$11+СВЦЭМ!$D$10+'СЕТ СН'!$G$5-'СЕТ СН'!$G$21</f>
        <v>3537.9298140999999</v>
      </c>
      <c r="R71" s="36">
        <f>SUMIFS(СВЦЭМ!$D$39:$D$782,СВЦЭМ!$A$39:$A$782,$A71,СВЦЭМ!$B$39:$B$782,R$47)+'СЕТ СН'!$G$11+СВЦЭМ!$D$10+'СЕТ СН'!$G$5-'СЕТ СН'!$G$21</f>
        <v>3536.7229003100001</v>
      </c>
      <c r="S71" s="36">
        <f>SUMIFS(СВЦЭМ!$D$39:$D$782,СВЦЭМ!$A$39:$A$782,$A71,СВЦЭМ!$B$39:$B$782,S$47)+'СЕТ СН'!$G$11+СВЦЭМ!$D$10+'СЕТ СН'!$G$5-'СЕТ СН'!$G$21</f>
        <v>3514.5326523599997</v>
      </c>
      <c r="T71" s="36">
        <f>SUMIFS(СВЦЭМ!$D$39:$D$782,СВЦЭМ!$A$39:$A$782,$A71,СВЦЭМ!$B$39:$B$782,T$47)+'СЕТ СН'!$G$11+СВЦЭМ!$D$10+'СЕТ СН'!$G$5-'СЕТ СН'!$G$21</f>
        <v>3558.8385280900002</v>
      </c>
      <c r="U71" s="36">
        <f>SUMIFS(СВЦЭМ!$D$39:$D$782,СВЦЭМ!$A$39:$A$782,$A71,СВЦЭМ!$B$39:$B$782,U$47)+'СЕТ СН'!$G$11+СВЦЭМ!$D$10+'СЕТ СН'!$G$5-'СЕТ СН'!$G$21</f>
        <v>3554.5798314599997</v>
      </c>
      <c r="V71" s="36">
        <f>SUMIFS(СВЦЭМ!$D$39:$D$782,СВЦЭМ!$A$39:$A$782,$A71,СВЦЭМ!$B$39:$B$782,V$47)+'СЕТ СН'!$G$11+СВЦЭМ!$D$10+'СЕТ СН'!$G$5-'СЕТ СН'!$G$21</f>
        <v>3565.3677714800001</v>
      </c>
      <c r="W71" s="36">
        <f>SUMIFS(СВЦЭМ!$D$39:$D$782,СВЦЭМ!$A$39:$A$782,$A71,СВЦЭМ!$B$39:$B$782,W$47)+'СЕТ СН'!$G$11+СВЦЭМ!$D$10+'СЕТ СН'!$G$5-'СЕТ СН'!$G$21</f>
        <v>3585.5733906699998</v>
      </c>
      <c r="X71" s="36">
        <f>SUMIFS(СВЦЭМ!$D$39:$D$782,СВЦЭМ!$A$39:$A$782,$A71,СВЦЭМ!$B$39:$B$782,X$47)+'СЕТ СН'!$G$11+СВЦЭМ!$D$10+'СЕТ СН'!$G$5-'СЕТ СН'!$G$21</f>
        <v>3527.0636853599999</v>
      </c>
      <c r="Y71" s="36">
        <f>SUMIFS(СВЦЭМ!$D$39:$D$782,СВЦЭМ!$A$39:$A$782,$A71,СВЦЭМ!$B$39:$B$782,Y$47)+'СЕТ СН'!$G$11+СВЦЭМ!$D$10+'СЕТ СН'!$G$5-'СЕТ СН'!$G$21</f>
        <v>3553.3827364499998</v>
      </c>
    </row>
    <row r="72" spans="1:26" ht="15.75" x14ac:dyDescent="0.2">
      <c r="A72" s="35">
        <f t="shared" si="1"/>
        <v>44433</v>
      </c>
      <c r="B72" s="36">
        <f>SUMIFS(СВЦЭМ!$D$39:$D$782,СВЦЭМ!$A$39:$A$782,$A72,СВЦЭМ!$B$39:$B$782,B$47)+'СЕТ СН'!$G$11+СВЦЭМ!$D$10+'СЕТ СН'!$G$5-'СЕТ СН'!$G$21</f>
        <v>3677.74680141</v>
      </c>
      <c r="C72" s="36">
        <f>SUMIFS(СВЦЭМ!$D$39:$D$782,СВЦЭМ!$A$39:$A$782,$A72,СВЦЭМ!$B$39:$B$782,C$47)+'СЕТ СН'!$G$11+СВЦЭМ!$D$10+'СЕТ СН'!$G$5-'СЕТ СН'!$G$21</f>
        <v>3764.2545674100002</v>
      </c>
      <c r="D72" s="36">
        <f>SUMIFS(СВЦЭМ!$D$39:$D$782,СВЦЭМ!$A$39:$A$782,$A72,СВЦЭМ!$B$39:$B$782,D$47)+'СЕТ СН'!$G$11+СВЦЭМ!$D$10+'СЕТ СН'!$G$5-'СЕТ СН'!$G$21</f>
        <v>3798.2925466199999</v>
      </c>
      <c r="E72" s="36">
        <f>SUMIFS(СВЦЭМ!$D$39:$D$782,СВЦЭМ!$A$39:$A$782,$A72,СВЦЭМ!$B$39:$B$782,E$47)+'СЕТ СН'!$G$11+СВЦЭМ!$D$10+'СЕТ СН'!$G$5-'СЕТ СН'!$G$21</f>
        <v>3805.7969852599999</v>
      </c>
      <c r="F72" s="36">
        <f>SUMIFS(СВЦЭМ!$D$39:$D$782,СВЦЭМ!$A$39:$A$782,$A72,СВЦЭМ!$B$39:$B$782,F$47)+'СЕТ СН'!$G$11+СВЦЭМ!$D$10+'СЕТ СН'!$G$5-'СЕТ СН'!$G$21</f>
        <v>3797.1812159599999</v>
      </c>
      <c r="G72" s="36">
        <f>SUMIFS(СВЦЭМ!$D$39:$D$782,СВЦЭМ!$A$39:$A$782,$A72,СВЦЭМ!$B$39:$B$782,G$47)+'СЕТ СН'!$G$11+СВЦЭМ!$D$10+'СЕТ СН'!$G$5-'СЕТ СН'!$G$21</f>
        <v>3783.4047796</v>
      </c>
      <c r="H72" s="36">
        <f>SUMIFS(СВЦЭМ!$D$39:$D$782,СВЦЭМ!$A$39:$A$782,$A72,СВЦЭМ!$B$39:$B$782,H$47)+'СЕТ СН'!$G$11+СВЦЭМ!$D$10+'СЕТ СН'!$G$5-'СЕТ СН'!$G$21</f>
        <v>3751.11650723</v>
      </c>
      <c r="I72" s="36">
        <f>SUMIFS(СВЦЭМ!$D$39:$D$782,СВЦЭМ!$A$39:$A$782,$A72,СВЦЭМ!$B$39:$B$782,I$47)+'СЕТ СН'!$G$11+СВЦЭМ!$D$10+'СЕТ СН'!$G$5-'СЕТ СН'!$G$21</f>
        <v>3666.6250964400001</v>
      </c>
      <c r="J72" s="36">
        <f>SUMIFS(СВЦЭМ!$D$39:$D$782,СВЦЭМ!$A$39:$A$782,$A72,СВЦЭМ!$B$39:$B$782,J$47)+'СЕТ СН'!$G$11+СВЦЭМ!$D$10+'СЕТ СН'!$G$5-'СЕТ СН'!$G$21</f>
        <v>3580.79814184</v>
      </c>
      <c r="K72" s="36">
        <f>SUMIFS(СВЦЭМ!$D$39:$D$782,СВЦЭМ!$A$39:$A$782,$A72,СВЦЭМ!$B$39:$B$782,K$47)+'СЕТ СН'!$G$11+СВЦЭМ!$D$10+'СЕТ СН'!$G$5-'СЕТ СН'!$G$21</f>
        <v>3551.92947852</v>
      </c>
      <c r="L72" s="36">
        <f>SUMIFS(СВЦЭМ!$D$39:$D$782,СВЦЭМ!$A$39:$A$782,$A72,СВЦЭМ!$B$39:$B$782,L$47)+'СЕТ СН'!$G$11+СВЦЭМ!$D$10+'СЕТ СН'!$G$5-'СЕТ СН'!$G$21</f>
        <v>3563.0822860200001</v>
      </c>
      <c r="M72" s="36">
        <f>SUMIFS(СВЦЭМ!$D$39:$D$782,СВЦЭМ!$A$39:$A$782,$A72,СВЦЭМ!$B$39:$B$782,M$47)+'СЕТ СН'!$G$11+СВЦЭМ!$D$10+'СЕТ СН'!$G$5-'СЕТ СН'!$G$21</f>
        <v>3573.528996</v>
      </c>
      <c r="N72" s="36">
        <f>SUMIFS(СВЦЭМ!$D$39:$D$782,СВЦЭМ!$A$39:$A$782,$A72,СВЦЭМ!$B$39:$B$782,N$47)+'СЕТ СН'!$G$11+СВЦЭМ!$D$10+'СЕТ СН'!$G$5-'СЕТ СН'!$G$21</f>
        <v>3566.42987236</v>
      </c>
      <c r="O72" s="36">
        <f>SUMIFS(СВЦЭМ!$D$39:$D$782,СВЦЭМ!$A$39:$A$782,$A72,СВЦЭМ!$B$39:$B$782,O$47)+'СЕТ СН'!$G$11+СВЦЭМ!$D$10+'СЕТ СН'!$G$5-'СЕТ СН'!$G$21</f>
        <v>3568.7757049299998</v>
      </c>
      <c r="P72" s="36">
        <f>SUMIFS(СВЦЭМ!$D$39:$D$782,СВЦЭМ!$A$39:$A$782,$A72,СВЦЭМ!$B$39:$B$782,P$47)+'СЕТ СН'!$G$11+СВЦЭМ!$D$10+'СЕТ СН'!$G$5-'СЕТ СН'!$G$21</f>
        <v>3587.10984788</v>
      </c>
      <c r="Q72" s="36">
        <f>SUMIFS(СВЦЭМ!$D$39:$D$782,СВЦЭМ!$A$39:$A$782,$A72,СВЦЭМ!$B$39:$B$782,Q$47)+'СЕТ СН'!$G$11+СВЦЭМ!$D$10+'СЕТ СН'!$G$5-'СЕТ СН'!$G$21</f>
        <v>3592.3861051599997</v>
      </c>
      <c r="R72" s="36">
        <f>SUMIFS(СВЦЭМ!$D$39:$D$782,СВЦЭМ!$A$39:$A$782,$A72,СВЦЭМ!$B$39:$B$782,R$47)+'СЕТ СН'!$G$11+СВЦЭМ!$D$10+'СЕТ СН'!$G$5-'СЕТ СН'!$G$21</f>
        <v>3590.9320000799999</v>
      </c>
      <c r="S72" s="36">
        <f>SUMIFS(СВЦЭМ!$D$39:$D$782,СВЦЭМ!$A$39:$A$782,$A72,СВЦЭМ!$B$39:$B$782,S$47)+'СЕТ СН'!$G$11+СВЦЭМ!$D$10+'СЕТ СН'!$G$5-'СЕТ СН'!$G$21</f>
        <v>3573.8379405999999</v>
      </c>
      <c r="T72" s="36">
        <f>SUMIFS(СВЦЭМ!$D$39:$D$782,СВЦЭМ!$A$39:$A$782,$A72,СВЦЭМ!$B$39:$B$782,T$47)+'СЕТ СН'!$G$11+СВЦЭМ!$D$10+'СЕТ СН'!$G$5-'СЕТ СН'!$G$21</f>
        <v>3604.5327418699999</v>
      </c>
      <c r="U72" s="36">
        <f>SUMIFS(СВЦЭМ!$D$39:$D$782,СВЦЭМ!$A$39:$A$782,$A72,СВЦЭМ!$B$39:$B$782,U$47)+'СЕТ СН'!$G$11+СВЦЭМ!$D$10+'СЕТ СН'!$G$5-'СЕТ СН'!$G$21</f>
        <v>3598.72519448</v>
      </c>
      <c r="V72" s="36">
        <f>SUMIFS(СВЦЭМ!$D$39:$D$782,СВЦЭМ!$A$39:$A$782,$A72,СВЦЭМ!$B$39:$B$782,V$47)+'СЕТ СН'!$G$11+СВЦЭМ!$D$10+'СЕТ СН'!$G$5-'СЕТ СН'!$G$21</f>
        <v>3618.2249607399999</v>
      </c>
      <c r="W72" s="36">
        <f>SUMIFS(СВЦЭМ!$D$39:$D$782,СВЦЭМ!$A$39:$A$782,$A72,СВЦЭМ!$B$39:$B$782,W$47)+'СЕТ СН'!$G$11+СВЦЭМ!$D$10+'СЕТ СН'!$G$5-'СЕТ СН'!$G$21</f>
        <v>3631.70955456</v>
      </c>
      <c r="X72" s="36">
        <f>SUMIFS(СВЦЭМ!$D$39:$D$782,СВЦЭМ!$A$39:$A$782,$A72,СВЦЭМ!$B$39:$B$782,X$47)+'СЕТ СН'!$G$11+СВЦЭМ!$D$10+'СЕТ СН'!$G$5-'СЕТ СН'!$G$21</f>
        <v>3573.7510450499999</v>
      </c>
      <c r="Y72" s="36">
        <f>SUMIFS(СВЦЭМ!$D$39:$D$782,СВЦЭМ!$A$39:$A$782,$A72,СВЦЭМ!$B$39:$B$782,Y$47)+'СЕТ СН'!$G$11+СВЦЭМ!$D$10+'СЕТ СН'!$G$5-'СЕТ СН'!$G$21</f>
        <v>3587.77807424</v>
      </c>
    </row>
    <row r="73" spans="1:26" ht="15.75" x14ac:dyDescent="0.2">
      <c r="A73" s="35">
        <f t="shared" si="1"/>
        <v>44434</v>
      </c>
      <c r="B73" s="36">
        <f>SUMIFS(СВЦЭМ!$D$39:$D$782,СВЦЭМ!$A$39:$A$782,$A73,СВЦЭМ!$B$39:$B$782,B$47)+'СЕТ СН'!$G$11+СВЦЭМ!$D$10+'СЕТ СН'!$G$5-'СЕТ СН'!$G$21</f>
        <v>3693.9760061799998</v>
      </c>
      <c r="C73" s="36">
        <f>SUMIFS(СВЦЭМ!$D$39:$D$782,СВЦЭМ!$A$39:$A$782,$A73,СВЦЭМ!$B$39:$B$782,C$47)+'СЕТ СН'!$G$11+СВЦЭМ!$D$10+'СЕТ СН'!$G$5-'СЕТ СН'!$G$21</f>
        <v>3770.22437042</v>
      </c>
      <c r="D73" s="36">
        <f>SUMIFS(СВЦЭМ!$D$39:$D$782,СВЦЭМ!$A$39:$A$782,$A73,СВЦЭМ!$B$39:$B$782,D$47)+'СЕТ СН'!$G$11+СВЦЭМ!$D$10+'СЕТ СН'!$G$5-'СЕТ СН'!$G$21</f>
        <v>3832.3965606800002</v>
      </c>
      <c r="E73" s="36">
        <f>SUMIFS(СВЦЭМ!$D$39:$D$782,СВЦЭМ!$A$39:$A$782,$A73,СВЦЭМ!$B$39:$B$782,E$47)+'СЕТ СН'!$G$11+СВЦЭМ!$D$10+'СЕТ СН'!$G$5-'СЕТ СН'!$G$21</f>
        <v>3850.2202832800003</v>
      </c>
      <c r="F73" s="36">
        <f>SUMIFS(СВЦЭМ!$D$39:$D$782,СВЦЭМ!$A$39:$A$782,$A73,СВЦЭМ!$B$39:$B$782,F$47)+'СЕТ СН'!$G$11+СВЦЭМ!$D$10+'СЕТ СН'!$G$5-'СЕТ СН'!$G$21</f>
        <v>3846.8467042699999</v>
      </c>
      <c r="G73" s="36">
        <f>SUMIFS(СВЦЭМ!$D$39:$D$782,СВЦЭМ!$A$39:$A$782,$A73,СВЦЭМ!$B$39:$B$782,G$47)+'СЕТ СН'!$G$11+СВЦЭМ!$D$10+'СЕТ СН'!$G$5-'СЕТ СН'!$G$21</f>
        <v>3828.7332242800003</v>
      </c>
      <c r="H73" s="36">
        <f>SUMIFS(СВЦЭМ!$D$39:$D$782,СВЦЭМ!$A$39:$A$782,$A73,СВЦЭМ!$B$39:$B$782,H$47)+'СЕТ СН'!$G$11+СВЦЭМ!$D$10+'СЕТ СН'!$G$5-'СЕТ СН'!$G$21</f>
        <v>3786.0121105600001</v>
      </c>
      <c r="I73" s="36">
        <f>SUMIFS(СВЦЭМ!$D$39:$D$782,СВЦЭМ!$A$39:$A$782,$A73,СВЦЭМ!$B$39:$B$782,I$47)+'СЕТ СН'!$G$11+СВЦЭМ!$D$10+'СЕТ СН'!$G$5-'СЕТ СН'!$G$21</f>
        <v>3693.9256571999999</v>
      </c>
      <c r="J73" s="36">
        <f>SUMIFS(СВЦЭМ!$D$39:$D$782,СВЦЭМ!$A$39:$A$782,$A73,СВЦЭМ!$B$39:$B$782,J$47)+'СЕТ СН'!$G$11+СВЦЭМ!$D$10+'СЕТ СН'!$G$5-'СЕТ СН'!$G$21</f>
        <v>3600.34188649</v>
      </c>
      <c r="K73" s="36">
        <f>SUMIFS(СВЦЭМ!$D$39:$D$782,СВЦЭМ!$A$39:$A$782,$A73,СВЦЭМ!$B$39:$B$782,K$47)+'СЕТ СН'!$G$11+СВЦЭМ!$D$10+'СЕТ СН'!$G$5-'СЕТ СН'!$G$21</f>
        <v>3609.1288034499999</v>
      </c>
      <c r="L73" s="36">
        <f>SUMIFS(СВЦЭМ!$D$39:$D$782,СВЦЭМ!$A$39:$A$782,$A73,СВЦЭМ!$B$39:$B$782,L$47)+'СЕТ СН'!$G$11+СВЦЭМ!$D$10+'СЕТ СН'!$G$5-'СЕТ СН'!$G$21</f>
        <v>3629.3392493900001</v>
      </c>
      <c r="M73" s="36">
        <f>SUMIFS(СВЦЭМ!$D$39:$D$782,СВЦЭМ!$A$39:$A$782,$A73,СВЦЭМ!$B$39:$B$782,M$47)+'СЕТ СН'!$G$11+СВЦЭМ!$D$10+'СЕТ СН'!$G$5-'СЕТ СН'!$G$21</f>
        <v>3626.9747092500002</v>
      </c>
      <c r="N73" s="36">
        <f>SUMIFS(СВЦЭМ!$D$39:$D$782,СВЦЭМ!$A$39:$A$782,$A73,СВЦЭМ!$B$39:$B$782,N$47)+'СЕТ СН'!$G$11+СВЦЭМ!$D$10+'СЕТ СН'!$G$5-'СЕТ СН'!$G$21</f>
        <v>3622.9837960999998</v>
      </c>
      <c r="O73" s="36">
        <f>SUMIFS(СВЦЭМ!$D$39:$D$782,СВЦЭМ!$A$39:$A$782,$A73,СВЦЭМ!$B$39:$B$782,O$47)+'СЕТ СН'!$G$11+СВЦЭМ!$D$10+'СЕТ СН'!$G$5-'СЕТ СН'!$G$21</f>
        <v>3602.6326983499998</v>
      </c>
      <c r="P73" s="36">
        <f>SUMIFS(СВЦЭМ!$D$39:$D$782,СВЦЭМ!$A$39:$A$782,$A73,СВЦЭМ!$B$39:$B$782,P$47)+'СЕТ СН'!$G$11+СВЦЭМ!$D$10+'СЕТ СН'!$G$5-'СЕТ СН'!$G$21</f>
        <v>3603.4251471799998</v>
      </c>
      <c r="Q73" s="36">
        <f>SUMIFS(СВЦЭМ!$D$39:$D$782,СВЦЭМ!$A$39:$A$782,$A73,СВЦЭМ!$B$39:$B$782,Q$47)+'СЕТ СН'!$G$11+СВЦЭМ!$D$10+'СЕТ СН'!$G$5-'СЕТ СН'!$G$21</f>
        <v>3590.5376726599998</v>
      </c>
      <c r="R73" s="36">
        <f>SUMIFS(СВЦЭМ!$D$39:$D$782,СВЦЭМ!$A$39:$A$782,$A73,СВЦЭМ!$B$39:$B$782,R$47)+'СЕТ СН'!$G$11+СВЦЭМ!$D$10+'СЕТ СН'!$G$5-'СЕТ СН'!$G$21</f>
        <v>3580.5434578300001</v>
      </c>
      <c r="S73" s="36">
        <f>SUMIFS(СВЦЭМ!$D$39:$D$782,СВЦЭМ!$A$39:$A$782,$A73,СВЦЭМ!$B$39:$B$782,S$47)+'СЕТ СН'!$G$11+СВЦЭМ!$D$10+'СЕТ СН'!$G$5-'СЕТ СН'!$G$21</f>
        <v>3595.8902084000001</v>
      </c>
      <c r="T73" s="36">
        <f>SUMIFS(СВЦЭМ!$D$39:$D$782,СВЦЭМ!$A$39:$A$782,$A73,СВЦЭМ!$B$39:$B$782,T$47)+'СЕТ СН'!$G$11+СВЦЭМ!$D$10+'СЕТ СН'!$G$5-'СЕТ СН'!$G$21</f>
        <v>3655.8859974299999</v>
      </c>
      <c r="U73" s="36">
        <f>SUMIFS(СВЦЭМ!$D$39:$D$782,СВЦЭМ!$A$39:$A$782,$A73,СВЦЭМ!$B$39:$B$782,U$47)+'СЕТ СН'!$G$11+СВЦЭМ!$D$10+'СЕТ СН'!$G$5-'СЕТ СН'!$G$21</f>
        <v>3649.68275503</v>
      </c>
      <c r="V73" s="36">
        <f>SUMIFS(СВЦЭМ!$D$39:$D$782,СВЦЭМ!$A$39:$A$782,$A73,СВЦЭМ!$B$39:$B$782,V$47)+'СЕТ СН'!$G$11+СВЦЭМ!$D$10+'СЕТ СН'!$G$5-'СЕТ СН'!$G$21</f>
        <v>3674.1134355499998</v>
      </c>
      <c r="W73" s="36">
        <f>SUMIFS(СВЦЭМ!$D$39:$D$782,СВЦЭМ!$A$39:$A$782,$A73,СВЦЭМ!$B$39:$B$782,W$47)+'СЕТ СН'!$G$11+СВЦЭМ!$D$10+'СЕТ СН'!$G$5-'СЕТ СН'!$G$21</f>
        <v>3674.5785751100002</v>
      </c>
      <c r="X73" s="36">
        <f>SUMIFS(СВЦЭМ!$D$39:$D$782,СВЦЭМ!$A$39:$A$782,$A73,СВЦЭМ!$B$39:$B$782,X$47)+'СЕТ СН'!$G$11+СВЦЭМ!$D$10+'СЕТ СН'!$G$5-'СЕТ СН'!$G$21</f>
        <v>3638.1247041500001</v>
      </c>
      <c r="Y73" s="36">
        <f>SUMIFS(СВЦЭМ!$D$39:$D$782,СВЦЭМ!$A$39:$A$782,$A73,СВЦЭМ!$B$39:$B$782,Y$47)+'СЕТ СН'!$G$11+СВЦЭМ!$D$10+'СЕТ СН'!$G$5-'СЕТ СН'!$G$21</f>
        <v>3625.2435568199999</v>
      </c>
    </row>
    <row r="74" spans="1:26" ht="15.75" x14ac:dyDescent="0.2">
      <c r="A74" s="35">
        <f t="shared" si="1"/>
        <v>44435</v>
      </c>
      <c r="B74" s="36">
        <f>SUMIFS(СВЦЭМ!$D$39:$D$782,СВЦЭМ!$A$39:$A$782,$A74,СВЦЭМ!$B$39:$B$782,B$47)+'СЕТ СН'!$G$11+СВЦЭМ!$D$10+'СЕТ СН'!$G$5-'СЕТ СН'!$G$21</f>
        <v>3787.8660660599999</v>
      </c>
      <c r="C74" s="36">
        <f>SUMIFS(СВЦЭМ!$D$39:$D$782,СВЦЭМ!$A$39:$A$782,$A74,СВЦЭМ!$B$39:$B$782,C$47)+'СЕТ СН'!$G$11+СВЦЭМ!$D$10+'СЕТ СН'!$G$5-'СЕТ СН'!$G$21</f>
        <v>3864.3586938099997</v>
      </c>
      <c r="D74" s="36">
        <f>SUMIFS(СВЦЭМ!$D$39:$D$782,СВЦЭМ!$A$39:$A$782,$A74,СВЦЭМ!$B$39:$B$782,D$47)+'СЕТ СН'!$G$11+СВЦЭМ!$D$10+'СЕТ СН'!$G$5-'СЕТ СН'!$G$21</f>
        <v>3959.09786695</v>
      </c>
      <c r="E74" s="36">
        <f>SUMIFS(СВЦЭМ!$D$39:$D$782,СВЦЭМ!$A$39:$A$782,$A74,СВЦЭМ!$B$39:$B$782,E$47)+'СЕТ СН'!$G$11+СВЦЭМ!$D$10+'СЕТ СН'!$G$5-'СЕТ СН'!$G$21</f>
        <v>4003.7703911099998</v>
      </c>
      <c r="F74" s="36">
        <f>SUMIFS(СВЦЭМ!$D$39:$D$782,СВЦЭМ!$A$39:$A$782,$A74,СВЦЭМ!$B$39:$B$782,F$47)+'СЕТ СН'!$G$11+СВЦЭМ!$D$10+'СЕТ СН'!$G$5-'СЕТ СН'!$G$21</f>
        <v>4014.1370177199997</v>
      </c>
      <c r="G74" s="36">
        <f>SUMIFS(СВЦЭМ!$D$39:$D$782,СВЦЭМ!$A$39:$A$782,$A74,СВЦЭМ!$B$39:$B$782,G$47)+'СЕТ СН'!$G$11+СВЦЭМ!$D$10+'СЕТ СН'!$G$5-'СЕТ СН'!$G$21</f>
        <v>3994.1234948299998</v>
      </c>
      <c r="H74" s="36">
        <f>SUMIFS(СВЦЭМ!$D$39:$D$782,СВЦЭМ!$A$39:$A$782,$A74,СВЦЭМ!$B$39:$B$782,H$47)+'СЕТ СН'!$G$11+СВЦЭМ!$D$10+'СЕТ СН'!$G$5-'СЕТ СН'!$G$21</f>
        <v>3909.48516522</v>
      </c>
      <c r="I74" s="36">
        <f>SUMIFS(СВЦЭМ!$D$39:$D$782,СВЦЭМ!$A$39:$A$782,$A74,СВЦЭМ!$B$39:$B$782,I$47)+'СЕТ СН'!$G$11+СВЦЭМ!$D$10+'СЕТ СН'!$G$5-'СЕТ СН'!$G$21</f>
        <v>3779.7483215299999</v>
      </c>
      <c r="J74" s="36">
        <f>SUMIFS(СВЦЭМ!$D$39:$D$782,СВЦЭМ!$A$39:$A$782,$A74,СВЦЭМ!$B$39:$B$782,J$47)+'СЕТ СН'!$G$11+СВЦЭМ!$D$10+'СЕТ СН'!$G$5-'СЕТ СН'!$G$21</f>
        <v>3688.6728638200002</v>
      </c>
      <c r="K74" s="36">
        <f>SUMIFS(СВЦЭМ!$D$39:$D$782,СВЦЭМ!$A$39:$A$782,$A74,СВЦЭМ!$B$39:$B$782,K$47)+'СЕТ СН'!$G$11+СВЦЭМ!$D$10+'СЕТ СН'!$G$5-'СЕТ СН'!$G$21</f>
        <v>3634.0857163800001</v>
      </c>
      <c r="L74" s="36">
        <f>SUMIFS(СВЦЭМ!$D$39:$D$782,СВЦЭМ!$A$39:$A$782,$A74,СВЦЭМ!$B$39:$B$782,L$47)+'СЕТ СН'!$G$11+СВЦЭМ!$D$10+'СЕТ СН'!$G$5-'СЕТ СН'!$G$21</f>
        <v>3638.1934523999998</v>
      </c>
      <c r="M74" s="36">
        <f>SUMIFS(СВЦЭМ!$D$39:$D$782,СВЦЭМ!$A$39:$A$782,$A74,СВЦЭМ!$B$39:$B$782,M$47)+'СЕТ СН'!$G$11+СВЦЭМ!$D$10+'СЕТ СН'!$G$5-'СЕТ СН'!$G$21</f>
        <v>3641.1678018499997</v>
      </c>
      <c r="N74" s="36">
        <f>SUMIFS(СВЦЭМ!$D$39:$D$782,СВЦЭМ!$A$39:$A$782,$A74,СВЦЭМ!$B$39:$B$782,N$47)+'СЕТ СН'!$G$11+СВЦЭМ!$D$10+'СЕТ СН'!$G$5-'СЕТ СН'!$G$21</f>
        <v>3640.7478155200001</v>
      </c>
      <c r="O74" s="36">
        <f>SUMIFS(СВЦЭМ!$D$39:$D$782,СВЦЭМ!$A$39:$A$782,$A74,СВЦЭМ!$B$39:$B$782,O$47)+'СЕТ СН'!$G$11+СВЦЭМ!$D$10+'СЕТ СН'!$G$5-'СЕТ СН'!$G$21</f>
        <v>3641.1720032399999</v>
      </c>
      <c r="P74" s="36">
        <f>SUMIFS(СВЦЭМ!$D$39:$D$782,СВЦЭМ!$A$39:$A$782,$A74,СВЦЭМ!$B$39:$B$782,P$47)+'СЕТ СН'!$G$11+СВЦЭМ!$D$10+'СЕТ СН'!$G$5-'СЕТ СН'!$G$21</f>
        <v>3666.3087237599998</v>
      </c>
      <c r="Q74" s="36">
        <f>SUMIFS(СВЦЭМ!$D$39:$D$782,СВЦЭМ!$A$39:$A$782,$A74,СВЦЭМ!$B$39:$B$782,Q$47)+'СЕТ СН'!$G$11+СВЦЭМ!$D$10+'СЕТ СН'!$G$5-'СЕТ СН'!$G$21</f>
        <v>3673.4302294300001</v>
      </c>
      <c r="R74" s="36">
        <f>SUMIFS(СВЦЭМ!$D$39:$D$782,СВЦЭМ!$A$39:$A$782,$A74,СВЦЭМ!$B$39:$B$782,R$47)+'СЕТ СН'!$G$11+СВЦЭМ!$D$10+'СЕТ СН'!$G$5-'СЕТ СН'!$G$21</f>
        <v>3672.39810958</v>
      </c>
      <c r="S74" s="36">
        <f>SUMIFS(СВЦЭМ!$D$39:$D$782,СВЦЭМ!$A$39:$A$782,$A74,СВЦЭМ!$B$39:$B$782,S$47)+'СЕТ СН'!$G$11+СВЦЭМ!$D$10+'СЕТ СН'!$G$5-'СЕТ СН'!$G$21</f>
        <v>3636.83683479</v>
      </c>
      <c r="T74" s="36">
        <f>SUMIFS(СВЦЭМ!$D$39:$D$782,СВЦЭМ!$A$39:$A$782,$A74,СВЦЭМ!$B$39:$B$782,T$47)+'СЕТ СН'!$G$11+СВЦЭМ!$D$10+'СЕТ СН'!$G$5-'СЕТ СН'!$G$21</f>
        <v>3620.0630199400002</v>
      </c>
      <c r="U74" s="36">
        <f>SUMIFS(СВЦЭМ!$D$39:$D$782,СВЦЭМ!$A$39:$A$782,$A74,СВЦЭМ!$B$39:$B$782,U$47)+'СЕТ СН'!$G$11+СВЦЭМ!$D$10+'СЕТ СН'!$G$5-'СЕТ СН'!$G$21</f>
        <v>3629.8627879699998</v>
      </c>
      <c r="V74" s="36">
        <f>SUMIFS(СВЦЭМ!$D$39:$D$782,СВЦЭМ!$A$39:$A$782,$A74,СВЦЭМ!$B$39:$B$782,V$47)+'СЕТ СН'!$G$11+СВЦЭМ!$D$10+'СЕТ СН'!$G$5-'СЕТ СН'!$G$21</f>
        <v>3613.4835323299999</v>
      </c>
      <c r="W74" s="36">
        <f>SUMIFS(СВЦЭМ!$D$39:$D$782,СВЦЭМ!$A$39:$A$782,$A74,СВЦЭМ!$B$39:$B$782,W$47)+'СЕТ СН'!$G$11+СВЦЭМ!$D$10+'СЕТ СН'!$G$5-'СЕТ СН'!$G$21</f>
        <v>3603.1775043600001</v>
      </c>
      <c r="X74" s="36">
        <f>SUMIFS(СВЦЭМ!$D$39:$D$782,СВЦЭМ!$A$39:$A$782,$A74,СВЦЭМ!$B$39:$B$782,X$47)+'СЕТ СН'!$G$11+СВЦЭМ!$D$10+'СЕТ СН'!$G$5-'СЕТ СН'!$G$21</f>
        <v>3654.5718756699998</v>
      </c>
      <c r="Y74" s="36">
        <f>SUMIFS(СВЦЭМ!$D$39:$D$782,СВЦЭМ!$A$39:$A$782,$A74,СВЦЭМ!$B$39:$B$782,Y$47)+'СЕТ СН'!$G$11+СВЦЭМ!$D$10+'СЕТ СН'!$G$5-'СЕТ СН'!$G$21</f>
        <v>3725.0017896300001</v>
      </c>
    </row>
    <row r="75" spans="1:26" ht="15.75" x14ac:dyDescent="0.2">
      <c r="A75" s="35">
        <f t="shared" si="1"/>
        <v>44436</v>
      </c>
      <c r="B75" s="36">
        <f>SUMIFS(СВЦЭМ!$D$39:$D$782,СВЦЭМ!$A$39:$A$782,$A75,СВЦЭМ!$B$39:$B$782,B$47)+'СЕТ СН'!$G$11+СВЦЭМ!$D$10+'СЕТ СН'!$G$5-'СЕТ СН'!$G$21</f>
        <v>3737.4076792799997</v>
      </c>
      <c r="C75" s="36">
        <f>SUMIFS(СВЦЭМ!$D$39:$D$782,СВЦЭМ!$A$39:$A$782,$A75,СВЦЭМ!$B$39:$B$782,C$47)+'СЕТ СН'!$G$11+СВЦЭМ!$D$10+'СЕТ СН'!$G$5-'СЕТ СН'!$G$21</f>
        <v>3814.4491991200002</v>
      </c>
      <c r="D75" s="36">
        <f>SUMIFS(СВЦЭМ!$D$39:$D$782,СВЦЭМ!$A$39:$A$782,$A75,СВЦЭМ!$B$39:$B$782,D$47)+'СЕТ СН'!$G$11+СВЦЭМ!$D$10+'СЕТ СН'!$G$5-'СЕТ СН'!$G$21</f>
        <v>3873.4548897100003</v>
      </c>
      <c r="E75" s="36">
        <f>SUMIFS(СВЦЭМ!$D$39:$D$782,СВЦЭМ!$A$39:$A$782,$A75,СВЦЭМ!$B$39:$B$782,E$47)+'СЕТ СН'!$G$11+СВЦЭМ!$D$10+'СЕТ СН'!$G$5-'СЕТ СН'!$G$21</f>
        <v>3897.9754054200002</v>
      </c>
      <c r="F75" s="36">
        <f>SUMIFS(СВЦЭМ!$D$39:$D$782,СВЦЭМ!$A$39:$A$782,$A75,СВЦЭМ!$B$39:$B$782,F$47)+'СЕТ СН'!$G$11+СВЦЭМ!$D$10+'СЕТ СН'!$G$5-'СЕТ СН'!$G$21</f>
        <v>3905.6217309799999</v>
      </c>
      <c r="G75" s="36">
        <f>SUMIFS(СВЦЭМ!$D$39:$D$782,СВЦЭМ!$A$39:$A$782,$A75,СВЦЭМ!$B$39:$B$782,G$47)+'СЕТ СН'!$G$11+СВЦЭМ!$D$10+'СЕТ СН'!$G$5-'СЕТ СН'!$G$21</f>
        <v>3903.41959941</v>
      </c>
      <c r="H75" s="36">
        <f>SUMIFS(СВЦЭМ!$D$39:$D$782,СВЦЭМ!$A$39:$A$782,$A75,СВЦЭМ!$B$39:$B$782,H$47)+'СЕТ СН'!$G$11+СВЦЭМ!$D$10+'СЕТ СН'!$G$5-'СЕТ СН'!$G$21</f>
        <v>3871.4103315900002</v>
      </c>
      <c r="I75" s="36">
        <f>SUMIFS(СВЦЭМ!$D$39:$D$782,СВЦЭМ!$A$39:$A$782,$A75,СВЦЭМ!$B$39:$B$782,I$47)+'СЕТ СН'!$G$11+СВЦЭМ!$D$10+'СЕТ СН'!$G$5-'СЕТ СН'!$G$21</f>
        <v>3755.3636893299999</v>
      </c>
      <c r="J75" s="36">
        <f>SUMIFS(СВЦЭМ!$D$39:$D$782,СВЦЭМ!$A$39:$A$782,$A75,СВЦЭМ!$B$39:$B$782,J$47)+'СЕТ СН'!$G$11+СВЦЭМ!$D$10+'СЕТ СН'!$G$5-'СЕТ СН'!$G$21</f>
        <v>3656.4628909399999</v>
      </c>
      <c r="K75" s="36">
        <f>SUMIFS(СВЦЭМ!$D$39:$D$782,СВЦЭМ!$A$39:$A$782,$A75,СВЦЭМ!$B$39:$B$782,K$47)+'СЕТ СН'!$G$11+СВЦЭМ!$D$10+'СЕТ СН'!$G$5-'СЕТ СН'!$G$21</f>
        <v>3580.6754736499997</v>
      </c>
      <c r="L75" s="36">
        <f>SUMIFS(СВЦЭМ!$D$39:$D$782,СВЦЭМ!$A$39:$A$782,$A75,СВЦЭМ!$B$39:$B$782,L$47)+'СЕТ СН'!$G$11+СВЦЭМ!$D$10+'СЕТ СН'!$G$5-'СЕТ СН'!$G$21</f>
        <v>3540.4583290199998</v>
      </c>
      <c r="M75" s="36">
        <f>SUMIFS(СВЦЭМ!$D$39:$D$782,СВЦЭМ!$A$39:$A$782,$A75,СВЦЭМ!$B$39:$B$782,M$47)+'СЕТ СН'!$G$11+СВЦЭМ!$D$10+'СЕТ СН'!$G$5-'СЕТ СН'!$G$21</f>
        <v>3535.5200030199999</v>
      </c>
      <c r="N75" s="36">
        <f>SUMIFS(СВЦЭМ!$D$39:$D$782,СВЦЭМ!$A$39:$A$782,$A75,СВЦЭМ!$B$39:$B$782,N$47)+'СЕТ СН'!$G$11+СВЦЭМ!$D$10+'СЕТ СН'!$G$5-'СЕТ СН'!$G$21</f>
        <v>3546.2321070500002</v>
      </c>
      <c r="O75" s="36">
        <f>SUMIFS(СВЦЭМ!$D$39:$D$782,СВЦЭМ!$A$39:$A$782,$A75,СВЦЭМ!$B$39:$B$782,O$47)+'СЕТ СН'!$G$11+СВЦЭМ!$D$10+'СЕТ СН'!$G$5-'СЕТ СН'!$G$21</f>
        <v>3564.5098493400001</v>
      </c>
      <c r="P75" s="36">
        <f>SUMIFS(СВЦЭМ!$D$39:$D$782,СВЦЭМ!$A$39:$A$782,$A75,СВЦЭМ!$B$39:$B$782,P$47)+'СЕТ СН'!$G$11+СВЦЭМ!$D$10+'СЕТ СН'!$G$5-'СЕТ СН'!$G$21</f>
        <v>3583.5262865</v>
      </c>
      <c r="Q75" s="36">
        <f>SUMIFS(СВЦЭМ!$D$39:$D$782,СВЦЭМ!$A$39:$A$782,$A75,СВЦЭМ!$B$39:$B$782,Q$47)+'СЕТ СН'!$G$11+СВЦЭМ!$D$10+'СЕТ СН'!$G$5-'СЕТ СН'!$G$21</f>
        <v>3595.67032728</v>
      </c>
      <c r="R75" s="36">
        <f>SUMIFS(СВЦЭМ!$D$39:$D$782,СВЦЭМ!$A$39:$A$782,$A75,СВЦЭМ!$B$39:$B$782,R$47)+'СЕТ СН'!$G$11+СВЦЭМ!$D$10+'СЕТ СН'!$G$5-'СЕТ СН'!$G$21</f>
        <v>3592.7218248600002</v>
      </c>
      <c r="S75" s="36">
        <f>SUMIFS(СВЦЭМ!$D$39:$D$782,СВЦЭМ!$A$39:$A$782,$A75,СВЦЭМ!$B$39:$B$782,S$47)+'СЕТ СН'!$G$11+СВЦЭМ!$D$10+'СЕТ СН'!$G$5-'СЕТ СН'!$G$21</f>
        <v>3565.72157939</v>
      </c>
      <c r="T75" s="36">
        <f>SUMIFS(СВЦЭМ!$D$39:$D$782,СВЦЭМ!$A$39:$A$782,$A75,СВЦЭМ!$B$39:$B$782,T$47)+'СЕТ СН'!$G$11+СВЦЭМ!$D$10+'СЕТ СН'!$G$5-'СЕТ СН'!$G$21</f>
        <v>3549.32560754</v>
      </c>
      <c r="U75" s="36">
        <f>SUMIFS(СВЦЭМ!$D$39:$D$782,СВЦЭМ!$A$39:$A$782,$A75,СВЦЭМ!$B$39:$B$782,U$47)+'СЕТ СН'!$G$11+СВЦЭМ!$D$10+'СЕТ СН'!$G$5-'СЕТ СН'!$G$21</f>
        <v>3551.0081588399999</v>
      </c>
      <c r="V75" s="36">
        <f>SUMIFS(СВЦЭМ!$D$39:$D$782,СВЦЭМ!$A$39:$A$782,$A75,СВЦЭМ!$B$39:$B$782,V$47)+'СЕТ СН'!$G$11+СВЦЭМ!$D$10+'СЕТ СН'!$G$5-'СЕТ СН'!$G$21</f>
        <v>3544.56579207</v>
      </c>
      <c r="W75" s="36">
        <f>SUMIFS(СВЦЭМ!$D$39:$D$782,СВЦЭМ!$A$39:$A$782,$A75,СВЦЭМ!$B$39:$B$782,W$47)+'СЕТ СН'!$G$11+СВЦЭМ!$D$10+'СЕТ СН'!$G$5-'СЕТ СН'!$G$21</f>
        <v>3562.00804642</v>
      </c>
      <c r="X75" s="36">
        <f>SUMIFS(СВЦЭМ!$D$39:$D$782,СВЦЭМ!$A$39:$A$782,$A75,СВЦЭМ!$B$39:$B$782,X$47)+'СЕТ СН'!$G$11+СВЦЭМ!$D$10+'СЕТ СН'!$G$5-'СЕТ СН'!$G$21</f>
        <v>3589.5270556599999</v>
      </c>
      <c r="Y75" s="36">
        <f>SUMIFS(СВЦЭМ!$D$39:$D$782,СВЦЭМ!$A$39:$A$782,$A75,СВЦЭМ!$B$39:$B$782,Y$47)+'СЕТ СН'!$G$11+СВЦЭМ!$D$10+'СЕТ СН'!$G$5-'СЕТ СН'!$G$21</f>
        <v>3634.9920547500001</v>
      </c>
    </row>
    <row r="76" spans="1:26" ht="15.75" x14ac:dyDescent="0.2">
      <c r="A76" s="35">
        <f t="shared" si="1"/>
        <v>44437</v>
      </c>
      <c r="B76" s="36">
        <f>SUMIFS(СВЦЭМ!$D$39:$D$782,СВЦЭМ!$A$39:$A$782,$A76,СВЦЭМ!$B$39:$B$782,B$47)+'СЕТ СН'!$G$11+СВЦЭМ!$D$10+'СЕТ СН'!$G$5-'СЕТ СН'!$G$21</f>
        <v>3743.2821533199999</v>
      </c>
      <c r="C76" s="36">
        <f>SUMIFS(СВЦЭМ!$D$39:$D$782,СВЦЭМ!$A$39:$A$782,$A76,СВЦЭМ!$B$39:$B$782,C$47)+'СЕТ СН'!$G$11+СВЦЭМ!$D$10+'СЕТ СН'!$G$5-'СЕТ СН'!$G$21</f>
        <v>3815.6461229699999</v>
      </c>
      <c r="D76" s="36">
        <f>SUMIFS(СВЦЭМ!$D$39:$D$782,СВЦЭМ!$A$39:$A$782,$A76,СВЦЭМ!$B$39:$B$782,D$47)+'СЕТ СН'!$G$11+СВЦЭМ!$D$10+'СЕТ СН'!$G$5-'СЕТ СН'!$G$21</f>
        <v>3885.7033264399997</v>
      </c>
      <c r="E76" s="36">
        <f>SUMIFS(СВЦЭМ!$D$39:$D$782,СВЦЭМ!$A$39:$A$782,$A76,СВЦЭМ!$B$39:$B$782,E$47)+'СЕТ СН'!$G$11+СВЦЭМ!$D$10+'СЕТ СН'!$G$5-'СЕТ СН'!$G$21</f>
        <v>3918.75394904</v>
      </c>
      <c r="F76" s="36">
        <f>SUMIFS(СВЦЭМ!$D$39:$D$782,СВЦЭМ!$A$39:$A$782,$A76,СВЦЭМ!$B$39:$B$782,F$47)+'СЕТ СН'!$G$11+СВЦЭМ!$D$10+'СЕТ СН'!$G$5-'СЕТ СН'!$G$21</f>
        <v>3927.0015182400002</v>
      </c>
      <c r="G76" s="36">
        <f>SUMIFS(СВЦЭМ!$D$39:$D$782,СВЦЭМ!$A$39:$A$782,$A76,СВЦЭМ!$B$39:$B$782,G$47)+'СЕТ СН'!$G$11+СВЦЭМ!$D$10+'СЕТ СН'!$G$5-'СЕТ СН'!$G$21</f>
        <v>3920.9516147899999</v>
      </c>
      <c r="H76" s="36">
        <f>SUMIFS(СВЦЭМ!$D$39:$D$782,СВЦЭМ!$A$39:$A$782,$A76,СВЦЭМ!$B$39:$B$782,H$47)+'СЕТ СН'!$G$11+СВЦЭМ!$D$10+'СЕТ СН'!$G$5-'СЕТ СН'!$G$21</f>
        <v>3887.7880922899999</v>
      </c>
      <c r="I76" s="36">
        <f>SUMIFS(СВЦЭМ!$D$39:$D$782,СВЦЭМ!$A$39:$A$782,$A76,СВЦЭМ!$B$39:$B$782,I$47)+'СЕТ СН'!$G$11+СВЦЭМ!$D$10+'СЕТ СН'!$G$5-'СЕТ СН'!$G$21</f>
        <v>3814.3752396599998</v>
      </c>
      <c r="J76" s="36">
        <f>SUMIFS(СВЦЭМ!$D$39:$D$782,СВЦЭМ!$A$39:$A$782,$A76,СВЦЭМ!$B$39:$B$782,J$47)+'СЕТ СН'!$G$11+СВЦЭМ!$D$10+'СЕТ СН'!$G$5-'СЕТ СН'!$G$21</f>
        <v>3705.6311780699998</v>
      </c>
      <c r="K76" s="36">
        <f>SUMIFS(СВЦЭМ!$D$39:$D$782,СВЦЭМ!$A$39:$A$782,$A76,СВЦЭМ!$B$39:$B$782,K$47)+'СЕТ СН'!$G$11+СВЦЭМ!$D$10+'СЕТ СН'!$G$5-'СЕТ СН'!$G$21</f>
        <v>3633.38370394</v>
      </c>
      <c r="L76" s="36">
        <f>SUMIFS(СВЦЭМ!$D$39:$D$782,СВЦЭМ!$A$39:$A$782,$A76,СВЦЭМ!$B$39:$B$782,L$47)+'СЕТ СН'!$G$11+СВЦЭМ!$D$10+'СЕТ СН'!$G$5-'СЕТ СН'!$G$21</f>
        <v>3589.6960063500001</v>
      </c>
      <c r="M76" s="36">
        <f>SUMIFS(СВЦЭМ!$D$39:$D$782,СВЦЭМ!$A$39:$A$782,$A76,СВЦЭМ!$B$39:$B$782,M$47)+'СЕТ СН'!$G$11+СВЦЭМ!$D$10+'СЕТ СН'!$G$5-'СЕТ СН'!$G$21</f>
        <v>3580.4045967100001</v>
      </c>
      <c r="N76" s="36">
        <f>SUMIFS(СВЦЭМ!$D$39:$D$782,СВЦЭМ!$A$39:$A$782,$A76,СВЦЭМ!$B$39:$B$782,N$47)+'СЕТ СН'!$G$11+СВЦЭМ!$D$10+'СЕТ СН'!$G$5-'СЕТ СН'!$G$21</f>
        <v>3580.62011871</v>
      </c>
      <c r="O76" s="36">
        <f>SUMIFS(СВЦЭМ!$D$39:$D$782,СВЦЭМ!$A$39:$A$782,$A76,СВЦЭМ!$B$39:$B$782,O$47)+'СЕТ СН'!$G$11+СВЦЭМ!$D$10+'СЕТ СН'!$G$5-'СЕТ СН'!$G$21</f>
        <v>3594.3569863299999</v>
      </c>
      <c r="P76" s="36">
        <f>SUMIFS(СВЦЭМ!$D$39:$D$782,СВЦЭМ!$A$39:$A$782,$A76,СВЦЭМ!$B$39:$B$782,P$47)+'СЕТ СН'!$G$11+СВЦЭМ!$D$10+'СЕТ СН'!$G$5-'СЕТ СН'!$G$21</f>
        <v>3624.0742976699999</v>
      </c>
      <c r="Q76" s="36">
        <f>SUMIFS(СВЦЭМ!$D$39:$D$782,СВЦЭМ!$A$39:$A$782,$A76,СВЦЭМ!$B$39:$B$782,Q$47)+'СЕТ СН'!$G$11+СВЦЭМ!$D$10+'СЕТ СН'!$G$5-'СЕТ СН'!$G$21</f>
        <v>3632.96037961</v>
      </c>
      <c r="R76" s="36">
        <f>SUMIFS(СВЦЭМ!$D$39:$D$782,СВЦЭМ!$A$39:$A$782,$A76,СВЦЭМ!$B$39:$B$782,R$47)+'СЕТ СН'!$G$11+СВЦЭМ!$D$10+'СЕТ СН'!$G$5-'СЕТ СН'!$G$21</f>
        <v>3625.9130100000002</v>
      </c>
      <c r="S76" s="36">
        <f>SUMIFS(СВЦЭМ!$D$39:$D$782,СВЦЭМ!$A$39:$A$782,$A76,СВЦЭМ!$B$39:$B$782,S$47)+'СЕТ СН'!$G$11+СВЦЭМ!$D$10+'СЕТ СН'!$G$5-'СЕТ СН'!$G$21</f>
        <v>3597.4001276899999</v>
      </c>
      <c r="T76" s="36">
        <f>SUMIFS(СВЦЭМ!$D$39:$D$782,СВЦЭМ!$A$39:$A$782,$A76,СВЦЭМ!$B$39:$B$782,T$47)+'СЕТ СН'!$G$11+СВЦЭМ!$D$10+'СЕТ СН'!$G$5-'СЕТ СН'!$G$21</f>
        <v>3571.84941622</v>
      </c>
      <c r="U76" s="36">
        <f>SUMIFS(СВЦЭМ!$D$39:$D$782,СВЦЭМ!$A$39:$A$782,$A76,СВЦЭМ!$B$39:$B$782,U$47)+'СЕТ СН'!$G$11+СВЦЭМ!$D$10+'СЕТ СН'!$G$5-'СЕТ СН'!$G$21</f>
        <v>3569.8778498399997</v>
      </c>
      <c r="V76" s="36">
        <f>SUMIFS(СВЦЭМ!$D$39:$D$782,СВЦЭМ!$A$39:$A$782,$A76,СВЦЭМ!$B$39:$B$782,V$47)+'СЕТ СН'!$G$11+СВЦЭМ!$D$10+'СЕТ СН'!$G$5-'СЕТ СН'!$G$21</f>
        <v>3561.8356144899999</v>
      </c>
      <c r="W76" s="36">
        <f>SUMIFS(СВЦЭМ!$D$39:$D$782,СВЦЭМ!$A$39:$A$782,$A76,СВЦЭМ!$B$39:$B$782,W$47)+'СЕТ СН'!$G$11+СВЦЭМ!$D$10+'СЕТ СН'!$G$5-'СЕТ СН'!$G$21</f>
        <v>3582.3529528999998</v>
      </c>
      <c r="X76" s="36">
        <f>SUMIFS(СВЦЭМ!$D$39:$D$782,СВЦЭМ!$A$39:$A$782,$A76,СВЦЭМ!$B$39:$B$782,X$47)+'СЕТ СН'!$G$11+СВЦЭМ!$D$10+'СЕТ СН'!$G$5-'СЕТ СН'!$G$21</f>
        <v>3571.1209954300002</v>
      </c>
      <c r="Y76" s="36">
        <f>SUMIFS(СВЦЭМ!$D$39:$D$782,СВЦЭМ!$A$39:$A$782,$A76,СВЦЭМ!$B$39:$B$782,Y$47)+'СЕТ СН'!$G$11+СВЦЭМ!$D$10+'СЕТ СН'!$G$5-'СЕТ СН'!$G$21</f>
        <v>3621.1220908199998</v>
      </c>
    </row>
    <row r="77" spans="1:26" ht="15.75" x14ac:dyDescent="0.2">
      <c r="A77" s="35">
        <f t="shared" si="1"/>
        <v>44438</v>
      </c>
      <c r="B77" s="36">
        <f>SUMIFS(СВЦЭМ!$D$39:$D$782,СВЦЭМ!$A$39:$A$782,$A77,СВЦЭМ!$B$39:$B$782,B$47)+'СЕТ СН'!$G$11+СВЦЭМ!$D$10+'СЕТ СН'!$G$5-'СЕТ СН'!$G$21</f>
        <v>3710.9922317299997</v>
      </c>
      <c r="C77" s="36">
        <f>SUMIFS(СВЦЭМ!$D$39:$D$782,СВЦЭМ!$A$39:$A$782,$A77,СВЦЭМ!$B$39:$B$782,C$47)+'СЕТ СН'!$G$11+СВЦЭМ!$D$10+'СЕТ СН'!$G$5-'СЕТ СН'!$G$21</f>
        <v>3796.6256831299997</v>
      </c>
      <c r="D77" s="36">
        <f>SUMIFS(СВЦЭМ!$D$39:$D$782,СВЦЭМ!$A$39:$A$782,$A77,СВЦЭМ!$B$39:$B$782,D$47)+'СЕТ СН'!$G$11+СВЦЭМ!$D$10+'СЕТ СН'!$G$5-'СЕТ СН'!$G$21</f>
        <v>3853.7510701700003</v>
      </c>
      <c r="E77" s="36">
        <f>SUMIFS(СВЦЭМ!$D$39:$D$782,СВЦЭМ!$A$39:$A$782,$A77,СВЦЭМ!$B$39:$B$782,E$47)+'СЕТ СН'!$G$11+СВЦЭМ!$D$10+'СЕТ СН'!$G$5-'СЕТ СН'!$G$21</f>
        <v>3881.8795106299999</v>
      </c>
      <c r="F77" s="36">
        <f>SUMIFS(СВЦЭМ!$D$39:$D$782,СВЦЭМ!$A$39:$A$782,$A77,СВЦЭМ!$B$39:$B$782,F$47)+'СЕТ СН'!$G$11+СВЦЭМ!$D$10+'СЕТ СН'!$G$5-'СЕТ СН'!$G$21</f>
        <v>3888.9775801699998</v>
      </c>
      <c r="G77" s="36">
        <f>SUMIFS(СВЦЭМ!$D$39:$D$782,СВЦЭМ!$A$39:$A$782,$A77,СВЦЭМ!$B$39:$B$782,G$47)+'СЕТ СН'!$G$11+СВЦЭМ!$D$10+'СЕТ СН'!$G$5-'СЕТ СН'!$G$21</f>
        <v>3871.0207146499997</v>
      </c>
      <c r="H77" s="36">
        <f>SUMIFS(СВЦЭМ!$D$39:$D$782,СВЦЭМ!$A$39:$A$782,$A77,СВЦЭМ!$B$39:$B$782,H$47)+'СЕТ СН'!$G$11+СВЦЭМ!$D$10+'СЕТ СН'!$G$5-'СЕТ СН'!$G$21</f>
        <v>3818.07649184</v>
      </c>
      <c r="I77" s="36">
        <f>SUMIFS(СВЦЭМ!$D$39:$D$782,СВЦЭМ!$A$39:$A$782,$A77,СВЦЭМ!$B$39:$B$782,I$47)+'СЕТ СН'!$G$11+СВЦЭМ!$D$10+'СЕТ СН'!$G$5-'СЕТ СН'!$G$21</f>
        <v>3714.3163462000002</v>
      </c>
      <c r="J77" s="36">
        <f>SUMIFS(СВЦЭМ!$D$39:$D$782,СВЦЭМ!$A$39:$A$782,$A77,СВЦЭМ!$B$39:$B$782,J$47)+'СЕТ СН'!$G$11+СВЦЭМ!$D$10+'СЕТ СН'!$G$5-'СЕТ СН'!$G$21</f>
        <v>3647.2178142299999</v>
      </c>
      <c r="K77" s="36">
        <f>SUMIFS(СВЦЭМ!$D$39:$D$782,СВЦЭМ!$A$39:$A$782,$A77,СВЦЭМ!$B$39:$B$782,K$47)+'СЕТ СН'!$G$11+СВЦЭМ!$D$10+'СЕТ СН'!$G$5-'СЕТ СН'!$G$21</f>
        <v>3570.04612275</v>
      </c>
      <c r="L77" s="36">
        <f>SUMIFS(СВЦЭМ!$D$39:$D$782,СВЦЭМ!$A$39:$A$782,$A77,СВЦЭМ!$B$39:$B$782,L$47)+'СЕТ СН'!$G$11+СВЦЭМ!$D$10+'СЕТ СН'!$G$5-'СЕТ СН'!$G$21</f>
        <v>3568.6651899799999</v>
      </c>
      <c r="M77" s="36">
        <f>SUMIFS(СВЦЭМ!$D$39:$D$782,СВЦЭМ!$A$39:$A$782,$A77,СВЦЭМ!$B$39:$B$782,M$47)+'СЕТ СН'!$G$11+СВЦЭМ!$D$10+'СЕТ СН'!$G$5-'СЕТ СН'!$G$21</f>
        <v>3569.9631503099999</v>
      </c>
      <c r="N77" s="36">
        <f>SUMIFS(СВЦЭМ!$D$39:$D$782,СВЦЭМ!$A$39:$A$782,$A77,СВЦЭМ!$B$39:$B$782,N$47)+'СЕТ СН'!$G$11+СВЦЭМ!$D$10+'СЕТ СН'!$G$5-'СЕТ СН'!$G$21</f>
        <v>3567.64694289</v>
      </c>
      <c r="O77" s="36">
        <f>SUMIFS(СВЦЭМ!$D$39:$D$782,СВЦЭМ!$A$39:$A$782,$A77,СВЦЭМ!$B$39:$B$782,O$47)+'СЕТ СН'!$G$11+СВЦЭМ!$D$10+'СЕТ СН'!$G$5-'СЕТ СН'!$G$21</f>
        <v>3616.2440040900001</v>
      </c>
      <c r="P77" s="36">
        <f>SUMIFS(СВЦЭМ!$D$39:$D$782,СВЦЭМ!$A$39:$A$782,$A77,СВЦЭМ!$B$39:$B$782,P$47)+'СЕТ СН'!$G$11+СВЦЭМ!$D$10+'СЕТ СН'!$G$5-'СЕТ СН'!$G$21</f>
        <v>3609.9346512799998</v>
      </c>
      <c r="Q77" s="36">
        <f>SUMIFS(СВЦЭМ!$D$39:$D$782,СВЦЭМ!$A$39:$A$782,$A77,СВЦЭМ!$B$39:$B$782,Q$47)+'СЕТ СН'!$G$11+СВЦЭМ!$D$10+'СЕТ СН'!$G$5-'СЕТ СН'!$G$21</f>
        <v>3609.4128554600002</v>
      </c>
      <c r="R77" s="36">
        <f>SUMIFS(СВЦЭМ!$D$39:$D$782,СВЦЭМ!$A$39:$A$782,$A77,СВЦЭМ!$B$39:$B$782,R$47)+'СЕТ СН'!$G$11+СВЦЭМ!$D$10+'СЕТ СН'!$G$5-'СЕТ СН'!$G$21</f>
        <v>3604.7287522299998</v>
      </c>
      <c r="S77" s="36">
        <f>SUMIFS(СВЦЭМ!$D$39:$D$782,СВЦЭМ!$A$39:$A$782,$A77,СВЦЭМ!$B$39:$B$782,S$47)+'СЕТ СН'!$G$11+СВЦЭМ!$D$10+'СЕТ СН'!$G$5-'СЕТ СН'!$G$21</f>
        <v>3576.5071161300002</v>
      </c>
      <c r="T77" s="36">
        <f>SUMIFS(СВЦЭМ!$D$39:$D$782,СВЦЭМ!$A$39:$A$782,$A77,СВЦЭМ!$B$39:$B$782,T$47)+'СЕТ СН'!$G$11+СВЦЭМ!$D$10+'СЕТ СН'!$G$5-'СЕТ СН'!$G$21</f>
        <v>3588.5809735900002</v>
      </c>
      <c r="U77" s="36">
        <f>SUMIFS(СВЦЭМ!$D$39:$D$782,СВЦЭМ!$A$39:$A$782,$A77,СВЦЭМ!$B$39:$B$782,U$47)+'СЕТ СН'!$G$11+СВЦЭМ!$D$10+'СЕТ СН'!$G$5-'СЕТ СН'!$G$21</f>
        <v>3589.3058749299998</v>
      </c>
      <c r="V77" s="36">
        <f>SUMIFS(СВЦЭМ!$D$39:$D$782,СВЦЭМ!$A$39:$A$782,$A77,СВЦЭМ!$B$39:$B$782,V$47)+'СЕТ СН'!$G$11+СВЦЭМ!$D$10+'СЕТ СН'!$G$5-'СЕТ СН'!$G$21</f>
        <v>3595.1568344100001</v>
      </c>
      <c r="W77" s="36">
        <f>SUMIFS(СВЦЭМ!$D$39:$D$782,СВЦЭМ!$A$39:$A$782,$A77,СВЦЭМ!$B$39:$B$782,W$47)+'СЕТ СН'!$G$11+СВЦЭМ!$D$10+'СЕТ СН'!$G$5-'СЕТ СН'!$G$21</f>
        <v>3602.6158711200001</v>
      </c>
      <c r="X77" s="36">
        <f>SUMIFS(СВЦЭМ!$D$39:$D$782,СВЦЭМ!$A$39:$A$782,$A77,СВЦЭМ!$B$39:$B$782,X$47)+'СЕТ СН'!$G$11+СВЦЭМ!$D$10+'СЕТ СН'!$G$5-'СЕТ СН'!$G$21</f>
        <v>3579.0790401899999</v>
      </c>
      <c r="Y77" s="36">
        <f>SUMIFS(СВЦЭМ!$D$39:$D$782,СВЦЭМ!$A$39:$A$782,$A77,СВЦЭМ!$B$39:$B$782,Y$47)+'СЕТ СН'!$G$11+СВЦЭМ!$D$10+'СЕТ СН'!$G$5-'СЕТ СН'!$G$21</f>
        <v>3648.21523501</v>
      </c>
    </row>
    <row r="78" spans="1:26" ht="15.75" x14ac:dyDescent="0.2">
      <c r="A78" s="35">
        <f t="shared" si="1"/>
        <v>44439</v>
      </c>
      <c r="B78" s="36">
        <f>SUMIFS(СВЦЭМ!$D$39:$D$782,СВЦЭМ!$A$39:$A$782,$A78,СВЦЭМ!$B$39:$B$782,B$47)+'СЕТ СН'!$G$11+СВЦЭМ!$D$10+'СЕТ СН'!$G$5-'СЕТ СН'!$G$21</f>
        <v>3755.4515477099999</v>
      </c>
      <c r="C78" s="36">
        <f>SUMIFS(СВЦЭМ!$D$39:$D$782,СВЦЭМ!$A$39:$A$782,$A78,СВЦЭМ!$B$39:$B$782,C$47)+'СЕТ СН'!$G$11+СВЦЭМ!$D$10+'СЕТ СН'!$G$5-'СЕТ СН'!$G$21</f>
        <v>3835.9791851399996</v>
      </c>
      <c r="D78" s="36">
        <f>SUMIFS(СВЦЭМ!$D$39:$D$782,СВЦЭМ!$A$39:$A$782,$A78,СВЦЭМ!$B$39:$B$782,D$47)+'СЕТ СН'!$G$11+СВЦЭМ!$D$10+'СЕТ СН'!$G$5-'СЕТ СН'!$G$21</f>
        <v>3890.7853087200001</v>
      </c>
      <c r="E78" s="36">
        <f>SUMIFS(СВЦЭМ!$D$39:$D$782,СВЦЭМ!$A$39:$A$782,$A78,СВЦЭМ!$B$39:$B$782,E$47)+'СЕТ СН'!$G$11+СВЦЭМ!$D$10+'СЕТ СН'!$G$5-'СЕТ СН'!$G$21</f>
        <v>3908.49735349</v>
      </c>
      <c r="F78" s="36">
        <f>SUMIFS(СВЦЭМ!$D$39:$D$782,СВЦЭМ!$A$39:$A$782,$A78,СВЦЭМ!$B$39:$B$782,F$47)+'СЕТ СН'!$G$11+СВЦЭМ!$D$10+'СЕТ СН'!$G$5-'СЕТ СН'!$G$21</f>
        <v>3917.8266389599999</v>
      </c>
      <c r="G78" s="36">
        <f>SUMIFS(СВЦЭМ!$D$39:$D$782,СВЦЭМ!$A$39:$A$782,$A78,СВЦЭМ!$B$39:$B$782,G$47)+'СЕТ СН'!$G$11+СВЦЭМ!$D$10+'СЕТ СН'!$G$5-'СЕТ СН'!$G$21</f>
        <v>3915.9136706999998</v>
      </c>
      <c r="H78" s="36">
        <f>SUMIFS(СВЦЭМ!$D$39:$D$782,СВЦЭМ!$A$39:$A$782,$A78,СВЦЭМ!$B$39:$B$782,H$47)+'СЕТ СН'!$G$11+СВЦЭМ!$D$10+'СЕТ СН'!$G$5-'СЕТ СН'!$G$21</f>
        <v>3861.2125933799998</v>
      </c>
      <c r="I78" s="36">
        <f>SUMIFS(СВЦЭМ!$D$39:$D$782,СВЦЭМ!$A$39:$A$782,$A78,СВЦЭМ!$B$39:$B$782,I$47)+'СЕТ СН'!$G$11+СВЦЭМ!$D$10+'СЕТ СН'!$G$5-'СЕТ СН'!$G$21</f>
        <v>3720.71945357</v>
      </c>
      <c r="J78" s="36">
        <f>SUMIFS(СВЦЭМ!$D$39:$D$782,СВЦЭМ!$A$39:$A$782,$A78,СВЦЭМ!$B$39:$B$782,J$47)+'СЕТ СН'!$G$11+СВЦЭМ!$D$10+'СЕТ СН'!$G$5-'СЕТ СН'!$G$21</f>
        <v>3609.04693258</v>
      </c>
      <c r="K78" s="36">
        <f>SUMIFS(СВЦЭМ!$D$39:$D$782,СВЦЭМ!$A$39:$A$782,$A78,СВЦЭМ!$B$39:$B$782,K$47)+'СЕТ СН'!$G$11+СВЦЭМ!$D$10+'СЕТ СН'!$G$5-'СЕТ СН'!$G$21</f>
        <v>3550.5759171999998</v>
      </c>
      <c r="L78" s="36">
        <f>SUMIFS(СВЦЭМ!$D$39:$D$782,СВЦЭМ!$A$39:$A$782,$A78,СВЦЭМ!$B$39:$B$782,L$47)+'СЕТ СН'!$G$11+СВЦЭМ!$D$10+'СЕТ СН'!$G$5-'СЕТ СН'!$G$21</f>
        <v>3541.2873107099999</v>
      </c>
      <c r="M78" s="36">
        <f>SUMIFS(СВЦЭМ!$D$39:$D$782,СВЦЭМ!$A$39:$A$782,$A78,СВЦЭМ!$B$39:$B$782,M$47)+'СЕТ СН'!$G$11+СВЦЭМ!$D$10+'СЕТ СН'!$G$5-'СЕТ СН'!$G$21</f>
        <v>3539.8485206400001</v>
      </c>
      <c r="N78" s="36">
        <f>SUMIFS(СВЦЭМ!$D$39:$D$782,СВЦЭМ!$A$39:$A$782,$A78,СВЦЭМ!$B$39:$B$782,N$47)+'СЕТ СН'!$G$11+СВЦЭМ!$D$10+'СЕТ СН'!$G$5-'СЕТ СН'!$G$21</f>
        <v>3538.0049268799999</v>
      </c>
      <c r="O78" s="36">
        <f>SUMIFS(СВЦЭМ!$D$39:$D$782,СВЦЭМ!$A$39:$A$782,$A78,СВЦЭМ!$B$39:$B$782,O$47)+'СЕТ СН'!$G$11+СВЦЭМ!$D$10+'СЕТ СН'!$G$5-'СЕТ СН'!$G$21</f>
        <v>3548.2589722600001</v>
      </c>
      <c r="P78" s="36">
        <f>SUMIFS(СВЦЭМ!$D$39:$D$782,СВЦЭМ!$A$39:$A$782,$A78,СВЦЭМ!$B$39:$B$782,P$47)+'СЕТ СН'!$G$11+СВЦЭМ!$D$10+'СЕТ СН'!$G$5-'СЕТ СН'!$G$21</f>
        <v>3584.6560334599999</v>
      </c>
      <c r="Q78" s="36">
        <f>SUMIFS(СВЦЭМ!$D$39:$D$782,СВЦЭМ!$A$39:$A$782,$A78,СВЦЭМ!$B$39:$B$782,Q$47)+'СЕТ СН'!$G$11+СВЦЭМ!$D$10+'СЕТ СН'!$G$5-'СЕТ СН'!$G$21</f>
        <v>3588.0651547500001</v>
      </c>
      <c r="R78" s="36">
        <f>SUMIFS(СВЦЭМ!$D$39:$D$782,СВЦЭМ!$A$39:$A$782,$A78,СВЦЭМ!$B$39:$B$782,R$47)+'СЕТ СН'!$G$11+СВЦЭМ!$D$10+'СЕТ СН'!$G$5-'СЕТ СН'!$G$21</f>
        <v>3581.9073985999999</v>
      </c>
      <c r="S78" s="36">
        <f>SUMIFS(СВЦЭМ!$D$39:$D$782,СВЦЭМ!$A$39:$A$782,$A78,СВЦЭМ!$B$39:$B$782,S$47)+'СЕТ СН'!$G$11+СВЦЭМ!$D$10+'СЕТ СН'!$G$5-'СЕТ СН'!$G$21</f>
        <v>3562.4260204299999</v>
      </c>
      <c r="T78" s="36">
        <f>SUMIFS(СВЦЭМ!$D$39:$D$782,СВЦЭМ!$A$39:$A$782,$A78,СВЦЭМ!$B$39:$B$782,T$47)+'СЕТ СН'!$G$11+СВЦЭМ!$D$10+'СЕТ СН'!$G$5-'СЕТ СН'!$G$21</f>
        <v>3565.58220549</v>
      </c>
      <c r="U78" s="36">
        <f>SUMIFS(СВЦЭМ!$D$39:$D$782,СВЦЭМ!$A$39:$A$782,$A78,СВЦЭМ!$B$39:$B$782,U$47)+'СЕТ СН'!$G$11+СВЦЭМ!$D$10+'СЕТ СН'!$G$5-'СЕТ СН'!$G$21</f>
        <v>3564.81744579</v>
      </c>
      <c r="V78" s="36">
        <f>SUMIFS(СВЦЭМ!$D$39:$D$782,СВЦЭМ!$A$39:$A$782,$A78,СВЦЭМ!$B$39:$B$782,V$47)+'СЕТ СН'!$G$11+СВЦЭМ!$D$10+'СЕТ СН'!$G$5-'СЕТ СН'!$G$21</f>
        <v>3584.6002537599998</v>
      </c>
      <c r="W78" s="36">
        <f>SUMIFS(СВЦЭМ!$D$39:$D$782,СВЦЭМ!$A$39:$A$782,$A78,СВЦЭМ!$B$39:$B$782,W$47)+'СЕТ СН'!$G$11+СВЦЭМ!$D$10+'СЕТ СН'!$G$5-'СЕТ СН'!$G$21</f>
        <v>3590.2123688399997</v>
      </c>
      <c r="X78" s="36">
        <f>SUMIFS(СВЦЭМ!$D$39:$D$782,СВЦЭМ!$A$39:$A$782,$A78,СВЦЭМ!$B$39:$B$782,X$47)+'СЕТ СН'!$G$11+СВЦЭМ!$D$10+'СЕТ СН'!$G$5-'СЕТ СН'!$G$21</f>
        <v>3557.1195523699998</v>
      </c>
      <c r="Y78" s="36">
        <f>SUMIFS(СВЦЭМ!$D$39:$D$782,СВЦЭМ!$A$39:$A$782,$A78,СВЦЭМ!$B$39:$B$782,Y$47)+'СЕТ СН'!$G$11+СВЦЭМ!$D$10+'СЕТ СН'!$G$5-'СЕТ СН'!$G$21</f>
        <v>3626.6605107400001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01.08.2021</v>
      </c>
      <c r="B84" s="36">
        <f>SUMIFS(СВЦЭМ!$D$39:$D$782,СВЦЭМ!$A$39:$A$782,$A84,СВЦЭМ!$B$39:$B$782,B$83)+'СЕТ СН'!$H$11+СВЦЭМ!$D$10+'СЕТ СН'!$H$5-'СЕТ СН'!$H$21</f>
        <v>3833.9774258399998</v>
      </c>
      <c r="C84" s="36">
        <f>SUMIFS(СВЦЭМ!$D$39:$D$782,СВЦЭМ!$A$39:$A$782,$A84,СВЦЭМ!$B$39:$B$782,C$83)+'СЕТ СН'!$H$11+СВЦЭМ!$D$10+'СЕТ СН'!$H$5-'СЕТ СН'!$H$21</f>
        <v>3919.5025352100001</v>
      </c>
      <c r="D84" s="36">
        <f>SUMIFS(СВЦЭМ!$D$39:$D$782,СВЦЭМ!$A$39:$A$782,$A84,СВЦЭМ!$B$39:$B$782,D$83)+'СЕТ СН'!$H$11+СВЦЭМ!$D$10+'СЕТ СН'!$H$5-'СЕТ СН'!$H$21</f>
        <v>3989.8408948599999</v>
      </c>
      <c r="E84" s="36">
        <f>SUMIFS(СВЦЭМ!$D$39:$D$782,СВЦЭМ!$A$39:$A$782,$A84,СВЦЭМ!$B$39:$B$782,E$83)+'СЕТ СН'!$H$11+СВЦЭМ!$D$10+'СЕТ СН'!$H$5-'СЕТ СН'!$H$21</f>
        <v>4015.2507988400002</v>
      </c>
      <c r="F84" s="36">
        <f>SUMIFS(СВЦЭМ!$D$39:$D$782,СВЦЭМ!$A$39:$A$782,$A84,СВЦЭМ!$B$39:$B$782,F$83)+'СЕТ СН'!$H$11+СВЦЭМ!$D$10+'СЕТ СН'!$H$5-'СЕТ СН'!$H$21</f>
        <v>4016.67377175</v>
      </c>
      <c r="G84" s="36">
        <f>SUMIFS(СВЦЭМ!$D$39:$D$782,СВЦЭМ!$A$39:$A$782,$A84,СВЦЭМ!$B$39:$B$782,G$83)+'СЕТ СН'!$H$11+СВЦЭМ!$D$10+'СЕТ СН'!$H$5-'СЕТ СН'!$H$21</f>
        <v>4010.2959889399999</v>
      </c>
      <c r="H84" s="36">
        <f>SUMIFS(СВЦЭМ!$D$39:$D$782,СВЦЭМ!$A$39:$A$782,$A84,СВЦЭМ!$B$39:$B$782,H$83)+'СЕТ СН'!$H$11+СВЦЭМ!$D$10+'СЕТ СН'!$H$5-'СЕТ СН'!$H$21</f>
        <v>3982.16821807</v>
      </c>
      <c r="I84" s="36">
        <f>SUMIFS(СВЦЭМ!$D$39:$D$782,СВЦЭМ!$A$39:$A$782,$A84,СВЦЭМ!$B$39:$B$782,I$83)+'СЕТ СН'!$H$11+СВЦЭМ!$D$10+'СЕТ СН'!$H$5-'СЕТ СН'!$H$21</f>
        <v>3908.2931779800001</v>
      </c>
      <c r="J84" s="36">
        <f>SUMIFS(СВЦЭМ!$D$39:$D$782,СВЦЭМ!$A$39:$A$782,$A84,СВЦЭМ!$B$39:$B$782,J$83)+'СЕТ СН'!$H$11+СВЦЭМ!$D$10+'СЕТ СН'!$H$5-'СЕТ СН'!$H$21</f>
        <v>3821.8704754299997</v>
      </c>
      <c r="K84" s="36">
        <f>SUMIFS(СВЦЭМ!$D$39:$D$782,СВЦЭМ!$A$39:$A$782,$A84,СВЦЭМ!$B$39:$B$782,K$83)+'СЕТ СН'!$H$11+СВЦЭМ!$D$10+'СЕТ СН'!$H$5-'СЕТ СН'!$H$21</f>
        <v>3760.7404477099999</v>
      </c>
      <c r="L84" s="36">
        <f>SUMIFS(СВЦЭМ!$D$39:$D$782,СВЦЭМ!$A$39:$A$782,$A84,СВЦЭМ!$B$39:$B$782,L$83)+'СЕТ СН'!$H$11+СВЦЭМ!$D$10+'СЕТ СН'!$H$5-'СЕТ СН'!$H$21</f>
        <v>3783.79027438</v>
      </c>
      <c r="M84" s="36">
        <f>SUMIFS(СВЦЭМ!$D$39:$D$782,СВЦЭМ!$A$39:$A$782,$A84,СВЦЭМ!$B$39:$B$782,M$83)+'СЕТ СН'!$H$11+СВЦЭМ!$D$10+'СЕТ СН'!$H$5-'СЕТ СН'!$H$21</f>
        <v>3767.37892994</v>
      </c>
      <c r="N84" s="36">
        <f>SUMIFS(СВЦЭМ!$D$39:$D$782,СВЦЭМ!$A$39:$A$782,$A84,СВЦЭМ!$B$39:$B$782,N$83)+'СЕТ СН'!$H$11+СВЦЭМ!$D$10+'СЕТ СН'!$H$5-'СЕТ СН'!$H$21</f>
        <v>3781.81137631</v>
      </c>
      <c r="O84" s="36">
        <f>SUMIFS(СВЦЭМ!$D$39:$D$782,СВЦЭМ!$A$39:$A$782,$A84,СВЦЭМ!$B$39:$B$782,O$83)+'СЕТ СН'!$H$11+СВЦЭМ!$D$10+'СЕТ СН'!$H$5-'СЕТ СН'!$H$21</f>
        <v>3792.3652069700001</v>
      </c>
      <c r="P84" s="36">
        <f>SUMIFS(СВЦЭМ!$D$39:$D$782,СВЦЭМ!$A$39:$A$782,$A84,СВЦЭМ!$B$39:$B$782,P$83)+'СЕТ СН'!$H$11+СВЦЭМ!$D$10+'СЕТ СН'!$H$5-'СЕТ СН'!$H$21</f>
        <v>3803.8928092900001</v>
      </c>
      <c r="Q84" s="36">
        <f>SUMIFS(СВЦЭМ!$D$39:$D$782,СВЦЭМ!$A$39:$A$782,$A84,СВЦЭМ!$B$39:$B$782,Q$83)+'СЕТ СН'!$H$11+СВЦЭМ!$D$10+'СЕТ СН'!$H$5-'СЕТ СН'!$H$21</f>
        <v>3812.9784622299999</v>
      </c>
      <c r="R84" s="36">
        <f>SUMIFS(СВЦЭМ!$D$39:$D$782,СВЦЭМ!$A$39:$A$782,$A84,СВЦЭМ!$B$39:$B$782,R$83)+'СЕТ СН'!$H$11+СВЦЭМ!$D$10+'СЕТ СН'!$H$5-'СЕТ СН'!$H$21</f>
        <v>3796.5072943199998</v>
      </c>
      <c r="S84" s="36">
        <f>SUMIFS(СВЦЭМ!$D$39:$D$782,СВЦЭМ!$A$39:$A$782,$A84,СВЦЭМ!$B$39:$B$782,S$83)+'СЕТ СН'!$H$11+СВЦЭМ!$D$10+'СЕТ СН'!$H$5-'СЕТ СН'!$H$21</f>
        <v>3779.8244726799999</v>
      </c>
      <c r="T84" s="36">
        <f>SUMIFS(СВЦЭМ!$D$39:$D$782,СВЦЭМ!$A$39:$A$782,$A84,СВЦЭМ!$B$39:$B$782,T$83)+'СЕТ СН'!$H$11+СВЦЭМ!$D$10+'СЕТ СН'!$H$5-'СЕТ СН'!$H$21</f>
        <v>3765.59465013</v>
      </c>
      <c r="U84" s="36">
        <f>SUMIFS(СВЦЭМ!$D$39:$D$782,СВЦЭМ!$A$39:$A$782,$A84,СВЦЭМ!$B$39:$B$782,U$83)+'СЕТ СН'!$H$11+СВЦЭМ!$D$10+'СЕТ СН'!$H$5-'СЕТ СН'!$H$21</f>
        <v>3749.23758051</v>
      </c>
      <c r="V84" s="36">
        <f>SUMIFS(СВЦЭМ!$D$39:$D$782,СВЦЭМ!$A$39:$A$782,$A84,СВЦЭМ!$B$39:$B$782,V$83)+'СЕТ СН'!$H$11+СВЦЭМ!$D$10+'СЕТ СН'!$H$5-'СЕТ СН'!$H$21</f>
        <v>3733.8748806200001</v>
      </c>
      <c r="W84" s="36">
        <f>SUMIFS(СВЦЭМ!$D$39:$D$782,СВЦЭМ!$A$39:$A$782,$A84,СВЦЭМ!$B$39:$B$782,W$83)+'СЕТ СН'!$H$11+СВЦЭМ!$D$10+'СЕТ СН'!$H$5-'СЕТ СН'!$H$21</f>
        <v>3745.2588556000001</v>
      </c>
      <c r="X84" s="36">
        <f>SUMIFS(СВЦЭМ!$D$39:$D$782,СВЦЭМ!$A$39:$A$782,$A84,СВЦЭМ!$B$39:$B$782,X$83)+'СЕТ СН'!$H$11+СВЦЭМ!$D$10+'СЕТ СН'!$H$5-'СЕТ СН'!$H$21</f>
        <v>3725.4749307100001</v>
      </c>
      <c r="Y84" s="36">
        <f>SUMIFS(СВЦЭМ!$D$39:$D$782,СВЦЭМ!$A$39:$A$782,$A84,СВЦЭМ!$B$39:$B$782,Y$83)+'СЕТ СН'!$H$11+СВЦЭМ!$D$10+'СЕТ СН'!$H$5-'СЕТ СН'!$H$21</f>
        <v>3768.94799564</v>
      </c>
      <c r="AA84" s="45"/>
    </row>
    <row r="85" spans="1:27" ht="15.75" x14ac:dyDescent="0.2">
      <c r="A85" s="35">
        <f>A84+1</f>
        <v>44410</v>
      </c>
      <c r="B85" s="36">
        <f>SUMIFS(СВЦЭМ!$D$39:$D$782,СВЦЭМ!$A$39:$A$782,$A85,СВЦЭМ!$B$39:$B$782,B$83)+'СЕТ СН'!$H$11+СВЦЭМ!$D$10+'СЕТ СН'!$H$5-'СЕТ СН'!$H$21</f>
        <v>3833.13883111</v>
      </c>
      <c r="C85" s="36">
        <f>SUMIFS(СВЦЭМ!$D$39:$D$782,СВЦЭМ!$A$39:$A$782,$A85,СВЦЭМ!$B$39:$B$782,C$83)+'СЕТ СН'!$H$11+СВЦЭМ!$D$10+'СЕТ СН'!$H$5-'СЕТ СН'!$H$21</f>
        <v>3869.3622792699998</v>
      </c>
      <c r="D85" s="36">
        <f>SUMIFS(СВЦЭМ!$D$39:$D$782,СВЦЭМ!$A$39:$A$782,$A85,СВЦЭМ!$B$39:$B$782,D$83)+'СЕТ СН'!$H$11+СВЦЭМ!$D$10+'СЕТ СН'!$H$5-'СЕТ СН'!$H$21</f>
        <v>3923.8235662400002</v>
      </c>
      <c r="E85" s="36">
        <f>SUMIFS(СВЦЭМ!$D$39:$D$782,СВЦЭМ!$A$39:$A$782,$A85,СВЦЭМ!$B$39:$B$782,E$83)+'СЕТ СН'!$H$11+СВЦЭМ!$D$10+'СЕТ СН'!$H$5-'СЕТ СН'!$H$21</f>
        <v>3950.1948592099998</v>
      </c>
      <c r="F85" s="36">
        <f>SUMIFS(СВЦЭМ!$D$39:$D$782,СВЦЭМ!$A$39:$A$782,$A85,СВЦЭМ!$B$39:$B$782,F$83)+'СЕТ СН'!$H$11+СВЦЭМ!$D$10+'СЕТ СН'!$H$5-'СЕТ СН'!$H$21</f>
        <v>3947.8619878600002</v>
      </c>
      <c r="G85" s="36">
        <f>SUMIFS(СВЦЭМ!$D$39:$D$782,СВЦЭМ!$A$39:$A$782,$A85,СВЦЭМ!$B$39:$B$782,G$83)+'СЕТ СН'!$H$11+СВЦЭМ!$D$10+'СЕТ СН'!$H$5-'СЕТ СН'!$H$21</f>
        <v>3925.4110866700003</v>
      </c>
      <c r="H85" s="36">
        <f>SUMIFS(СВЦЭМ!$D$39:$D$782,СВЦЭМ!$A$39:$A$782,$A85,СВЦЭМ!$B$39:$B$782,H$83)+'СЕТ СН'!$H$11+СВЦЭМ!$D$10+'СЕТ СН'!$H$5-'СЕТ СН'!$H$21</f>
        <v>3888.9031876899999</v>
      </c>
      <c r="I85" s="36">
        <f>SUMIFS(СВЦЭМ!$D$39:$D$782,СВЦЭМ!$A$39:$A$782,$A85,СВЦЭМ!$B$39:$B$782,I$83)+'СЕТ СН'!$H$11+СВЦЭМ!$D$10+'СЕТ СН'!$H$5-'СЕТ СН'!$H$21</f>
        <v>3822.8449102300001</v>
      </c>
      <c r="J85" s="36">
        <f>SUMIFS(СВЦЭМ!$D$39:$D$782,СВЦЭМ!$A$39:$A$782,$A85,СВЦЭМ!$B$39:$B$782,J$83)+'СЕТ СН'!$H$11+СВЦЭМ!$D$10+'СЕТ СН'!$H$5-'СЕТ СН'!$H$21</f>
        <v>3748.8143477799999</v>
      </c>
      <c r="K85" s="36">
        <f>SUMIFS(СВЦЭМ!$D$39:$D$782,СВЦЭМ!$A$39:$A$782,$A85,СВЦЭМ!$B$39:$B$782,K$83)+'СЕТ СН'!$H$11+СВЦЭМ!$D$10+'СЕТ СН'!$H$5-'СЕТ СН'!$H$21</f>
        <v>3709.6992989199998</v>
      </c>
      <c r="L85" s="36">
        <f>SUMIFS(СВЦЭМ!$D$39:$D$782,СВЦЭМ!$A$39:$A$782,$A85,СВЦЭМ!$B$39:$B$782,L$83)+'СЕТ СН'!$H$11+СВЦЭМ!$D$10+'СЕТ СН'!$H$5-'СЕТ СН'!$H$21</f>
        <v>3735.4503945000001</v>
      </c>
      <c r="M85" s="36">
        <f>SUMIFS(СВЦЭМ!$D$39:$D$782,СВЦЭМ!$A$39:$A$782,$A85,СВЦЭМ!$B$39:$B$782,M$83)+'СЕТ СН'!$H$11+СВЦЭМ!$D$10+'СЕТ СН'!$H$5-'СЕТ СН'!$H$21</f>
        <v>3749.5451386499999</v>
      </c>
      <c r="N85" s="36">
        <f>SUMIFS(СВЦЭМ!$D$39:$D$782,СВЦЭМ!$A$39:$A$782,$A85,СВЦЭМ!$B$39:$B$782,N$83)+'СЕТ СН'!$H$11+СВЦЭМ!$D$10+'СЕТ СН'!$H$5-'СЕТ СН'!$H$21</f>
        <v>3746.5973033499999</v>
      </c>
      <c r="O85" s="36">
        <f>SUMIFS(СВЦЭМ!$D$39:$D$782,СВЦЭМ!$A$39:$A$782,$A85,СВЦЭМ!$B$39:$B$782,O$83)+'СЕТ СН'!$H$11+СВЦЭМ!$D$10+'СЕТ СН'!$H$5-'СЕТ СН'!$H$21</f>
        <v>3748.2350040800002</v>
      </c>
      <c r="P85" s="36">
        <f>SUMIFS(СВЦЭМ!$D$39:$D$782,СВЦЭМ!$A$39:$A$782,$A85,СВЦЭМ!$B$39:$B$782,P$83)+'СЕТ СН'!$H$11+СВЦЭМ!$D$10+'СЕТ СН'!$H$5-'СЕТ СН'!$H$21</f>
        <v>3751.3356816199998</v>
      </c>
      <c r="Q85" s="36">
        <f>SUMIFS(СВЦЭМ!$D$39:$D$782,СВЦЭМ!$A$39:$A$782,$A85,СВЦЭМ!$B$39:$B$782,Q$83)+'СЕТ СН'!$H$11+СВЦЭМ!$D$10+'СЕТ СН'!$H$5-'СЕТ СН'!$H$21</f>
        <v>3755.43616195</v>
      </c>
      <c r="R85" s="36">
        <f>SUMIFS(СВЦЭМ!$D$39:$D$782,СВЦЭМ!$A$39:$A$782,$A85,СВЦЭМ!$B$39:$B$782,R$83)+'СЕТ СН'!$H$11+СВЦЭМ!$D$10+'СЕТ СН'!$H$5-'СЕТ СН'!$H$21</f>
        <v>3747.7733306099999</v>
      </c>
      <c r="S85" s="36">
        <f>SUMIFS(СВЦЭМ!$D$39:$D$782,СВЦЭМ!$A$39:$A$782,$A85,СВЦЭМ!$B$39:$B$782,S$83)+'СЕТ СН'!$H$11+СВЦЭМ!$D$10+'СЕТ СН'!$H$5-'СЕТ СН'!$H$21</f>
        <v>3765.5707013000001</v>
      </c>
      <c r="T85" s="36">
        <f>SUMIFS(СВЦЭМ!$D$39:$D$782,СВЦЭМ!$A$39:$A$782,$A85,СВЦЭМ!$B$39:$B$782,T$83)+'СЕТ СН'!$H$11+СВЦЭМ!$D$10+'СЕТ СН'!$H$5-'СЕТ СН'!$H$21</f>
        <v>3805.7638002399999</v>
      </c>
      <c r="U85" s="36">
        <f>SUMIFS(СВЦЭМ!$D$39:$D$782,СВЦЭМ!$A$39:$A$782,$A85,СВЦЭМ!$B$39:$B$782,U$83)+'СЕТ СН'!$H$11+СВЦЭМ!$D$10+'СЕТ СН'!$H$5-'СЕТ СН'!$H$21</f>
        <v>3805.0604820600001</v>
      </c>
      <c r="V85" s="36">
        <f>SUMIFS(СВЦЭМ!$D$39:$D$782,СВЦЭМ!$A$39:$A$782,$A85,СВЦЭМ!$B$39:$B$782,V$83)+'СЕТ СН'!$H$11+СВЦЭМ!$D$10+'СЕТ СН'!$H$5-'СЕТ СН'!$H$21</f>
        <v>3767.97826343</v>
      </c>
      <c r="W85" s="36">
        <f>SUMIFS(СВЦЭМ!$D$39:$D$782,СВЦЭМ!$A$39:$A$782,$A85,СВЦЭМ!$B$39:$B$782,W$83)+'СЕТ СН'!$H$11+СВЦЭМ!$D$10+'СЕТ СН'!$H$5-'СЕТ СН'!$H$21</f>
        <v>3776.6534072300001</v>
      </c>
      <c r="X85" s="36">
        <f>SUMIFS(СВЦЭМ!$D$39:$D$782,СВЦЭМ!$A$39:$A$782,$A85,СВЦЭМ!$B$39:$B$782,X$83)+'СЕТ СН'!$H$11+СВЦЭМ!$D$10+'СЕТ СН'!$H$5-'СЕТ СН'!$H$21</f>
        <v>3782.24730168</v>
      </c>
      <c r="Y85" s="36">
        <f>SUMIFS(СВЦЭМ!$D$39:$D$782,СВЦЭМ!$A$39:$A$782,$A85,СВЦЭМ!$B$39:$B$782,Y$83)+'СЕТ СН'!$H$11+СВЦЭМ!$D$10+'СЕТ СН'!$H$5-'СЕТ СН'!$H$21</f>
        <v>3749.53541847</v>
      </c>
    </row>
    <row r="86" spans="1:27" ht="15.75" x14ac:dyDescent="0.2">
      <c r="A86" s="35">
        <f t="shared" ref="A86:A114" si="2">A85+1</f>
        <v>44411</v>
      </c>
      <c r="B86" s="36">
        <f>SUMIFS(СВЦЭМ!$D$39:$D$782,СВЦЭМ!$A$39:$A$782,$A86,СВЦЭМ!$B$39:$B$782,B$83)+'СЕТ СН'!$H$11+СВЦЭМ!$D$10+'СЕТ СН'!$H$5-'СЕТ СН'!$H$21</f>
        <v>3915.00405985</v>
      </c>
      <c r="C86" s="36">
        <f>SUMIFS(СВЦЭМ!$D$39:$D$782,СВЦЭМ!$A$39:$A$782,$A86,СВЦЭМ!$B$39:$B$782,C$83)+'СЕТ СН'!$H$11+СВЦЭМ!$D$10+'СЕТ СН'!$H$5-'СЕТ СН'!$H$21</f>
        <v>3996.8701987899999</v>
      </c>
      <c r="D86" s="36">
        <f>SUMIFS(СВЦЭМ!$D$39:$D$782,СВЦЭМ!$A$39:$A$782,$A86,СВЦЭМ!$B$39:$B$782,D$83)+'СЕТ СН'!$H$11+СВЦЭМ!$D$10+'СЕТ СН'!$H$5-'СЕТ СН'!$H$21</f>
        <v>4067.68443957</v>
      </c>
      <c r="E86" s="36">
        <f>SUMIFS(СВЦЭМ!$D$39:$D$782,СВЦЭМ!$A$39:$A$782,$A86,СВЦЭМ!$B$39:$B$782,E$83)+'СЕТ СН'!$H$11+СВЦЭМ!$D$10+'СЕТ СН'!$H$5-'СЕТ СН'!$H$21</f>
        <v>4099.0910347500003</v>
      </c>
      <c r="F86" s="36">
        <f>SUMIFS(СВЦЭМ!$D$39:$D$782,СВЦЭМ!$A$39:$A$782,$A86,СВЦЭМ!$B$39:$B$782,F$83)+'СЕТ СН'!$H$11+СВЦЭМ!$D$10+'СЕТ СН'!$H$5-'СЕТ СН'!$H$21</f>
        <v>4099.7925931299997</v>
      </c>
      <c r="G86" s="36">
        <f>SUMIFS(СВЦЭМ!$D$39:$D$782,СВЦЭМ!$A$39:$A$782,$A86,СВЦЭМ!$B$39:$B$782,G$83)+'СЕТ СН'!$H$11+СВЦЭМ!$D$10+'СЕТ СН'!$H$5-'СЕТ СН'!$H$21</f>
        <v>4073.5594368499997</v>
      </c>
      <c r="H86" s="36">
        <f>SUMIFS(СВЦЭМ!$D$39:$D$782,СВЦЭМ!$A$39:$A$782,$A86,СВЦЭМ!$B$39:$B$782,H$83)+'СЕТ СН'!$H$11+СВЦЭМ!$D$10+'СЕТ СН'!$H$5-'СЕТ СН'!$H$21</f>
        <v>4009.7368012400002</v>
      </c>
      <c r="I86" s="36">
        <f>SUMIFS(СВЦЭМ!$D$39:$D$782,СВЦЭМ!$A$39:$A$782,$A86,СВЦЭМ!$B$39:$B$782,I$83)+'СЕТ СН'!$H$11+СВЦЭМ!$D$10+'СЕТ СН'!$H$5-'СЕТ СН'!$H$21</f>
        <v>3902.7480428899999</v>
      </c>
      <c r="J86" s="36">
        <f>SUMIFS(СВЦЭМ!$D$39:$D$782,СВЦЭМ!$A$39:$A$782,$A86,СВЦЭМ!$B$39:$B$782,J$83)+'СЕТ СН'!$H$11+СВЦЭМ!$D$10+'СЕТ СН'!$H$5-'СЕТ СН'!$H$21</f>
        <v>3803.5806571799999</v>
      </c>
      <c r="K86" s="36">
        <f>SUMIFS(СВЦЭМ!$D$39:$D$782,СВЦЭМ!$A$39:$A$782,$A86,СВЦЭМ!$B$39:$B$782,K$83)+'СЕТ СН'!$H$11+СВЦЭМ!$D$10+'СЕТ СН'!$H$5-'СЕТ СН'!$H$21</f>
        <v>3750.8043539099999</v>
      </c>
      <c r="L86" s="36">
        <f>SUMIFS(СВЦЭМ!$D$39:$D$782,СВЦЭМ!$A$39:$A$782,$A86,СВЦЭМ!$B$39:$B$782,L$83)+'СЕТ СН'!$H$11+СВЦЭМ!$D$10+'СЕТ СН'!$H$5-'СЕТ СН'!$H$21</f>
        <v>3763.7450596999997</v>
      </c>
      <c r="M86" s="36">
        <f>SUMIFS(СВЦЭМ!$D$39:$D$782,СВЦЭМ!$A$39:$A$782,$A86,СВЦЭМ!$B$39:$B$782,M$83)+'СЕТ СН'!$H$11+СВЦЭМ!$D$10+'СЕТ СН'!$H$5-'СЕТ СН'!$H$21</f>
        <v>3781.3934576500001</v>
      </c>
      <c r="N86" s="36">
        <f>SUMIFS(СВЦЭМ!$D$39:$D$782,СВЦЭМ!$A$39:$A$782,$A86,СВЦЭМ!$B$39:$B$782,N$83)+'СЕТ СН'!$H$11+СВЦЭМ!$D$10+'СЕТ СН'!$H$5-'СЕТ СН'!$H$21</f>
        <v>3775.87391286</v>
      </c>
      <c r="O86" s="36">
        <f>SUMIFS(СВЦЭМ!$D$39:$D$782,СВЦЭМ!$A$39:$A$782,$A86,СВЦЭМ!$B$39:$B$782,O$83)+'СЕТ СН'!$H$11+СВЦЭМ!$D$10+'СЕТ СН'!$H$5-'СЕТ СН'!$H$21</f>
        <v>3810.6845363100001</v>
      </c>
      <c r="P86" s="36">
        <f>SUMIFS(СВЦЭМ!$D$39:$D$782,СВЦЭМ!$A$39:$A$782,$A86,СВЦЭМ!$B$39:$B$782,P$83)+'СЕТ СН'!$H$11+СВЦЭМ!$D$10+'СЕТ СН'!$H$5-'СЕТ СН'!$H$21</f>
        <v>3825.9543545799997</v>
      </c>
      <c r="Q86" s="36">
        <f>SUMIFS(СВЦЭМ!$D$39:$D$782,СВЦЭМ!$A$39:$A$782,$A86,СВЦЭМ!$B$39:$B$782,Q$83)+'СЕТ СН'!$H$11+СВЦЭМ!$D$10+'СЕТ СН'!$H$5-'СЕТ СН'!$H$21</f>
        <v>3858.63385922</v>
      </c>
      <c r="R86" s="36">
        <f>SUMIFS(СВЦЭМ!$D$39:$D$782,СВЦЭМ!$A$39:$A$782,$A86,СВЦЭМ!$B$39:$B$782,R$83)+'СЕТ СН'!$H$11+СВЦЭМ!$D$10+'СЕТ СН'!$H$5-'СЕТ СН'!$H$21</f>
        <v>3839.83221439</v>
      </c>
      <c r="S86" s="36">
        <f>SUMIFS(СВЦЭМ!$D$39:$D$782,СВЦЭМ!$A$39:$A$782,$A86,СВЦЭМ!$B$39:$B$782,S$83)+'СЕТ СН'!$H$11+СВЦЭМ!$D$10+'СЕТ СН'!$H$5-'СЕТ СН'!$H$21</f>
        <v>3856.0052613600001</v>
      </c>
      <c r="T86" s="36">
        <f>SUMIFS(СВЦЭМ!$D$39:$D$782,СВЦЭМ!$A$39:$A$782,$A86,СВЦЭМ!$B$39:$B$782,T$83)+'СЕТ СН'!$H$11+СВЦЭМ!$D$10+'СЕТ СН'!$H$5-'СЕТ СН'!$H$21</f>
        <v>3804.8848569699999</v>
      </c>
      <c r="U86" s="36">
        <f>SUMIFS(СВЦЭМ!$D$39:$D$782,СВЦЭМ!$A$39:$A$782,$A86,СВЦЭМ!$B$39:$B$782,U$83)+'СЕТ СН'!$H$11+СВЦЭМ!$D$10+'СЕТ СН'!$H$5-'СЕТ СН'!$H$21</f>
        <v>3795.31109827</v>
      </c>
      <c r="V86" s="36">
        <f>SUMIFS(СВЦЭМ!$D$39:$D$782,СВЦЭМ!$A$39:$A$782,$A86,СВЦЭМ!$B$39:$B$782,V$83)+'СЕТ СН'!$H$11+СВЦЭМ!$D$10+'СЕТ СН'!$H$5-'СЕТ СН'!$H$21</f>
        <v>3818.0081425200001</v>
      </c>
      <c r="W86" s="36">
        <f>SUMIFS(СВЦЭМ!$D$39:$D$782,СВЦЭМ!$A$39:$A$782,$A86,СВЦЭМ!$B$39:$B$782,W$83)+'СЕТ СН'!$H$11+СВЦЭМ!$D$10+'СЕТ СН'!$H$5-'СЕТ СН'!$H$21</f>
        <v>3835.3966558799998</v>
      </c>
      <c r="X86" s="36">
        <f>SUMIFS(СВЦЭМ!$D$39:$D$782,СВЦЭМ!$A$39:$A$782,$A86,СВЦЭМ!$B$39:$B$782,X$83)+'СЕТ СН'!$H$11+СВЦЭМ!$D$10+'СЕТ СН'!$H$5-'СЕТ СН'!$H$21</f>
        <v>3801.7495543800001</v>
      </c>
      <c r="Y86" s="36">
        <f>SUMIFS(СВЦЭМ!$D$39:$D$782,СВЦЭМ!$A$39:$A$782,$A86,СВЦЭМ!$B$39:$B$782,Y$83)+'СЕТ СН'!$H$11+СВЦЭМ!$D$10+'СЕТ СН'!$H$5-'СЕТ СН'!$H$21</f>
        <v>3817.3155165600001</v>
      </c>
    </row>
    <row r="87" spans="1:27" ht="15.75" x14ac:dyDescent="0.2">
      <c r="A87" s="35">
        <f t="shared" si="2"/>
        <v>44412</v>
      </c>
      <c r="B87" s="36">
        <f>SUMIFS(СВЦЭМ!$D$39:$D$782,СВЦЭМ!$A$39:$A$782,$A87,СВЦЭМ!$B$39:$B$782,B$83)+'СЕТ СН'!$H$11+СВЦЭМ!$D$10+'СЕТ СН'!$H$5-'СЕТ СН'!$H$21</f>
        <v>3842.1255093099999</v>
      </c>
      <c r="C87" s="36">
        <f>SUMIFS(СВЦЭМ!$D$39:$D$782,СВЦЭМ!$A$39:$A$782,$A87,СВЦЭМ!$B$39:$B$782,C$83)+'СЕТ СН'!$H$11+СВЦЭМ!$D$10+'СЕТ СН'!$H$5-'СЕТ СН'!$H$21</f>
        <v>3932.8111388099996</v>
      </c>
      <c r="D87" s="36">
        <f>SUMIFS(СВЦЭМ!$D$39:$D$782,СВЦЭМ!$A$39:$A$782,$A87,СВЦЭМ!$B$39:$B$782,D$83)+'СЕТ СН'!$H$11+СВЦЭМ!$D$10+'СЕТ СН'!$H$5-'СЕТ СН'!$H$21</f>
        <v>4004.0100543199997</v>
      </c>
      <c r="E87" s="36">
        <f>SUMIFS(СВЦЭМ!$D$39:$D$782,СВЦЭМ!$A$39:$A$782,$A87,СВЦЭМ!$B$39:$B$782,E$83)+'СЕТ СН'!$H$11+СВЦЭМ!$D$10+'СЕТ СН'!$H$5-'СЕТ СН'!$H$21</f>
        <v>4030.8032583100003</v>
      </c>
      <c r="F87" s="36">
        <f>SUMIFS(СВЦЭМ!$D$39:$D$782,СВЦЭМ!$A$39:$A$782,$A87,СВЦЭМ!$B$39:$B$782,F$83)+'СЕТ СН'!$H$11+СВЦЭМ!$D$10+'СЕТ СН'!$H$5-'СЕТ СН'!$H$21</f>
        <v>4033.5057516100001</v>
      </c>
      <c r="G87" s="36">
        <f>SUMIFS(СВЦЭМ!$D$39:$D$782,СВЦЭМ!$A$39:$A$782,$A87,СВЦЭМ!$B$39:$B$782,G$83)+'СЕТ СН'!$H$11+СВЦЭМ!$D$10+'СЕТ СН'!$H$5-'СЕТ СН'!$H$21</f>
        <v>4014.9575507299996</v>
      </c>
      <c r="H87" s="36">
        <f>SUMIFS(СВЦЭМ!$D$39:$D$782,СВЦЭМ!$A$39:$A$782,$A87,СВЦЭМ!$B$39:$B$782,H$83)+'СЕТ СН'!$H$11+СВЦЭМ!$D$10+'СЕТ СН'!$H$5-'СЕТ СН'!$H$21</f>
        <v>3963.4593572700001</v>
      </c>
      <c r="I87" s="36">
        <f>SUMIFS(СВЦЭМ!$D$39:$D$782,СВЦЭМ!$A$39:$A$782,$A87,СВЦЭМ!$B$39:$B$782,I$83)+'СЕТ СН'!$H$11+СВЦЭМ!$D$10+'СЕТ СН'!$H$5-'СЕТ СН'!$H$21</f>
        <v>3867.4861591999997</v>
      </c>
      <c r="J87" s="36">
        <f>SUMIFS(СВЦЭМ!$D$39:$D$782,СВЦЭМ!$A$39:$A$782,$A87,СВЦЭМ!$B$39:$B$782,J$83)+'СЕТ СН'!$H$11+СВЦЭМ!$D$10+'СЕТ СН'!$H$5-'СЕТ СН'!$H$21</f>
        <v>3781.2871024699998</v>
      </c>
      <c r="K87" s="36">
        <f>SUMIFS(СВЦЭМ!$D$39:$D$782,СВЦЭМ!$A$39:$A$782,$A87,СВЦЭМ!$B$39:$B$782,K$83)+'СЕТ СН'!$H$11+СВЦЭМ!$D$10+'СЕТ СН'!$H$5-'СЕТ СН'!$H$21</f>
        <v>3729.5256982699998</v>
      </c>
      <c r="L87" s="36">
        <f>SUMIFS(СВЦЭМ!$D$39:$D$782,СВЦЭМ!$A$39:$A$782,$A87,СВЦЭМ!$B$39:$B$782,L$83)+'СЕТ СН'!$H$11+СВЦЭМ!$D$10+'СЕТ СН'!$H$5-'СЕТ СН'!$H$21</f>
        <v>3735.9898032999999</v>
      </c>
      <c r="M87" s="36">
        <f>SUMIFS(СВЦЭМ!$D$39:$D$782,СВЦЭМ!$A$39:$A$782,$A87,СВЦЭМ!$B$39:$B$782,M$83)+'СЕТ СН'!$H$11+СВЦЭМ!$D$10+'СЕТ СН'!$H$5-'СЕТ СН'!$H$21</f>
        <v>3742.1003585500002</v>
      </c>
      <c r="N87" s="36">
        <f>SUMIFS(СВЦЭМ!$D$39:$D$782,СВЦЭМ!$A$39:$A$782,$A87,СВЦЭМ!$B$39:$B$782,N$83)+'СЕТ СН'!$H$11+СВЦЭМ!$D$10+'СЕТ СН'!$H$5-'СЕТ СН'!$H$21</f>
        <v>3743.3734617599998</v>
      </c>
      <c r="O87" s="36">
        <f>SUMIFS(СВЦЭМ!$D$39:$D$782,СВЦЭМ!$A$39:$A$782,$A87,СВЦЭМ!$B$39:$B$782,O$83)+'СЕТ СН'!$H$11+СВЦЭМ!$D$10+'СЕТ СН'!$H$5-'СЕТ СН'!$H$21</f>
        <v>3757.9845844199999</v>
      </c>
      <c r="P87" s="36">
        <f>SUMIFS(СВЦЭМ!$D$39:$D$782,СВЦЭМ!$A$39:$A$782,$A87,СВЦЭМ!$B$39:$B$782,P$83)+'СЕТ СН'!$H$11+СВЦЭМ!$D$10+'СЕТ СН'!$H$5-'СЕТ СН'!$H$21</f>
        <v>3762.8592471100001</v>
      </c>
      <c r="Q87" s="36">
        <f>SUMIFS(СВЦЭМ!$D$39:$D$782,СВЦЭМ!$A$39:$A$782,$A87,СВЦЭМ!$B$39:$B$782,Q$83)+'СЕТ СН'!$H$11+СВЦЭМ!$D$10+'СЕТ СН'!$H$5-'СЕТ СН'!$H$21</f>
        <v>3769.42530609</v>
      </c>
      <c r="R87" s="36">
        <f>SUMIFS(СВЦЭМ!$D$39:$D$782,СВЦЭМ!$A$39:$A$782,$A87,СВЦЭМ!$B$39:$B$782,R$83)+'СЕТ СН'!$H$11+СВЦЭМ!$D$10+'СЕТ СН'!$H$5-'СЕТ СН'!$H$21</f>
        <v>3768.2654920800001</v>
      </c>
      <c r="S87" s="36">
        <f>SUMIFS(СВЦЭМ!$D$39:$D$782,СВЦЭМ!$A$39:$A$782,$A87,СВЦЭМ!$B$39:$B$782,S$83)+'СЕТ СН'!$H$11+СВЦЭМ!$D$10+'СЕТ СН'!$H$5-'СЕТ СН'!$H$21</f>
        <v>3777.1933816599999</v>
      </c>
      <c r="T87" s="36">
        <f>SUMIFS(СВЦЭМ!$D$39:$D$782,СВЦЭМ!$A$39:$A$782,$A87,СВЦЭМ!$B$39:$B$782,T$83)+'СЕТ СН'!$H$11+СВЦЭМ!$D$10+'СЕТ СН'!$H$5-'СЕТ СН'!$H$21</f>
        <v>3808.4237617200001</v>
      </c>
      <c r="U87" s="36">
        <f>SUMIFS(СВЦЭМ!$D$39:$D$782,СВЦЭМ!$A$39:$A$782,$A87,СВЦЭМ!$B$39:$B$782,U$83)+'СЕТ СН'!$H$11+СВЦЭМ!$D$10+'СЕТ СН'!$H$5-'СЕТ СН'!$H$21</f>
        <v>3792.99240568</v>
      </c>
      <c r="V87" s="36">
        <f>SUMIFS(СВЦЭМ!$D$39:$D$782,СВЦЭМ!$A$39:$A$782,$A87,СВЦЭМ!$B$39:$B$782,V$83)+'СЕТ СН'!$H$11+СВЦЭМ!$D$10+'СЕТ СН'!$H$5-'СЕТ СН'!$H$21</f>
        <v>3784.97253357</v>
      </c>
      <c r="W87" s="36">
        <f>SUMIFS(СВЦЭМ!$D$39:$D$782,СВЦЭМ!$A$39:$A$782,$A87,СВЦЭМ!$B$39:$B$782,W$83)+'СЕТ СН'!$H$11+СВЦЭМ!$D$10+'СЕТ СН'!$H$5-'СЕТ СН'!$H$21</f>
        <v>3811.14519978</v>
      </c>
      <c r="X87" s="36">
        <f>SUMIFS(СВЦЭМ!$D$39:$D$782,СВЦЭМ!$A$39:$A$782,$A87,СВЦЭМ!$B$39:$B$782,X$83)+'СЕТ СН'!$H$11+СВЦЭМ!$D$10+'СЕТ СН'!$H$5-'СЕТ СН'!$H$21</f>
        <v>3769.3136946300001</v>
      </c>
      <c r="Y87" s="36">
        <f>SUMIFS(СВЦЭМ!$D$39:$D$782,СВЦЭМ!$A$39:$A$782,$A87,СВЦЭМ!$B$39:$B$782,Y$83)+'СЕТ СН'!$H$11+СВЦЭМ!$D$10+'СЕТ СН'!$H$5-'СЕТ СН'!$H$21</f>
        <v>3752.2951119099998</v>
      </c>
    </row>
    <row r="88" spans="1:27" ht="15.75" x14ac:dyDescent="0.2">
      <c r="A88" s="35">
        <f t="shared" si="2"/>
        <v>44413</v>
      </c>
      <c r="B88" s="36">
        <f>SUMIFS(СВЦЭМ!$D$39:$D$782,СВЦЭМ!$A$39:$A$782,$A88,СВЦЭМ!$B$39:$B$782,B$83)+'СЕТ СН'!$H$11+СВЦЭМ!$D$10+'СЕТ СН'!$H$5-'СЕТ СН'!$H$21</f>
        <v>3921.9534014000001</v>
      </c>
      <c r="C88" s="36">
        <f>SUMIFS(СВЦЭМ!$D$39:$D$782,СВЦЭМ!$A$39:$A$782,$A88,СВЦЭМ!$B$39:$B$782,C$83)+'СЕТ СН'!$H$11+СВЦЭМ!$D$10+'СЕТ СН'!$H$5-'СЕТ СН'!$H$21</f>
        <v>4001.8481126699999</v>
      </c>
      <c r="D88" s="36">
        <f>SUMIFS(СВЦЭМ!$D$39:$D$782,СВЦЭМ!$A$39:$A$782,$A88,СВЦЭМ!$B$39:$B$782,D$83)+'СЕТ СН'!$H$11+СВЦЭМ!$D$10+'СЕТ СН'!$H$5-'СЕТ СН'!$H$21</f>
        <v>4080.6229186</v>
      </c>
      <c r="E88" s="36">
        <f>SUMIFS(СВЦЭМ!$D$39:$D$782,СВЦЭМ!$A$39:$A$782,$A88,СВЦЭМ!$B$39:$B$782,E$83)+'СЕТ СН'!$H$11+СВЦЭМ!$D$10+'СЕТ СН'!$H$5-'СЕТ СН'!$H$21</f>
        <v>4104.8220646099999</v>
      </c>
      <c r="F88" s="36">
        <f>SUMIFS(СВЦЭМ!$D$39:$D$782,СВЦЭМ!$A$39:$A$782,$A88,СВЦЭМ!$B$39:$B$782,F$83)+'СЕТ СН'!$H$11+СВЦЭМ!$D$10+'СЕТ СН'!$H$5-'СЕТ СН'!$H$21</f>
        <v>4103.0098267000003</v>
      </c>
      <c r="G88" s="36">
        <f>SUMIFS(СВЦЭМ!$D$39:$D$782,СВЦЭМ!$A$39:$A$782,$A88,СВЦЭМ!$B$39:$B$782,G$83)+'СЕТ СН'!$H$11+СВЦЭМ!$D$10+'СЕТ СН'!$H$5-'СЕТ СН'!$H$21</f>
        <v>4083.7023818999996</v>
      </c>
      <c r="H88" s="36">
        <f>SUMIFS(СВЦЭМ!$D$39:$D$782,СВЦЭМ!$A$39:$A$782,$A88,СВЦЭМ!$B$39:$B$782,H$83)+'СЕТ СН'!$H$11+СВЦЭМ!$D$10+'СЕТ СН'!$H$5-'СЕТ СН'!$H$21</f>
        <v>4047.3676538299997</v>
      </c>
      <c r="I88" s="36">
        <f>SUMIFS(СВЦЭМ!$D$39:$D$782,СВЦЭМ!$A$39:$A$782,$A88,СВЦЭМ!$B$39:$B$782,I$83)+'СЕТ СН'!$H$11+СВЦЭМ!$D$10+'СЕТ СН'!$H$5-'СЕТ СН'!$H$21</f>
        <v>3950.9836873300001</v>
      </c>
      <c r="J88" s="36">
        <f>SUMIFS(СВЦЭМ!$D$39:$D$782,СВЦЭМ!$A$39:$A$782,$A88,СВЦЭМ!$B$39:$B$782,J$83)+'СЕТ СН'!$H$11+СВЦЭМ!$D$10+'СЕТ СН'!$H$5-'СЕТ СН'!$H$21</f>
        <v>3867.1800543600002</v>
      </c>
      <c r="K88" s="36">
        <f>SUMIFS(СВЦЭМ!$D$39:$D$782,СВЦЭМ!$A$39:$A$782,$A88,СВЦЭМ!$B$39:$B$782,K$83)+'СЕТ СН'!$H$11+СВЦЭМ!$D$10+'СЕТ СН'!$H$5-'СЕТ СН'!$H$21</f>
        <v>3800.1935557699999</v>
      </c>
      <c r="L88" s="36">
        <f>SUMIFS(СВЦЭМ!$D$39:$D$782,СВЦЭМ!$A$39:$A$782,$A88,СВЦЭМ!$B$39:$B$782,L$83)+'СЕТ СН'!$H$11+СВЦЭМ!$D$10+'СЕТ СН'!$H$5-'СЕТ СН'!$H$21</f>
        <v>3809.13701765</v>
      </c>
      <c r="M88" s="36">
        <f>SUMIFS(СВЦЭМ!$D$39:$D$782,СВЦЭМ!$A$39:$A$782,$A88,СВЦЭМ!$B$39:$B$782,M$83)+'СЕТ СН'!$H$11+СВЦЭМ!$D$10+'СЕТ СН'!$H$5-'СЕТ СН'!$H$21</f>
        <v>3818.2403079000001</v>
      </c>
      <c r="N88" s="36">
        <f>SUMIFS(СВЦЭМ!$D$39:$D$782,СВЦЭМ!$A$39:$A$782,$A88,СВЦЭМ!$B$39:$B$782,N$83)+'СЕТ СН'!$H$11+СВЦЭМ!$D$10+'СЕТ СН'!$H$5-'СЕТ СН'!$H$21</f>
        <v>3791.63480695</v>
      </c>
      <c r="O88" s="36">
        <f>SUMIFS(СВЦЭМ!$D$39:$D$782,СВЦЭМ!$A$39:$A$782,$A88,СВЦЭМ!$B$39:$B$782,O$83)+'СЕТ СН'!$H$11+СВЦЭМ!$D$10+'СЕТ СН'!$H$5-'СЕТ СН'!$H$21</f>
        <v>3800.5011230299997</v>
      </c>
      <c r="P88" s="36">
        <f>SUMIFS(СВЦЭМ!$D$39:$D$782,СВЦЭМ!$A$39:$A$782,$A88,СВЦЭМ!$B$39:$B$782,P$83)+'СЕТ СН'!$H$11+СВЦЭМ!$D$10+'СЕТ СН'!$H$5-'СЕТ СН'!$H$21</f>
        <v>3841.2643463499999</v>
      </c>
      <c r="Q88" s="36">
        <f>SUMIFS(СВЦЭМ!$D$39:$D$782,СВЦЭМ!$A$39:$A$782,$A88,СВЦЭМ!$B$39:$B$782,Q$83)+'СЕТ СН'!$H$11+СВЦЭМ!$D$10+'СЕТ СН'!$H$5-'СЕТ СН'!$H$21</f>
        <v>3850.8202464199999</v>
      </c>
      <c r="R88" s="36">
        <f>SUMIFS(СВЦЭМ!$D$39:$D$782,СВЦЭМ!$A$39:$A$782,$A88,СВЦЭМ!$B$39:$B$782,R$83)+'СЕТ СН'!$H$11+СВЦЭМ!$D$10+'СЕТ СН'!$H$5-'СЕТ СН'!$H$21</f>
        <v>3856.7832888399998</v>
      </c>
      <c r="S88" s="36">
        <f>SUMIFS(СВЦЭМ!$D$39:$D$782,СВЦЭМ!$A$39:$A$782,$A88,СВЦЭМ!$B$39:$B$782,S$83)+'СЕТ СН'!$H$11+СВЦЭМ!$D$10+'СЕТ СН'!$H$5-'СЕТ СН'!$H$21</f>
        <v>3816.0120159200001</v>
      </c>
      <c r="T88" s="36">
        <f>SUMIFS(СВЦЭМ!$D$39:$D$782,СВЦЭМ!$A$39:$A$782,$A88,СВЦЭМ!$B$39:$B$782,T$83)+'СЕТ СН'!$H$11+СВЦЭМ!$D$10+'СЕТ СН'!$H$5-'СЕТ СН'!$H$21</f>
        <v>3807.24761214</v>
      </c>
      <c r="U88" s="36">
        <f>SUMIFS(СВЦЭМ!$D$39:$D$782,СВЦЭМ!$A$39:$A$782,$A88,СВЦЭМ!$B$39:$B$782,U$83)+'СЕТ СН'!$H$11+СВЦЭМ!$D$10+'СЕТ СН'!$H$5-'СЕТ СН'!$H$21</f>
        <v>3800.37845745</v>
      </c>
      <c r="V88" s="36">
        <f>SUMIFS(СВЦЭМ!$D$39:$D$782,СВЦЭМ!$A$39:$A$782,$A88,СВЦЭМ!$B$39:$B$782,V$83)+'СЕТ СН'!$H$11+СВЦЭМ!$D$10+'СЕТ СН'!$H$5-'СЕТ СН'!$H$21</f>
        <v>3796.6436242499999</v>
      </c>
      <c r="W88" s="36">
        <f>SUMIFS(СВЦЭМ!$D$39:$D$782,СВЦЭМ!$A$39:$A$782,$A88,СВЦЭМ!$B$39:$B$782,W$83)+'СЕТ СН'!$H$11+СВЦЭМ!$D$10+'СЕТ СН'!$H$5-'СЕТ СН'!$H$21</f>
        <v>3812.2235807299999</v>
      </c>
      <c r="X88" s="36">
        <f>SUMIFS(СВЦЭМ!$D$39:$D$782,СВЦЭМ!$A$39:$A$782,$A88,СВЦЭМ!$B$39:$B$782,X$83)+'СЕТ СН'!$H$11+СВЦЭМ!$D$10+'СЕТ СН'!$H$5-'СЕТ СН'!$H$21</f>
        <v>3779.2244604500002</v>
      </c>
      <c r="Y88" s="36">
        <f>SUMIFS(СВЦЭМ!$D$39:$D$782,СВЦЭМ!$A$39:$A$782,$A88,СВЦЭМ!$B$39:$B$782,Y$83)+'СЕТ СН'!$H$11+СВЦЭМ!$D$10+'СЕТ СН'!$H$5-'СЕТ СН'!$H$21</f>
        <v>3785.19691371</v>
      </c>
    </row>
    <row r="89" spans="1:27" ht="15.75" x14ac:dyDescent="0.2">
      <c r="A89" s="35">
        <f t="shared" si="2"/>
        <v>44414</v>
      </c>
      <c r="B89" s="36">
        <f>SUMIFS(СВЦЭМ!$D$39:$D$782,СВЦЭМ!$A$39:$A$782,$A89,СВЦЭМ!$B$39:$B$782,B$83)+'СЕТ СН'!$H$11+СВЦЭМ!$D$10+'СЕТ СН'!$H$5-'СЕТ СН'!$H$21</f>
        <v>3816.7804938199997</v>
      </c>
      <c r="C89" s="36">
        <f>SUMIFS(СВЦЭМ!$D$39:$D$782,СВЦЭМ!$A$39:$A$782,$A89,СВЦЭМ!$B$39:$B$782,C$83)+'СЕТ СН'!$H$11+СВЦЭМ!$D$10+'СЕТ СН'!$H$5-'СЕТ СН'!$H$21</f>
        <v>3851.9481048799998</v>
      </c>
      <c r="D89" s="36">
        <f>SUMIFS(СВЦЭМ!$D$39:$D$782,СВЦЭМ!$A$39:$A$782,$A89,СВЦЭМ!$B$39:$B$782,D$83)+'СЕТ СН'!$H$11+СВЦЭМ!$D$10+'СЕТ СН'!$H$5-'СЕТ СН'!$H$21</f>
        <v>3880.6634902999999</v>
      </c>
      <c r="E89" s="36">
        <f>SUMIFS(СВЦЭМ!$D$39:$D$782,СВЦЭМ!$A$39:$A$782,$A89,СВЦЭМ!$B$39:$B$782,E$83)+'СЕТ СН'!$H$11+СВЦЭМ!$D$10+'СЕТ СН'!$H$5-'СЕТ СН'!$H$21</f>
        <v>3894.8909780399999</v>
      </c>
      <c r="F89" s="36">
        <f>SUMIFS(СВЦЭМ!$D$39:$D$782,СВЦЭМ!$A$39:$A$782,$A89,СВЦЭМ!$B$39:$B$782,F$83)+'СЕТ СН'!$H$11+СВЦЭМ!$D$10+'СЕТ СН'!$H$5-'СЕТ СН'!$H$21</f>
        <v>3890.83651083</v>
      </c>
      <c r="G89" s="36">
        <f>SUMIFS(СВЦЭМ!$D$39:$D$782,СВЦЭМ!$A$39:$A$782,$A89,СВЦЭМ!$B$39:$B$782,G$83)+'СЕТ СН'!$H$11+СВЦЭМ!$D$10+'СЕТ СН'!$H$5-'СЕТ СН'!$H$21</f>
        <v>3893.4653098200001</v>
      </c>
      <c r="H89" s="36">
        <f>SUMIFS(СВЦЭМ!$D$39:$D$782,СВЦЭМ!$A$39:$A$782,$A89,СВЦЭМ!$B$39:$B$782,H$83)+'СЕТ СН'!$H$11+СВЦЭМ!$D$10+'СЕТ СН'!$H$5-'СЕТ СН'!$H$21</f>
        <v>3889.2596322700001</v>
      </c>
      <c r="I89" s="36">
        <f>SUMIFS(СВЦЭМ!$D$39:$D$782,СВЦЭМ!$A$39:$A$782,$A89,СВЦЭМ!$B$39:$B$782,I$83)+'СЕТ СН'!$H$11+СВЦЭМ!$D$10+'СЕТ СН'!$H$5-'СЕТ СН'!$H$21</f>
        <v>3785.9519182399999</v>
      </c>
      <c r="J89" s="36">
        <f>SUMIFS(СВЦЭМ!$D$39:$D$782,СВЦЭМ!$A$39:$A$782,$A89,СВЦЭМ!$B$39:$B$782,J$83)+'СЕТ СН'!$H$11+СВЦЭМ!$D$10+'СЕТ СН'!$H$5-'СЕТ СН'!$H$21</f>
        <v>3722.5214731999999</v>
      </c>
      <c r="K89" s="36">
        <f>SUMIFS(СВЦЭМ!$D$39:$D$782,СВЦЭМ!$A$39:$A$782,$A89,СВЦЭМ!$B$39:$B$782,K$83)+'СЕТ СН'!$H$11+СВЦЭМ!$D$10+'СЕТ СН'!$H$5-'СЕТ СН'!$H$21</f>
        <v>3711.8123051499997</v>
      </c>
      <c r="L89" s="36">
        <f>SUMIFS(СВЦЭМ!$D$39:$D$782,СВЦЭМ!$A$39:$A$782,$A89,СВЦЭМ!$B$39:$B$782,L$83)+'СЕТ СН'!$H$11+СВЦЭМ!$D$10+'СЕТ СН'!$H$5-'СЕТ СН'!$H$21</f>
        <v>3712.01826768</v>
      </c>
      <c r="M89" s="36">
        <f>SUMIFS(СВЦЭМ!$D$39:$D$782,СВЦЭМ!$A$39:$A$782,$A89,СВЦЭМ!$B$39:$B$782,M$83)+'СЕТ СН'!$H$11+СВЦЭМ!$D$10+'СЕТ СН'!$H$5-'СЕТ СН'!$H$21</f>
        <v>3718.4097434800001</v>
      </c>
      <c r="N89" s="36">
        <f>SUMIFS(СВЦЭМ!$D$39:$D$782,СВЦЭМ!$A$39:$A$782,$A89,СВЦЭМ!$B$39:$B$782,N$83)+'СЕТ СН'!$H$11+СВЦЭМ!$D$10+'СЕТ СН'!$H$5-'СЕТ СН'!$H$21</f>
        <v>3724.47183722</v>
      </c>
      <c r="O89" s="36">
        <f>SUMIFS(СВЦЭМ!$D$39:$D$782,СВЦЭМ!$A$39:$A$782,$A89,СВЦЭМ!$B$39:$B$782,O$83)+'СЕТ СН'!$H$11+СВЦЭМ!$D$10+'СЕТ СН'!$H$5-'СЕТ СН'!$H$21</f>
        <v>3720.1557242899999</v>
      </c>
      <c r="P89" s="36">
        <f>SUMIFS(СВЦЭМ!$D$39:$D$782,СВЦЭМ!$A$39:$A$782,$A89,СВЦЭМ!$B$39:$B$782,P$83)+'СЕТ СН'!$H$11+СВЦЭМ!$D$10+'СЕТ СН'!$H$5-'СЕТ СН'!$H$21</f>
        <v>3699.1644474200002</v>
      </c>
      <c r="Q89" s="36">
        <f>SUMIFS(СВЦЭМ!$D$39:$D$782,СВЦЭМ!$A$39:$A$782,$A89,СВЦЭМ!$B$39:$B$782,Q$83)+'СЕТ СН'!$H$11+СВЦЭМ!$D$10+'СЕТ СН'!$H$5-'СЕТ СН'!$H$21</f>
        <v>3694.0134011099999</v>
      </c>
      <c r="R89" s="36">
        <f>SUMIFS(СВЦЭМ!$D$39:$D$782,СВЦЭМ!$A$39:$A$782,$A89,СВЦЭМ!$B$39:$B$782,R$83)+'СЕТ СН'!$H$11+СВЦЭМ!$D$10+'СЕТ СН'!$H$5-'СЕТ СН'!$H$21</f>
        <v>3697.4612006299999</v>
      </c>
      <c r="S89" s="36">
        <f>SUMIFS(СВЦЭМ!$D$39:$D$782,СВЦЭМ!$A$39:$A$782,$A89,СВЦЭМ!$B$39:$B$782,S$83)+'СЕТ СН'!$H$11+СВЦЭМ!$D$10+'СЕТ СН'!$H$5-'СЕТ СН'!$H$21</f>
        <v>3720.6667490199998</v>
      </c>
      <c r="T89" s="36">
        <f>SUMIFS(СВЦЭМ!$D$39:$D$782,СВЦЭМ!$A$39:$A$782,$A89,СВЦЭМ!$B$39:$B$782,T$83)+'СЕТ СН'!$H$11+СВЦЭМ!$D$10+'СЕТ СН'!$H$5-'СЕТ СН'!$H$21</f>
        <v>3756.9716405199997</v>
      </c>
      <c r="U89" s="36">
        <f>SUMIFS(СВЦЭМ!$D$39:$D$782,СВЦЭМ!$A$39:$A$782,$A89,СВЦЭМ!$B$39:$B$782,U$83)+'СЕТ СН'!$H$11+СВЦЭМ!$D$10+'СЕТ СН'!$H$5-'СЕТ СН'!$H$21</f>
        <v>3740.90615884</v>
      </c>
      <c r="V89" s="36">
        <f>SUMIFS(СВЦЭМ!$D$39:$D$782,СВЦЭМ!$A$39:$A$782,$A89,СВЦЭМ!$B$39:$B$782,V$83)+'СЕТ СН'!$H$11+СВЦЭМ!$D$10+'СЕТ СН'!$H$5-'СЕТ СН'!$H$21</f>
        <v>3741.8459683000001</v>
      </c>
      <c r="W89" s="36">
        <f>SUMIFS(СВЦЭМ!$D$39:$D$782,СВЦЭМ!$A$39:$A$782,$A89,СВЦЭМ!$B$39:$B$782,W$83)+'СЕТ СН'!$H$11+СВЦЭМ!$D$10+'СЕТ СН'!$H$5-'СЕТ СН'!$H$21</f>
        <v>3762.3011154400001</v>
      </c>
      <c r="X89" s="36">
        <f>SUMIFS(СВЦЭМ!$D$39:$D$782,СВЦЭМ!$A$39:$A$782,$A89,СВЦЭМ!$B$39:$B$782,X$83)+'СЕТ СН'!$H$11+СВЦЭМ!$D$10+'СЕТ СН'!$H$5-'СЕТ СН'!$H$21</f>
        <v>3729.2540097800002</v>
      </c>
      <c r="Y89" s="36">
        <f>SUMIFS(СВЦЭМ!$D$39:$D$782,СВЦЭМ!$A$39:$A$782,$A89,СВЦЭМ!$B$39:$B$782,Y$83)+'СЕТ СН'!$H$11+СВЦЭМ!$D$10+'СЕТ СН'!$H$5-'СЕТ СН'!$H$21</f>
        <v>3782.85646963</v>
      </c>
    </row>
    <row r="90" spans="1:27" ht="15.75" x14ac:dyDescent="0.2">
      <c r="A90" s="35">
        <f t="shared" si="2"/>
        <v>44415</v>
      </c>
      <c r="B90" s="36">
        <f>SUMIFS(СВЦЭМ!$D$39:$D$782,СВЦЭМ!$A$39:$A$782,$A90,СВЦЭМ!$B$39:$B$782,B$83)+'СЕТ СН'!$H$11+СВЦЭМ!$D$10+'СЕТ СН'!$H$5-'СЕТ СН'!$H$21</f>
        <v>3772.55049792</v>
      </c>
      <c r="C90" s="36">
        <f>SUMIFS(СВЦЭМ!$D$39:$D$782,СВЦЭМ!$A$39:$A$782,$A90,СВЦЭМ!$B$39:$B$782,C$83)+'СЕТ СН'!$H$11+СВЦЭМ!$D$10+'СЕТ СН'!$H$5-'СЕТ СН'!$H$21</f>
        <v>3820.4769355899998</v>
      </c>
      <c r="D90" s="36">
        <f>SUMIFS(СВЦЭМ!$D$39:$D$782,СВЦЭМ!$A$39:$A$782,$A90,СВЦЭМ!$B$39:$B$782,D$83)+'СЕТ СН'!$H$11+СВЦЭМ!$D$10+'СЕТ СН'!$H$5-'СЕТ СН'!$H$21</f>
        <v>3901.2013419200002</v>
      </c>
      <c r="E90" s="36">
        <f>SUMIFS(СВЦЭМ!$D$39:$D$782,СВЦЭМ!$A$39:$A$782,$A90,СВЦЭМ!$B$39:$B$782,E$83)+'СЕТ СН'!$H$11+СВЦЭМ!$D$10+'СЕТ СН'!$H$5-'СЕТ СН'!$H$21</f>
        <v>3916.3192949300001</v>
      </c>
      <c r="F90" s="36">
        <f>SUMIFS(СВЦЭМ!$D$39:$D$782,СВЦЭМ!$A$39:$A$782,$A90,СВЦЭМ!$B$39:$B$782,F$83)+'СЕТ СН'!$H$11+СВЦЭМ!$D$10+'СЕТ СН'!$H$5-'СЕТ СН'!$H$21</f>
        <v>3917.8192873600001</v>
      </c>
      <c r="G90" s="36">
        <f>SUMIFS(СВЦЭМ!$D$39:$D$782,СВЦЭМ!$A$39:$A$782,$A90,СВЦЭМ!$B$39:$B$782,G$83)+'СЕТ СН'!$H$11+СВЦЭМ!$D$10+'СЕТ СН'!$H$5-'СЕТ СН'!$H$21</f>
        <v>3926.2928424399997</v>
      </c>
      <c r="H90" s="36">
        <f>SUMIFS(СВЦЭМ!$D$39:$D$782,СВЦЭМ!$A$39:$A$782,$A90,СВЦЭМ!$B$39:$B$782,H$83)+'СЕТ СН'!$H$11+СВЦЭМ!$D$10+'СЕТ СН'!$H$5-'СЕТ СН'!$H$21</f>
        <v>3908.7420779599997</v>
      </c>
      <c r="I90" s="36">
        <f>SUMIFS(СВЦЭМ!$D$39:$D$782,СВЦЭМ!$A$39:$A$782,$A90,СВЦЭМ!$B$39:$B$782,I$83)+'СЕТ СН'!$H$11+СВЦЭМ!$D$10+'СЕТ СН'!$H$5-'СЕТ СН'!$H$21</f>
        <v>3874.50452688</v>
      </c>
      <c r="J90" s="36">
        <f>SUMIFS(СВЦЭМ!$D$39:$D$782,СВЦЭМ!$A$39:$A$782,$A90,СВЦЭМ!$B$39:$B$782,J$83)+'СЕТ СН'!$H$11+СВЦЭМ!$D$10+'СЕТ СН'!$H$5-'СЕТ СН'!$H$21</f>
        <v>3772.5596489099999</v>
      </c>
      <c r="K90" s="36">
        <f>SUMIFS(СВЦЭМ!$D$39:$D$782,СВЦЭМ!$A$39:$A$782,$A90,СВЦЭМ!$B$39:$B$782,K$83)+'СЕТ СН'!$H$11+СВЦЭМ!$D$10+'СЕТ СН'!$H$5-'СЕТ СН'!$H$21</f>
        <v>3702.41429346</v>
      </c>
      <c r="L90" s="36">
        <f>SUMIFS(СВЦЭМ!$D$39:$D$782,СВЦЭМ!$A$39:$A$782,$A90,СВЦЭМ!$B$39:$B$782,L$83)+'СЕТ СН'!$H$11+СВЦЭМ!$D$10+'СЕТ СН'!$H$5-'СЕТ СН'!$H$21</f>
        <v>3667.6957779200002</v>
      </c>
      <c r="M90" s="36">
        <f>SUMIFS(СВЦЭМ!$D$39:$D$782,СВЦЭМ!$A$39:$A$782,$A90,СВЦЭМ!$B$39:$B$782,M$83)+'СЕТ СН'!$H$11+СВЦЭМ!$D$10+'СЕТ СН'!$H$5-'СЕТ СН'!$H$21</f>
        <v>3667.7914264999999</v>
      </c>
      <c r="N90" s="36">
        <f>SUMIFS(СВЦЭМ!$D$39:$D$782,СВЦЭМ!$A$39:$A$782,$A90,СВЦЭМ!$B$39:$B$782,N$83)+'СЕТ СН'!$H$11+СВЦЭМ!$D$10+'СЕТ СН'!$H$5-'СЕТ СН'!$H$21</f>
        <v>3667.4956955399998</v>
      </c>
      <c r="O90" s="36">
        <f>SUMIFS(СВЦЭМ!$D$39:$D$782,СВЦЭМ!$A$39:$A$782,$A90,СВЦЭМ!$B$39:$B$782,O$83)+'СЕТ СН'!$H$11+СВЦЭМ!$D$10+'СЕТ СН'!$H$5-'СЕТ СН'!$H$21</f>
        <v>3691.9739927999999</v>
      </c>
      <c r="P90" s="36">
        <f>SUMIFS(СВЦЭМ!$D$39:$D$782,СВЦЭМ!$A$39:$A$782,$A90,СВЦЭМ!$B$39:$B$782,P$83)+'СЕТ СН'!$H$11+СВЦЭМ!$D$10+'СЕТ СН'!$H$5-'СЕТ СН'!$H$21</f>
        <v>3694.39346144</v>
      </c>
      <c r="Q90" s="36">
        <f>SUMIFS(СВЦЭМ!$D$39:$D$782,СВЦЭМ!$A$39:$A$782,$A90,СВЦЭМ!$B$39:$B$782,Q$83)+'СЕТ СН'!$H$11+СВЦЭМ!$D$10+'СЕТ СН'!$H$5-'СЕТ СН'!$H$21</f>
        <v>3704.5182247799999</v>
      </c>
      <c r="R90" s="36">
        <f>SUMIFS(СВЦЭМ!$D$39:$D$782,СВЦЭМ!$A$39:$A$782,$A90,СВЦЭМ!$B$39:$B$782,R$83)+'СЕТ СН'!$H$11+СВЦЭМ!$D$10+'СЕТ СН'!$H$5-'СЕТ СН'!$H$21</f>
        <v>3697.02744708</v>
      </c>
      <c r="S90" s="36">
        <f>SUMIFS(СВЦЭМ!$D$39:$D$782,СВЦЭМ!$A$39:$A$782,$A90,СВЦЭМ!$B$39:$B$782,S$83)+'СЕТ СН'!$H$11+СВЦЭМ!$D$10+'СЕТ СН'!$H$5-'СЕТ СН'!$H$21</f>
        <v>3694.90035029</v>
      </c>
      <c r="T90" s="36">
        <f>SUMIFS(СВЦЭМ!$D$39:$D$782,СВЦЭМ!$A$39:$A$782,$A90,СВЦЭМ!$B$39:$B$782,T$83)+'СЕТ СН'!$H$11+СВЦЭМ!$D$10+'СЕТ СН'!$H$5-'СЕТ СН'!$H$21</f>
        <v>3673.74827129</v>
      </c>
      <c r="U90" s="36">
        <f>SUMIFS(СВЦЭМ!$D$39:$D$782,СВЦЭМ!$A$39:$A$782,$A90,СВЦЭМ!$B$39:$B$782,U$83)+'СЕТ СН'!$H$11+СВЦЭМ!$D$10+'СЕТ СН'!$H$5-'СЕТ СН'!$H$21</f>
        <v>3672.9170720799998</v>
      </c>
      <c r="V90" s="36">
        <f>SUMIFS(СВЦЭМ!$D$39:$D$782,СВЦЭМ!$A$39:$A$782,$A90,СВЦЭМ!$B$39:$B$782,V$83)+'СЕТ СН'!$H$11+СВЦЭМ!$D$10+'СЕТ СН'!$H$5-'СЕТ СН'!$H$21</f>
        <v>3669.4940741199998</v>
      </c>
      <c r="W90" s="36">
        <f>SUMIFS(СВЦЭМ!$D$39:$D$782,СВЦЭМ!$A$39:$A$782,$A90,СВЦЭМ!$B$39:$B$782,W$83)+'СЕТ СН'!$H$11+СВЦЭМ!$D$10+'СЕТ СН'!$H$5-'СЕТ СН'!$H$21</f>
        <v>3690.8123911299999</v>
      </c>
      <c r="X90" s="36">
        <f>SUMIFS(СВЦЭМ!$D$39:$D$782,СВЦЭМ!$A$39:$A$782,$A90,СВЦЭМ!$B$39:$B$782,X$83)+'СЕТ СН'!$H$11+СВЦЭМ!$D$10+'СЕТ СН'!$H$5-'СЕТ СН'!$H$21</f>
        <v>3696.3394075900001</v>
      </c>
      <c r="Y90" s="36">
        <f>SUMIFS(СВЦЭМ!$D$39:$D$782,СВЦЭМ!$A$39:$A$782,$A90,СВЦЭМ!$B$39:$B$782,Y$83)+'СЕТ СН'!$H$11+СВЦЭМ!$D$10+'СЕТ СН'!$H$5-'СЕТ СН'!$H$21</f>
        <v>3737.49840051</v>
      </c>
    </row>
    <row r="91" spans="1:27" ht="15.75" x14ac:dyDescent="0.2">
      <c r="A91" s="35">
        <f t="shared" si="2"/>
        <v>44416</v>
      </c>
      <c r="B91" s="36">
        <f>SUMIFS(СВЦЭМ!$D$39:$D$782,СВЦЭМ!$A$39:$A$782,$A91,СВЦЭМ!$B$39:$B$782,B$83)+'СЕТ СН'!$H$11+СВЦЭМ!$D$10+'СЕТ СН'!$H$5-'СЕТ СН'!$H$21</f>
        <v>3825.44874562</v>
      </c>
      <c r="C91" s="36">
        <f>SUMIFS(СВЦЭМ!$D$39:$D$782,СВЦЭМ!$A$39:$A$782,$A91,СВЦЭМ!$B$39:$B$782,C$83)+'СЕТ СН'!$H$11+СВЦЭМ!$D$10+'СЕТ СН'!$H$5-'СЕТ СН'!$H$21</f>
        <v>3906.2111609599997</v>
      </c>
      <c r="D91" s="36">
        <f>SUMIFS(СВЦЭМ!$D$39:$D$782,СВЦЭМ!$A$39:$A$782,$A91,СВЦЭМ!$B$39:$B$782,D$83)+'СЕТ СН'!$H$11+СВЦЭМ!$D$10+'СЕТ СН'!$H$5-'СЕТ СН'!$H$21</f>
        <v>3966.7527360300001</v>
      </c>
      <c r="E91" s="36">
        <f>SUMIFS(СВЦЭМ!$D$39:$D$782,СВЦЭМ!$A$39:$A$782,$A91,СВЦЭМ!$B$39:$B$782,E$83)+'СЕТ СН'!$H$11+СВЦЭМ!$D$10+'СЕТ СН'!$H$5-'СЕТ СН'!$H$21</f>
        <v>3992.4941816199998</v>
      </c>
      <c r="F91" s="36">
        <f>SUMIFS(СВЦЭМ!$D$39:$D$782,СВЦЭМ!$A$39:$A$782,$A91,СВЦЭМ!$B$39:$B$782,F$83)+'СЕТ СН'!$H$11+СВЦЭМ!$D$10+'СЕТ СН'!$H$5-'СЕТ СН'!$H$21</f>
        <v>3994.8368214699999</v>
      </c>
      <c r="G91" s="36">
        <f>SUMIFS(СВЦЭМ!$D$39:$D$782,СВЦЭМ!$A$39:$A$782,$A91,СВЦЭМ!$B$39:$B$782,G$83)+'СЕТ СН'!$H$11+СВЦЭМ!$D$10+'СЕТ СН'!$H$5-'СЕТ СН'!$H$21</f>
        <v>3986.6664238100002</v>
      </c>
      <c r="H91" s="36">
        <f>SUMIFS(СВЦЭМ!$D$39:$D$782,СВЦЭМ!$A$39:$A$782,$A91,СВЦЭМ!$B$39:$B$782,H$83)+'СЕТ СН'!$H$11+СВЦЭМ!$D$10+'СЕТ СН'!$H$5-'СЕТ СН'!$H$21</f>
        <v>3952.1492485799999</v>
      </c>
      <c r="I91" s="36">
        <f>SUMIFS(СВЦЭМ!$D$39:$D$782,СВЦЭМ!$A$39:$A$782,$A91,СВЦЭМ!$B$39:$B$782,I$83)+'СЕТ СН'!$H$11+СВЦЭМ!$D$10+'СЕТ СН'!$H$5-'СЕТ СН'!$H$21</f>
        <v>3888.0536320299998</v>
      </c>
      <c r="J91" s="36">
        <f>SUMIFS(СВЦЭМ!$D$39:$D$782,СВЦЭМ!$A$39:$A$782,$A91,СВЦЭМ!$B$39:$B$782,J$83)+'СЕТ СН'!$H$11+СВЦЭМ!$D$10+'СЕТ СН'!$H$5-'СЕТ СН'!$H$21</f>
        <v>3780.9973913399999</v>
      </c>
      <c r="K91" s="36">
        <f>SUMIFS(СВЦЭМ!$D$39:$D$782,СВЦЭМ!$A$39:$A$782,$A91,СВЦЭМ!$B$39:$B$782,K$83)+'СЕТ СН'!$H$11+СВЦЭМ!$D$10+'СЕТ СН'!$H$5-'СЕТ СН'!$H$21</f>
        <v>3718.9475226300001</v>
      </c>
      <c r="L91" s="36">
        <f>SUMIFS(СВЦЭМ!$D$39:$D$782,СВЦЭМ!$A$39:$A$782,$A91,СВЦЭМ!$B$39:$B$782,L$83)+'СЕТ СН'!$H$11+СВЦЭМ!$D$10+'СЕТ СН'!$H$5-'СЕТ СН'!$H$21</f>
        <v>3747.98901725</v>
      </c>
      <c r="M91" s="36">
        <f>SUMIFS(СВЦЭМ!$D$39:$D$782,СВЦЭМ!$A$39:$A$782,$A91,СВЦЭМ!$B$39:$B$782,M$83)+'СЕТ СН'!$H$11+СВЦЭМ!$D$10+'СЕТ СН'!$H$5-'СЕТ СН'!$H$21</f>
        <v>3676.41327778</v>
      </c>
      <c r="N91" s="36">
        <f>SUMIFS(СВЦЭМ!$D$39:$D$782,СВЦЭМ!$A$39:$A$782,$A91,СВЦЭМ!$B$39:$B$782,N$83)+'СЕТ СН'!$H$11+СВЦЭМ!$D$10+'СЕТ СН'!$H$5-'СЕТ СН'!$H$21</f>
        <v>3692.7390717099997</v>
      </c>
      <c r="O91" s="36">
        <f>SUMIFS(СВЦЭМ!$D$39:$D$782,СВЦЭМ!$A$39:$A$782,$A91,СВЦЭМ!$B$39:$B$782,O$83)+'СЕТ СН'!$H$11+СВЦЭМ!$D$10+'СЕТ СН'!$H$5-'СЕТ СН'!$H$21</f>
        <v>3740.1422298799998</v>
      </c>
      <c r="P91" s="36">
        <f>SUMIFS(СВЦЭМ!$D$39:$D$782,СВЦЭМ!$A$39:$A$782,$A91,СВЦЭМ!$B$39:$B$782,P$83)+'СЕТ СН'!$H$11+СВЦЭМ!$D$10+'СЕТ СН'!$H$5-'СЕТ СН'!$H$21</f>
        <v>3720.1307196399998</v>
      </c>
      <c r="Q91" s="36">
        <f>SUMIFS(СВЦЭМ!$D$39:$D$782,СВЦЭМ!$A$39:$A$782,$A91,СВЦЭМ!$B$39:$B$782,Q$83)+'СЕТ СН'!$H$11+СВЦЭМ!$D$10+'СЕТ СН'!$H$5-'СЕТ СН'!$H$21</f>
        <v>3743.6247923999999</v>
      </c>
      <c r="R91" s="36">
        <f>SUMIFS(СВЦЭМ!$D$39:$D$782,СВЦЭМ!$A$39:$A$782,$A91,СВЦЭМ!$B$39:$B$782,R$83)+'СЕТ СН'!$H$11+СВЦЭМ!$D$10+'СЕТ СН'!$H$5-'СЕТ СН'!$H$21</f>
        <v>3730.6776283600002</v>
      </c>
      <c r="S91" s="36">
        <f>SUMIFS(СВЦЭМ!$D$39:$D$782,СВЦЭМ!$A$39:$A$782,$A91,СВЦЭМ!$B$39:$B$782,S$83)+'СЕТ СН'!$H$11+СВЦЭМ!$D$10+'СЕТ СН'!$H$5-'СЕТ СН'!$H$21</f>
        <v>3728.9248589999997</v>
      </c>
      <c r="T91" s="36">
        <f>SUMIFS(СВЦЭМ!$D$39:$D$782,СВЦЭМ!$A$39:$A$782,$A91,СВЦЭМ!$B$39:$B$782,T$83)+'СЕТ СН'!$H$11+СВЦЭМ!$D$10+'СЕТ СН'!$H$5-'СЕТ СН'!$H$21</f>
        <v>3674.8576914400001</v>
      </c>
      <c r="U91" s="36">
        <f>SUMIFS(СВЦЭМ!$D$39:$D$782,СВЦЭМ!$A$39:$A$782,$A91,СВЦЭМ!$B$39:$B$782,U$83)+'СЕТ СН'!$H$11+СВЦЭМ!$D$10+'СЕТ СН'!$H$5-'СЕТ СН'!$H$21</f>
        <v>3675.7084368599999</v>
      </c>
      <c r="V91" s="36">
        <f>SUMIFS(СВЦЭМ!$D$39:$D$782,СВЦЭМ!$A$39:$A$782,$A91,СВЦЭМ!$B$39:$B$782,V$83)+'СЕТ СН'!$H$11+СВЦЭМ!$D$10+'СЕТ СН'!$H$5-'СЕТ СН'!$H$21</f>
        <v>3668.2393084300002</v>
      </c>
      <c r="W91" s="36">
        <f>SUMIFS(СВЦЭМ!$D$39:$D$782,СВЦЭМ!$A$39:$A$782,$A91,СВЦЭМ!$B$39:$B$782,W$83)+'СЕТ СН'!$H$11+СВЦЭМ!$D$10+'СЕТ СН'!$H$5-'СЕТ СН'!$H$21</f>
        <v>3680.66651671</v>
      </c>
      <c r="X91" s="36">
        <f>SUMIFS(СВЦЭМ!$D$39:$D$782,СВЦЭМ!$A$39:$A$782,$A91,СВЦЭМ!$B$39:$B$782,X$83)+'СЕТ СН'!$H$11+СВЦЭМ!$D$10+'СЕТ СН'!$H$5-'СЕТ СН'!$H$21</f>
        <v>3729.6566748199998</v>
      </c>
      <c r="Y91" s="36">
        <f>SUMIFS(СВЦЭМ!$D$39:$D$782,СВЦЭМ!$A$39:$A$782,$A91,СВЦЭМ!$B$39:$B$782,Y$83)+'СЕТ СН'!$H$11+СВЦЭМ!$D$10+'СЕТ СН'!$H$5-'СЕТ СН'!$H$21</f>
        <v>3758.6214002699999</v>
      </c>
    </row>
    <row r="92" spans="1:27" ht="15.75" x14ac:dyDescent="0.2">
      <c r="A92" s="35">
        <f t="shared" si="2"/>
        <v>44417</v>
      </c>
      <c r="B92" s="36">
        <f>SUMIFS(СВЦЭМ!$D$39:$D$782,СВЦЭМ!$A$39:$A$782,$A92,СВЦЭМ!$B$39:$B$782,B$83)+'СЕТ СН'!$H$11+СВЦЭМ!$D$10+'СЕТ СН'!$H$5-'СЕТ СН'!$H$21</f>
        <v>3827.9955556099999</v>
      </c>
      <c r="C92" s="36">
        <f>SUMIFS(СВЦЭМ!$D$39:$D$782,СВЦЭМ!$A$39:$A$782,$A92,СВЦЭМ!$B$39:$B$782,C$83)+'СЕТ СН'!$H$11+СВЦЭМ!$D$10+'СЕТ СН'!$H$5-'СЕТ СН'!$H$21</f>
        <v>3906.3353908299996</v>
      </c>
      <c r="D92" s="36">
        <f>SUMIFS(СВЦЭМ!$D$39:$D$782,СВЦЭМ!$A$39:$A$782,$A92,СВЦЭМ!$B$39:$B$782,D$83)+'СЕТ СН'!$H$11+СВЦЭМ!$D$10+'СЕТ СН'!$H$5-'СЕТ СН'!$H$21</f>
        <v>3962.6406427000002</v>
      </c>
      <c r="E92" s="36">
        <f>SUMIFS(СВЦЭМ!$D$39:$D$782,СВЦЭМ!$A$39:$A$782,$A92,СВЦЭМ!$B$39:$B$782,E$83)+'СЕТ СН'!$H$11+СВЦЭМ!$D$10+'СЕТ СН'!$H$5-'СЕТ СН'!$H$21</f>
        <v>3976.4148076000001</v>
      </c>
      <c r="F92" s="36">
        <f>SUMIFS(СВЦЭМ!$D$39:$D$782,СВЦЭМ!$A$39:$A$782,$A92,СВЦЭМ!$B$39:$B$782,F$83)+'СЕТ СН'!$H$11+СВЦЭМ!$D$10+'СЕТ СН'!$H$5-'СЕТ СН'!$H$21</f>
        <v>3978.2144028299999</v>
      </c>
      <c r="G92" s="36">
        <f>SUMIFS(СВЦЭМ!$D$39:$D$782,СВЦЭМ!$A$39:$A$782,$A92,СВЦЭМ!$B$39:$B$782,G$83)+'СЕТ СН'!$H$11+СВЦЭМ!$D$10+'СЕТ СН'!$H$5-'СЕТ СН'!$H$21</f>
        <v>3971.0437082500002</v>
      </c>
      <c r="H92" s="36">
        <f>SUMIFS(СВЦЭМ!$D$39:$D$782,СВЦЭМ!$A$39:$A$782,$A92,СВЦЭМ!$B$39:$B$782,H$83)+'СЕТ СН'!$H$11+СВЦЭМ!$D$10+'СЕТ СН'!$H$5-'СЕТ СН'!$H$21</f>
        <v>3928.34059987</v>
      </c>
      <c r="I92" s="36">
        <f>SUMIFS(СВЦЭМ!$D$39:$D$782,СВЦЭМ!$A$39:$A$782,$A92,СВЦЭМ!$B$39:$B$782,I$83)+'СЕТ СН'!$H$11+СВЦЭМ!$D$10+'СЕТ СН'!$H$5-'СЕТ СН'!$H$21</f>
        <v>3879.7517503199997</v>
      </c>
      <c r="J92" s="36">
        <f>SUMIFS(СВЦЭМ!$D$39:$D$782,СВЦЭМ!$A$39:$A$782,$A92,СВЦЭМ!$B$39:$B$782,J$83)+'СЕТ СН'!$H$11+СВЦЭМ!$D$10+'СЕТ СН'!$H$5-'СЕТ СН'!$H$21</f>
        <v>3775.07809189</v>
      </c>
      <c r="K92" s="36">
        <f>SUMIFS(СВЦЭМ!$D$39:$D$782,СВЦЭМ!$A$39:$A$782,$A92,СВЦЭМ!$B$39:$B$782,K$83)+'СЕТ СН'!$H$11+СВЦЭМ!$D$10+'СЕТ СН'!$H$5-'СЕТ СН'!$H$21</f>
        <v>3719.6256274400002</v>
      </c>
      <c r="L92" s="36">
        <f>SUMIFS(СВЦЭМ!$D$39:$D$782,СВЦЭМ!$A$39:$A$782,$A92,СВЦЭМ!$B$39:$B$782,L$83)+'СЕТ СН'!$H$11+СВЦЭМ!$D$10+'СЕТ СН'!$H$5-'СЕТ СН'!$H$21</f>
        <v>3692.01317212</v>
      </c>
      <c r="M92" s="36">
        <f>SUMIFS(СВЦЭМ!$D$39:$D$782,СВЦЭМ!$A$39:$A$782,$A92,СВЦЭМ!$B$39:$B$782,M$83)+'СЕТ СН'!$H$11+СВЦЭМ!$D$10+'СЕТ СН'!$H$5-'СЕТ СН'!$H$21</f>
        <v>3701.3871537599998</v>
      </c>
      <c r="N92" s="36">
        <f>SUMIFS(СВЦЭМ!$D$39:$D$782,СВЦЭМ!$A$39:$A$782,$A92,СВЦЭМ!$B$39:$B$782,N$83)+'СЕТ СН'!$H$11+СВЦЭМ!$D$10+'СЕТ СН'!$H$5-'СЕТ СН'!$H$21</f>
        <v>3714.2044141699998</v>
      </c>
      <c r="O92" s="36">
        <f>SUMIFS(СВЦЭМ!$D$39:$D$782,СВЦЭМ!$A$39:$A$782,$A92,СВЦЭМ!$B$39:$B$782,O$83)+'СЕТ СН'!$H$11+СВЦЭМ!$D$10+'СЕТ СН'!$H$5-'СЕТ СН'!$H$21</f>
        <v>3753.6543828700001</v>
      </c>
      <c r="P92" s="36">
        <f>SUMIFS(СВЦЭМ!$D$39:$D$782,СВЦЭМ!$A$39:$A$782,$A92,СВЦЭМ!$B$39:$B$782,P$83)+'СЕТ СН'!$H$11+СВЦЭМ!$D$10+'СЕТ СН'!$H$5-'СЕТ СН'!$H$21</f>
        <v>3764.55346633</v>
      </c>
      <c r="Q92" s="36">
        <f>SUMIFS(СВЦЭМ!$D$39:$D$782,СВЦЭМ!$A$39:$A$782,$A92,СВЦЭМ!$B$39:$B$782,Q$83)+'СЕТ СН'!$H$11+СВЦЭМ!$D$10+'СЕТ СН'!$H$5-'СЕТ СН'!$H$21</f>
        <v>3789.0410855700002</v>
      </c>
      <c r="R92" s="36">
        <f>SUMIFS(СВЦЭМ!$D$39:$D$782,СВЦЭМ!$A$39:$A$782,$A92,СВЦЭМ!$B$39:$B$782,R$83)+'СЕТ СН'!$H$11+СВЦЭМ!$D$10+'СЕТ СН'!$H$5-'СЕТ СН'!$H$21</f>
        <v>3765.3233278600001</v>
      </c>
      <c r="S92" s="36">
        <f>SUMIFS(СВЦЭМ!$D$39:$D$782,СВЦЭМ!$A$39:$A$782,$A92,СВЦЭМ!$B$39:$B$782,S$83)+'СЕТ СН'!$H$11+СВЦЭМ!$D$10+'СЕТ СН'!$H$5-'СЕТ СН'!$H$21</f>
        <v>3749.68685598</v>
      </c>
      <c r="T92" s="36">
        <f>SUMIFS(СВЦЭМ!$D$39:$D$782,СВЦЭМ!$A$39:$A$782,$A92,СВЦЭМ!$B$39:$B$782,T$83)+'СЕТ СН'!$H$11+СВЦЭМ!$D$10+'СЕТ СН'!$H$5-'СЕТ СН'!$H$21</f>
        <v>3795.2537691500002</v>
      </c>
      <c r="U92" s="36">
        <f>SUMIFS(СВЦЭМ!$D$39:$D$782,СВЦЭМ!$A$39:$A$782,$A92,СВЦЭМ!$B$39:$B$782,U$83)+'СЕТ СН'!$H$11+СВЦЭМ!$D$10+'СЕТ СН'!$H$5-'СЕТ СН'!$H$21</f>
        <v>3785.3568036199999</v>
      </c>
      <c r="V92" s="36">
        <f>SUMIFS(СВЦЭМ!$D$39:$D$782,СВЦЭМ!$A$39:$A$782,$A92,СВЦЭМ!$B$39:$B$782,V$83)+'СЕТ СН'!$H$11+СВЦЭМ!$D$10+'СЕТ СН'!$H$5-'СЕТ СН'!$H$21</f>
        <v>3736.2134068400001</v>
      </c>
      <c r="W92" s="36">
        <f>SUMIFS(СВЦЭМ!$D$39:$D$782,СВЦЭМ!$A$39:$A$782,$A92,СВЦЭМ!$B$39:$B$782,W$83)+'СЕТ СН'!$H$11+СВЦЭМ!$D$10+'СЕТ СН'!$H$5-'СЕТ СН'!$H$21</f>
        <v>3753.2167667799999</v>
      </c>
      <c r="X92" s="36">
        <f>SUMIFS(СВЦЭМ!$D$39:$D$782,СВЦЭМ!$A$39:$A$782,$A92,СВЦЭМ!$B$39:$B$782,X$83)+'СЕТ СН'!$H$11+СВЦЭМ!$D$10+'СЕТ СН'!$H$5-'СЕТ СН'!$H$21</f>
        <v>3761.91785127</v>
      </c>
      <c r="Y92" s="36">
        <f>SUMIFS(СВЦЭМ!$D$39:$D$782,СВЦЭМ!$A$39:$A$782,$A92,СВЦЭМ!$B$39:$B$782,Y$83)+'СЕТ СН'!$H$11+СВЦЭМ!$D$10+'СЕТ СН'!$H$5-'СЕТ СН'!$H$21</f>
        <v>3795.8040327499998</v>
      </c>
    </row>
    <row r="93" spans="1:27" ht="15.75" x14ac:dyDescent="0.2">
      <c r="A93" s="35">
        <f t="shared" si="2"/>
        <v>44418</v>
      </c>
      <c r="B93" s="36">
        <f>SUMIFS(СВЦЭМ!$D$39:$D$782,СВЦЭМ!$A$39:$A$782,$A93,СВЦЭМ!$B$39:$B$782,B$83)+'СЕТ СН'!$H$11+СВЦЭМ!$D$10+'СЕТ СН'!$H$5-'СЕТ СН'!$H$21</f>
        <v>3850.4575997100001</v>
      </c>
      <c r="C93" s="36">
        <f>SUMIFS(СВЦЭМ!$D$39:$D$782,СВЦЭМ!$A$39:$A$782,$A93,СВЦЭМ!$B$39:$B$782,C$83)+'СЕТ СН'!$H$11+СВЦЭМ!$D$10+'СЕТ СН'!$H$5-'СЕТ СН'!$H$21</f>
        <v>3924.6728493199998</v>
      </c>
      <c r="D93" s="36">
        <f>SUMIFS(СВЦЭМ!$D$39:$D$782,СВЦЭМ!$A$39:$A$782,$A93,СВЦЭМ!$B$39:$B$782,D$83)+'СЕТ СН'!$H$11+СВЦЭМ!$D$10+'СЕТ СН'!$H$5-'СЕТ СН'!$H$21</f>
        <v>3976.4895072300001</v>
      </c>
      <c r="E93" s="36">
        <f>SUMIFS(СВЦЭМ!$D$39:$D$782,СВЦЭМ!$A$39:$A$782,$A93,СВЦЭМ!$B$39:$B$782,E$83)+'СЕТ СН'!$H$11+СВЦЭМ!$D$10+'СЕТ СН'!$H$5-'СЕТ СН'!$H$21</f>
        <v>3996.00810211</v>
      </c>
      <c r="F93" s="36">
        <f>SUMIFS(СВЦЭМ!$D$39:$D$782,СВЦЭМ!$A$39:$A$782,$A93,СВЦЭМ!$B$39:$B$782,F$83)+'СЕТ СН'!$H$11+СВЦЭМ!$D$10+'СЕТ СН'!$H$5-'СЕТ СН'!$H$21</f>
        <v>3995.0139293900002</v>
      </c>
      <c r="G93" s="36">
        <f>SUMIFS(СВЦЭМ!$D$39:$D$782,СВЦЭМ!$A$39:$A$782,$A93,СВЦЭМ!$B$39:$B$782,G$83)+'СЕТ СН'!$H$11+СВЦЭМ!$D$10+'СЕТ СН'!$H$5-'СЕТ СН'!$H$21</f>
        <v>3977.44262123</v>
      </c>
      <c r="H93" s="36">
        <f>SUMIFS(СВЦЭМ!$D$39:$D$782,СВЦЭМ!$A$39:$A$782,$A93,СВЦЭМ!$B$39:$B$782,H$83)+'СЕТ СН'!$H$11+СВЦЭМ!$D$10+'СЕТ СН'!$H$5-'СЕТ СН'!$H$21</f>
        <v>3936.3994186499999</v>
      </c>
      <c r="I93" s="36">
        <f>SUMIFS(СВЦЭМ!$D$39:$D$782,СВЦЭМ!$A$39:$A$782,$A93,СВЦЭМ!$B$39:$B$782,I$83)+'СЕТ СН'!$H$11+СВЦЭМ!$D$10+'СЕТ СН'!$H$5-'СЕТ СН'!$H$21</f>
        <v>3874.0920275099998</v>
      </c>
      <c r="J93" s="36">
        <f>SUMIFS(СВЦЭМ!$D$39:$D$782,СВЦЭМ!$A$39:$A$782,$A93,СВЦЭМ!$B$39:$B$782,J$83)+'СЕТ СН'!$H$11+СВЦЭМ!$D$10+'СЕТ СН'!$H$5-'СЕТ СН'!$H$21</f>
        <v>3795.96575145</v>
      </c>
      <c r="K93" s="36">
        <f>SUMIFS(СВЦЭМ!$D$39:$D$782,СВЦЭМ!$A$39:$A$782,$A93,СВЦЭМ!$B$39:$B$782,K$83)+'СЕТ СН'!$H$11+СВЦЭМ!$D$10+'СЕТ СН'!$H$5-'СЕТ СН'!$H$21</f>
        <v>3743.1231625400001</v>
      </c>
      <c r="L93" s="36">
        <f>SUMIFS(СВЦЭМ!$D$39:$D$782,СВЦЭМ!$A$39:$A$782,$A93,СВЦЭМ!$B$39:$B$782,L$83)+'СЕТ СН'!$H$11+СВЦЭМ!$D$10+'СЕТ СН'!$H$5-'СЕТ СН'!$H$21</f>
        <v>3746.4228026299998</v>
      </c>
      <c r="M93" s="36">
        <f>SUMIFS(СВЦЭМ!$D$39:$D$782,СВЦЭМ!$A$39:$A$782,$A93,СВЦЭМ!$B$39:$B$782,M$83)+'СЕТ СН'!$H$11+СВЦЭМ!$D$10+'СЕТ СН'!$H$5-'СЕТ СН'!$H$21</f>
        <v>3755.4881489700001</v>
      </c>
      <c r="N93" s="36">
        <f>SUMIFS(СВЦЭМ!$D$39:$D$782,СВЦЭМ!$A$39:$A$782,$A93,СВЦЭМ!$B$39:$B$782,N$83)+'СЕТ СН'!$H$11+СВЦЭМ!$D$10+'СЕТ СН'!$H$5-'СЕТ СН'!$H$21</f>
        <v>3760.41697002</v>
      </c>
      <c r="O93" s="36">
        <f>SUMIFS(СВЦЭМ!$D$39:$D$782,СВЦЭМ!$A$39:$A$782,$A93,СВЦЭМ!$B$39:$B$782,O$83)+'СЕТ СН'!$H$11+СВЦЭМ!$D$10+'СЕТ СН'!$H$5-'СЕТ СН'!$H$21</f>
        <v>3753.0981837600002</v>
      </c>
      <c r="P93" s="36">
        <f>SUMIFS(СВЦЭМ!$D$39:$D$782,СВЦЭМ!$A$39:$A$782,$A93,СВЦЭМ!$B$39:$B$782,P$83)+'СЕТ СН'!$H$11+СВЦЭМ!$D$10+'СЕТ СН'!$H$5-'СЕТ СН'!$H$21</f>
        <v>3770.34040968</v>
      </c>
      <c r="Q93" s="36">
        <f>SUMIFS(СВЦЭМ!$D$39:$D$782,СВЦЭМ!$A$39:$A$782,$A93,СВЦЭМ!$B$39:$B$782,Q$83)+'СЕТ СН'!$H$11+СВЦЭМ!$D$10+'СЕТ СН'!$H$5-'СЕТ СН'!$H$21</f>
        <v>3787.7770722999999</v>
      </c>
      <c r="R93" s="36">
        <f>SUMIFS(СВЦЭМ!$D$39:$D$782,СВЦЭМ!$A$39:$A$782,$A93,СВЦЭМ!$B$39:$B$782,R$83)+'СЕТ СН'!$H$11+СВЦЭМ!$D$10+'СЕТ СН'!$H$5-'СЕТ СН'!$H$21</f>
        <v>3815.0791074600002</v>
      </c>
      <c r="S93" s="36">
        <f>SUMIFS(СВЦЭМ!$D$39:$D$782,СВЦЭМ!$A$39:$A$782,$A93,СВЦЭМ!$B$39:$B$782,S$83)+'СЕТ СН'!$H$11+СВЦЭМ!$D$10+'СЕТ СН'!$H$5-'СЕТ СН'!$H$21</f>
        <v>3781.5986181999997</v>
      </c>
      <c r="T93" s="36">
        <f>SUMIFS(СВЦЭМ!$D$39:$D$782,СВЦЭМ!$A$39:$A$782,$A93,СВЦЭМ!$B$39:$B$782,T$83)+'СЕТ СН'!$H$11+СВЦЭМ!$D$10+'СЕТ СН'!$H$5-'СЕТ СН'!$H$21</f>
        <v>3727.76463362</v>
      </c>
      <c r="U93" s="36">
        <f>SUMIFS(СВЦЭМ!$D$39:$D$782,СВЦЭМ!$A$39:$A$782,$A93,СВЦЭМ!$B$39:$B$782,U$83)+'СЕТ СН'!$H$11+СВЦЭМ!$D$10+'СЕТ СН'!$H$5-'СЕТ СН'!$H$21</f>
        <v>3720.7115020800002</v>
      </c>
      <c r="V93" s="36">
        <f>SUMIFS(СВЦЭМ!$D$39:$D$782,СВЦЭМ!$A$39:$A$782,$A93,СВЦЭМ!$B$39:$B$782,V$83)+'СЕТ СН'!$H$11+СВЦЭМ!$D$10+'СЕТ СН'!$H$5-'СЕТ СН'!$H$21</f>
        <v>3727.0292318699999</v>
      </c>
      <c r="W93" s="36">
        <f>SUMIFS(СВЦЭМ!$D$39:$D$782,СВЦЭМ!$A$39:$A$782,$A93,СВЦЭМ!$B$39:$B$782,W$83)+'СЕТ СН'!$H$11+СВЦЭМ!$D$10+'СЕТ СН'!$H$5-'СЕТ СН'!$H$21</f>
        <v>3748.9365229</v>
      </c>
      <c r="X93" s="36">
        <f>SUMIFS(СВЦЭМ!$D$39:$D$782,СВЦЭМ!$A$39:$A$782,$A93,СВЦЭМ!$B$39:$B$782,X$83)+'СЕТ СН'!$H$11+СВЦЭМ!$D$10+'СЕТ СН'!$H$5-'СЕТ СН'!$H$21</f>
        <v>3700.7320424</v>
      </c>
      <c r="Y93" s="36">
        <f>SUMIFS(СВЦЭМ!$D$39:$D$782,СВЦЭМ!$A$39:$A$782,$A93,СВЦЭМ!$B$39:$B$782,Y$83)+'СЕТ СН'!$H$11+СВЦЭМ!$D$10+'СЕТ СН'!$H$5-'СЕТ СН'!$H$21</f>
        <v>3702.9361516399999</v>
      </c>
    </row>
    <row r="94" spans="1:27" ht="15.75" x14ac:dyDescent="0.2">
      <c r="A94" s="35">
        <f t="shared" si="2"/>
        <v>44419</v>
      </c>
      <c r="B94" s="36">
        <f>SUMIFS(СВЦЭМ!$D$39:$D$782,СВЦЭМ!$A$39:$A$782,$A94,СВЦЭМ!$B$39:$B$782,B$83)+'СЕТ СН'!$H$11+СВЦЭМ!$D$10+'СЕТ СН'!$H$5-'СЕТ СН'!$H$21</f>
        <v>3763.5186534599998</v>
      </c>
      <c r="C94" s="36">
        <f>SUMIFS(СВЦЭМ!$D$39:$D$782,СВЦЭМ!$A$39:$A$782,$A94,СВЦЭМ!$B$39:$B$782,C$83)+'СЕТ СН'!$H$11+СВЦЭМ!$D$10+'СЕТ СН'!$H$5-'СЕТ СН'!$H$21</f>
        <v>3831.9754378899997</v>
      </c>
      <c r="D94" s="36">
        <f>SUMIFS(СВЦЭМ!$D$39:$D$782,СВЦЭМ!$A$39:$A$782,$A94,СВЦЭМ!$B$39:$B$782,D$83)+'СЕТ СН'!$H$11+СВЦЭМ!$D$10+'СЕТ СН'!$H$5-'СЕТ СН'!$H$21</f>
        <v>3889.4977107200002</v>
      </c>
      <c r="E94" s="36">
        <f>SUMIFS(СВЦЭМ!$D$39:$D$782,СВЦЭМ!$A$39:$A$782,$A94,СВЦЭМ!$B$39:$B$782,E$83)+'СЕТ СН'!$H$11+СВЦЭМ!$D$10+'СЕТ СН'!$H$5-'СЕТ СН'!$H$21</f>
        <v>3913.83533898</v>
      </c>
      <c r="F94" s="36">
        <f>SUMIFS(СВЦЭМ!$D$39:$D$782,СВЦЭМ!$A$39:$A$782,$A94,СВЦЭМ!$B$39:$B$782,F$83)+'СЕТ СН'!$H$11+СВЦЭМ!$D$10+'СЕТ СН'!$H$5-'СЕТ СН'!$H$21</f>
        <v>3914.7159843500003</v>
      </c>
      <c r="G94" s="36">
        <f>SUMIFS(СВЦЭМ!$D$39:$D$782,СВЦЭМ!$A$39:$A$782,$A94,СВЦЭМ!$B$39:$B$782,G$83)+'СЕТ СН'!$H$11+СВЦЭМ!$D$10+'СЕТ СН'!$H$5-'СЕТ СН'!$H$21</f>
        <v>3907.9246340099999</v>
      </c>
      <c r="H94" s="36">
        <f>SUMIFS(СВЦЭМ!$D$39:$D$782,СВЦЭМ!$A$39:$A$782,$A94,СВЦЭМ!$B$39:$B$782,H$83)+'СЕТ СН'!$H$11+СВЦЭМ!$D$10+'СЕТ СН'!$H$5-'СЕТ СН'!$H$21</f>
        <v>3877.0523905499999</v>
      </c>
      <c r="I94" s="36">
        <f>SUMIFS(СВЦЭМ!$D$39:$D$782,СВЦЭМ!$A$39:$A$782,$A94,СВЦЭМ!$B$39:$B$782,I$83)+'СЕТ СН'!$H$11+СВЦЭМ!$D$10+'СЕТ СН'!$H$5-'СЕТ СН'!$H$21</f>
        <v>3835.8768895499998</v>
      </c>
      <c r="J94" s="36">
        <f>SUMIFS(СВЦЭМ!$D$39:$D$782,СВЦЭМ!$A$39:$A$782,$A94,СВЦЭМ!$B$39:$B$782,J$83)+'СЕТ СН'!$H$11+СВЦЭМ!$D$10+'СЕТ СН'!$H$5-'СЕТ СН'!$H$21</f>
        <v>3778.0758271599998</v>
      </c>
      <c r="K94" s="36">
        <f>SUMIFS(СВЦЭМ!$D$39:$D$782,СВЦЭМ!$A$39:$A$782,$A94,СВЦЭМ!$B$39:$B$782,K$83)+'СЕТ СН'!$H$11+СВЦЭМ!$D$10+'СЕТ СН'!$H$5-'СЕТ СН'!$H$21</f>
        <v>3743.8633161500002</v>
      </c>
      <c r="L94" s="36">
        <f>SUMIFS(СВЦЭМ!$D$39:$D$782,СВЦЭМ!$A$39:$A$782,$A94,СВЦЭМ!$B$39:$B$782,L$83)+'СЕТ СН'!$H$11+СВЦЭМ!$D$10+'СЕТ СН'!$H$5-'СЕТ СН'!$H$21</f>
        <v>3714.7635309699999</v>
      </c>
      <c r="M94" s="36">
        <f>SUMIFS(СВЦЭМ!$D$39:$D$782,СВЦЭМ!$A$39:$A$782,$A94,СВЦЭМ!$B$39:$B$782,M$83)+'СЕТ СН'!$H$11+СВЦЭМ!$D$10+'СЕТ СН'!$H$5-'СЕТ СН'!$H$21</f>
        <v>3718.3406457599999</v>
      </c>
      <c r="N94" s="36">
        <f>SUMIFS(СВЦЭМ!$D$39:$D$782,СВЦЭМ!$A$39:$A$782,$A94,СВЦЭМ!$B$39:$B$782,N$83)+'СЕТ СН'!$H$11+СВЦЭМ!$D$10+'СЕТ СН'!$H$5-'СЕТ СН'!$H$21</f>
        <v>3742.7497581100001</v>
      </c>
      <c r="O94" s="36">
        <f>SUMIFS(СВЦЭМ!$D$39:$D$782,СВЦЭМ!$A$39:$A$782,$A94,СВЦЭМ!$B$39:$B$782,O$83)+'СЕТ СН'!$H$11+СВЦЭМ!$D$10+'СЕТ СН'!$H$5-'СЕТ СН'!$H$21</f>
        <v>3758.3216181500002</v>
      </c>
      <c r="P94" s="36">
        <f>SUMIFS(СВЦЭМ!$D$39:$D$782,СВЦЭМ!$A$39:$A$782,$A94,СВЦЭМ!$B$39:$B$782,P$83)+'СЕТ СН'!$H$11+СВЦЭМ!$D$10+'СЕТ СН'!$H$5-'СЕТ СН'!$H$21</f>
        <v>3803.0449577300001</v>
      </c>
      <c r="Q94" s="36">
        <f>SUMIFS(СВЦЭМ!$D$39:$D$782,СВЦЭМ!$A$39:$A$782,$A94,СВЦЭМ!$B$39:$B$782,Q$83)+'СЕТ СН'!$H$11+СВЦЭМ!$D$10+'СЕТ СН'!$H$5-'СЕТ СН'!$H$21</f>
        <v>3817.1891228499999</v>
      </c>
      <c r="R94" s="36">
        <f>SUMIFS(СВЦЭМ!$D$39:$D$782,СВЦЭМ!$A$39:$A$782,$A94,СВЦЭМ!$B$39:$B$782,R$83)+'СЕТ СН'!$H$11+СВЦЭМ!$D$10+'СЕТ СН'!$H$5-'СЕТ СН'!$H$21</f>
        <v>3808.9143761099999</v>
      </c>
      <c r="S94" s="36">
        <f>SUMIFS(СВЦЭМ!$D$39:$D$782,СВЦЭМ!$A$39:$A$782,$A94,СВЦЭМ!$B$39:$B$782,S$83)+'СЕТ СН'!$H$11+СВЦЭМ!$D$10+'СЕТ СН'!$H$5-'СЕТ СН'!$H$21</f>
        <v>3776.6542005800002</v>
      </c>
      <c r="T94" s="36">
        <f>SUMIFS(СВЦЭМ!$D$39:$D$782,СВЦЭМ!$A$39:$A$782,$A94,СВЦЭМ!$B$39:$B$782,T$83)+'СЕТ СН'!$H$11+СВЦЭМ!$D$10+'СЕТ СН'!$H$5-'СЕТ СН'!$H$21</f>
        <v>3749.9138628800001</v>
      </c>
      <c r="U94" s="36">
        <f>SUMIFS(СВЦЭМ!$D$39:$D$782,СВЦЭМ!$A$39:$A$782,$A94,СВЦЭМ!$B$39:$B$782,U$83)+'СЕТ СН'!$H$11+СВЦЭМ!$D$10+'СЕТ СН'!$H$5-'СЕТ СН'!$H$21</f>
        <v>3737.2041876600001</v>
      </c>
      <c r="V94" s="36">
        <f>SUMIFS(СВЦЭМ!$D$39:$D$782,СВЦЭМ!$A$39:$A$782,$A94,СВЦЭМ!$B$39:$B$782,V$83)+'СЕТ СН'!$H$11+СВЦЭМ!$D$10+'СЕТ СН'!$H$5-'СЕТ СН'!$H$21</f>
        <v>3742.8356916399998</v>
      </c>
      <c r="W94" s="36">
        <f>SUMIFS(СВЦЭМ!$D$39:$D$782,СВЦЭМ!$A$39:$A$782,$A94,СВЦЭМ!$B$39:$B$782,W$83)+'СЕТ СН'!$H$11+СВЦЭМ!$D$10+'СЕТ СН'!$H$5-'СЕТ СН'!$H$21</f>
        <v>3762.8389747599999</v>
      </c>
      <c r="X94" s="36">
        <f>SUMIFS(СВЦЭМ!$D$39:$D$782,СВЦЭМ!$A$39:$A$782,$A94,СВЦЭМ!$B$39:$B$782,X$83)+'СЕТ СН'!$H$11+СВЦЭМ!$D$10+'СЕТ СН'!$H$5-'СЕТ СН'!$H$21</f>
        <v>3740.7797568799997</v>
      </c>
      <c r="Y94" s="36">
        <f>SUMIFS(СВЦЭМ!$D$39:$D$782,СВЦЭМ!$A$39:$A$782,$A94,СВЦЭМ!$B$39:$B$782,Y$83)+'СЕТ СН'!$H$11+СВЦЭМ!$D$10+'СЕТ СН'!$H$5-'СЕТ СН'!$H$21</f>
        <v>3778.9958779899998</v>
      </c>
    </row>
    <row r="95" spans="1:27" ht="15.75" x14ac:dyDescent="0.2">
      <c r="A95" s="35">
        <f t="shared" si="2"/>
        <v>44420</v>
      </c>
      <c r="B95" s="36">
        <f>SUMIFS(СВЦЭМ!$D$39:$D$782,СВЦЭМ!$A$39:$A$782,$A95,СВЦЭМ!$B$39:$B$782,B$83)+'СЕТ СН'!$H$11+СВЦЭМ!$D$10+'СЕТ СН'!$H$5-'СЕТ СН'!$H$21</f>
        <v>3868.8512483099998</v>
      </c>
      <c r="C95" s="36">
        <f>SUMIFS(СВЦЭМ!$D$39:$D$782,СВЦЭМ!$A$39:$A$782,$A95,СВЦЭМ!$B$39:$B$782,C$83)+'СЕТ СН'!$H$11+СВЦЭМ!$D$10+'СЕТ СН'!$H$5-'СЕТ СН'!$H$21</f>
        <v>3938.4998757900003</v>
      </c>
      <c r="D95" s="36">
        <f>SUMIFS(СВЦЭМ!$D$39:$D$782,СВЦЭМ!$A$39:$A$782,$A95,СВЦЭМ!$B$39:$B$782,D$83)+'СЕТ СН'!$H$11+СВЦЭМ!$D$10+'СЕТ СН'!$H$5-'СЕТ СН'!$H$21</f>
        <v>3992.4438766000003</v>
      </c>
      <c r="E95" s="36">
        <f>SUMIFS(СВЦЭМ!$D$39:$D$782,СВЦЭМ!$A$39:$A$782,$A95,СВЦЭМ!$B$39:$B$782,E$83)+'СЕТ СН'!$H$11+СВЦЭМ!$D$10+'СЕТ СН'!$H$5-'СЕТ СН'!$H$21</f>
        <v>4007.6929030299998</v>
      </c>
      <c r="F95" s="36">
        <f>SUMIFS(СВЦЭМ!$D$39:$D$782,СВЦЭМ!$A$39:$A$782,$A95,СВЦЭМ!$B$39:$B$782,F$83)+'СЕТ СН'!$H$11+СВЦЭМ!$D$10+'СЕТ СН'!$H$5-'СЕТ СН'!$H$21</f>
        <v>4015.2368962399996</v>
      </c>
      <c r="G95" s="36">
        <f>SUMIFS(СВЦЭМ!$D$39:$D$782,СВЦЭМ!$A$39:$A$782,$A95,СВЦЭМ!$B$39:$B$782,G$83)+'СЕТ СН'!$H$11+СВЦЭМ!$D$10+'СЕТ СН'!$H$5-'СЕТ СН'!$H$21</f>
        <v>4010.9128707499999</v>
      </c>
      <c r="H95" s="36">
        <f>SUMIFS(СВЦЭМ!$D$39:$D$782,СВЦЭМ!$A$39:$A$782,$A95,СВЦЭМ!$B$39:$B$782,H$83)+'СЕТ СН'!$H$11+СВЦЭМ!$D$10+'СЕТ СН'!$H$5-'СЕТ СН'!$H$21</f>
        <v>3957.4907305799998</v>
      </c>
      <c r="I95" s="36">
        <f>SUMIFS(СВЦЭМ!$D$39:$D$782,СВЦЭМ!$A$39:$A$782,$A95,СВЦЭМ!$B$39:$B$782,I$83)+'СЕТ СН'!$H$11+СВЦЭМ!$D$10+'СЕТ СН'!$H$5-'СЕТ СН'!$H$21</f>
        <v>3872.19710459</v>
      </c>
      <c r="J95" s="36">
        <f>SUMIFS(СВЦЭМ!$D$39:$D$782,СВЦЭМ!$A$39:$A$782,$A95,СВЦЭМ!$B$39:$B$782,J$83)+'СЕТ СН'!$H$11+СВЦЭМ!$D$10+'СЕТ СН'!$H$5-'СЕТ СН'!$H$21</f>
        <v>3780.74076289</v>
      </c>
      <c r="K95" s="36">
        <f>SUMIFS(СВЦЭМ!$D$39:$D$782,СВЦЭМ!$A$39:$A$782,$A95,СВЦЭМ!$B$39:$B$782,K$83)+'СЕТ СН'!$H$11+СВЦЭМ!$D$10+'СЕТ СН'!$H$5-'СЕТ СН'!$H$21</f>
        <v>3759.2888484099999</v>
      </c>
      <c r="L95" s="36">
        <f>SUMIFS(СВЦЭМ!$D$39:$D$782,СВЦЭМ!$A$39:$A$782,$A95,СВЦЭМ!$B$39:$B$782,L$83)+'СЕТ СН'!$H$11+СВЦЭМ!$D$10+'СЕТ СН'!$H$5-'СЕТ СН'!$H$21</f>
        <v>3740.5687858699998</v>
      </c>
      <c r="M95" s="36">
        <f>SUMIFS(СВЦЭМ!$D$39:$D$782,СВЦЭМ!$A$39:$A$782,$A95,СВЦЭМ!$B$39:$B$782,M$83)+'СЕТ СН'!$H$11+СВЦЭМ!$D$10+'СЕТ СН'!$H$5-'СЕТ СН'!$H$21</f>
        <v>3734.7748111299998</v>
      </c>
      <c r="N95" s="36">
        <f>SUMIFS(СВЦЭМ!$D$39:$D$782,СВЦЭМ!$A$39:$A$782,$A95,СВЦЭМ!$B$39:$B$782,N$83)+'СЕТ СН'!$H$11+СВЦЭМ!$D$10+'СЕТ СН'!$H$5-'СЕТ СН'!$H$21</f>
        <v>3740.8399173399998</v>
      </c>
      <c r="O95" s="36">
        <f>SUMIFS(СВЦЭМ!$D$39:$D$782,СВЦЭМ!$A$39:$A$782,$A95,СВЦЭМ!$B$39:$B$782,O$83)+'СЕТ СН'!$H$11+СВЦЭМ!$D$10+'СЕТ СН'!$H$5-'СЕТ СН'!$H$21</f>
        <v>3753.3565385000002</v>
      </c>
      <c r="P95" s="36">
        <f>SUMIFS(СВЦЭМ!$D$39:$D$782,СВЦЭМ!$A$39:$A$782,$A95,СВЦЭМ!$B$39:$B$782,P$83)+'СЕТ СН'!$H$11+СВЦЭМ!$D$10+'СЕТ СН'!$H$5-'СЕТ СН'!$H$21</f>
        <v>3780.2639097199999</v>
      </c>
      <c r="Q95" s="36">
        <f>SUMIFS(СВЦЭМ!$D$39:$D$782,СВЦЭМ!$A$39:$A$782,$A95,СВЦЭМ!$B$39:$B$782,Q$83)+'СЕТ СН'!$H$11+СВЦЭМ!$D$10+'СЕТ СН'!$H$5-'СЕТ СН'!$H$21</f>
        <v>3787.6216004799999</v>
      </c>
      <c r="R95" s="36">
        <f>SUMIFS(СВЦЭМ!$D$39:$D$782,СВЦЭМ!$A$39:$A$782,$A95,СВЦЭМ!$B$39:$B$782,R$83)+'СЕТ СН'!$H$11+СВЦЭМ!$D$10+'СЕТ СН'!$H$5-'СЕТ СН'!$H$21</f>
        <v>3785.96598404</v>
      </c>
      <c r="S95" s="36">
        <f>SUMIFS(СВЦЭМ!$D$39:$D$782,СВЦЭМ!$A$39:$A$782,$A95,СВЦЭМ!$B$39:$B$782,S$83)+'СЕТ СН'!$H$11+СВЦЭМ!$D$10+'СЕТ СН'!$H$5-'СЕТ СН'!$H$21</f>
        <v>3744.4248688899997</v>
      </c>
      <c r="T95" s="36">
        <f>SUMIFS(СВЦЭМ!$D$39:$D$782,СВЦЭМ!$A$39:$A$782,$A95,СВЦЭМ!$B$39:$B$782,T$83)+'СЕТ СН'!$H$11+СВЦЭМ!$D$10+'СЕТ СН'!$H$5-'СЕТ СН'!$H$21</f>
        <v>3734.0593532499997</v>
      </c>
      <c r="U95" s="36">
        <f>SUMIFS(СВЦЭМ!$D$39:$D$782,СВЦЭМ!$A$39:$A$782,$A95,СВЦЭМ!$B$39:$B$782,U$83)+'СЕТ СН'!$H$11+СВЦЭМ!$D$10+'СЕТ СН'!$H$5-'СЕТ СН'!$H$21</f>
        <v>3733.1580856</v>
      </c>
      <c r="V95" s="36">
        <f>SUMIFS(СВЦЭМ!$D$39:$D$782,СВЦЭМ!$A$39:$A$782,$A95,СВЦЭМ!$B$39:$B$782,V$83)+'СЕТ СН'!$H$11+СВЦЭМ!$D$10+'СЕТ СН'!$H$5-'СЕТ СН'!$H$21</f>
        <v>3740.5174893899998</v>
      </c>
      <c r="W95" s="36">
        <f>SUMIFS(СВЦЭМ!$D$39:$D$782,СВЦЭМ!$A$39:$A$782,$A95,СВЦЭМ!$B$39:$B$782,W$83)+'СЕТ СН'!$H$11+СВЦЭМ!$D$10+'СЕТ СН'!$H$5-'СЕТ СН'!$H$21</f>
        <v>3749.2489492</v>
      </c>
      <c r="X95" s="36">
        <f>SUMIFS(СВЦЭМ!$D$39:$D$782,СВЦЭМ!$A$39:$A$782,$A95,СВЦЭМ!$B$39:$B$782,X$83)+'СЕТ СН'!$H$11+СВЦЭМ!$D$10+'СЕТ СН'!$H$5-'СЕТ СН'!$H$21</f>
        <v>3747.1780150499999</v>
      </c>
      <c r="Y95" s="36">
        <f>SUMIFS(СВЦЭМ!$D$39:$D$782,СВЦЭМ!$A$39:$A$782,$A95,СВЦЭМ!$B$39:$B$782,Y$83)+'СЕТ СН'!$H$11+СВЦЭМ!$D$10+'СЕТ СН'!$H$5-'СЕТ СН'!$H$21</f>
        <v>3814.44715606</v>
      </c>
    </row>
    <row r="96" spans="1:27" ht="15.75" x14ac:dyDescent="0.2">
      <c r="A96" s="35">
        <f t="shared" si="2"/>
        <v>44421</v>
      </c>
      <c r="B96" s="36">
        <f>SUMIFS(СВЦЭМ!$D$39:$D$782,СВЦЭМ!$A$39:$A$782,$A96,СВЦЭМ!$B$39:$B$782,B$83)+'СЕТ СН'!$H$11+СВЦЭМ!$D$10+'СЕТ СН'!$H$5-'СЕТ СН'!$H$21</f>
        <v>3891.4957614499999</v>
      </c>
      <c r="C96" s="36">
        <f>SUMIFS(СВЦЭМ!$D$39:$D$782,СВЦЭМ!$A$39:$A$782,$A96,СВЦЭМ!$B$39:$B$782,C$83)+'СЕТ СН'!$H$11+СВЦЭМ!$D$10+'СЕТ СН'!$H$5-'СЕТ СН'!$H$21</f>
        <v>3966.3201704200001</v>
      </c>
      <c r="D96" s="36">
        <f>SUMIFS(СВЦЭМ!$D$39:$D$782,СВЦЭМ!$A$39:$A$782,$A96,СВЦЭМ!$B$39:$B$782,D$83)+'СЕТ СН'!$H$11+СВЦЭМ!$D$10+'СЕТ СН'!$H$5-'СЕТ СН'!$H$21</f>
        <v>4019.2782506399999</v>
      </c>
      <c r="E96" s="36">
        <f>SUMIFS(СВЦЭМ!$D$39:$D$782,СВЦЭМ!$A$39:$A$782,$A96,СВЦЭМ!$B$39:$B$782,E$83)+'СЕТ СН'!$H$11+СВЦЭМ!$D$10+'СЕТ СН'!$H$5-'СЕТ СН'!$H$21</f>
        <v>4033.5522699900002</v>
      </c>
      <c r="F96" s="36">
        <f>SUMIFS(СВЦЭМ!$D$39:$D$782,СВЦЭМ!$A$39:$A$782,$A96,СВЦЭМ!$B$39:$B$782,F$83)+'СЕТ СН'!$H$11+СВЦЭМ!$D$10+'СЕТ СН'!$H$5-'СЕТ СН'!$H$21</f>
        <v>4043.96801521</v>
      </c>
      <c r="G96" s="36">
        <f>SUMIFS(СВЦЭМ!$D$39:$D$782,СВЦЭМ!$A$39:$A$782,$A96,СВЦЭМ!$B$39:$B$782,G$83)+'СЕТ СН'!$H$11+СВЦЭМ!$D$10+'СЕТ СН'!$H$5-'СЕТ СН'!$H$21</f>
        <v>4028.3001544199997</v>
      </c>
      <c r="H96" s="36">
        <f>SUMIFS(СВЦЭМ!$D$39:$D$782,СВЦЭМ!$A$39:$A$782,$A96,СВЦЭМ!$B$39:$B$782,H$83)+'СЕТ СН'!$H$11+СВЦЭМ!$D$10+'СЕТ СН'!$H$5-'СЕТ СН'!$H$21</f>
        <v>3976.12188384</v>
      </c>
      <c r="I96" s="36">
        <f>SUMIFS(СВЦЭМ!$D$39:$D$782,СВЦЭМ!$A$39:$A$782,$A96,СВЦЭМ!$B$39:$B$782,I$83)+'СЕТ СН'!$H$11+СВЦЭМ!$D$10+'СЕТ СН'!$H$5-'СЕТ СН'!$H$21</f>
        <v>3879.4451107999998</v>
      </c>
      <c r="J96" s="36">
        <f>SUMIFS(СВЦЭМ!$D$39:$D$782,СВЦЭМ!$A$39:$A$782,$A96,СВЦЭМ!$B$39:$B$782,J$83)+'СЕТ СН'!$H$11+СВЦЭМ!$D$10+'СЕТ СН'!$H$5-'СЕТ СН'!$H$21</f>
        <v>3808.7454883599999</v>
      </c>
      <c r="K96" s="36">
        <f>SUMIFS(СВЦЭМ!$D$39:$D$782,СВЦЭМ!$A$39:$A$782,$A96,СВЦЭМ!$B$39:$B$782,K$83)+'СЕТ СН'!$H$11+СВЦЭМ!$D$10+'СЕТ СН'!$H$5-'СЕТ СН'!$H$21</f>
        <v>3770.8092806200002</v>
      </c>
      <c r="L96" s="36">
        <f>SUMIFS(СВЦЭМ!$D$39:$D$782,СВЦЭМ!$A$39:$A$782,$A96,СВЦЭМ!$B$39:$B$782,L$83)+'СЕТ СН'!$H$11+СВЦЭМ!$D$10+'СЕТ СН'!$H$5-'СЕТ СН'!$H$21</f>
        <v>3743.8601903399999</v>
      </c>
      <c r="M96" s="36">
        <f>SUMIFS(СВЦЭМ!$D$39:$D$782,СВЦЭМ!$A$39:$A$782,$A96,СВЦЭМ!$B$39:$B$782,M$83)+'СЕТ СН'!$H$11+СВЦЭМ!$D$10+'СЕТ СН'!$H$5-'СЕТ СН'!$H$21</f>
        <v>3733.09816172</v>
      </c>
      <c r="N96" s="36">
        <f>SUMIFS(СВЦЭМ!$D$39:$D$782,СВЦЭМ!$A$39:$A$782,$A96,СВЦЭМ!$B$39:$B$782,N$83)+'СЕТ СН'!$H$11+СВЦЭМ!$D$10+'СЕТ СН'!$H$5-'СЕТ СН'!$H$21</f>
        <v>3723.9154784900002</v>
      </c>
      <c r="O96" s="36">
        <f>SUMIFS(СВЦЭМ!$D$39:$D$782,СВЦЭМ!$A$39:$A$782,$A96,СВЦЭМ!$B$39:$B$782,O$83)+'СЕТ СН'!$H$11+СВЦЭМ!$D$10+'СЕТ СН'!$H$5-'СЕТ СН'!$H$21</f>
        <v>3744.89588946</v>
      </c>
      <c r="P96" s="36">
        <f>SUMIFS(СВЦЭМ!$D$39:$D$782,СВЦЭМ!$A$39:$A$782,$A96,СВЦЭМ!$B$39:$B$782,P$83)+'СЕТ СН'!$H$11+СВЦЭМ!$D$10+'СЕТ СН'!$H$5-'СЕТ СН'!$H$21</f>
        <v>3775.3390184700002</v>
      </c>
      <c r="Q96" s="36">
        <f>SUMIFS(СВЦЭМ!$D$39:$D$782,СВЦЭМ!$A$39:$A$782,$A96,СВЦЭМ!$B$39:$B$782,Q$83)+'СЕТ СН'!$H$11+СВЦЭМ!$D$10+'СЕТ СН'!$H$5-'СЕТ СН'!$H$21</f>
        <v>3785.2154731800001</v>
      </c>
      <c r="R96" s="36">
        <f>SUMIFS(СВЦЭМ!$D$39:$D$782,СВЦЭМ!$A$39:$A$782,$A96,СВЦЭМ!$B$39:$B$782,R$83)+'СЕТ СН'!$H$11+СВЦЭМ!$D$10+'СЕТ СН'!$H$5-'СЕТ СН'!$H$21</f>
        <v>3804.21830043</v>
      </c>
      <c r="S96" s="36">
        <f>SUMIFS(СВЦЭМ!$D$39:$D$782,СВЦЭМ!$A$39:$A$782,$A96,СВЦЭМ!$B$39:$B$782,S$83)+'СЕТ СН'!$H$11+СВЦЭМ!$D$10+'СЕТ СН'!$H$5-'СЕТ СН'!$H$21</f>
        <v>3773.0936127300001</v>
      </c>
      <c r="T96" s="36">
        <f>SUMIFS(СВЦЭМ!$D$39:$D$782,СВЦЭМ!$A$39:$A$782,$A96,СВЦЭМ!$B$39:$B$782,T$83)+'СЕТ СН'!$H$11+СВЦЭМ!$D$10+'СЕТ СН'!$H$5-'СЕТ СН'!$H$21</f>
        <v>3747.7526954699997</v>
      </c>
      <c r="U96" s="36">
        <f>SUMIFS(СВЦЭМ!$D$39:$D$782,СВЦЭМ!$A$39:$A$782,$A96,СВЦЭМ!$B$39:$B$782,U$83)+'СЕТ СН'!$H$11+СВЦЭМ!$D$10+'СЕТ СН'!$H$5-'СЕТ СН'!$H$21</f>
        <v>3753.7178653699998</v>
      </c>
      <c r="V96" s="36">
        <f>SUMIFS(СВЦЭМ!$D$39:$D$782,СВЦЭМ!$A$39:$A$782,$A96,СВЦЭМ!$B$39:$B$782,V$83)+'СЕТ СН'!$H$11+СВЦЭМ!$D$10+'СЕТ СН'!$H$5-'СЕТ СН'!$H$21</f>
        <v>3716.3707145099997</v>
      </c>
      <c r="W96" s="36">
        <f>SUMIFS(СВЦЭМ!$D$39:$D$782,СВЦЭМ!$A$39:$A$782,$A96,СВЦЭМ!$B$39:$B$782,W$83)+'СЕТ СН'!$H$11+СВЦЭМ!$D$10+'СЕТ СН'!$H$5-'СЕТ СН'!$H$21</f>
        <v>3698.0577632300001</v>
      </c>
      <c r="X96" s="36">
        <f>SUMIFS(СВЦЭМ!$D$39:$D$782,СВЦЭМ!$A$39:$A$782,$A96,СВЦЭМ!$B$39:$B$782,X$83)+'СЕТ СН'!$H$11+СВЦЭМ!$D$10+'СЕТ СН'!$H$5-'СЕТ СН'!$H$21</f>
        <v>3726.1084329400001</v>
      </c>
      <c r="Y96" s="36">
        <f>SUMIFS(СВЦЭМ!$D$39:$D$782,СВЦЭМ!$A$39:$A$782,$A96,СВЦЭМ!$B$39:$B$782,Y$83)+'СЕТ СН'!$H$11+СВЦЭМ!$D$10+'СЕТ СН'!$H$5-'СЕТ СН'!$H$21</f>
        <v>3730.60018154</v>
      </c>
    </row>
    <row r="97" spans="1:25" ht="15.75" x14ac:dyDescent="0.2">
      <c r="A97" s="35">
        <f t="shared" si="2"/>
        <v>44422</v>
      </c>
      <c r="B97" s="36">
        <f>SUMIFS(СВЦЭМ!$D$39:$D$782,СВЦЭМ!$A$39:$A$782,$A97,СВЦЭМ!$B$39:$B$782,B$83)+'СЕТ СН'!$H$11+СВЦЭМ!$D$10+'СЕТ СН'!$H$5-'СЕТ СН'!$H$21</f>
        <v>3613.3932590300001</v>
      </c>
      <c r="C97" s="36">
        <f>SUMIFS(СВЦЭМ!$D$39:$D$782,СВЦЭМ!$A$39:$A$782,$A97,СВЦЭМ!$B$39:$B$782,C$83)+'СЕТ СН'!$H$11+СВЦЭМ!$D$10+'СЕТ СН'!$H$5-'СЕТ СН'!$H$21</f>
        <v>3681.8171536599998</v>
      </c>
      <c r="D97" s="36">
        <f>SUMIFS(СВЦЭМ!$D$39:$D$782,СВЦЭМ!$A$39:$A$782,$A97,СВЦЭМ!$B$39:$B$782,D$83)+'СЕТ СН'!$H$11+СВЦЭМ!$D$10+'СЕТ СН'!$H$5-'СЕТ СН'!$H$21</f>
        <v>3744.1359794599998</v>
      </c>
      <c r="E97" s="36">
        <f>SUMIFS(СВЦЭМ!$D$39:$D$782,СВЦЭМ!$A$39:$A$782,$A97,СВЦЭМ!$B$39:$B$782,E$83)+'СЕТ СН'!$H$11+СВЦЭМ!$D$10+'СЕТ СН'!$H$5-'СЕТ СН'!$H$21</f>
        <v>3748.0621736799999</v>
      </c>
      <c r="F97" s="36">
        <f>SUMIFS(СВЦЭМ!$D$39:$D$782,СВЦЭМ!$A$39:$A$782,$A97,СВЦЭМ!$B$39:$B$782,F$83)+'СЕТ СН'!$H$11+СВЦЭМ!$D$10+'СЕТ СН'!$H$5-'СЕТ СН'!$H$21</f>
        <v>3755.7353332399998</v>
      </c>
      <c r="G97" s="36">
        <f>SUMIFS(СВЦЭМ!$D$39:$D$782,СВЦЭМ!$A$39:$A$782,$A97,СВЦЭМ!$B$39:$B$782,G$83)+'СЕТ СН'!$H$11+СВЦЭМ!$D$10+'СЕТ СН'!$H$5-'СЕТ СН'!$H$21</f>
        <v>3813.0017058899998</v>
      </c>
      <c r="H97" s="36">
        <f>SUMIFS(СВЦЭМ!$D$39:$D$782,СВЦЭМ!$A$39:$A$782,$A97,СВЦЭМ!$B$39:$B$782,H$83)+'СЕТ СН'!$H$11+СВЦЭМ!$D$10+'СЕТ СН'!$H$5-'СЕТ СН'!$H$21</f>
        <v>3763.8923052</v>
      </c>
      <c r="I97" s="36">
        <f>SUMIFS(СВЦЭМ!$D$39:$D$782,СВЦЭМ!$A$39:$A$782,$A97,СВЦЭМ!$B$39:$B$782,I$83)+'СЕТ СН'!$H$11+СВЦЭМ!$D$10+'СЕТ СН'!$H$5-'СЕТ СН'!$H$21</f>
        <v>3670.7598651799999</v>
      </c>
      <c r="J97" s="36">
        <f>SUMIFS(СВЦЭМ!$D$39:$D$782,СВЦЭМ!$A$39:$A$782,$A97,СВЦЭМ!$B$39:$B$782,J$83)+'СЕТ СН'!$H$11+СВЦЭМ!$D$10+'СЕТ СН'!$H$5-'СЕТ СН'!$H$21</f>
        <v>3577.2078358700001</v>
      </c>
      <c r="K97" s="36">
        <f>SUMIFS(СВЦЭМ!$D$39:$D$782,СВЦЭМ!$A$39:$A$782,$A97,СВЦЭМ!$B$39:$B$782,K$83)+'СЕТ СН'!$H$11+СВЦЭМ!$D$10+'СЕТ СН'!$H$5-'СЕТ СН'!$H$21</f>
        <v>3541.7601949700002</v>
      </c>
      <c r="L97" s="36">
        <f>SUMIFS(СВЦЭМ!$D$39:$D$782,СВЦЭМ!$A$39:$A$782,$A97,СВЦЭМ!$B$39:$B$782,L$83)+'СЕТ СН'!$H$11+СВЦЭМ!$D$10+'СЕТ СН'!$H$5-'СЕТ СН'!$H$21</f>
        <v>3514.60678805</v>
      </c>
      <c r="M97" s="36">
        <f>SUMIFS(СВЦЭМ!$D$39:$D$782,СВЦЭМ!$A$39:$A$782,$A97,СВЦЭМ!$B$39:$B$782,M$83)+'СЕТ СН'!$H$11+СВЦЭМ!$D$10+'СЕТ СН'!$H$5-'СЕТ СН'!$H$21</f>
        <v>3510.8013360499999</v>
      </c>
      <c r="N97" s="36">
        <f>SUMIFS(СВЦЭМ!$D$39:$D$782,СВЦЭМ!$A$39:$A$782,$A97,СВЦЭМ!$B$39:$B$782,N$83)+'СЕТ СН'!$H$11+СВЦЭМ!$D$10+'СЕТ СН'!$H$5-'СЕТ СН'!$H$21</f>
        <v>3519.9854347299997</v>
      </c>
      <c r="O97" s="36">
        <f>SUMIFS(СВЦЭМ!$D$39:$D$782,СВЦЭМ!$A$39:$A$782,$A97,СВЦЭМ!$B$39:$B$782,O$83)+'СЕТ СН'!$H$11+СВЦЭМ!$D$10+'СЕТ СН'!$H$5-'СЕТ СН'!$H$21</f>
        <v>3545.18649749</v>
      </c>
      <c r="P97" s="36">
        <f>SUMIFS(СВЦЭМ!$D$39:$D$782,СВЦЭМ!$A$39:$A$782,$A97,СВЦЭМ!$B$39:$B$782,P$83)+'СЕТ СН'!$H$11+СВЦЭМ!$D$10+'СЕТ СН'!$H$5-'СЕТ СН'!$H$21</f>
        <v>3581.1368319100002</v>
      </c>
      <c r="Q97" s="36">
        <f>SUMIFS(СВЦЭМ!$D$39:$D$782,СВЦЭМ!$A$39:$A$782,$A97,СВЦЭМ!$B$39:$B$782,Q$83)+'СЕТ СН'!$H$11+СВЦЭМ!$D$10+'СЕТ СН'!$H$5-'СЕТ СН'!$H$21</f>
        <v>3592.91728182</v>
      </c>
      <c r="R97" s="36">
        <f>SUMIFS(СВЦЭМ!$D$39:$D$782,СВЦЭМ!$A$39:$A$782,$A97,СВЦЭМ!$B$39:$B$782,R$83)+'СЕТ СН'!$H$11+СВЦЭМ!$D$10+'СЕТ СН'!$H$5-'СЕТ СН'!$H$21</f>
        <v>3589.2819518900001</v>
      </c>
      <c r="S97" s="36">
        <f>SUMIFS(СВЦЭМ!$D$39:$D$782,СВЦЭМ!$A$39:$A$782,$A97,СВЦЭМ!$B$39:$B$782,S$83)+'СЕТ СН'!$H$11+СВЦЭМ!$D$10+'СЕТ СН'!$H$5-'СЕТ СН'!$H$21</f>
        <v>3550.4742461699998</v>
      </c>
      <c r="T97" s="36">
        <f>SUMIFS(СВЦЭМ!$D$39:$D$782,СВЦЭМ!$A$39:$A$782,$A97,СВЦЭМ!$B$39:$B$782,T$83)+'СЕТ СН'!$H$11+СВЦЭМ!$D$10+'СЕТ СН'!$H$5-'СЕТ СН'!$H$21</f>
        <v>3528.4460177800001</v>
      </c>
      <c r="U97" s="36">
        <f>SUMIFS(СВЦЭМ!$D$39:$D$782,СВЦЭМ!$A$39:$A$782,$A97,СВЦЭМ!$B$39:$B$782,U$83)+'СЕТ СН'!$H$11+СВЦЭМ!$D$10+'СЕТ СН'!$H$5-'СЕТ СН'!$H$21</f>
        <v>3527.6316830300002</v>
      </c>
      <c r="V97" s="36">
        <f>SUMIFS(СВЦЭМ!$D$39:$D$782,СВЦЭМ!$A$39:$A$782,$A97,СВЦЭМ!$B$39:$B$782,V$83)+'СЕТ СН'!$H$11+СВЦЭМ!$D$10+'СЕТ СН'!$H$5-'СЕТ СН'!$H$21</f>
        <v>3526.5439054799999</v>
      </c>
      <c r="W97" s="36">
        <f>SUMIFS(СВЦЭМ!$D$39:$D$782,СВЦЭМ!$A$39:$A$782,$A97,СВЦЭМ!$B$39:$B$782,W$83)+'СЕТ СН'!$H$11+СВЦЭМ!$D$10+'СЕТ СН'!$H$5-'СЕТ СН'!$H$21</f>
        <v>3534.5231369399999</v>
      </c>
      <c r="X97" s="36">
        <f>SUMIFS(СВЦЭМ!$D$39:$D$782,СВЦЭМ!$A$39:$A$782,$A97,СВЦЭМ!$B$39:$B$782,X$83)+'СЕТ СН'!$H$11+СВЦЭМ!$D$10+'СЕТ СН'!$H$5-'СЕТ СН'!$H$21</f>
        <v>3569.7675989300001</v>
      </c>
      <c r="Y97" s="36">
        <f>SUMIFS(СВЦЭМ!$D$39:$D$782,СВЦЭМ!$A$39:$A$782,$A97,СВЦЭМ!$B$39:$B$782,Y$83)+'СЕТ СН'!$H$11+СВЦЭМ!$D$10+'СЕТ СН'!$H$5-'СЕТ СН'!$H$21</f>
        <v>3614.4847089699997</v>
      </c>
    </row>
    <row r="98" spans="1:25" ht="15.75" x14ac:dyDescent="0.2">
      <c r="A98" s="35">
        <f t="shared" si="2"/>
        <v>44423</v>
      </c>
      <c r="B98" s="36">
        <f>SUMIFS(СВЦЭМ!$D$39:$D$782,СВЦЭМ!$A$39:$A$782,$A98,СВЦЭМ!$B$39:$B$782,B$83)+'СЕТ СН'!$H$11+СВЦЭМ!$D$10+'СЕТ СН'!$H$5-'СЕТ СН'!$H$21</f>
        <v>3663.2590146000002</v>
      </c>
      <c r="C98" s="36">
        <f>SUMIFS(СВЦЭМ!$D$39:$D$782,СВЦЭМ!$A$39:$A$782,$A98,СВЦЭМ!$B$39:$B$782,C$83)+'СЕТ СН'!$H$11+СВЦЭМ!$D$10+'СЕТ СН'!$H$5-'СЕТ СН'!$H$21</f>
        <v>3718.7321193500002</v>
      </c>
      <c r="D98" s="36">
        <f>SUMIFS(СВЦЭМ!$D$39:$D$782,СВЦЭМ!$A$39:$A$782,$A98,СВЦЭМ!$B$39:$B$782,D$83)+'СЕТ СН'!$H$11+СВЦЭМ!$D$10+'СЕТ СН'!$H$5-'СЕТ СН'!$H$21</f>
        <v>3778.12932133</v>
      </c>
      <c r="E98" s="36">
        <f>SUMIFS(СВЦЭМ!$D$39:$D$782,СВЦЭМ!$A$39:$A$782,$A98,СВЦЭМ!$B$39:$B$782,E$83)+'СЕТ СН'!$H$11+СВЦЭМ!$D$10+'СЕТ СН'!$H$5-'СЕТ СН'!$H$21</f>
        <v>3783.9017240600001</v>
      </c>
      <c r="F98" s="36">
        <f>SUMIFS(СВЦЭМ!$D$39:$D$782,СВЦЭМ!$A$39:$A$782,$A98,СВЦЭМ!$B$39:$B$782,F$83)+'СЕТ СН'!$H$11+СВЦЭМ!$D$10+'СЕТ СН'!$H$5-'СЕТ СН'!$H$21</f>
        <v>3789.8463695</v>
      </c>
      <c r="G98" s="36">
        <f>SUMIFS(СВЦЭМ!$D$39:$D$782,СВЦЭМ!$A$39:$A$782,$A98,СВЦЭМ!$B$39:$B$782,G$83)+'СЕТ СН'!$H$11+СВЦЭМ!$D$10+'СЕТ СН'!$H$5-'СЕТ СН'!$H$21</f>
        <v>3793.64307216</v>
      </c>
      <c r="H98" s="36">
        <f>SUMIFS(СВЦЭМ!$D$39:$D$782,СВЦЭМ!$A$39:$A$782,$A98,СВЦЭМ!$B$39:$B$782,H$83)+'СЕТ СН'!$H$11+СВЦЭМ!$D$10+'СЕТ СН'!$H$5-'СЕТ СН'!$H$21</f>
        <v>3763.2884597900002</v>
      </c>
      <c r="I98" s="36">
        <f>SUMIFS(СВЦЭМ!$D$39:$D$782,СВЦЭМ!$A$39:$A$782,$A98,СВЦЭМ!$B$39:$B$782,I$83)+'СЕТ СН'!$H$11+СВЦЭМ!$D$10+'СЕТ СН'!$H$5-'СЕТ СН'!$H$21</f>
        <v>3700.70985023</v>
      </c>
      <c r="J98" s="36">
        <f>SUMIFS(СВЦЭМ!$D$39:$D$782,СВЦЭМ!$A$39:$A$782,$A98,СВЦЭМ!$B$39:$B$782,J$83)+'СЕТ СН'!$H$11+СВЦЭМ!$D$10+'СЕТ СН'!$H$5-'СЕТ СН'!$H$21</f>
        <v>3620.2589409699999</v>
      </c>
      <c r="K98" s="36">
        <f>SUMIFS(СВЦЭМ!$D$39:$D$782,СВЦЭМ!$A$39:$A$782,$A98,СВЦЭМ!$B$39:$B$782,K$83)+'СЕТ СН'!$H$11+СВЦЭМ!$D$10+'СЕТ СН'!$H$5-'СЕТ СН'!$H$21</f>
        <v>3576.3258016599998</v>
      </c>
      <c r="L98" s="36">
        <f>SUMIFS(СВЦЭМ!$D$39:$D$782,СВЦЭМ!$A$39:$A$782,$A98,СВЦЭМ!$B$39:$B$782,L$83)+'СЕТ СН'!$H$11+СВЦЭМ!$D$10+'СЕТ СН'!$H$5-'СЕТ СН'!$H$21</f>
        <v>3542.30288122</v>
      </c>
      <c r="M98" s="36">
        <f>SUMIFS(СВЦЭМ!$D$39:$D$782,СВЦЭМ!$A$39:$A$782,$A98,СВЦЭМ!$B$39:$B$782,M$83)+'СЕТ СН'!$H$11+СВЦЭМ!$D$10+'СЕТ СН'!$H$5-'СЕТ СН'!$H$21</f>
        <v>3538.7755082499998</v>
      </c>
      <c r="N98" s="36">
        <f>SUMIFS(СВЦЭМ!$D$39:$D$782,СВЦЭМ!$A$39:$A$782,$A98,СВЦЭМ!$B$39:$B$782,N$83)+'СЕТ СН'!$H$11+СВЦЭМ!$D$10+'СЕТ СН'!$H$5-'СЕТ СН'!$H$21</f>
        <v>3547.6507866000002</v>
      </c>
      <c r="O98" s="36">
        <f>SUMIFS(СВЦЭМ!$D$39:$D$782,СВЦЭМ!$A$39:$A$782,$A98,СВЦЭМ!$B$39:$B$782,O$83)+'СЕТ СН'!$H$11+СВЦЭМ!$D$10+'СЕТ СН'!$H$5-'СЕТ СН'!$H$21</f>
        <v>3543.63457346</v>
      </c>
      <c r="P98" s="36">
        <f>SUMIFS(СВЦЭМ!$D$39:$D$782,СВЦЭМ!$A$39:$A$782,$A98,СВЦЭМ!$B$39:$B$782,P$83)+'СЕТ СН'!$H$11+СВЦЭМ!$D$10+'СЕТ СН'!$H$5-'СЕТ СН'!$H$21</f>
        <v>3560.5025141900001</v>
      </c>
      <c r="Q98" s="36">
        <f>SUMIFS(СВЦЭМ!$D$39:$D$782,СВЦЭМ!$A$39:$A$782,$A98,СВЦЭМ!$B$39:$B$782,Q$83)+'СЕТ СН'!$H$11+СВЦЭМ!$D$10+'СЕТ СН'!$H$5-'СЕТ СН'!$H$21</f>
        <v>3566.35107767</v>
      </c>
      <c r="R98" s="36">
        <f>SUMIFS(СВЦЭМ!$D$39:$D$782,СВЦЭМ!$A$39:$A$782,$A98,СВЦЭМ!$B$39:$B$782,R$83)+'СЕТ СН'!$H$11+СВЦЭМ!$D$10+'СЕТ СН'!$H$5-'СЕТ СН'!$H$21</f>
        <v>3563.6925245000002</v>
      </c>
      <c r="S98" s="36">
        <f>SUMIFS(СВЦЭМ!$D$39:$D$782,СВЦЭМ!$A$39:$A$782,$A98,СВЦЭМ!$B$39:$B$782,S$83)+'СЕТ СН'!$H$11+СВЦЭМ!$D$10+'СЕТ СН'!$H$5-'СЕТ СН'!$H$21</f>
        <v>3562.9859424299998</v>
      </c>
      <c r="T98" s="36">
        <f>SUMIFS(СВЦЭМ!$D$39:$D$782,СВЦЭМ!$A$39:$A$782,$A98,СВЦЭМ!$B$39:$B$782,T$83)+'СЕТ СН'!$H$11+СВЦЭМ!$D$10+'СЕТ СН'!$H$5-'СЕТ СН'!$H$21</f>
        <v>3527.8340855699998</v>
      </c>
      <c r="U98" s="36">
        <f>SUMIFS(СВЦЭМ!$D$39:$D$782,СВЦЭМ!$A$39:$A$782,$A98,СВЦЭМ!$B$39:$B$782,U$83)+'СЕТ СН'!$H$11+СВЦЭМ!$D$10+'СЕТ СН'!$H$5-'СЕТ СН'!$H$21</f>
        <v>3541.4366992199998</v>
      </c>
      <c r="V98" s="36">
        <f>SUMIFS(СВЦЭМ!$D$39:$D$782,СВЦЭМ!$A$39:$A$782,$A98,СВЦЭМ!$B$39:$B$782,V$83)+'СЕТ СН'!$H$11+СВЦЭМ!$D$10+'СЕТ СН'!$H$5-'СЕТ СН'!$H$21</f>
        <v>3533.83530376</v>
      </c>
      <c r="W98" s="36">
        <f>SUMIFS(СВЦЭМ!$D$39:$D$782,СВЦЭМ!$A$39:$A$782,$A98,СВЦЭМ!$B$39:$B$782,W$83)+'СЕТ СН'!$H$11+СВЦЭМ!$D$10+'СЕТ СН'!$H$5-'СЕТ СН'!$H$21</f>
        <v>3530.0422261899998</v>
      </c>
      <c r="X98" s="36">
        <f>SUMIFS(СВЦЭМ!$D$39:$D$782,СВЦЭМ!$A$39:$A$782,$A98,СВЦЭМ!$B$39:$B$782,X$83)+'СЕТ СН'!$H$11+СВЦЭМ!$D$10+'СЕТ СН'!$H$5-'СЕТ СН'!$H$21</f>
        <v>3501.37354744</v>
      </c>
      <c r="Y98" s="36">
        <f>SUMIFS(СВЦЭМ!$D$39:$D$782,СВЦЭМ!$A$39:$A$782,$A98,СВЦЭМ!$B$39:$B$782,Y$83)+'СЕТ СН'!$H$11+СВЦЭМ!$D$10+'СЕТ СН'!$H$5-'СЕТ СН'!$H$21</f>
        <v>3494.57600942</v>
      </c>
    </row>
    <row r="99" spans="1:25" ht="15.75" x14ac:dyDescent="0.2">
      <c r="A99" s="35">
        <f t="shared" si="2"/>
        <v>44424</v>
      </c>
      <c r="B99" s="36">
        <f>SUMIFS(СВЦЭМ!$D$39:$D$782,СВЦЭМ!$A$39:$A$782,$A99,СВЦЭМ!$B$39:$B$782,B$83)+'СЕТ СН'!$H$11+СВЦЭМ!$D$10+'СЕТ СН'!$H$5-'СЕТ СН'!$H$21</f>
        <v>3627.15582223</v>
      </c>
      <c r="C99" s="36">
        <f>SUMIFS(СВЦЭМ!$D$39:$D$782,СВЦЭМ!$A$39:$A$782,$A99,СВЦЭМ!$B$39:$B$782,C$83)+'СЕТ СН'!$H$11+СВЦЭМ!$D$10+'СЕТ СН'!$H$5-'СЕТ СН'!$H$21</f>
        <v>3688.9917035899998</v>
      </c>
      <c r="D99" s="36">
        <f>SUMIFS(СВЦЭМ!$D$39:$D$782,СВЦЭМ!$A$39:$A$782,$A99,СВЦЭМ!$B$39:$B$782,D$83)+'СЕТ СН'!$H$11+СВЦЭМ!$D$10+'СЕТ СН'!$H$5-'СЕТ СН'!$H$21</f>
        <v>3743.1485996599999</v>
      </c>
      <c r="E99" s="36">
        <f>SUMIFS(СВЦЭМ!$D$39:$D$782,СВЦЭМ!$A$39:$A$782,$A99,СВЦЭМ!$B$39:$B$782,E$83)+'СЕТ СН'!$H$11+СВЦЭМ!$D$10+'СЕТ СН'!$H$5-'СЕТ СН'!$H$21</f>
        <v>3789.04299425</v>
      </c>
      <c r="F99" s="36">
        <f>SUMIFS(СВЦЭМ!$D$39:$D$782,СВЦЭМ!$A$39:$A$782,$A99,СВЦЭМ!$B$39:$B$782,F$83)+'СЕТ СН'!$H$11+СВЦЭМ!$D$10+'СЕТ СН'!$H$5-'СЕТ СН'!$H$21</f>
        <v>3792.2438046500001</v>
      </c>
      <c r="G99" s="36">
        <f>SUMIFS(СВЦЭМ!$D$39:$D$782,СВЦЭМ!$A$39:$A$782,$A99,СВЦЭМ!$B$39:$B$782,G$83)+'СЕТ СН'!$H$11+СВЦЭМ!$D$10+'СЕТ СН'!$H$5-'СЕТ СН'!$H$21</f>
        <v>3791.4712854899999</v>
      </c>
      <c r="H99" s="36">
        <f>SUMIFS(СВЦЭМ!$D$39:$D$782,СВЦЭМ!$A$39:$A$782,$A99,СВЦЭМ!$B$39:$B$782,H$83)+'СЕТ СН'!$H$11+СВЦЭМ!$D$10+'СЕТ СН'!$H$5-'СЕТ СН'!$H$21</f>
        <v>3809.9300367999999</v>
      </c>
      <c r="I99" s="36">
        <f>SUMIFS(СВЦЭМ!$D$39:$D$782,СВЦЭМ!$A$39:$A$782,$A99,СВЦЭМ!$B$39:$B$782,I$83)+'СЕТ СН'!$H$11+СВЦЭМ!$D$10+'СЕТ СН'!$H$5-'СЕТ СН'!$H$21</f>
        <v>3869.1737388199999</v>
      </c>
      <c r="J99" s="36">
        <f>SUMIFS(СВЦЭМ!$D$39:$D$782,СВЦЭМ!$A$39:$A$782,$A99,СВЦЭМ!$B$39:$B$782,J$83)+'СЕТ СН'!$H$11+СВЦЭМ!$D$10+'СЕТ СН'!$H$5-'СЕТ СН'!$H$21</f>
        <v>3845.4857276100001</v>
      </c>
      <c r="K99" s="36">
        <f>SUMIFS(СВЦЭМ!$D$39:$D$782,СВЦЭМ!$A$39:$A$782,$A99,СВЦЭМ!$B$39:$B$782,K$83)+'СЕТ СН'!$H$11+СВЦЭМ!$D$10+'СЕТ СН'!$H$5-'СЕТ СН'!$H$21</f>
        <v>3751.9389915199999</v>
      </c>
      <c r="L99" s="36">
        <f>SUMIFS(СВЦЭМ!$D$39:$D$782,СВЦЭМ!$A$39:$A$782,$A99,СВЦЭМ!$B$39:$B$782,L$83)+'СЕТ СН'!$H$11+СВЦЭМ!$D$10+'СЕТ СН'!$H$5-'СЕТ СН'!$H$21</f>
        <v>3681.5003124300001</v>
      </c>
      <c r="M99" s="36">
        <f>SUMIFS(СВЦЭМ!$D$39:$D$782,СВЦЭМ!$A$39:$A$782,$A99,СВЦЭМ!$B$39:$B$782,M$83)+'СЕТ СН'!$H$11+СВЦЭМ!$D$10+'СЕТ СН'!$H$5-'СЕТ СН'!$H$21</f>
        <v>3679.0129127800001</v>
      </c>
      <c r="N99" s="36">
        <f>SUMIFS(СВЦЭМ!$D$39:$D$782,СВЦЭМ!$A$39:$A$782,$A99,СВЦЭМ!$B$39:$B$782,N$83)+'СЕТ СН'!$H$11+СВЦЭМ!$D$10+'СЕТ СН'!$H$5-'СЕТ СН'!$H$21</f>
        <v>3678.9051436099999</v>
      </c>
      <c r="O99" s="36">
        <f>SUMIFS(СВЦЭМ!$D$39:$D$782,СВЦЭМ!$A$39:$A$782,$A99,СВЦЭМ!$B$39:$B$782,O$83)+'СЕТ СН'!$H$11+СВЦЭМ!$D$10+'СЕТ СН'!$H$5-'СЕТ СН'!$H$21</f>
        <v>3672.04160869</v>
      </c>
      <c r="P99" s="36">
        <f>SUMIFS(СВЦЭМ!$D$39:$D$782,СВЦЭМ!$A$39:$A$782,$A99,СВЦЭМ!$B$39:$B$782,P$83)+'СЕТ СН'!$H$11+СВЦЭМ!$D$10+'СЕТ СН'!$H$5-'СЕТ СН'!$H$21</f>
        <v>3721.9789756199998</v>
      </c>
      <c r="Q99" s="36">
        <f>SUMIFS(СВЦЭМ!$D$39:$D$782,СВЦЭМ!$A$39:$A$782,$A99,СВЦЭМ!$B$39:$B$782,Q$83)+'СЕТ СН'!$H$11+СВЦЭМ!$D$10+'СЕТ СН'!$H$5-'СЕТ СН'!$H$21</f>
        <v>3711.0327345800001</v>
      </c>
      <c r="R99" s="36">
        <f>SUMIFS(СВЦЭМ!$D$39:$D$782,СВЦЭМ!$A$39:$A$782,$A99,СВЦЭМ!$B$39:$B$782,R$83)+'СЕТ СН'!$H$11+СВЦЭМ!$D$10+'СЕТ СН'!$H$5-'СЕТ СН'!$H$21</f>
        <v>3701.8074193100001</v>
      </c>
      <c r="S99" s="36">
        <f>SUMIFS(СВЦЭМ!$D$39:$D$782,СВЦЭМ!$A$39:$A$782,$A99,СВЦЭМ!$B$39:$B$782,S$83)+'СЕТ СН'!$H$11+СВЦЭМ!$D$10+'СЕТ СН'!$H$5-'СЕТ СН'!$H$21</f>
        <v>3680.5589092299997</v>
      </c>
      <c r="T99" s="36">
        <f>SUMIFS(СВЦЭМ!$D$39:$D$782,СВЦЭМ!$A$39:$A$782,$A99,СВЦЭМ!$B$39:$B$782,T$83)+'СЕТ СН'!$H$11+СВЦЭМ!$D$10+'СЕТ СН'!$H$5-'СЕТ СН'!$H$21</f>
        <v>3682.9497035099998</v>
      </c>
      <c r="U99" s="36">
        <f>SUMIFS(СВЦЭМ!$D$39:$D$782,СВЦЭМ!$A$39:$A$782,$A99,СВЦЭМ!$B$39:$B$782,U$83)+'СЕТ СН'!$H$11+СВЦЭМ!$D$10+'СЕТ СН'!$H$5-'СЕТ СН'!$H$21</f>
        <v>3691.4143957400001</v>
      </c>
      <c r="V99" s="36">
        <f>SUMIFS(СВЦЭМ!$D$39:$D$782,СВЦЭМ!$A$39:$A$782,$A99,СВЦЭМ!$B$39:$B$782,V$83)+'СЕТ СН'!$H$11+СВЦЭМ!$D$10+'СЕТ СН'!$H$5-'СЕТ СН'!$H$21</f>
        <v>3701.92334618</v>
      </c>
      <c r="W99" s="36">
        <f>SUMIFS(СВЦЭМ!$D$39:$D$782,СВЦЭМ!$A$39:$A$782,$A99,СВЦЭМ!$B$39:$B$782,W$83)+'СЕТ СН'!$H$11+СВЦЭМ!$D$10+'СЕТ СН'!$H$5-'СЕТ СН'!$H$21</f>
        <v>3707.0782498899998</v>
      </c>
      <c r="X99" s="36">
        <f>SUMIFS(СВЦЭМ!$D$39:$D$782,СВЦЭМ!$A$39:$A$782,$A99,СВЦЭМ!$B$39:$B$782,X$83)+'СЕТ СН'!$H$11+СВЦЭМ!$D$10+'СЕТ СН'!$H$5-'СЕТ СН'!$H$21</f>
        <v>3649.9722346999997</v>
      </c>
      <c r="Y99" s="36">
        <f>SUMIFS(СВЦЭМ!$D$39:$D$782,СВЦЭМ!$A$39:$A$782,$A99,СВЦЭМ!$B$39:$B$782,Y$83)+'СЕТ СН'!$H$11+СВЦЭМ!$D$10+'СЕТ СН'!$H$5-'СЕТ СН'!$H$21</f>
        <v>3615.2112636800002</v>
      </c>
    </row>
    <row r="100" spans="1:25" ht="15.75" x14ac:dyDescent="0.2">
      <c r="A100" s="35">
        <f t="shared" si="2"/>
        <v>44425</v>
      </c>
      <c r="B100" s="36">
        <f>SUMIFS(СВЦЭМ!$D$39:$D$782,СВЦЭМ!$A$39:$A$782,$A100,СВЦЭМ!$B$39:$B$782,B$83)+'СЕТ СН'!$H$11+СВЦЭМ!$D$10+'СЕТ СН'!$H$5-'СЕТ СН'!$H$21</f>
        <v>3771.2961672500001</v>
      </c>
      <c r="C100" s="36">
        <f>SUMIFS(СВЦЭМ!$D$39:$D$782,СВЦЭМ!$A$39:$A$782,$A100,СВЦЭМ!$B$39:$B$782,C$83)+'СЕТ СН'!$H$11+СВЦЭМ!$D$10+'СЕТ СН'!$H$5-'СЕТ СН'!$H$21</f>
        <v>3844.9765232</v>
      </c>
      <c r="D100" s="36">
        <f>SUMIFS(СВЦЭМ!$D$39:$D$782,СВЦЭМ!$A$39:$A$782,$A100,СВЦЭМ!$B$39:$B$782,D$83)+'СЕТ СН'!$H$11+СВЦЭМ!$D$10+'СЕТ СН'!$H$5-'СЕТ СН'!$H$21</f>
        <v>3900.1326813200003</v>
      </c>
      <c r="E100" s="36">
        <f>SUMIFS(СВЦЭМ!$D$39:$D$782,СВЦЭМ!$A$39:$A$782,$A100,СВЦЭМ!$B$39:$B$782,E$83)+'СЕТ СН'!$H$11+СВЦЭМ!$D$10+'СЕТ СН'!$H$5-'СЕТ СН'!$H$21</f>
        <v>3919.6151512599999</v>
      </c>
      <c r="F100" s="36">
        <f>SUMIFS(СВЦЭМ!$D$39:$D$782,СВЦЭМ!$A$39:$A$782,$A100,СВЦЭМ!$B$39:$B$782,F$83)+'СЕТ СН'!$H$11+СВЦЭМ!$D$10+'СЕТ СН'!$H$5-'СЕТ СН'!$H$21</f>
        <v>3915.6258905100003</v>
      </c>
      <c r="G100" s="36">
        <f>SUMIFS(СВЦЭМ!$D$39:$D$782,СВЦЭМ!$A$39:$A$782,$A100,СВЦЭМ!$B$39:$B$782,G$83)+'СЕТ СН'!$H$11+СВЦЭМ!$D$10+'СЕТ СН'!$H$5-'СЕТ СН'!$H$21</f>
        <v>3894.2958364300002</v>
      </c>
      <c r="H100" s="36">
        <f>SUMIFS(СВЦЭМ!$D$39:$D$782,СВЦЭМ!$A$39:$A$782,$A100,СВЦЭМ!$B$39:$B$782,H$83)+'СЕТ СН'!$H$11+СВЦЭМ!$D$10+'СЕТ СН'!$H$5-'СЕТ СН'!$H$21</f>
        <v>3821.2331277799999</v>
      </c>
      <c r="I100" s="36">
        <f>SUMIFS(СВЦЭМ!$D$39:$D$782,СВЦЭМ!$A$39:$A$782,$A100,СВЦЭМ!$B$39:$B$782,I$83)+'СЕТ СН'!$H$11+СВЦЭМ!$D$10+'СЕТ СН'!$H$5-'СЕТ СН'!$H$21</f>
        <v>3749.08958312</v>
      </c>
      <c r="J100" s="36">
        <f>SUMIFS(СВЦЭМ!$D$39:$D$782,СВЦЭМ!$A$39:$A$782,$A100,СВЦЭМ!$B$39:$B$782,J$83)+'СЕТ СН'!$H$11+СВЦЭМ!$D$10+'СЕТ СН'!$H$5-'СЕТ СН'!$H$21</f>
        <v>3662.4160897900001</v>
      </c>
      <c r="K100" s="36">
        <f>SUMIFS(СВЦЭМ!$D$39:$D$782,СВЦЭМ!$A$39:$A$782,$A100,СВЦЭМ!$B$39:$B$782,K$83)+'СЕТ СН'!$H$11+СВЦЭМ!$D$10+'СЕТ СН'!$H$5-'СЕТ СН'!$H$21</f>
        <v>3657.9597224999998</v>
      </c>
      <c r="L100" s="36">
        <f>SUMIFS(СВЦЭМ!$D$39:$D$782,СВЦЭМ!$A$39:$A$782,$A100,СВЦЭМ!$B$39:$B$782,L$83)+'СЕТ СН'!$H$11+СВЦЭМ!$D$10+'СЕТ СН'!$H$5-'СЕТ СН'!$H$21</f>
        <v>3684.1724150499999</v>
      </c>
      <c r="M100" s="36">
        <f>SUMIFS(СВЦЭМ!$D$39:$D$782,СВЦЭМ!$A$39:$A$782,$A100,СВЦЭМ!$B$39:$B$782,M$83)+'СЕТ СН'!$H$11+СВЦЭМ!$D$10+'СЕТ СН'!$H$5-'СЕТ СН'!$H$21</f>
        <v>3691.4166005699999</v>
      </c>
      <c r="N100" s="36">
        <f>SUMIFS(СВЦЭМ!$D$39:$D$782,СВЦЭМ!$A$39:$A$782,$A100,СВЦЭМ!$B$39:$B$782,N$83)+'СЕТ СН'!$H$11+СВЦЭМ!$D$10+'СЕТ СН'!$H$5-'СЕТ СН'!$H$21</f>
        <v>3689.5761508099999</v>
      </c>
      <c r="O100" s="36">
        <f>SUMIFS(СВЦЭМ!$D$39:$D$782,СВЦЭМ!$A$39:$A$782,$A100,СВЦЭМ!$B$39:$B$782,O$83)+'СЕТ СН'!$H$11+СВЦЭМ!$D$10+'СЕТ СН'!$H$5-'СЕТ СН'!$H$21</f>
        <v>3663.0699449799999</v>
      </c>
      <c r="P100" s="36">
        <f>SUMIFS(СВЦЭМ!$D$39:$D$782,СВЦЭМ!$A$39:$A$782,$A100,СВЦЭМ!$B$39:$B$782,P$83)+'СЕТ СН'!$H$11+СВЦЭМ!$D$10+'СЕТ СН'!$H$5-'СЕТ СН'!$H$21</f>
        <v>3675.0791964999999</v>
      </c>
      <c r="Q100" s="36">
        <f>SUMIFS(СВЦЭМ!$D$39:$D$782,СВЦЭМ!$A$39:$A$782,$A100,СВЦЭМ!$B$39:$B$782,Q$83)+'СЕТ СН'!$H$11+СВЦЭМ!$D$10+'СЕТ СН'!$H$5-'СЕТ СН'!$H$21</f>
        <v>3678.4982564699999</v>
      </c>
      <c r="R100" s="36">
        <f>SUMIFS(СВЦЭМ!$D$39:$D$782,СВЦЭМ!$A$39:$A$782,$A100,СВЦЭМ!$B$39:$B$782,R$83)+'СЕТ СН'!$H$11+СВЦЭМ!$D$10+'СЕТ СН'!$H$5-'СЕТ СН'!$H$21</f>
        <v>3680.3553545</v>
      </c>
      <c r="S100" s="36">
        <f>SUMIFS(СВЦЭМ!$D$39:$D$782,СВЦЭМ!$A$39:$A$782,$A100,СВЦЭМ!$B$39:$B$782,S$83)+'СЕТ СН'!$H$11+СВЦЭМ!$D$10+'СЕТ СН'!$H$5-'СЕТ СН'!$H$21</f>
        <v>3654.53423892</v>
      </c>
      <c r="T100" s="36">
        <f>SUMIFS(СВЦЭМ!$D$39:$D$782,СВЦЭМ!$A$39:$A$782,$A100,СВЦЭМ!$B$39:$B$782,T$83)+'СЕТ СН'!$H$11+СВЦЭМ!$D$10+'СЕТ СН'!$H$5-'СЕТ СН'!$H$21</f>
        <v>3636.41275107</v>
      </c>
      <c r="U100" s="36">
        <f>SUMIFS(СВЦЭМ!$D$39:$D$782,СВЦЭМ!$A$39:$A$782,$A100,СВЦЭМ!$B$39:$B$782,U$83)+'СЕТ СН'!$H$11+СВЦЭМ!$D$10+'СЕТ СН'!$H$5-'СЕТ СН'!$H$21</f>
        <v>3634.5698175100001</v>
      </c>
      <c r="V100" s="36">
        <f>SUMIFS(СВЦЭМ!$D$39:$D$782,СВЦЭМ!$A$39:$A$782,$A100,СВЦЭМ!$B$39:$B$782,V$83)+'СЕТ СН'!$H$11+СВЦЭМ!$D$10+'СЕТ СН'!$H$5-'СЕТ СН'!$H$21</f>
        <v>3647.5330836499998</v>
      </c>
      <c r="W100" s="36">
        <f>SUMIFS(СВЦЭМ!$D$39:$D$782,СВЦЭМ!$A$39:$A$782,$A100,СВЦЭМ!$B$39:$B$782,W$83)+'СЕТ СН'!$H$11+СВЦЭМ!$D$10+'СЕТ СН'!$H$5-'СЕТ СН'!$H$21</f>
        <v>3672.6659080199997</v>
      </c>
      <c r="X100" s="36">
        <f>SUMIFS(СВЦЭМ!$D$39:$D$782,СВЦЭМ!$A$39:$A$782,$A100,СВЦЭМ!$B$39:$B$782,X$83)+'СЕТ СН'!$H$11+СВЦЭМ!$D$10+'СЕТ СН'!$H$5-'СЕТ СН'!$H$21</f>
        <v>3640.7307808699998</v>
      </c>
      <c r="Y100" s="36">
        <f>SUMIFS(СВЦЭМ!$D$39:$D$782,СВЦЭМ!$A$39:$A$782,$A100,СВЦЭМ!$B$39:$B$782,Y$83)+'СЕТ СН'!$H$11+СВЦЭМ!$D$10+'СЕТ СН'!$H$5-'СЕТ СН'!$H$21</f>
        <v>3669.9280887200002</v>
      </c>
    </row>
    <row r="101" spans="1:25" ht="15.75" x14ac:dyDescent="0.2">
      <c r="A101" s="35">
        <f t="shared" si="2"/>
        <v>44426</v>
      </c>
      <c r="B101" s="36">
        <f>SUMIFS(СВЦЭМ!$D$39:$D$782,СВЦЭМ!$A$39:$A$782,$A101,СВЦЭМ!$B$39:$B$782,B$83)+'СЕТ СН'!$H$11+СВЦЭМ!$D$10+'СЕТ СН'!$H$5-'СЕТ СН'!$H$21</f>
        <v>3758.0882475500002</v>
      </c>
      <c r="C101" s="36">
        <f>SUMIFS(СВЦЭМ!$D$39:$D$782,СВЦЭМ!$A$39:$A$782,$A101,СВЦЭМ!$B$39:$B$782,C$83)+'СЕТ СН'!$H$11+СВЦЭМ!$D$10+'СЕТ СН'!$H$5-'СЕТ СН'!$H$21</f>
        <v>3832.78309575</v>
      </c>
      <c r="D101" s="36">
        <f>SUMIFS(СВЦЭМ!$D$39:$D$782,СВЦЭМ!$A$39:$A$782,$A101,СВЦЭМ!$B$39:$B$782,D$83)+'СЕТ СН'!$H$11+СВЦЭМ!$D$10+'СЕТ СН'!$H$5-'СЕТ СН'!$H$21</f>
        <v>3889.7373331700001</v>
      </c>
      <c r="E101" s="36">
        <f>SUMIFS(СВЦЭМ!$D$39:$D$782,СВЦЭМ!$A$39:$A$782,$A101,СВЦЭМ!$B$39:$B$782,E$83)+'СЕТ СН'!$H$11+СВЦЭМ!$D$10+'СЕТ СН'!$H$5-'СЕТ СН'!$H$21</f>
        <v>3902.0018583900001</v>
      </c>
      <c r="F101" s="36">
        <f>SUMIFS(СВЦЭМ!$D$39:$D$782,СВЦЭМ!$A$39:$A$782,$A101,СВЦЭМ!$B$39:$B$782,F$83)+'СЕТ СН'!$H$11+СВЦЭМ!$D$10+'СЕТ СН'!$H$5-'СЕТ СН'!$H$21</f>
        <v>3892.2019734200003</v>
      </c>
      <c r="G101" s="36">
        <f>SUMIFS(СВЦЭМ!$D$39:$D$782,СВЦЭМ!$A$39:$A$782,$A101,СВЦЭМ!$B$39:$B$782,G$83)+'СЕТ СН'!$H$11+СВЦЭМ!$D$10+'СЕТ СН'!$H$5-'СЕТ СН'!$H$21</f>
        <v>3882.6827971799999</v>
      </c>
      <c r="H101" s="36">
        <f>SUMIFS(СВЦЭМ!$D$39:$D$782,СВЦЭМ!$A$39:$A$782,$A101,СВЦЭМ!$B$39:$B$782,H$83)+'СЕТ СН'!$H$11+СВЦЭМ!$D$10+'СЕТ СН'!$H$5-'СЕТ СН'!$H$21</f>
        <v>3843.8313111100001</v>
      </c>
      <c r="I101" s="36">
        <f>SUMIFS(СВЦЭМ!$D$39:$D$782,СВЦЭМ!$A$39:$A$782,$A101,СВЦЭМ!$B$39:$B$782,I$83)+'СЕТ СН'!$H$11+СВЦЭМ!$D$10+'СЕТ СН'!$H$5-'СЕТ СН'!$H$21</f>
        <v>3787.9683243899999</v>
      </c>
      <c r="J101" s="36">
        <f>SUMIFS(СВЦЭМ!$D$39:$D$782,СВЦЭМ!$A$39:$A$782,$A101,СВЦЭМ!$B$39:$B$782,J$83)+'СЕТ СН'!$H$11+СВЦЭМ!$D$10+'СЕТ СН'!$H$5-'СЕТ СН'!$H$21</f>
        <v>3730.01904663</v>
      </c>
      <c r="K101" s="36">
        <f>SUMIFS(СВЦЭМ!$D$39:$D$782,СВЦЭМ!$A$39:$A$782,$A101,СВЦЭМ!$B$39:$B$782,K$83)+'СЕТ СН'!$H$11+СВЦЭМ!$D$10+'СЕТ СН'!$H$5-'СЕТ СН'!$H$21</f>
        <v>3760.4565561499999</v>
      </c>
      <c r="L101" s="36">
        <f>SUMIFS(СВЦЭМ!$D$39:$D$782,СВЦЭМ!$A$39:$A$782,$A101,СВЦЭМ!$B$39:$B$782,L$83)+'СЕТ СН'!$H$11+СВЦЭМ!$D$10+'СЕТ СН'!$H$5-'СЕТ СН'!$H$21</f>
        <v>3777.4943828199998</v>
      </c>
      <c r="M101" s="36">
        <f>SUMIFS(СВЦЭМ!$D$39:$D$782,СВЦЭМ!$A$39:$A$782,$A101,СВЦЭМ!$B$39:$B$782,M$83)+'СЕТ СН'!$H$11+СВЦЭМ!$D$10+'СЕТ СН'!$H$5-'СЕТ СН'!$H$21</f>
        <v>3781.1920942100001</v>
      </c>
      <c r="N101" s="36">
        <f>SUMIFS(СВЦЭМ!$D$39:$D$782,СВЦЭМ!$A$39:$A$782,$A101,СВЦЭМ!$B$39:$B$782,N$83)+'СЕТ СН'!$H$11+СВЦЭМ!$D$10+'СЕТ СН'!$H$5-'СЕТ СН'!$H$21</f>
        <v>3774.9633142900002</v>
      </c>
      <c r="O101" s="36">
        <f>SUMIFS(СВЦЭМ!$D$39:$D$782,СВЦЭМ!$A$39:$A$782,$A101,СВЦЭМ!$B$39:$B$782,O$83)+'СЕТ СН'!$H$11+СВЦЭМ!$D$10+'СЕТ СН'!$H$5-'СЕТ СН'!$H$21</f>
        <v>3756.2835933000001</v>
      </c>
      <c r="P101" s="36">
        <f>SUMIFS(СВЦЭМ!$D$39:$D$782,СВЦЭМ!$A$39:$A$782,$A101,СВЦЭМ!$B$39:$B$782,P$83)+'СЕТ СН'!$H$11+СВЦЭМ!$D$10+'СЕТ СН'!$H$5-'СЕТ СН'!$H$21</f>
        <v>3703.9325307600002</v>
      </c>
      <c r="Q101" s="36">
        <f>SUMIFS(СВЦЭМ!$D$39:$D$782,СВЦЭМ!$A$39:$A$782,$A101,СВЦЭМ!$B$39:$B$782,Q$83)+'СЕТ СН'!$H$11+СВЦЭМ!$D$10+'СЕТ СН'!$H$5-'СЕТ СН'!$H$21</f>
        <v>3701.3306136199999</v>
      </c>
      <c r="R101" s="36">
        <f>SUMIFS(СВЦЭМ!$D$39:$D$782,СВЦЭМ!$A$39:$A$782,$A101,СВЦЭМ!$B$39:$B$782,R$83)+'СЕТ СН'!$H$11+СВЦЭМ!$D$10+'СЕТ СН'!$H$5-'СЕТ СН'!$H$21</f>
        <v>3696.0674136600001</v>
      </c>
      <c r="S101" s="36">
        <f>SUMIFS(СВЦЭМ!$D$39:$D$782,СВЦЭМ!$A$39:$A$782,$A101,СВЦЭМ!$B$39:$B$782,S$83)+'СЕТ СН'!$H$11+СВЦЭМ!$D$10+'СЕТ СН'!$H$5-'СЕТ СН'!$H$21</f>
        <v>3658.55113377</v>
      </c>
      <c r="T101" s="36">
        <f>SUMIFS(СВЦЭМ!$D$39:$D$782,СВЦЭМ!$A$39:$A$782,$A101,СВЦЭМ!$B$39:$B$782,T$83)+'СЕТ СН'!$H$11+СВЦЭМ!$D$10+'СЕТ СН'!$H$5-'СЕТ СН'!$H$21</f>
        <v>3637.4695460100002</v>
      </c>
      <c r="U101" s="36">
        <f>SUMIFS(СВЦЭМ!$D$39:$D$782,СВЦЭМ!$A$39:$A$782,$A101,СВЦЭМ!$B$39:$B$782,U$83)+'СЕТ СН'!$H$11+СВЦЭМ!$D$10+'СЕТ СН'!$H$5-'СЕТ СН'!$H$21</f>
        <v>3625.3026744499998</v>
      </c>
      <c r="V101" s="36">
        <f>SUMIFS(СВЦЭМ!$D$39:$D$782,СВЦЭМ!$A$39:$A$782,$A101,СВЦЭМ!$B$39:$B$782,V$83)+'СЕТ СН'!$H$11+СВЦЭМ!$D$10+'СЕТ СН'!$H$5-'СЕТ СН'!$H$21</f>
        <v>3640.2444981600001</v>
      </c>
      <c r="W101" s="36">
        <f>SUMIFS(СВЦЭМ!$D$39:$D$782,СВЦЭМ!$A$39:$A$782,$A101,СВЦЭМ!$B$39:$B$782,W$83)+'СЕТ СН'!$H$11+СВЦЭМ!$D$10+'СЕТ СН'!$H$5-'СЕТ СН'!$H$21</f>
        <v>3700.6828078999997</v>
      </c>
      <c r="X101" s="36">
        <f>SUMIFS(СВЦЭМ!$D$39:$D$782,СВЦЭМ!$A$39:$A$782,$A101,СВЦЭМ!$B$39:$B$782,X$83)+'СЕТ СН'!$H$11+СВЦЭМ!$D$10+'СЕТ СН'!$H$5-'СЕТ СН'!$H$21</f>
        <v>3645.6897494899999</v>
      </c>
      <c r="Y101" s="36">
        <f>SUMIFS(СВЦЭМ!$D$39:$D$782,СВЦЭМ!$A$39:$A$782,$A101,СВЦЭМ!$B$39:$B$782,Y$83)+'СЕТ СН'!$H$11+СВЦЭМ!$D$10+'СЕТ СН'!$H$5-'СЕТ СН'!$H$21</f>
        <v>3631.2637575799999</v>
      </c>
    </row>
    <row r="102" spans="1:25" ht="15.75" x14ac:dyDescent="0.2">
      <c r="A102" s="35">
        <f t="shared" si="2"/>
        <v>44427</v>
      </c>
      <c r="B102" s="36">
        <f>SUMIFS(СВЦЭМ!$D$39:$D$782,СВЦЭМ!$A$39:$A$782,$A102,СВЦЭМ!$B$39:$B$782,B$83)+'СЕТ СН'!$H$11+СВЦЭМ!$D$10+'СЕТ СН'!$H$5-'СЕТ СН'!$H$21</f>
        <v>3705.79948969</v>
      </c>
      <c r="C102" s="36">
        <f>SUMIFS(СВЦЭМ!$D$39:$D$782,СВЦЭМ!$A$39:$A$782,$A102,СВЦЭМ!$B$39:$B$782,C$83)+'СЕТ СН'!$H$11+СВЦЭМ!$D$10+'СЕТ СН'!$H$5-'СЕТ СН'!$H$21</f>
        <v>3791.0687929400001</v>
      </c>
      <c r="D102" s="36">
        <f>SUMIFS(СВЦЭМ!$D$39:$D$782,СВЦЭМ!$A$39:$A$782,$A102,СВЦЭМ!$B$39:$B$782,D$83)+'СЕТ СН'!$H$11+СВЦЭМ!$D$10+'СЕТ СН'!$H$5-'СЕТ СН'!$H$21</f>
        <v>3851.7457073199998</v>
      </c>
      <c r="E102" s="36">
        <f>SUMIFS(СВЦЭМ!$D$39:$D$782,СВЦЭМ!$A$39:$A$782,$A102,СВЦЭМ!$B$39:$B$782,E$83)+'СЕТ СН'!$H$11+СВЦЭМ!$D$10+'СЕТ СН'!$H$5-'СЕТ СН'!$H$21</f>
        <v>3875.47356055</v>
      </c>
      <c r="F102" s="36">
        <f>SUMIFS(СВЦЭМ!$D$39:$D$782,СВЦЭМ!$A$39:$A$782,$A102,СВЦЭМ!$B$39:$B$782,F$83)+'СЕТ СН'!$H$11+СВЦЭМ!$D$10+'СЕТ СН'!$H$5-'СЕТ СН'!$H$21</f>
        <v>3866.0402774700001</v>
      </c>
      <c r="G102" s="36">
        <f>SUMIFS(СВЦЭМ!$D$39:$D$782,СВЦЭМ!$A$39:$A$782,$A102,СВЦЭМ!$B$39:$B$782,G$83)+'СЕТ СН'!$H$11+СВЦЭМ!$D$10+'СЕТ СН'!$H$5-'СЕТ СН'!$H$21</f>
        <v>3848.7040690599997</v>
      </c>
      <c r="H102" s="36">
        <f>SUMIFS(СВЦЭМ!$D$39:$D$782,СВЦЭМ!$A$39:$A$782,$A102,СВЦЭМ!$B$39:$B$782,H$83)+'СЕТ СН'!$H$11+СВЦЭМ!$D$10+'СЕТ СН'!$H$5-'СЕТ СН'!$H$21</f>
        <v>3783.67228372</v>
      </c>
      <c r="I102" s="36">
        <f>SUMIFS(СВЦЭМ!$D$39:$D$782,СВЦЭМ!$A$39:$A$782,$A102,СВЦЭМ!$B$39:$B$782,I$83)+'СЕТ СН'!$H$11+СВЦЭМ!$D$10+'СЕТ СН'!$H$5-'СЕТ СН'!$H$21</f>
        <v>3730.7426476299997</v>
      </c>
      <c r="J102" s="36">
        <f>SUMIFS(СВЦЭМ!$D$39:$D$782,СВЦЭМ!$A$39:$A$782,$A102,СВЦЭМ!$B$39:$B$782,J$83)+'СЕТ СН'!$H$11+СВЦЭМ!$D$10+'СЕТ СН'!$H$5-'СЕТ СН'!$H$21</f>
        <v>3647.32053602</v>
      </c>
      <c r="K102" s="36">
        <f>SUMIFS(СВЦЭМ!$D$39:$D$782,СВЦЭМ!$A$39:$A$782,$A102,СВЦЭМ!$B$39:$B$782,K$83)+'СЕТ СН'!$H$11+СВЦЭМ!$D$10+'СЕТ СН'!$H$5-'СЕТ СН'!$H$21</f>
        <v>3644.4716869100002</v>
      </c>
      <c r="L102" s="36">
        <f>SUMIFS(СВЦЭМ!$D$39:$D$782,СВЦЭМ!$A$39:$A$782,$A102,СВЦЭМ!$B$39:$B$782,L$83)+'СЕТ СН'!$H$11+СВЦЭМ!$D$10+'СЕТ СН'!$H$5-'СЕТ СН'!$H$21</f>
        <v>3639.9078336299999</v>
      </c>
      <c r="M102" s="36">
        <f>SUMIFS(СВЦЭМ!$D$39:$D$782,СВЦЭМ!$A$39:$A$782,$A102,СВЦЭМ!$B$39:$B$782,M$83)+'СЕТ СН'!$H$11+СВЦЭМ!$D$10+'СЕТ СН'!$H$5-'СЕТ СН'!$H$21</f>
        <v>3647.4396464699998</v>
      </c>
      <c r="N102" s="36">
        <f>SUMIFS(СВЦЭМ!$D$39:$D$782,СВЦЭМ!$A$39:$A$782,$A102,СВЦЭМ!$B$39:$B$782,N$83)+'СЕТ СН'!$H$11+СВЦЭМ!$D$10+'СЕТ СН'!$H$5-'СЕТ СН'!$H$21</f>
        <v>3642.9604147700002</v>
      </c>
      <c r="O102" s="36">
        <f>SUMIFS(СВЦЭМ!$D$39:$D$782,СВЦЭМ!$A$39:$A$782,$A102,СВЦЭМ!$B$39:$B$782,O$83)+'СЕТ СН'!$H$11+СВЦЭМ!$D$10+'СЕТ СН'!$H$5-'СЕТ СН'!$H$21</f>
        <v>3642.8380681499998</v>
      </c>
      <c r="P102" s="36">
        <f>SUMIFS(СВЦЭМ!$D$39:$D$782,СВЦЭМ!$A$39:$A$782,$A102,СВЦЭМ!$B$39:$B$782,P$83)+'СЕТ СН'!$H$11+СВЦЭМ!$D$10+'СЕТ СН'!$H$5-'СЕТ СН'!$H$21</f>
        <v>3704.3630645399999</v>
      </c>
      <c r="Q102" s="36">
        <f>SUMIFS(СВЦЭМ!$D$39:$D$782,СВЦЭМ!$A$39:$A$782,$A102,СВЦЭМ!$B$39:$B$782,Q$83)+'СЕТ СН'!$H$11+СВЦЭМ!$D$10+'СЕТ СН'!$H$5-'СЕТ СН'!$H$21</f>
        <v>3702.0913550699997</v>
      </c>
      <c r="R102" s="36">
        <f>SUMIFS(СВЦЭМ!$D$39:$D$782,СВЦЭМ!$A$39:$A$782,$A102,СВЦЭМ!$B$39:$B$782,R$83)+'СЕТ СН'!$H$11+СВЦЭМ!$D$10+'СЕТ СН'!$H$5-'СЕТ СН'!$H$21</f>
        <v>3698.3952617999998</v>
      </c>
      <c r="S102" s="36">
        <f>SUMIFS(СВЦЭМ!$D$39:$D$782,СВЦЭМ!$A$39:$A$782,$A102,СВЦЭМ!$B$39:$B$782,S$83)+'СЕТ СН'!$H$11+СВЦЭМ!$D$10+'СЕТ СН'!$H$5-'СЕТ СН'!$H$21</f>
        <v>3723.7727631799999</v>
      </c>
      <c r="T102" s="36">
        <f>SUMIFS(СВЦЭМ!$D$39:$D$782,СВЦЭМ!$A$39:$A$782,$A102,СВЦЭМ!$B$39:$B$782,T$83)+'СЕТ СН'!$H$11+СВЦЭМ!$D$10+'СЕТ СН'!$H$5-'СЕТ СН'!$H$21</f>
        <v>3685.2361013</v>
      </c>
      <c r="U102" s="36">
        <f>SUMIFS(СВЦЭМ!$D$39:$D$782,СВЦЭМ!$A$39:$A$782,$A102,СВЦЭМ!$B$39:$B$782,U$83)+'СЕТ СН'!$H$11+СВЦЭМ!$D$10+'СЕТ СН'!$H$5-'СЕТ СН'!$H$21</f>
        <v>3657.21399853</v>
      </c>
      <c r="V102" s="36">
        <f>SUMIFS(СВЦЭМ!$D$39:$D$782,СВЦЭМ!$A$39:$A$782,$A102,СВЦЭМ!$B$39:$B$782,V$83)+'СЕТ СН'!$H$11+СВЦЭМ!$D$10+'СЕТ СН'!$H$5-'СЕТ СН'!$H$21</f>
        <v>3670.4932905800001</v>
      </c>
      <c r="W102" s="36">
        <f>SUMIFS(СВЦЭМ!$D$39:$D$782,СВЦЭМ!$A$39:$A$782,$A102,СВЦЭМ!$B$39:$B$782,W$83)+'СЕТ СН'!$H$11+СВЦЭМ!$D$10+'СЕТ СН'!$H$5-'СЕТ СН'!$H$21</f>
        <v>3685.2907356599999</v>
      </c>
      <c r="X102" s="36">
        <f>SUMIFS(СВЦЭМ!$D$39:$D$782,СВЦЭМ!$A$39:$A$782,$A102,СВЦЭМ!$B$39:$B$782,X$83)+'СЕТ СН'!$H$11+СВЦЭМ!$D$10+'СЕТ СН'!$H$5-'СЕТ СН'!$H$21</f>
        <v>3644.6178145700001</v>
      </c>
      <c r="Y102" s="36">
        <f>SUMIFS(СВЦЭМ!$D$39:$D$782,СВЦЭМ!$A$39:$A$782,$A102,СВЦЭМ!$B$39:$B$782,Y$83)+'СЕТ СН'!$H$11+СВЦЭМ!$D$10+'СЕТ СН'!$H$5-'СЕТ СН'!$H$21</f>
        <v>3622.1712611900002</v>
      </c>
    </row>
    <row r="103" spans="1:25" ht="15.75" x14ac:dyDescent="0.2">
      <c r="A103" s="35">
        <f t="shared" si="2"/>
        <v>44428</v>
      </c>
      <c r="B103" s="36">
        <f>SUMIFS(СВЦЭМ!$D$39:$D$782,СВЦЭМ!$A$39:$A$782,$A103,СВЦЭМ!$B$39:$B$782,B$83)+'СЕТ СН'!$H$11+СВЦЭМ!$D$10+'СЕТ СН'!$H$5-'СЕТ СН'!$H$21</f>
        <v>3721.8026055199998</v>
      </c>
      <c r="C103" s="36">
        <f>SUMIFS(СВЦЭМ!$D$39:$D$782,СВЦЭМ!$A$39:$A$782,$A103,СВЦЭМ!$B$39:$B$782,C$83)+'СЕТ СН'!$H$11+СВЦЭМ!$D$10+'СЕТ СН'!$H$5-'СЕТ СН'!$H$21</f>
        <v>3779.0121642499998</v>
      </c>
      <c r="D103" s="36">
        <f>SUMIFS(СВЦЭМ!$D$39:$D$782,СВЦЭМ!$A$39:$A$782,$A103,СВЦЭМ!$B$39:$B$782,D$83)+'СЕТ СН'!$H$11+СВЦЭМ!$D$10+'СЕТ СН'!$H$5-'СЕТ СН'!$H$21</f>
        <v>3842.7147265200001</v>
      </c>
      <c r="E103" s="36">
        <f>SUMIFS(СВЦЭМ!$D$39:$D$782,СВЦЭМ!$A$39:$A$782,$A103,СВЦЭМ!$B$39:$B$782,E$83)+'СЕТ СН'!$H$11+СВЦЭМ!$D$10+'СЕТ СН'!$H$5-'СЕТ СН'!$H$21</f>
        <v>3856.76966335</v>
      </c>
      <c r="F103" s="36">
        <f>SUMIFS(СВЦЭМ!$D$39:$D$782,СВЦЭМ!$A$39:$A$782,$A103,СВЦЭМ!$B$39:$B$782,F$83)+'СЕТ СН'!$H$11+СВЦЭМ!$D$10+'СЕТ СН'!$H$5-'СЕТ СН'!$H$21</f>
        <v>3854.11208489</v>
      </c>
      <c r="G103" s="36">
        <f>SUMIFS(СВЦЭМ!$D$39:$D$782,СВЦЭМ!$A$39:$A$782,$A103,СВЦЭМ!$B$39:$B$782,G$83)+'СЕТ СН'!$H$11+СВЦЭМ!$D$10+'СЕТ СН'!$H$5-'СЕТ СН'!$H$21</f>
        <v>3838.4773936500001</v>
      </c>
      <c r="H103" s="36">
        <f>SUMIFS(СВЦЭМ!$D$39:$D$782,СВЦЭМ!$A$39:$A$782,$A103,СВЦЭМ!$B$39:$B$782,H$83)+'СЕТ СН'!$H$11+СВЦЭМ!$D$10+'СЕТ СН'!$H$5-'СЕТ СН'!$H$21</f>
        <v>3780.7639609399998</v>
      </c>
      <c r="I103" s="36">
        <f>SUMIFS(СВЦЭМ!$D$39:$D$782,СВЦЭМ!$A$39:$A$782,$A103,СВЦЭМ!$B$39:$B$782,I$83)+'СЕТ СН'!$H$11+СВЦЭМ!$D$10+'СЕТ СН'!$H$5-'СЕТ СН'!$H$21</f>
        <v>3694.42051567</v>
      </c>
      <c r="J103" s="36">
        <f>SUMIFS(СВЦЭМ!$D$39:$D$782,СВЦЭМ!$A$39:$A$782,$A103,СВЦЭМ!$B$39:$B$782,J$83)+'СЕТ СН'!$H$11+СВЦЭМ!$D$10+'СЕТ СН'!$H$5-'СЕТ СН'!$H$21</f>
        <v>3626.6513109699999</v>
      </c>
      <c r="K103" s="36">
        <f>SUMIFS(СВЦЭМ!$D$39:$D$782,СВЦЭМ!$A$39:$A$782,$A103,СВЦЭМ!$B$39:$B$782,K$83)+'СЕТ СН'!$H$11+СВЦЭМ!$D$10+'СЕТ СН'!$H$5-'СЕТ СН'!$H$21</f>
        <v>3607.7008860699998</v>
      </c>
      <c r="L103" s="36">
        <f>SUMIFS(СВЦЭМ!$D$39:$D$782,СВЦЭМ!$A$39:$A$782,$A103,СВЦЭМ!$B$39:$B$782,L$83)+'СЕТ СН'!$H$11+СВЦЭМ!$D$10+'СЕТ СН'!$H$5-'СЕТ СН'!$H$21</f>
        <v>3611.17221126</v>
      </c>
      <c r="M103" s="36">
        <f>SUMIFS(СВЦЭМ!$D$39:$D$782,СВЦЭМ!$A$39:$A$782,$A103,СВЦЭМ!$B$39:$B$782,M$83)+'СЕТ СН'!$H$11+СВЦЭМ!$D$10+'СЕТ СН'!$H$5-'СЕТ СН'!$H$21</f>
        <v>3595.1938553</v>
      </c>
      <c r="N103" s="36">
        <f>SUMIFS(СВЦЭМ!$D$39:$D$782,СВЦЭМ!$A$39:$A$782,$A103,СВЦЭМ!$B$39:$B$782,N$83)+'СЕТ СН'!$H$11+СВЦЭМ!$D$10+'СЕТ СН'!$H$5-'СЕТ СН'!$H$21</f>
        <v>3592.5460168099999</v>
      </c>
      <c r="O103" s="36">
        <f>SUMIFS(СВЦЭМ!$D$39:$D$782,СВЦЭМ!$A$39:$A$782,$A103,СВЦЭМ!$B$39:$B$782,O$83)+'СЕТ СН'!$H$11+СВЦЭМ!$D$10+'СЕТ СН'!$H$5-'СЕТ СН'!$H$21</f>
        <v>3598.8164093599999</v>
      </c>
      <c r="P103" s="36">
        <f>SUMIFS(СВЦЭМ!$D$39:$D$782,СВЦЭМ!$A$39:$A$782,$A103,СВЦЭМ!$B$39:$B$782,P$83)+'СЕТ СН'!$H$11+СВЦЭМ!$D$10+'СЕТ СН'!$H$5-'СЕТ СН'!$H$21</f>
        <v>3641.9253573699998</v>
      </c>
      <c r="Q103" s="36">
        <f>SUMIFS(СВЦЭМ!$D$39:$D$782,СВЦЭМ!$A$39:$A$782,$A103,СВЦЭМ!$B$39:$B$782,Q$83)+'СЕТ СН'!$H$11+СВЦЭМ!$D$10+'СЕТ СН'!$H$5-'СЕТ СН'!$H$21</f>
        <v>3640.4122803400001</v>
      </c>
      <c r="R103" s="36">
        <f>SUMIFS(СВЦЭМ!$D$39:$D$782,СВЦЭМ!$A$39:$A$782,$A103,СВЦЭМ!$B$39:$B$782,R$83)+'СЕТ СН'!$H$11+СВЦЭМ!$D$10+'СЕТ СН'!$H$5-'СЕТ СН'!$H$21</f>
        <v>3637.6710648799999</v>
      </c>
      <c r="S103" s="36">
        <f>SUMIFS(СВЦЭМ!$D$39:$D$782,СВЦЭМ!$A$39:$A$782,$A103,СВЦЭМ!$B$39:$B$782,S$83)+'СЕТ СН'!$H$11+СВЦЭМ!$D$10+'СЕТ СН'!$H$5-'СЕТ СН'!$H$21</f>
        <v>3637.5855798799998</v>
      </c>
      <c r="T103" s="36">
        <f>SUMIFS(СВЦЭМ!$D$39:$D$782,СВЦЭМ!$A$39:$A$782,$A103,СВЦЭМ!$B$39:$B$782,T$83)+'СЕТ СН'!$H$11+СВЦЭМ!$D$10+'СЕТ СН'!$H$5-'СЕТ СН'!$H$21</f>
        <v>3617.6248261999999</v>
      </c>
      <c r="U103" s="36">
        <f>SUMIFS(СВЦЭМ!$D$39:$D$782,СВЦЭМ!$A$39:$A$782,$A103,СВЦЭМ!$B$39:$B$782,U$83)+'СЕТ СН'!$H$11+СВЦЭМ!$D$10+'СЕТ СН'!$H$5-'СЕТ СН'!$H$21</f>
        <v>3605.4282206899998</v>
      </c>
      <c r="V103" s="36">
        <f>SUMIFS(СВЦЭМ!$D$39:$D$782,СВЦЭМ!$A$39:$A$782,$A103,СВЦЭМ!$B$39:$B$782,V$83)+'СЕТ СН'!$H$11+СВЦЭМ!$D$10+'СЕТ СН'!$H$5-'СЕТ СН'!$H$21</f>
        <v>3644.9513999299998</v>
      </c>
      <c r="W103" s="36">
        <f>SUMIFS(СВЦЭМ!$D$39:$D$782,СВЦЭМ!$A$39:$A$782,$A103,СВЦЭМ!$B$39:$B$782,W$83)+'СЕТ СН'!$H$11+СВЦЭМ!$D$10+'СЕТ СН'!$H$5-'СЕТ СН'!$H$21</f>
        <v>3659.64500761</v>
      </c>
      <c r="X103" s="36">
        <f>SUMIFS(СВЦЭМ!$D$39:$D$782,СВЦЭМ!$A$39:$A$782,$A103,СВЦЭМ!$B$39:$B$782,X$83)+'СЕТ СН'!$H$11+СВЦЭМ!$D$10+'СЕТ СН'!$H$5-'СЕТ СН'!$H$21</f>
        <v>3602.7123244700001</v>
      </c>
      <c r="Y103" s="36">
        <f>SUMIFS(СВЦЭМ!$D$39:$D$782,СВЦЭМ!$A$39:$A$782,$A103,СВЦЭМ!$B$39:$B$782,Y$83)+'СЕТ СН'!$H$11+СВЦЭМ!$D$10+'СЕТ СН'!$H$5-'СЕТ СН'!$H$21</f>
        <v>3607.5765294600001</v>
      </c>
    </row>
    <row r="104" spans="1:25" ht="15.75" x14ac:dyDescent="0.2">
      <c r="A104" s="35">
        <f t="shared" si="2"/>
        <v>44429</v>
      </c>
      <c r="B104" s="36">
        <f>SUMIFS(СВЦЭМ!$D$39:$D$782,СВЦЭМ!$A$39:$A$782,$A104,СВЦЭМ!$B$39:$B$782,B$83)+'СЕТ СН'!$H$11+СВЦЭМ!$D$10+'СЕТ СН'!$H$5-'СЕТ СН'!$H$21</f>
        <v>3669.73045121</v>
      </c>
      <c r="C104" s="36">
        <f>SUMIFS(СВЦЭМ!$D$39:$D$782,СВЦЭМ!$A$39:$A$782,$A104,СВЦЭМ!$B$39:$B$782,C$83)+'СЕТ СН'!$H$11+СВЦЭМ!$D$10+'СЕТ СН'!$H$5-'СЕТ СН'!$H$21</f>
        <v>3740.1403877900002</v>
      </c>
      <c r="D104" s="36">
        <f>SUMIFS(СВЦЭМ!$D$39:$D$782,СВЦЭМ!$A$39:$A$782,$A104,СВЦЭМ!$B$39:$B$782,D$83)+'СЕТ СН'!$H$11+СВЦЭМ!$D$10+'СЕТ СН'!$H$5-'СЕТ СН'!$H$21</f>
        <v>3797.0735761699998</v>
      </c>
      <c r="E104" s="36">
        <f>SUMIFS(СВЦЭМ!$D$39:$D$782,СВЦЭМ!$A$39:$A$782,$A104,СВЦЭМ!$B$39:$B$782,E$83)+'СЕТ СН'!$H$11+СВЦЭМ!$D$10+'СЕТ СН'!$H$5-'СЕТ СН'!$H$21</f>
        <v>3818.1852498899998</v>
      </c>
      <c r="F104" s="36">
        <f>SUMIFS(СВЦЭМ!$D$39:$D$782,СВЦЭМ!$A$39:$A$782,$A104,СВЦЭМ!$B$39:$B$782,F$83)+'СЕТ СН'!$H$11+СВЦЭМ!$D$10+'СЕТ СН'!$H$5-'СЕТ СН'!$H$21</f>
        <v>3822.2125179699997</v>
      </c>
      <c r="G104" s="36">
        <f>SUMIFS(СВЦЭМ!$D$39:$D$782,СВЦЭМ!$A$39:$A$782,$A104,СВЦЭМ!$B$39:$B$782,G$83)+'СЕТ СН'!$H$11+СВЦЭМ!$D$10+'СЕТ СН'!$H$5-'СЕТ СН'!$H$21</f>
        <v>3817.1207344300001</v>
      </c>
      <c r="H104" s="36">
        <f>SUMIFS(СВЦЭМ!$D$39:$D$782,СВЦЭМ!$A$39:$A$782,$A104,СВЦЭМ!$B$39:$B$782,H$83)+'СЕТ СН'!$H$11+СВЦЭМ!$D$10+'СЕТ СН'!$H$5-'СЕТ СН'!$H$21</f>
        <v>3776.2228763499998</v>
      </c>
      <c r="I104" s="36">
        <f>SUMIFS(СВЦЭМ!$D$39:$D$782,СВЦЭМ!$A$39:$A$782,$A104,СВЦЭМ!$B$39:$B$782,I$83)+'СЕТ СН'!$H$11+СВЦЭМ!$D$10+'СЕТ СН'!$H$5-'СЕТ СН'!$H$21</f>
        <v>3699.2939218000001</v>
      </c>
      <c r="J104" s="36">
        <f>SUMIFS(СВЦЭМ!$D$39:$D$782,СВЦЭМ!$A$39:$A$782,$A104,СВЦЭМ!$B$39:$B$782,J$83)+'СЕТ СН'!$H$11+СВЦЭМ!$D$10+'СЕТ СН'!$H$5-'СЕТ СН'!$H$21</f>
        <v>3653.6431311400002</v>
      </c>
      <c r="K104" s="36">
        <f>SUMIFS(СВЦЭМ!$D$39:$D$782,СВЦЭМ!$A$39:$A$782,$A104,СВЦЭМ!$B$39:$B$782,K$83)+'СЕТ СН'!$H$11+СВЦЭМ!$D$10+'СЕТ СН'!$H$5-'СЕТ СН'!$H$21</f>
        <v>3623.9332491699997</v>
      </c>
      <c r="L104" s="36">
        <f>SUMIFS(СВЦЭМ!$D$39:$D$782,СВЦЭМ!$A$39:$A$782,$A104,СВЦЭМ!$B$39:$B$782,L$83)+'СЕТ СН'!$H$11+СВЦЭМ!$D$10+'СЕТ СН'!$H$5-'СЕТ СН'!$H$21</f>
        <v>3620.4957879899998</v>
      </c>
      <c r="M104" s="36">
        <f>SUMIFS(СВЦЭМ!$D$39:$D$782,СВЦЭМ!$A$39:$A$782,$A104,СВЦЭМ!$B$39:$B$782,M$83)+'СЕТ СН'!$H$11+СВЦЭМ!$D$10+'СЕТ СН'!$H$5-'СЕТ СН'!$H$21</f>
        <v>3628.6480376499999</v>
      </c>
      <c r="N104" s="36">
        <f>SUMIFS(СВЦЭМ!$D$39:$D$782,СВЦЭМ!$A$39:$A$782,$A104,СВЦЭМ!$B$39:$B$782,N$83)+'СЕТ СН'!$H$11+СВЦЭМ!$D$10+'СЕТ СН'!$H$5-'СЕТ СН'!$H$21</f>
        <v>3622.8886417100002</v>
      </c>
      <c r="O104" s="36">
        <f>SUMIFS(СВЦЭМ!$D$39:$D$782,СВЦЭМ!$A$39:$A$782,$A104,СВЦЭМ!$B$39:$B$782,O$83)+'СЕТ СН'!$H$11+СВЦЭМ!$D$10+'СЕТ СН'!$H$5-'СЕТ СН'!$H$21</f>
        <v>3618.9068621000001</v>
      </c>
      <c r="P104" s="36">
        <f>SUMIFS(СВЦЭМ!$D$39:$D$782,СВЦЭМ!$A$39:$A$782,$A104,СВЦЭМ!$B$39:$B$782,P$83)+'СЕТ СН'!$H$11+СВЦЭМ!$D$10+'СЕТ СН'!$H$5-'СЕТ СН'!$H$21</f>
        <v>3625.7597714399999</v>
      </c>
      <c r="Q104" s="36">
        <f>SUMIFS(СВЦЭМ!$D$39:$D$782,СВЦЭМ!$A$39:$A$782,$A104,СВЦЭМ!$B$39:$B$782,Q$83)+'СЕТ СН'!$H$11+СВЦЭМ!$D$10+'СЕТ СН'!$H$5-'СЕТ СН'!$H$21</f>
        <v>3632.6675311199997</v>
      </c>
      <c r="R104" s="36">
        <f>SUMIFS(СВЦЭМ!$D$39:$D$782,СВЦЭМ!$A$39:$A$782,$A104,СВЦЭМ!$B$39:$B$782,R$83)+'СЕТ СН'!$H$11+СВЦЭМ!$D$10+'СЕТ СН'!$H$5-'СЕТ СН'!$H$21</f>
        <v>3623.54194151</v>
      </c>
      <c r="S104" s="36">
        <f>SUMIFS(СВЦЭМ!$D$39:$D$782,СВЦЭМ!$A$39:$A$782,$A104,СВЦЭМ!$B$39:$B$782,S$83)+'СЕТ СН'!$H$11+СВЦЭМ!$D$10+'СЕТ СН'!$H$5-'СЕТ СН'!$H$21</f>
        <v>3607.5759446000002</v>
      </c>
      <c r="T104" s="36">
        <f>SUMIFS(СВЦЭМ!$D$39:$D$782,СВЦЭМ!$A$39:$A$782,$A104,СВЦЭМ!$B$39:$B$782,T$83)+'СЕТ СН'!$H$11+СВЦЭМ!$D$10+'СЕТ СН'!$H$5-'СЕТ СН'!$H$21</f>
        <v>3630.9029570299999</v>
      </c>
      <c r="U104" s="36">
        <f>SUMIFS(СВЦЭМ!$D$39:$D$782,СВЦЭМ!$A$39:$A$782,$A104,СВЦЭМ!$B$39:$B$782,U$83)+'СЕТ СН'!$H$11+СВЦЭМ!$D$10+'СЕТ СН'!$H$5-'СЕТ СН'!$H$21</f>
        <v>3628.1351754699999</v>
      </c>
      <c r="V104" s="36">
        <f>SUMIFS(СВЦЭМ!$D$39:$D$782,СВЦЭМ!$A$39:$A$782,$A104,СВЦЭМ!$B$39:$B$782,V$83)+'СЕТ СН'!$H$11+СВЦЭМ!$D$10+'СЕТ СН'!$H$5-'СЕТ СН'!$H$21</f>
        <v>3632.0518111800002</v>
      </c>
      <c r="W104" s="36">
        <f>SUMIFS(СВЦЭМ!$D$39:$D$782,СВЦЭМ!$A$39:$A$782,$A104,СВЦЭМ!$B$39:$B$782,W$83)+'СЕТ СН'!$H$11+СВЦЭМ!$D$10+'СЕТ СН'!$H$5-'СЕТ СН'!$H$21</f>
        <v>3658.39722803</v>
      </c>
      <c r="X104" s="36">
        <f>SUMIFS(СВЦЭМ!$D$39:$D$782,СВЦЭМ!$A$39:$A$782,$A104,СВЦЭМ!$B$39:$B$782,X$83)+'СЕТ СН'!$H$11+СВЦЭМ!$D$10+'СЕТ СН'!$H$5-'СЕТ СН'!$H$21</f>
        <v>3616.75679373</v>
      </c>
      <c r="Y104" s="36">
        <f>SUMIFS(СВЦЭМ!$D$39:$D$782,СВЦЭМ!$A$39:$A$782,$A104,СВЦЭМ!$B$39:$B$782,Y$83)+'СЕТ СН'!$H$11+СВЦЭМ!$D$10+'СЕТ СН'!$H$5-'СЕТ СН'!$H$21</f>
        <v>3651.0889129899997</v>
      </c>
    </row>
    <row r="105" spans="1:25" ht="15.75" x14ac:dyDescent="0.2">
      <c r="A105" s="35">
        <f t="shared" si="2"/>
        <v>44430</v>
      </c>
      <c r="B105" s="36">
        <f>SUMIFS(СВЦЭМ!$D$39:$D$782,СВЦЭМ!$A$39:$A$782,$A105,СВЦЭМ!$B$39:$B$782,B$83)+'СЕТ СН'!$H$11+СВЦЭМ!$D$10+'СЕТ СН'!$H$5-'СЕТ СН'!$H$21</f>
        <v>3699.6020397699999</v>
      </c>
      <c r="C105" s="36">
        <f>SUMIFS(СВЦЭМ!$D$39:$D$782,СВЦЭМ!$A$39:$A$782,$A105,СВЦЭМ!$B$39:$B$782,C$83)+'СЕТ СН'!$H$11+СВЦЭМ!$D$10+'СЕТ СН'!$H$5-'СЕТ СН'!$H$21</f>
        <v>3780.7758517699999</v>
      </c>
      <c r="D105" s="36">
        <f>SUMIFS(СВЦЭМ!$D$39:$D$782,СВЦЭМ!$A$39:$A$782,$A105,СВЦЭМ!$B$39:$B$782,D$83)+'СЕТ СН'!$H$11+СВЦЭМ!$D$10+'СЕТ СН'!$H$5-'СЕТ СН'!$H$21</f>
        <v>3882.9651518299997</v>
      </c>
      <c r="E105" s="36">
        <f>SUMIFS(СВЦЭМ!$D$39:$D$782,СВЦЭМ!$A$39:$A$782,$A105,СВЦЭМ!$B$39:$B$782,E$83)+'СЕТ СН'!$H$11+СВЦЭМ!$D$10+'СЕТ СН'!$H$5-'СЕТ СН'!$H$21</f>
        <v>3958.2533387399999</v>
      </c>
      <c r="F105" s="36">
        <f>SUMIFS(СВЦЭМ!$D$39:$D$782,СВЦЭМ!$A$39:$A$782,$A105,СВЦЭМ!$B$39:$B$782,F$83)+'СЕТ СН'!$H$11+СВЦЭМ!$D$10+'СЕТ СН'!$H$5-'СЕТ СН'!$H$21</f>
        <v>3973.4355130899999</v>
      </c>
      <c r="G105" s="36">
        <f>SUMIFS(СВЦЭМ!$D$39:$D$782,СВЦЭМ!$A$39:$A$782,$A105,СВЦЭМ!$B$39:$B$782,G$83)+'СЕТ СН'!$H$11+СВЦЭМ!$D$10+'СЕТ СН'!$H$5-'СЕТ СН'!$H$21</f>
        <v>3968.1498816200001</v>
      </c>
      <c r="H105" s="36">
        <f>SUMIFS(СВЦЭМ!$D$39:$D$782,СВЦЭМ!$A$39:$A$782,$A105,СВЦЭМ!$B$39:$B$782,H$83)+'СЕТ СН'!$H$11+СВЦЭМ!$D$10+'СЕТ СН'!$H$5-'СЕТ СН'!$H$21</f>
        <v>3920.1320755300003</v>
      </c>
      <c r="I105" s="36">
        <f>SUMIFS(СВЦЭМ!$D$39:$D$782,СВЦЭМ!$A$39:$A$782,$A105,СВЦЭМ!$B$39:$B$782,I$83)+'СЕТ СН'!$H$11+СВЦЭМ!$D$10+'СЕТ СН'!$H$5-'СЕТ СН'!$H$21</f>
        <v>3742.04282272</v>
      </c>
      <c r="J105" s="36">
        <f>SUMIFS(СВЦЭМ!$D$39:$D$782,СВЦЭМ!$A$39:$A$782,$A105,СВЦЭМ!$B$39:$B$782,J$83)+'СЕТ СН'!$H$11+СВЦЭМ!$D$10+'СЕТ СН'!$H$5-'СЕТ СН'!$H$21</f>
        <v>3656.67953532</v>
      </c>
      <c r="K105" s="36">
        <f>SUMIFS(СВЦЭМ!$D$39:$D$782,СВЦЭМ!$A$39:$A$782,$A105,СВЦЭМ!$B$39:$B$782,K$83)+'СЕТ СН'!$H$11+СВЦЭМ!$D$10+'СЕТ СН'!$H$5-'СЕТ СН'!$H$21</f>
        <v>3584.9279698099999</v>
      </c>
      <c r="L105" s="36">
        <f>SUMIFS(СВЦЭМ!$D$39:$D$782,СВЦЭМ!$A$39:$A$782,$A105,СВЦЭМ!$B$39:$B$782,L$83)+'СЕТ СН'!$H$11+СВЦЭМ!$D$10+'СЕТ СН'!$H$5-'СЕТ СН'!$H$21</f>
        <v>3565.2693846699999</v>
      </c>
      <c r="M105" s="36">
        <f>SUMIFS(СВЦЭМ!$D$39:$D$782,СВЦЭМ!$A$39:$A$782,$A105,СВЦЭМ!$B$39:$B$782,M$83)+'СЕТ СН'!$H$11+СВЦЭМ!$D$10+'СЕТ СН'!$H$5-'СЕТ СН'!$H$21</f>
        <v>3555.7739221100001</v>
      </c>
      <c r="N105" s="36">
        <f>SUMIFS(СВЦЭМ!$D$39:$D$782,СВЦЭМ!$A$39:$A$782,$A105,СВЦЭМ!$B$39:$B$782,N$83)+'СЕТ СН'!$H$11+СВЦЭМ!$D$10+'СЕТ СН'!$H$5-'СЕТ СН'!$H$21</f>
        <v>3552.5195910100001</v>
      </c>
      <c r="O105" s="36">
        <f>SUMIFS(СВЦЭМ!$D$39:$D$782,СВЦЭМ!$A$39:$A$782,$A105,СВЦЭМ!$B$39:$B$782,O$83)+'СЕТ СН'!$H$11+СВЦЭМ!$D$10+'СЕТ СН'!$H$5-'СЕТ СН'!$H$21</f>
        <v>3561.0356589600001</v>
      </c>
      <c r="P105" s="36">
        <f>SUMIFS(СВЦЭМ!$D$39:$D$782,СВЦЭМ!$A$39:$A$782,$A105,СВЦЭМ!$B$39:$B$782,P$83)+'СЕТ СН'!$H$11+СВЦЭМ!$D$10+'СЕТ СН'!$H$5-'СЕТ СН'!$H$21</f>
        <v>3595.31350871</v>
      </c>
      <c r="Q105" s="36">
        <f>SUMIFS(СВЦЭМ!$D$39:$D$782,СВЦЭМ!$A$39:$A$782,$A105,СВЦЭМ!$B$39:$B$782,Q$83)+'СЕТ СН'!$H$11+СВЦЭМ!$D$10+'СЕТ СН'!$H$5-'СЕТ СН'!$H$21</f>
        <v>3607.5133157999999</v>
      </c>
      <c r="R105" s="36">
        <f>SUMIFS(СВЦЭМ!$D$39:$D$782,СВЦЭМ!$A$39:$A$782,$A105,СВЦЭМ!$B$39:$B$782,R$83)+'СЕТ СН'!$H$11+СВЦЭМ!$D$10+'СЕТ СН'!$H$5-'СЕТ СН'!$H$21</f>
        <v>3602.73844994</v>
      </c>
      <c r="S105" s="36">
        <f>SUMIFS(СВЦЭМ!$D$39:$D$782,СВЦЭМ!$A$39:$A$782,$A105,СВЦЭМ!$B$39:$B$782,S$83)+'СЕТ СН'!$H$11+СВЦЭМ!$D$10+'СЕТ СН'!$H$5-'СЕТ СН'!$H$21</f>
        <v>3568.2843561999998</v>
      </c>
      <c r="T105" s="36">
        <f>SUMIFS(СВЦЭМ!$D$39:$D$782,СВЦЭМ!$A$39:$A$782,$A105,СВЦЭМ!$B$39:$B$782,T$83)+'СЕТ СН'!$H$11+СВЦЭМ!$D$10+'СЕТ СН'!$H$5-'СЕТ СН'!$H$21</f>
        <v>3539.7389804200002</v>
      </c>
      <c r="U105" s="36">
        <f>SUMIFS(СВЦЭМ!$D$39:$D$782,СВЦЭМ!$A$39:$A$782,$A105,СВЦЭМ!$B$39:$B$782,U$83)+'СЕТ СН'!$H$11+СВЦЭМ!$D$10+'СЕТ СН'!$H$5-'СЕТ СН'!$H$21</f>
        <v>3536.5564151200001</v>
      </c>
      <c r="V105" s="36">
        <f>SUMIFS(СВЦЭМ!$D$39:$D$782,СВЦЭМ!$A$39:$A$782,$A105,СВЦЭМ!$B$39:$B$782,V$83)+'СЕТ СН'!$H$11+СВЦЭМ!$D$10+'СЕТ СН'!$H$5-'СЕТ СН'!$H$21</f>
        <v>3533.7884580300001</v>
      </c>
      <c r="W105" s="36">
        <f>SUMIFS(СВЦЭМ!$D$39:$D$782,СВЦЭМ!$A$39:$A$782,$A105,СВЦЭМ!$B$39:$B$782,W$83)+'СЕТ СН'!$H$11+СВЦЭМ!$D$10+'СЕТ СН'!$H$5-'СЕТ СН'!$H$21</f>
        <v>3542.6647440500001</v>
      </c>
      <c r="X105" s="36">
        <f>SUMIFS(СВЦЭМ!$D$39:$D$782,СВЦЭМ!$A$39:$A$782,$A105,СВЦЭМ!$B$39:$B$782,X$83)+'СЕТ СН'!$H$11+СВЦЭМ!$D$10+'СЕТ СН'!$H$5-'СЕТ СН'!$H$21</f>
        <v>3552.64840964</v>
      </c>
      <c r="Y105" s="36">
        <f>SUMIFS(СВЦЭМ!$D$39:$D$782,СВЦЭМ!$A$39:$A$782,$A105,СВЦЭМ!$B$39:$B$782,Y$83)+'СЕТ СН'!$H$11+СВЦЭМ!$D$10+'СЕТ СН'!$H$5-'СЕТ СН'!$H$21</f>
        <v>3616.21917132</v>
      </c>
    </row>
    <row r="106" spans="1:25" ht="15.75" x14ac:dyDescent="0.2">
      <c r="A106" s="35">
        <f t="shared" si="2"/>
        <v>44431</v>
      </c>
      <c r="B106" s="36">
        <f>SUMIFS(СВЦЭМ!$D$39:$D$782,СВЦЭМ!$A$39:$A$782,$A106,СВЦЭМ!$B$39:$B$782,B$83)+'СЕТ СН'!$H$11+СВЦЭМ!$D$10+'СЕТ СН'!$H$5-'СЕТ СН'!$H$21</f>
        <v>3724.6908660700001</v>
      </c>
      <c r="C106" s="36">
        <f>SUMIFS(СВЦЭМ!$D$39:$D$782,СВЦЭМ!$A$39:$A$782,$A106,СВЦЭМ!$B$39:$B$782,C$83)+'СЕТ СН'!$H$11+СВЦЭМ!$D$10+'СЕТ СН'!$H$5-'СЕТ СН'!$H$21</f>
        <v>3740.9631615899998</v>
      </c>
      <c r="D106" s="36">
        <f>SUMIFS(СВЦЭМ!$D$39:$D$782,СВЦЭМ!$A$39:$A$782,$A106,СВЦЭМ!$B$39:$B$782,D$83)+'СЕТ СН'!$H$11+СВЦЭМ!$D$10+'СЕТ СН'!$H$5-'СЕТ СН'!$H$21</f>
        <v>3784.24927695</v>
      </c>
      <c r="E106" s="36">
        <f>SUMIFS(СВЦЭМ!$D$39:$D$782,СВЦЭМ!$A$39:$A$782,$A106,СВЦЭМ!$B$39:$B$782,E$83)+'СЕТ СН'!$H$11+СВЦЭМ!$D$10+'СЕТ СН'!$H$5-'СЕТ СН'!$H$21</f>
        <v>3811.6656499599999</v>
      </c>
      <c r="F106" s="36">
        <f>SUMIFS(СВЦЭМ!$D$39:$D$782,СВЦЭМ!$A$39:$A$782,$A106,СВЦЭМ!$B$39:$B$782,F$83)+'СЕТ СН'!$H$11+СВЦЭМ!$D$10+'СЕТ СН'!$H$5-'СЕТ СН'!$H$21</f>
        <v>3813.25337012</v>
      </c>
      <c r="G106" s="36">
        <f>SUMIFS(СВЦЭМ!$D$39:$D$782,СВЦЭМ!$A$39:$A$782,$A106,СВЦЭМ!$B$39:$B$782,G$83)+'СЕТ СН'!$H$11+СВЦЭМ!$D$10+'СЕТ СН'!$H$5-'СЕТ СН'!$H$21</f>
        <v>3801.7415755100001</v>
      </c>
      <c r="H106" s="36">
        <f>SUMIFS(СВЦЭМ!$D$39:$D$782,СВЦЭМ!$A$39:$A$782,$A106,СВЦЭМ!$B$39:$B$782,H$83)+'СЕТ СН'!$H$11+СВЦЭМ!$D$10+'СЕТ СН'!$H$5-'СЕТ СН'!$H$21</f>
        <v>3766.9092670800001</v>
      </c>
      <c r="I106" s="36">
        <f>SUMIFS(СВЦЭМ!$D$39:$D$782,СВЦЭМ!$A$39:$A$782,$A106,СВЦЭМ!$B$39:$B$782,I$83)+'СЕТ СН'!$H$11+СВЦЭМ!$D$10+'СЕТ СН'!$H$5-'СЕТ СН'!$H$21</f>
        <v>3713.7780901300002</v>
      </c>
      <c r="J106" s="36">
        <f>SUMIFS(СВЦЭМ!$D$39:$D$782,СВЦЭМ!$A$39:$A$782,$A106,СВЦЭМ!$B$39:$B$782,J$83)+'СЕТ СН'!$H$11+СВЦЭМ!$D$10+'СЕТ СН'!$H$5-'СЕТ СН'!$H$21</f>
        <v>3654.53218092</v>
      </c>
      <c r="K106" s="36">
        <f>SUMIFS(СВЦЭМ!$D$39:$D$782,СВЦЭМ!$A$39:$A$782,$A106,СВЦЭМ!$B$39:$B$782,K$83)+'СЕТ СН'!$H$11+СВЦЭМ!$D$10+'СЕТ СН'!$H$5-'СЕТ СН'!$H$21</f>
        <v>3655.4478062200001</v>
      </c>
      <c r="L106" s="36">
        <f>SUMIFS(СВЦЭМ!$D$39:$D$782,СВЦЭМ!$A$39:$A$782,$A106,СВЦЭМ!$B$39:$B$782,L$83)+'СЕТ СН'!$H$11+СВЦЭМ!$D$10+'СЕТ СН'!$H$5-'СЕТ СН'!$H$21</f>
        <v>3681.9686444700001</v>
      </c>
      <c r="M106" s="36">
        <f>SUMIFS(СВЦЭМ!$D$39:$D$782,СВЦЭМ!$A$39:$A$782,$A106,СВЦЭМ!$B$39:$B$782,M$83)+'СЕТ СН'!$H$11+СВЦЭМ!$D$10+'СЕТ СН'!$H$5-'СЕТ СН'!$H$21</f>
        <v>3685.0750761300001</v>
      </c>
      <c r="N106" s="36">
        <f>SUMIFS(СВЦЭМ!$D$39:$D$782,СВЦЭМ!$A$39:$A$782,$A106,СВЦЭМ!$B$39:$B$782,N$83)+'СЕТ СН'!$H$11+СВЦЭМ!$D$10+'СЕТ СН'!$H$5-'СЕТ СН'!$H$21</f>
        <v>3681.2399500399997</v>
      </c>
      <c r="O106" s="36">
        <f>SUMIFS(СВЦЭМ!$D$39:$D$782,СВЦЭМ!$A$39:$A$782,$A106,СВЦЭМ!$B$39:$B$782,O$83)+'СЕТ СН'!$H$11+СВЦЭМ!$D$10+'СЕТ СН'!$H$5-'СЕТ СН'!$H$21</f>
        <v>3703.5471394400001</v>
      </c>
      <c r="P106" s="36">
        <f>SUMIFS(СВЦЭМ!$D$39:$D$782,СВЦЭМ!$A$39:$A$782,$A106,СВЦЭМ!$B$39:$B$782,P$83)+'СЕТ СН'!$H$11+СВЦЭМ!$D$10+'СЕТ СН'!$H$5-'СЕТ СН'!$H$21</f>
        <v>3686.5363391700002</v>
      </c>
      <c r="Q106" s="36">
        <f>SUMIFS(СВЦЭМ!$D$39:$D$782,СВЦЭМ!$A$39:$A$782,$A106,СВЦЭМ!$B$39:$B$782,Q$83)+'СЕТ СН'!$H$11+СВЦЭМ!$D$10+'СЕТ СН'!$H$5-'СЕТ СН'!$H$21</f>
        <v>3682.1838980100001</v>
      </c>
      <c r="R106" s="36">
        <f>SUMIFS(СВЦЭМ!$D$39:$D$782,СВЦЭМ!$A$39:$A$782,$A106,СВЦЭМ!$B$39:$B$782,R$83)+'СЕТ СН'!$H$11+СВЦЭМ!$D$10+'СЕТ СН'!$H$5-'СЕТ СН'!$H$21</f>
        <v>3675.3857376300002</v>
      </c>
      <c r="S106" s="36">
        <f>SUMIFS(СВЦЭМ!$D$39:$D$782,СВЦЭМ!$A$39:$A$782,$A106,СВЦЭМ!$B$39:$B$782,S$83)+'СЕТ СН'!$H$11+СВЦЭМ!$D$10+'СЕТ СН'!$H$5-'СЕТ СН'!$H$21</f>
        <v>3663.7613990199998</v>
      </c>
      <c r="T106" s="36">
        <f>SUMIFS(СВЦЭМ!$D$39:$D$782,СВЦЭМ!$A$39:$A$782,$A106,СВЦЭМ!$B$39:$B$782,T$83)+'СЕТ СН'!$H$11+СВЦЭМ!$D$10+'СЕТ СН'!$H$5-'СЕТ СН'!$H$21</f>
        <v>3702.8557234599998</v>
      </c>
      <c r="U106" s="36">
        <f>SUMIFS(СВЦЭМ!$D$39:$D$782,СВЦЭМ!$A$39:$A$782,$A106,СВЦЭМ!$B$39:$B$782,U$83)+'СЕТ СН'!$H$11+СВЦЭМ!$D$10+'СЕТ СН'!$H$5-'СЕТ СН'!$H$21</f>
        <v>3688.2881025299998</v>
      </c>
      <c r="V106" s="36">
        <f>SUMIFS(СВЦЭМ!$D$39:$D$782,СВЦЭМ!$A$39:$A$782,$A106,СВЦЭМ!$B$39:$B$782,V$83)+'СЕТ СН'!$H$11+СВЦЭМ!$D$10+'СЕТ СН'!$H$5-'СЕТ СН'!$H$21</f>
        <v>3684.2252922799998</v>
      </c>
      <c r="W106" s="36">
        <f>SUMIFS(СВЦЭМ!$D$39:$D$782,СВЦЭМ!$A$39:$A$782,$A106,СВЦЭМ!$B$39:$B$782,W$83)+'СЕТ СН'!$H$11+СВЦЭМ!$D$10+'СЕТ СН'!$H$5-'СЕТ СН'!$H$21</f>
        <v>3703.3713783799999</v>
      </c>
      <c r="X106" s="36">
        <f>SUMIFS(СВЦЭМ!$D$39:$D$782,СВЦЭМ!$A$39:$A$782,$A106,СВЦЭМ!$B$39:$B$782,X$83)+'СЕТ СН'!$H$11+СВЦЭМ!$D$10+'СЕТ СН'!$H$5-'СЕТ СН'!$H$21</f>
        <v>3657.2043327599999</v>
      </c>
      <c r="Y106" s="36">
        <f>SUMIFS(СВЦЭМ!$D$39:$D$782,СВЦЭМ!$A$39:$A$782,$A106,СВЦЭМ!$B$39:$B$782,Y$83)+'СЕТ СН'!$H$11+СВЦЭМ!$D$10+'СЕТ СН'!$H$5-'СЕТ СН'!$H$21</f>
        <v>3684.2130143200002</v>
      </c>
    </row>
    <row r="107" spans="1:25" ht="15.75" x14ac:dyDescent="0.2">
      <c r="A107" s="35">
        <f t="shared" si="2"/>
        <v>44432</v>
      </c>
      <c r="B107" s="36">
        <f>SUMIFS(СВЦЭМ!$D$39:$D$782,СВЦЭМ!$A$39:$A$782,$A107,СВЦЭМ!$B$39:$B$782,B$83)+'СЕТ СН'!$H$11+СВЦЭМ!$D$10+'СЕТ СН'!$H$5-'СЕТ СН'!$H$21</f>
        <v>3675.75454214</v>
      </c>
      <c r="C107" s="36">
        <f>SUMIFS(СВЦЭМ!$D$39:$D$782,СВЦЭМ!$A$39:$A$782,$A107,СВЦЭМ!$B$39:$B$782,C$83)+'СЕТ СН'!$H$11+СВЦЭМ!$D$10+'СЕТ СН'!$H$5-'СЕТ СН'!$H$21</f>
        <v>3753.0220365999999</v>
      </c>
      <c r="D107" s="36">
        <f>SUMIFS(СВЦЭМ!$D$39:$D$782,СВЦЭМ!$A$39:$A$782,$A107,СВЦЭМ!$B$39:$B$782,D$83)+'СЕТ СН'!$H$11+СВЦЭМ!$D$10+'СЕТ СН'!$H$5-'СЕТ СН'!$H$21</f>
        <v>3803.5127822899999</v>
      </c>
      <c r="E107" s="36">
        <f>SUMIFS(СВЦЭМ!$D$39:$D$782,СВЦЭМ!$A$39:$A$782,$A107,СВЦЭМ!$B$39:$B$782,E$83)+'СЕТ СН'!$H$11+СВЦЭМ!$D$10+'СЕТ СН'!$H$5-'СЕТ СН'!$H$21</f>
        <v>3867.7864776500001</v>
      </c>
      <c r="F107" s="36">
        <f>SUMIFS(СВЦЭМ!$D$39:$D$782,СВЦЭМ!$A$39:$A$782,$A107,СВЦЭМ!$B$39:$B$782,F$83)+'СЕТ СН'!$H$11+СВЦЭМ!$D$10+'СЕТ СН'!$H$5-'СЕТ СН'!$H$21</f>
        <v>3867.0869434400001</v>
      </c>
      <c r="G107" s="36">
        <f>SUMIFS(СВЦЭМ!$D$39:$D$782,СВЦЭМ!$A$39:$A$782,$A107,СВЦЭМ!$B$39:$B$782,G$83)+'СЕТ СН'!$H$11+СВЦЭМ!$D$10+'СЕТ СН'!$H$5-'СЕТ СН'!$H$21</f>
        <v>3845.1750280799997</v>
      </c>
      <c r="H107" s="36">
        <f>SUMIFS(СВЦЭМ!$D$39:$D$782,СВЦЭМ!$A$39:$A$782,$A107,СВЦЭМ!$B$39:$B$782,H$83)+'СЕТ СН'!$H$11+СВЦЭМ!$D$10+'СЕТ СН'!$H$5-'СЕТ СН'!$H$21</f>
        <v>3791.20590459</v>
      </c>
      <c r="I107" s="36">
        <f>SUMIFS(СВЦЭМ!$D$39:$D$782,СВЦЭМ!$A$39:$A$782,$A107,СВЦЭМ!$B$39:$B$782,I$83)+'СЕТ СН'!$H$11+СВЦЭМ!$D$10+'СЕТ СН'!$H$5-'СЕТ СН'!$H$21</f>
        <v>3714.4198071199999</v>
      </c>
      <c r="J107" s="36">
        <f>SUMIFS(СВЦЭМ!$D$39:$D$782,СВЦЭМ!$A$39:$A$782,$A107,СВЦЭМ!$B$39:$B$782,J$83)+'СЕТ СН'!$H$11+СВЦЭМ!$D$10+'СЕТ СН'!$H$5-'СЕТ СН'!$H$21</f>
        <v>3608.2969858000001</v>
      </c>
      <c r="K107" s="36">
        <f>SUMIFS(СВЦЭМ!$D$39:$D$782,СВЦЭМ!$A$39:$A$782,$A107,СВЦЭМ!$B$39:$B$782,K$83)+'СЕТ СН'!$H$11+СВЦЭМ!$D$10+'СЕТ СН'!$H$5-'СЕТ СН'!$H$21</f>
        <v>3597.2059761099999</v>
      </c>
      <c r="L107" s="36">
        <f>SUMIFS(СВЦЭМ!$D$39:$D$782,СВЦЭМ!$A$39:$A$782,$A107,СВЦЭМ!$B$39:$B$782,L$83)+'СЕТ СН'!$H$11+СВЦЭМ!$D$10+'СЕТ СН'!$H$5-'СЕТ СН'!$H$21</f>
        <v>3603.9304390500001</v>
      </c>
      <c r="M107" s="36">
        <f>SUMIFS(СВЦЭМ!$D$39:$D$782,СВЦЭМ!$A$39:$A$782,$A107,СВЦЭМ!$B$39:$B$782,M$83)+'СЕТ СН'!$H$11+СВЦЭМ!$D$10+'СЕТ СН'!$H$5-'СЕТ СН'!$H$21</f>
        <v>3602.1549032499997</v>
      </c>
      <c r="N107" s="36">
        <f>SUMIFS(СВЦЭМ!$D$39:$D$782,СВЦЭМ!$A$39:$A$782,$A107,СВЦЭМ!$B$39:$B$782,N$83)+'СЕТ СН'!$H$11+СВЦЭМ!$D$10+'СЕТ СН'!$H$5-'СЕТ СН'!$H$21</f>
        <v>3602.26089366</v>
      </c>
      <c r="O107" s="36">
        <f>SUMIFS(СВЦЭМ!$D$39:$D$782,СВЦЭМ!$A$39:$A$782,$A107,СВЦЭМ!$B$39:$B$782,O$83)+'СЕТ СН'!$H$11+СВЦЭМ!$D$10+'СЕТ СН'!$H$5-'СЕТ СН'!$H$21</f>
        <v>3587.81249854</v>
      </c>
      <c r="P107" s="36">
        <f>SUMIFS(СВЦЭМ!$D$39:$D$782,СВЦЭМ!$A$39:$A$782,$A107,СВЦЭМ!$B$39:$B$782,P$83)+'СЕТ СН'!$H$11+СВЦЭМ!$D$10+'СЕТ СН'!$H$5-'СЕТ СН'!$H$21</f>
        <v>3599.2390970900001</v>
      </c>
      <c r="Q107" s="36">
        <f>SUMIFS(СВЦЭМ!$D$39:$D$782,СВЦЭМ!$A$39:$A$782,$A107,СВЦЭМ!$B$39:$B$782,Q$83)+'СЕТ СН'!$H$11+СВЦЭМ!$D$10+'СЕТ СН'!$H$5-'СЕТ СН'!$H$21</f>
        <v>3611.4298140999999</v>
      </c>
      <c r="R107" s="36">
        <f>SUMIFS(СВЦЭМ!$D$39:$D$782,СВЦЭМ!$A$39:$A$782,$A107,СВЦЭМ!$B$39:$B$782,R$83)+'СЕТ СН'!$H$11+СВЦЭМ!$D$10+'СЕТ СН'!$H$5-'СЕТ СН'!$H$21</f>
        <v>3610.2229003100001</v>
      </c>
      <c r="S107" s="36">
        <f>SUMIFS(СВЦЭМ!$D$39:$D$782,СВЦЭМ!$A$39:$A$782,$A107,СВЦЭМ!$B$39:$B$782,S$83)+'СЕТ СН'!$H$11+СВЦЭМ!$D$10+'СЕТ СН'!$H$5-'СЕТ СН'!$H$21</f>
        <v>3588.0326523599997</v>
      </c>
      <c r="T107" s="36">
        <f>SUMIFS(СВЦЭМ!$D$39:$D$782,СВЦЭМ!$A$39:$A$782,$A107,СВЦЭМ!$B$39:$B$782,T$83)+'СЕТ СН'!$H$11+СВЦЭМ!$D$10+'СЕТ СН'!$H$5-'СЕТ СН'!$H$21</f>
        <v>3632.3385280900002</v>
      </c>
      <c r="U107" s="36">
        <f>SUMIFS(СВЦЭМ!$D$39:$D$782,СВЦЭМ!$A$39:$A$782,$A107,СВЦЭМ!$B$39:$B$782,U$83)+'СЕТ СН'!$H$11+СВЦЭМ!$D$10+'СЕТ СН'!$H$5-'СЕТ СН'!$H$21</f>
        <v>3628.0798314599997</v>
      </c>
      <c r="V107" s="36">
        <f>SUMIFS(СВЦЭМ!$D$39:$D$782,СВЦЭМ!$A$39:$A$782,$A107,СВЦЭМ!$B$39:$B$782,V$83)+'СЕТ СН'!$H$11+СВЦЭМ!$D$10+'СЕТ СН'!$H$5-'СЕТ СН'!$H$21</f>
        <v>3638.8677714800001</v>
      </c>
      <c r="W107" s="36">
        <f>SUMIFS(СВЦЭМ!$D$39:$D$782,СВЦЭМ!$A$39:$A$782,$A107,СВЦЭМ!$B$39:$B$782,W$83)+'СЕТ СН'!$H$11+СВЦЭМ!$D$10+'СЕТ СН'!$H$5-'СЕТ СН'!$H$21</f>
        <v>3659.0733906699998</v>
      </c>
      <c r="X107" s="36">
        <f>SUMIFS(СВЦЭМ!$D$39:$D$782,СВЦЭМ!$A$39:$A$782,$A107,СВЦЭМ!$B$39:$B$782,X$83)+'СЕТ СН'!$H$11+СВЦЭМ!$D$10+'СЕТ СН'!$H$5-'СЕТ СН'!$H$21</f>
        <v>3600.5636853599999</v>
      </c>
      <c r="Y107" s="36">
        <f>SUMIFS(СВЦЭМ!$D$39:$D$782,СВЦЭМ!$A$39:$A$782,$A107,СВЦЭМ!$B$39:$B$782,Y$83)+'СЕТ СН'!$H$11+СВЦЭМ!$D$10+'СЕТ СН'!$H$5-'СЕТ СН'!$H$21</f>
        <v>3626.8827364499998</v>
      </c>
    </row>
    <row r="108" spans="1:25" ht="15.75" x14ac:dyDescent="0.2">
      <c r="A108" s="35">
        <f t="shared" si="2"/>
        <v>44433</v>
      </c>
      <c r="B108" s="36">
        <f>SUMIFS(СВЦЭМ!$D$39:$D$782,СВЦЭМ!$A$39:$A$782,$A108,СВЦЭМ!$B$39:$B$782,B$83)+'СЕТ СН'!$H$11+СВЦЭМ!$D$10+'СЕТ СН'!$H$5-'СЕТ СН'!$H$21</f>
        <v>3751.24680141</v>
      </c>
      <c r="C108" s="36">
        <f>SUMIFS(СВЦЭМ!$D$39:$D$782,СВЦЭМ!$A$39:$A$782,$A108,СВЦЭМ!$B$39:$B$782,C$83)+'СЕТ СН'!$H$11+СВЦЭМ!$D$10+'СЕТ СН'!$H$5-'СЕТ СН'!$H$21</f>
        <v>3837.7545674100002</v>
      </c>
      <c r="D108" s="36">
        <f>SUMIFS(СВЦЭМ!$D$39:$D$782,СВЦЭМ!$A$39:$A$782,$A108,СВЦЭМ!$B$39:$B$782,D$83)+'СЕТ СН'!$H$11+СВЦЭМ!$D$10+'СЕТ СН'!$H$5-'СЕТ СН'!$H$21</f>
        <v>3871.7925466199999</v>
      </c>
      <c r="E108" s="36">
        <f>SUMIFS(СВЦЭМ!$D$39:$D$782,СВЦЭМ!$A$39:$A$782,$A108,СВЦЭМ!$B$39:$B$782,E$83)+'СЕТ СН'!$H$11+СВЦЭМ!$D$10+'СЕТ СН'!$H$5-'СЕТ СН'!$H$21</f>
        <v>3879.2969852599999</v>
      </c>
      <c r="F108" s="36">
        <f>SUMIFS(СВЦЭМ!$D$39:$D$782,СВЦЭМ!$A$39:$A$782,$A108,СВЦЭМ!$B$39:$B$782,F$83)+'СЕТ СН'!$H$11+СВЦЭМ!$D$10+'СЕТ СН'!$H$5-'СЕТ СН'!$H$21</f>
        <v>3870.6812159599999</v>
      </c>
      <c r="G108" s="36">
        <f>SUMIFS(СВЦЭМ!$D$39:$D$782,СВЦЭМ!$A$39:$A$782,$A108,СВЦЭМ!$B$39:$B$782,G$83)+'СЕТ СН'!$H$11+СВЦЭМ!$D$10+'СЕТ СН'!$H$5-'СЕТ СН'!$H$21</f>
        <v>3856.9047796</v>
      </c>
      <c r="H108" s="36">
        <f>SUMIFS(СВЦЭМ!$D$39:$D$782,СВЦЭМ!$A$39:$A$782,$A108,СВЦЭМ!$B$39:$B$782,H$83)+'СЕТ СН'!$H$11+СВЦЭМ!$D$10+'СЕТ СН'!$H$5-'СЕТ СН'!$H$21</f>
        <v>3824.61650723</v>
      </c>
      <c r="I108" s="36">
        <f>SUMIFS(СВЦЭМ!$D$39:$D$782,СВЦЭМ!$A$39:$A$782,$A108,СВЦЭМ!$B$39:$B$782,I$83)+'СЕТ СН'!$H$11+СВЦЭМ!$D$10+'СЕТ СН'!$H$5-'СЕТ СН'!$H$21</f>
        <v>3740.1250964400001</v>
      </c>
      <c r="J108" s="36">
        <f>SUMIFS(СВЦЭМ!$D$39:$D$782,СВЦЭМ!$A$39:$A$782,$A108,СВЦЭМ!$B$39:$B$782,J$83)+'СЕТ СН'!$H$11+СВЦЭМ!$D$10+'СЕТ СН'!$H$5-'СЕТ СН'!$H$21</f>
        <v>3654.29814184</v>
      </c>
      <c r="K108" s="36">
        <f>SUMIFS(СВЦЭМ!$D$39:$D$782,СВЦЭМ!$A$39:$A$782,$A108,СВЦЭМ!$B$39:$B$782,K$83)+'СЕТ СН'!$H$11+СВЦЭМ!$D$10+'СЕТ СН'!$H$5-'СЕТ СН'!$H$21</f>
        <v>3625.42947852</v>
      </c>
      <c r="L108" s="36">
        <f>SUMIFS(СВЦЭМ!$D$39:$D$782,СВЦЭМ!$A$39:$A$782,$A108,СВЦЭМ!$B$39:$B$782,L$83)+'СЕТ СН'!$H$11+СВЦЭМ!$D$10+'СЕТ СН'!$H$5-'СЕТ СН'!$H$21</f>
        <v>3636.5822860200001</v>
      </c>
      <c r="M108" s="36">
        <f>SUMIFS(СВЦЭМ!$D$39:$D$782,СВЦЭМ!$A$39:$A$782,$A108,СВЦЭМ!$B$39:$B$782,M$83)+'СЕТ СН'!$H$11+СВЦЭМ!$D$10+'СЕТ СН'!$H$5-'СЕТ СН'!$H$21</f>
        <v>3647.028996</v>
      </c>
      <c r="N108" s="36">
        <f>SUMIFS(СВЦЭМ!$D$39:$D$782,СВЦЭМ!$A$39:$A$782,$A108,СВЦЭМ!$B$39:$B$782,N$83)+'СЕТ СН'!$H$11+СВЦЭМ!$D$10+'СЕТ СН'!$H$5-'СЕТ СН'!$H$21</f>
        <v>3639.92987236</v>
      </c>
      <c r="O108" s="36">
        <f>SUMIFS(СВЦЭМ!$D$39:$D$782,СВЦЭМ!$A$39:$A$782,$A108,СВЦЭМ!$B$39:$B$782,O$83)+'СЕТ СН'!$H$11+СВЦЭМ!$D$10+'СЕТ СН'!$H$5-'СЕТ СН'!$H$21</f>
        <v>3642.2757049299998</v>
      </c>
      <c r="P108" s="36">
        <f>SUMIFS(СВЦЭМ!$D$39:$D$782,СВЦЭМ!$A$39:$A$782,$A108,СВЦЭМ!$B$39:$B$782,P$83)+'СЕТ СН'!$H$11+СВЦЭМ!$D$10+'СЕТ СН'!$H$5-'СЕТ СН'!$H$21</f>
        <v>3660.60984788</v>
      </c>
      <c r="Q108" s="36">
        <f>SUMIFS(СВЦЭМ!$D$39:$D$782,СВЦЭМ!$A$39:$A$782,$A108,СВЦЭМ!$B$39:$B$782,Q$83)+'СЕТ СН'!$H$11+СВЦЭМ!$D$10+'СЕТ СН'!$H$5-'СЕТ СН'!$H$21</f>
        <v>3665.8861051599997</v>
      </c>
      <c r="R108" s="36">
        <f>SUMIFS(СВЦЭМ!$D$39:$D$782,СВЦЭМ!$A$39:$A$782,$A108,СВЦЭМ!$B$39:$B$782,R$83)+'СЕТ СН'!$H$11+СВЦЭМ!$D$10+'СЕТ СН'!$H$5-'СЕТ СН'!$H$21</f>
        <v>3664.4320000799999</v>
      </c>
      <c r="S108" s="36">
        <f>SUMIFS(СВЦЭМ!$D$39:$D$782,СВЦЭМ!$A$39:$A$782,$A108,СВЦЭМ!$B$39:$B$782,S$83)+'СЕТ СН'!$H$11+СВЦЭМ!$D$10+'СЕТ СН'!$H$5-'СЕТ СН'!$H$21</f>
        <v>3647.3379405999999</v>
      </c>
      <c r="T108" s="36">
        <f>SUMIFS(СВЦЭМ!$D$39:$D$782,СВЦЭМ!$A$39:$A$782,$A108,СВЦЭМ!$B$39:$B$782,T$83)+'СЕТ СН'!$H$11+СВЦЭМ!$D$10+'СЕТ СН'!$H$5-'СЕТ СН'!$H$21</f>
        <v>3678.0327418699999</v>
      </c>
      <c r="U108" s="36">
        <f>SUMIFS(СВЦЭМ!$D$39:$D$782,СВЦЭМ!$A$39:$A$782,$A108,СВЦЭМ!$B$39:$B$782,U$83)+'СЕТ СН'!$H$11+СВЦЭМ!$D$10+'СЕТ СН'!$H$5-'СЕТ СН'!$H$21</f>
        <v>3672.22519448</v>
      </c>
      <c r="V108" s="36">
        <f>SUMIFS(СВЦЭМ!$D$39:$D$782,СВЦЭМ!$A$39:$A$782,$A108,СВЦЭМ!$B$39:$B$782,V$83)+'СЕТ СН'!$H$11+СВЦЭМ!$D$10+'СЕТ СН'!$H$5-'СЕТ СН'!$H$21</f>
        <v>3691.7249607399999</v>
      </c>
      <c r="W108" s="36">
        <f>SUMIFS(СВЦЭМ!$D$39:$D$782,СВЦЭМ!$A$39:$A$782,$A108,СВЦЭМ!$B$39:$B$782,W$83)+'СЕТ СН'!$H$11+СВЦЭМ!$D$10+'СЕТ СН'!$H$5-'СЕТ СН'!$H$21</f>
        <v>3705.20955456</v>
      </c>
      <c r="X108" s="36">
        <f>SUMIFS(СВЦЭМ!$D$39:$D$782,СВЦЭМ!$A$39:$A$782,$A108,СВЦЭМ!$B$39:$B$782,X$83)+'СЕТ СН'!$H$11+СВЦЭМ!$D$10+'СЕТ СН'!$H$5-'СЕТ СН'!$H$21</f>
        <v>3647.2510450499999</v>
      </c>
      <c r="Y108" s="36">
        <f>SUMIFS(СВЦЭМ!$D$39:$D$782,СВЦЭМ!$A$39:$A$782,$A108,СВЦЭМ!$B$39:$B$782,Y$83)+'СЕТ СН'!$H$11+СВЦЭМ!$D$10+'СЕТ СН'!$H$5-'СЕТ СН'!$H$21</f>
        <v>3661.27807424</v>
      </c>
    </row>
    <row r="109" spans="1:25" ht="15.75" x14ac:dyDescent="0.2">
      <c r="A109" s="35">
        <f t="shared" si="2"/>
        <v>44434</v>
      </c>
      <c r="B109" s="36">
        <f>SUMIFS(СВЦЭМ!$D$39:$D$782,СВЦЭМ!$A$39:$A$782,$A109,СВЦЭМ!$B$39:$B$782,B$83)+'СЕТ СН'!$H$11+СВЦЭМ!$D$10+'СЕТ СН'!$H$5-'СЕТ СН'!$H$21</f>
        <v>3767.4760061799998</v>
      </c>
      <c r="C109" s="36">
        <f>SUMIFS(СВЦЭМ!$D$39:$D$782,СВЦЭМ!$A$39:$A$782,$A109,СВЦЭМ!$B$39:$B$782,C$83)+'СЕТ СН'!$H$11+СВЦЭМ!$D$10+'СЕТ СН'!$H$5-'СЕТ СН'!$H$21</f>
        <v>3843.72437042</v>
      </c>
      <c r="D109" s="36">
        <f>SUMIFS(СВЦЭМ!$D$39:$D$782,СВЦЭМ!$A$39:$A$782,$A109,СВЦЭМ!$B$39:$B$782,D$83)+'СЕТ СН'!$H$11+СВЦЭМ!$D$10+'СЕТ СН'!$H$5-'СЕТ СН'!$H$21</f>
        <v>3905.8965606800002</v>
      </c>
      <c r="E109" s="36">
        <f>SUMIFS(СВЦЭМ!$D$39:$D$782,СВЦЭМ!$A$39:$A$782,$A109,СВЦЭМ!$B$39:$B$782,E$83)+'СЕТ СН'!$H$11+СВЦЭМ!$D$10+'СЕТ СН'!$H$5-'СЕТ СН'!$H$21</f>
        <v>3923.7202832800003</v>
      </c>
      <c r="F109" s="36">
        <f>SUMIFS(СВЦЭМ!$D$39:$D$782,СВЦЭМ!$A$39:$A$782,$A109,СВЦЭМ!$B$39:$B$782,F$83)+'СЕТ СН'!$H$11+СВЦЭМ!$D$10+'СЕТ СН'!$H$5-'СЕТ СН'!$H$21</f>
        <v>3920.3467042699999</v>
      </c>
      <c r="G109" s="36">
        <f>SUMIFS(СВЦЭМ!$D$39:$D$782,СВЦЭМ!$A$39:$A$782,$A109,СВЦЭМ!$B$39:$B$782,G$83)+'СЕТ СН'!$H$11+СВЦЭМ!$D$10+'СЕТ СН'!$H$5-'СЕТ СН'!$H$21</f>
        <v>3902.2332242800003</v>
      </c>
      <c r="H109" s="36">
        <f>SUMIFS(СВЦЭМ!$D$39:$D$782,СВЦЭМ!$A$39:$A$782,$A109,СВЦЭМ!$B$39:$B$782,H$83)+'СЕТ СН'!$H$11+СВЦЭМ!$D$10+'СЕТ СН'!$H$5-'СЕТ СН'!$H$21</f>
        <v>3859.5121105600001</v>
      </c>
      <c r="I109" s="36">
        <f>SUMIFS(СВЦЭМ!$D$39:$D$782,СВЦЭМ!$A$39:$A$782,$A109,СВЦЭМ!$B$39:$B$782,I$83)+'СЕТ СН'!$H$11+СВЦЭМ!$D$10+'СЕТ СН'!$H$5-'СЕТ СН'!$H$21</f>
        <v>3767.4256571999999</v>
      </c>
      <c r="J109" s="36">
        <f>SUMIFS(СВЦЭМ!$D$39:$D$782,СВЦЭМ!$A$39:$A$782,$A109,СВЦЭМ!$B$39:$B$782,J$83)+'СЕТ СН'!$H$11+СВЦЭМ!$D$10+'СЕТ СН'!$H$5-'СЕТ СН'!$H$21</f>
        <v>3673.84188649</v>
      </c>
      <c r="K109" s="36">
        <f>SUMIFS(СВЦЭМ!$D$39:$D$782,СВЦЭМ!$A$39:$A$782,$A109,СВЦЭМ!$B$39:$B$782,K$83)+'СЕТ СН'!$H$11+СВЦЭМ!$D$10+'СЕТ СН'!$H$5-'СЕТ СН'!$H$21</f>
        <v>3682.6288034499999</v>
      </c>
      <c r="L109" s="36">
        <f>SUMIFS(СВЦЭМ!$D$39:$D$782,СВЦЭМ!$A$39:$A$782,$A109,СВЦЭМ!$B$39:$B$782,L$83)+'СЕТ СН'!$H$11+СВЦЭМ!$D$10+'СЕТ СН'!$H$5-'СЕТ СН'!$H$21</f>
        <v>3702.8392493900001</v>
      </c>
      <c r="M109" s="36">
        <f>SUMIFS(СВЦЭМ!$D$39:$D$782,СВЦЭМ!$A$39:$A$782,$A109,СВЦЭМ!$B$39:$B$782,M$83)+'СЕТ СН'!$H$11+СВЦЭМ!$D$10+'СЕТ СН'!$H$5-'СЕТ СН'!$H$21</f>
        <v>3700.4747092500002</v>
      </c>
      <c r="N109" s="36">
        <f>SUMIFS(СВЦЭМ!$D$39:$D$782,СВЦЭМ!$A$39:$A$782,$A109,СВЦЭМ!$B$39:$B$782,N$83)+'СЕТ СН'!$H$11+СВЦЭМ!$D$10+'СЕТ СН'!$H$5-'СЕТ СН'!$H$21</f>
        <v>3696.4837960999998</v>
      </c>
      <c r="O109" s="36">
        <f>SUMIFS(СВЦЭМ!$D$39:$D$782,СВЦЭМ!$A$39:$A$782,$A109,СВЦЭМ!$B$39:$B$782,O$83)+'СЕТ СН'!$H$11+СВЦЭМ!$D$10+'СЕТ СН'!$H$5-'СЕТ СН'!$H$21</f>
        <v>3676.1326983499998</v>
      </c>
      <c r="P109" s="36">
        <f>SUMIFS(СВЦЭМ!$D$39:$D$782,СВЦЭМ!$A$39:$A$782,$A109,СВЦЭМ!$B$39:$B$782,P$83)+'СЕТ СН'!$H$11+СВЦЭМ!$D$10+'СЕТ СН'!$H$5-'СЕТ СН'!$H$21</f>
        <v>3676.9251471799998</v>
      </c>
      <c r="Q109" s="36">
        <f>SUMIFS(СВЦЭМ!$D$39:$D$782,СВЦЭМ!$A$39:$A$782,$A109,СВЦЭМ!$B$39:$B$782,Q$83)+'СЕТ СН'!$H$11+СВЦЭМ!$D$10+'СЕТ СН'!$H$5-'СЕТ СН'!$H$21</f>
        <v>3664.0376726599998</v>
      </c>
      <c r="R109" s="36">
        <f>SUMIFS(СВЦЭМ!$D$39:$D$782,СВЦЭМ!$A$39:$A$782,$A109,СВЦЭМ!$B$39:$B$782,R$83)+'СЕТ СН'!$H$11+СВЦЭМ!$D$10+'СЕТ СН'!$H$5-'СЕТ СН'!$H$21</f>
        <v>3654.0434578300001</v>
      </c>
      <c r="S109" s="36">
        <f>SUMIFS(СВЦЭМ!$D$39:$D$782,СВЦЭМ!$A$39:$A$782,$A109,СВЦЭМ!$B$39:$B$782,S$83)+'СЕТ СН'!$H$11+СВЦЭМ!$D$10+'СЕТ СН'!$H$5-'СЕТ СН'!$H$21</f>
        <v>3669.3902084000001</v>
      </c>
      <c r="T109" s="36">
        <f>SUMIFS(СВЦЭМ!$D$39:$D$782,СВЦЭМ!$A$39:$A$782,$A109,СВЦЭМ!$B$39:$B$782,T$83)+'СЕТ СН'!$H$11+СВЦЭМ!$D$10+'СЕТ СН'!$H$5-'СЕТ СН'!$H$21</f>
        <v>3729.3859974299999</v>
      </c>
      <c r="U109" s="36">
        <f>SUMIFS(СВЦЭМ!$D$39:$D$782,СВЦЭМ!$A$39:$A$782,$A109,СВЦЭМ!$B$39:$B$782,U$83)+'СЕТ СН'!$H$11+СВЦЭМ!$D$10+'СЕТ СН'!$H$5-'СЕТ СН'!$H$21</f>
        <v>3723.18275503</v>
      </c>
      <c r="V109" s="36">
        <f>SUMIFS(СВЦЭМ!$D$39:$D$782,СВЦЭМ!$A$39:$A$782,$A109,СВЦЭМ!$B$39:$B$782,V$83)+'СЕТ СН'!$H$11+СВЦЭМ!$D$10+'СЕТ СН'!$H$5-'СЕТ СН'!$H$21</f>
        <v>3747.6134355499998</v>
      </c>
      <c r="W109" s="36">
        <f>SUMIFS(СВЦЭМ!$D$39:$D$782,СВЦЭМ!$A$39:$A$782,$A109,СВЦЭМ!$B$39:$B$782,W$83)+'СЕТ СН'!$H$11+СВЦЭМ!$D$10+'СЕТ СН'!$H$5-'СЕТ СН'!$H$21</f>
        <v>3748.0785751100002</v>
      </c>
      <c r="X109" s="36">
        <f>SUMIFS(СВЦЭМ!$D$39:$D$782,СВЦЭМ!$A$39:$A$782,$A109,СВЦЭМ!$B$39:$B$782,X$83)+'СЕТ СН'!$H$11+СВЦЭМ!$D$10+'СЕТ СН'!$H$5-'СЕТ СН'!$H$21</f>
        <v>3711.6247041500001</v>
      </c>
      <c r="Y109" s="36">
        <f>SUMIFS(СВЦЭМ!$D$39:$D$782,СВЦЭМ!$A$39:$A$782,$A109,СВЦЭМ!$B$39:$B$782,Y$83)+'СЕТ СН'!$H$11+СВЦЭМ!$D$10+'СЕТ СН'!$H$5-'СЕТ СН'!$H$21</f>
        <v>3698.7435568199999</v>
      </c>
    </row>
    <row r="110" spans="1:25" ht="15.75" x14ac:dyDescent="0.2">
      <c r="A110" s="35">
        <f t="shared" si="2"/>
        <v>44435</v>
      </c>
      <c r="B110" s="36">
        <f>SUMIFS(СВЦЭМ!$D$39:$D$782,СВЦЭМ!$A$39:$A$782,$A110,СВЦЭМ!$B$39:$B$782,B$83)+'СЕТ СН'!$H$11+СВЦЭМ!$D$10+'СЕТ СН'!$H$5-'СЕТ СН'!$H$21</f>
        <v>3861.3660660599999</v>
      </c>
      <c r="C110" s="36">
        <f>SUMIFS(СВЦЭМ!$D$39:$D$782,СВЦЭМ!$A$39:$A$782,$A110,СВЦЭМ!$B$39:$B$782,C$83)+'СЕТ СН'!$H$11+СВЦЭМ!$D$10+'СЕТ СН'!$H$5-'СЕТ СН'!$H$21</f>
        <v>3937.8586938099997</v>
      </c>
      <c r="D110" s="36">
        <f>SUMIFS(СВЦЭМ!$D$39:$D$782,СВЦЭМ!$A$39:$A$782,$A110,СВЦЭМ!$B$39:$B$782,D$83)+'СЕТ СН'!$H$11+СВЦЭМ!$D$10+'СЕТ СН'!$H$5-'СЕТ СН'!$H$21</f>
        <v>4032.59786695</v>
      </c>
      <c r="E110" s="36">
        <f>SUMIFS(СВЦЭМ!$D$39:$D$782,СВЦЭМ!$A$39:$A$782,$A110,СВЦЭМ!$B$39:$B$782,E$83)+'СЕТ СН'!$H$11+СВЦЭМ!$D$10+'СЕТ СН'!$H$5-'СЕТ СН'!$H$21</f>
        <v>4077.2703911099998</v>
      </c>
      <c r="F110" s="36">
        <f>SUMIFS(СВЦЭМ!$D$39:$D$782,СВЦЭМ!$A$39:$A$782,$A110,СВЦЭМ!$B$39:$B$782,F$83)+'СЕТ СН'!$H$11+СВЦЭМ!$D$10+'СЕТ СН'!$H$5-'СЕТ СН'!$H$21</f>
        <v>4087.6370177199997</v>
      </c>
      <c r="G110" s="36">
        <f>SUMIFS(СВЦЭМ!$D$39:$D$782,СВЦЭМ!$A$39:$A$782,$A110,СВЦЭМ!$B$39:$B$782,G$83)+'СЕТ СН'!$H$11+СВЦЭМ!$D$10+'СЕТ СН'!$H$5-'СЕТ СН'!$H$21</f>
        <v>4067.6234948299998</v>
      </c>
      <c r="H110" s="36">
        <f>SUMIFS(СВЦЭМ!$D$39:$D$782,СВЦЭМ!$A$39:$A$782,$A110,СВЦЭМ!$B$39:$B$782,H$83)+'СЕТ СН'!$H$11+СВЦЭМ!$D$10+'СЕТ СН'!$H$5-'СЕТ СН'!$H$21</f>
        <v>3982.98516522</v>
      </c>
      <c r="I110" s="36">
        <f>SUMIFS(СВЦЭМ!$D$39:$D$782,СВЦЭМ!$A$39:$A$782,$A110,СВЦЭМ!$B$39:$B$782,I$83)+'СЕТ СН'!$H$11+СВЦЭМ!$D$10+'СЕТ СН'!$H$5-'СЕТ СН'!$H$21</f>
        <v>3853.2483215299999</v>
      </c>
      <c r="J110" s="36">
        <f>SUMIFS(СВЦЭМ!$D$39:$D$782,СВЦЭМ!$A$39:$A$782,$A110,СВЦЭМ!$B$39:$B$782,J$83)+'СЕТ СН'!$H$11+СВЦЭМ!$D$10+'СЕТ СН'!$H$5-'СЕТ СН'!$H$21</f>
        <v>3762.1728638200002</v>
      </c>
      <c r="K110" s="36">
        <f>SUMIFS(СВЦЭМ!$D$39:$D$782,СВЦЭМ!$A$39:$A$782,$A110,СВЦЭМ!$B$39:$B$782,K$83)+'СЕТ СН'!$H$11+СВЦЭМ!$D$10+'СЕТ СН'!$H$5-'СЕТ СН'!$H$21</f>
        <v>3707.5857163800001</v>
      </c>
      <c r="L110" s="36">
        <f>SUMIFS(СВЦЭМ!$D$39:$D$782,СВЦЭМ!$A$39:$A$782,$A110,СВЦЭМ!$B$39:$B$782,L$83)+'СЕТ СН'!$H$11+СВЦЭМ!$D$10+'СЕТ СН'!$H$5-'СЕТ СН'!$H$21</f>
        <v>3711.6934523999998</v>
      </c>
      <c r="M110" s="36">
        <f>SUMIFS(СВЦЭМ!$D$39:$D$782,СВЦЭМ!$A$39:$A$782,$A110,СВЦЭМ!$B$39:$B$782,M$83)+'СЕТ СН'!$H$11+СВЦЭМ!$D$10+'СЕТ СН'!$H$5-'СЕТ СН'!$H$21</f>
        <v>3714.6678018499997</v>
      </c>
      <c r="N110" s="36">
        <f>SUMIFS(СВЦЭМ!$D$39:$D$782,СВЦЭМ!$A$39:$A$782,$A110,СВЦЭМ!$B$39:$B$782,N$83)+'СЕТ СН'!$H$11+СВЦЭМ!$D$10+'СЕТ СН'!$H$5-'СЕТ СН'!$H$21</f>
        <v>3714.2478155200001</v>
      </c>
      <c r="O110" s="36">
        <f>SUMIFS(СВЦЭМ!$D$39:$D$782,СВЦЭМ!$A$39:$A$782,$A110,СВЦЭМ!$B$39:$B$782,O$83)+'СЕТ СН'!$H$11+СВЦЭМ!$D$10+'СЕТ СН'!$H$5-'СЕТ СН'!$H$21</f>
        <v>3714.6720032399999</v>
      </c>
      <c r="P110" s="36">
        <f>SUMIFS(СВЦЭМ!$D$39:$D$782,СВЦЭМ!$A$39:$A$782,$A110,СВЦЭМ!$B$39:$B$782,P$83)+'СЕТ СН'!$H$11+СВЦЭМ!$D$10+'СЕТ СН'!$H$5-'СЕТ СН'!$H$21</f>
        <v>3739.8087237599998</v>
      </c>
      <c r="Q110" s="36">
        <f>SUMIFS(СВЦЭМ!$D$39:$D$782,СВЦЭМ!$A$39:$A$782,$A110,СВЦЭМ!$B$39:$B$782,Q$83)+'СЕТ СН'!$H$11+СВЦЭМ!$D$10+'СЕТ СН'!$H$5-'СЕТ СН'!$H$21</f>
        <v>3746.9302294300001</v>
      </c>
      <c r="R110" s="36">
        <f>SUMIFS(СВЦЭМ!$D$39:$D$782,СВЦЭМ!$A$39:$A$782,$A110,СВЦЭМ!$B$39:$B$782,R$83)+'СЕТ СН'!$H$11+СВЦЭМ!$D$10+'СЕТ СН'!$H$5-'СЕТ СН'!$H$21</f>
        <v>3745.89810958</v>
      </c>
      <c r="S110" s="36">
        <f>SUMIFS(СВЦЭМ!$D$39:$D$782,СВЦЭМ!$A$39:$A$782,$A110,СВЦЭМ!$B$39:$B$782,S$83)+'СЕТ СН'!$H$11+СВЦЭМ!$D$10+'СЕТ СН'!$H$5-'СЕТ СН'!$H$21</f>
        <v>3710.33683479</v>
      </c>
      <c r="T110" s="36">
        <f>SUMIFS(СВЦЭМ!$D$39:$D$782,СВЦЭМ!$A$39:$A$782,$A110,СВЦЭМ!$B$39:$B$782,T$83)+'СЕТ СН'!$H$11+СВЦЭМ!$D$10+'СЕТ СН'!$H$5-'СЕТ СН'!$H$21</f>
        <v>3693.5630199400002</v>
      </c>
      <c r="U110" s="36">
        <f>SUMIFS(СВЦЭМ!$D$39:$D$782,СВЦЭМ!$A$39:$A$782,$A110,СВЦЭМ!$B$39:$B$782,U$83)+'СЕТ СН'!$H$11+СВЦЭМ!$D$10+'СЕТ СН'!$H$5-'СЕТ СН'!$H$21</f>
        <v>3703.3627879699998</v>
      </c>
      <c r="V110" s="36">
        <f>SUMIFS(СВЦЭМ!$D$39:$D$782,СВЦЭМ!$A$39:$A$782,$A110,СВЦЭМ!$B$39:$B$782,V$83)+'СЕТ СН'!$H$11+СВЦЭМ!$D$10+'СЕТ СН'!$H$5-'СЕТ СН'!$H$21</f>
        <v>3686.9835323299999</v>
      </c>
      <c r="W110" s="36">
        <f>SUMIFS(СВЦЭМ!$D$39:$D$782,СВЦЭМ!$A$39:$A$782,$A110,СВЦЭМ!$B$39:$B$782,W$83)+'СЕТ СН'!$H$11+СВЦЭМ!$D$10+'СЕТ СН'!$H$5-'СЕТ СН'!$H$21</f>
        <v>3676.6775043600001</v>
      </c>
      <c r="X110" s="36">
        <f>SUMIFS(СВЦЭМ!$D$39:$D$782,СВЦЭМ!$A$39:$A$782,$A110,СВЦЭМ!$B$39:$B$782,X$83)+'СЕТ СН'!$H$11+СВЦЭМ!$D$10+'СЕТ СН'!$H$5-'СЕТ СН'!$H$21</f>
        <v>3728.0718756699998</v>
      </c>
      <c r="Y110" s="36">
        <f>SUMIFS(СВЦЭМ!$D$39:$D$782,СВЦЭМ!$A$39:$A$782,$A110,СВЦЭМ!$B$39:$B$782,Y$83)+'СЕТ СН'!$H$11+СВЦЭМ!$D$10+'СЕТ СН'!$H$5-'СЕТ СН'!$H$21</f>
        <v>3798.5017896300001</v>
      </c>
    </row>
    <row r="111" spans="1:25" ht="15.75" x14ac:dyDescent="0.2">
      <c r="A111" s="35">
        <f t="shared" si="2"/>
        <v>44436</v>
      </c>
      <c r="B111" s="36">
        <f>SUMIFS(СВЦЭМ!$D$39:$D$782,СВЦЭМ!$A$39:$A$782,$A111,СВЦЭМ!$B$39:$B$782,B$83)+'СЕТ СН'!$H$11+СВЦЭМ!$D$10+'СЕТ СН'!$H$5-'СЕТ СН'!$H$21</f>
        <v>3810.9076792799997</v>
      </c>
      <c r="C111" s="36">
        <f>SUMIFS(СВЦЭМ!$D$39:$D$782,СВЦЭМ!$A$39:$A$782,$A111,СВЦЭМ!$B$39:$B$782,C$83)+'СЕТ СН'!$H$11+СВЦЭМ!$D$10+'СЕТ СН'!$H$5-'СЕТ СН'!$H$21</f>
        <v>3887.9491991200002</v>
      </c>
      <c r="D111" s="36">
        <f>SUMIFS(СВЦЭМ!$D$39:$D$782,СВЦЭМ!$A$39:$A$782,$A111,СВЦЭМ!$B$39:$B$782,D$83)+'СЕТ СН'!$H$11+СВЦЭМ!$D$10+'СЕТ СН'!$H$5-'СЕТ СН'!$H$21</f>
        <v>3946.9548897100003</v>
      </c>
      <c r="E111" s="36">
        <f>SUMIFS(СВЦЭМ!$D$39:$D$782,СВЦЭМ!$A$39:$A$782,$A111,СВЦЭМ!$B$39:$B$782,E$83)+'СЕТ СН'!$H$11+СВЦЭМ!$D$10+'СЕТ СН'!$H$5-'СЕТ СН'!$H$21</f>
        <v>3971.4754054200002</v>
      </c>
      <c r="F111" s="36">
        <f>SUMIFS(СВЦЭМ!$D$39:$D$782,СВЦЭМ!$A$39:$A$782,$A111,СВЦЭМ!$B$39:$B$782,F$83)+'СЕТ СН'!$H$11+СВЦЭМ!$D$10+'СЕТ СН'!$H$5-'СЕТ СН'!$H$21</f>
        <v>3979.1217309799999</v>
      </c>
      <c r="G111" s="36">
        <f>SUMIFS(СВЦЭМ!$D$39:$D$782,СВЦЭМ!$A$39:$A$782,$A111,СВЦЭМ!$B$39:$B$782,G$83)+'СЕТ СН'!$H$11+СВЦЭМ!$D$10+'СЕТ СН'!$H$5-'СЕТ СН'!$H$21</f>
        <v>3976.91959941</v>
      </c>
      <c r="H111" s="36">
        <f>SUMIFS(СВЦЭМ!$D$39:$D$782,СВЦЭМ!$A$39:$A$782,$A111,СВЦЭМ!$B$39:$B$782,H$83)+'СЕТ СН'!$H$11+СВЦЭМ!$D$10+'СЕТ СН'!$H$5-'СЕТ СН'!$H$21</f>
        <v>3944.9103315900002</v>
      </c>
      <c r="I111" s="36">
        <f>SUMIFS(СВЦЭМ!$D$39:$D$782,СВЦЭМ!$A$39:$A$782,$A111,СВЦЭМ!$B$39:$B$782,I$83)+'СЕТ СН'!$H$11+СВЦЭМ!$D$10+'СЕТ СН'!$H$5-'СЕТ СН'!$H$21</f>
        <v>3828.8636893299999</v>
      </c>
      <c r="J111" s="36">
        <f>SUMIFS(СВЦЭМ!$D$39:$D$782,СВЦЭМ!$A$39:$A$782,$A111,СВЦЭМ!$B$39:$B$782,J$83)+'СЕТ СН'!$H$11+СВЦЭМ!$D$10+'СЕТ СН'!$H$5-'СЕТ СН'!$H$21</f>
        <v>3729.9628909399999</v>
      </c>
      <c r="K111" s="36">
        <f>SUMIFS(СВЦЭМ!$D$39:$D$782,СВЦЭМ!$A$39:$A$782,$A111,СВЦЭМ!$B$39:$B$782,K$83)+'СЕТ СН'!$H$11+СВЦЭМ!$D$10+'СЕТ СН'!$H$5-'СЕТ СН'!$H$21</f>
        <v>3654.1754736499997</v>
      </c>
      <c r="L111" s="36">
        <f>SUMIFS(СВЦЭМ!$D$39:$D$782,СВЦЭМ!$A$39:$A$782,$A111,СВЦЭМ!$B$39:$B$782,L$83)+'СЕТ СН'!$H$11+СВЦЭМ!$D$10+'СЕТ СН'!$H$5-'СЕТ СН'!$H$21</f>
        <v>3613.9583290199998</v>
      </c>
      <c r="M111" s="36">
        <f>SUMIFS(СВЦЭМ!$D$39:$D$782,СВЦЭМ!$A$39:$A$782,$A111,СВЦЭМ!$B$39:$B$782,M$83)+'СЕТ СН'!$H$11+СВЦЭМ!$D$10+'СЕТ СН'!$H$5-'СЕТ СН'!$H$21</f>
        <v>3609.0200030199999</v>
      </c>
      <c r="N111" s="36">
        <f>SUMIFS(СВЦЭМ!$D$39:$D$782,СВЦЭМ!$A$39:$A$782,$A111,СВЦЭМ!$B$39:$B$782,N$83)+'СЕТ СН'!$H$11+СВЦЭМ!$D$10+'СЕТ СН'!$H$5-'СЕТ СН'!$H$21</f>
        <v>3619.7321070500002</v>
      </c>
      <c r="O111" s="36">
        <f>SUMIFS(СВЦЭМ!$D$39:$D$782,СВЦЭМ!$A$39:$A$782,$A111,СВЦЭМ!$B$39:$B$782,O$83)+'СЕТ СН'!$H$11+СВЦЭМ!$D$10+'СЕТ СН'!$H$5-'СЕТ СН'!$H$21</f>
        <v>3638.0098493400001</v>
      </c>
      <c r="P111" s="36">
        <f>SUMIFS(СВЦЭМ!$D$39:$D$782,СВЦЭМ!$A$39:$A$782,$A111,СВЦЭМ!$B$39:$B$782,P$83)+'СЕТ СН'!$H$11+СВЦЭМ!$D$10+'СЕТ СН'!$H$5-'СЕТ СН'!$H$21</f>
        <v>3657.0262865</v>
      </c>
      <c r="Q111" s="36">
        <f>SUMIFS(СВЦЭМ!$D$39:$D$782,СВЦЭМ!$A$39:$A$782,$A111,СВЦЭМ!$B$39:$B$782,Q$83)+'СЕТ СН'!$H$11+СВЦЭМ!$D$10+'СЕТ СН'!$H$5-'СЕТ СН'!$H$21</f>
        <v>3669.17032728</v>
      </c>
      <c r="R111" s="36">
        <f>SUMIFS(СВЦЭМ!$D$39:$D$782,СВЦЭМ!$A$39:$A$782,$A111,СВЦЭМ!$B$39:$B$782,R$83)+'СЕТ СН'!$H$11+СВЦЭМ!$D$10+'СЕТ СН'!$H$5-'СЕТ СН'!$H$21</f>
        <v>3666.2218248600002</v>
      </c>
      <c r="S111" s="36">
        <f>SUMIFS(СВЦЭМ!$D$39:$D$782,СВЦЭМ!$A$39:$A$782,$A111,СВЦЭМ!$B$39:$B$782,S$83)+'СЕТ СН'!$H$11+СВЦЭМ!$D$10+'СЕТ СН'!$H$5-'СЕТ СН'!$H$21</f>
        <v>3639.22157939</v>
      </c>
      <c r="T111" s="36">
        <f>SUMIFS(СВЦЭМ!$D$39:$D$782,СВЦЭМ!$A$39:$A$782,$A111,СВЦЭМ!$B$39:$B$782,T$83)+'СЕТ СН'!$H$11+СВЦЭМ!$D$10+'СЕТ СН'!$H$5-'СЕТ СН'!$H$21</f>
        <v>3622.82560754</v>
      </c>
      <c r="U111" s="36">
        <f>SUMIFS(СВЦЭМ!$D$39:$D$782,СВЦЭМ!$A$39:$A$782,$A111,СВЦЭМ!$B$39:$B$782,U$83)+'СЕТ СН'!$H$11+СВЦЭМ!$D$10+'СЕТ СН'!$H$5-'СЕТ СН'!$H$21</f>
        <v>3624.5081588399999</v>
      </c>
      <c r="V111" s="36">
        <f>SUMIFS(СВЦЭМ!$D$39:$D$782,СВЦЭМ!$A$39:$A$782,$A111,СВЦЭМ!$B$39:$B$782,V$83)+'СЕТ СН'!$H$11+СВЦЭМ!$D$10+'СЕТ СН'!$H$5-'СЕТ СН'!$H$21</f>
        <v>3618.06579207</v>
      </c>
      <c r="W111" s="36">
        <f>SUMIFS(СВЦЭМ!$D$39:$D$782,СВЦЭМ!$A$39:$A$782,$A111,СВЦЭМ!$B$39:$B$782,W$83)+'СЕТ СН'!$H$11+СВЦЭМ!$D$10+'СЕТ СН'!$H$5-'СЕТ СН'!$H$21</f>
        <v>3635.50804642</v>
      </c>
      <c r="X111" s="36">
        <f>SUMIFS(СВЦЭМ!$D$39:$D$782,СВЦЭМ!$A$39:$A$782,$A111,СВЦЭМ!$B$39:$B$782,X$83)+'СЕТ СН'!$H$11+СВЦЭМ!$D$10+'СЕТ СН'!$H$5-'СЕТ СН'!$H$21</f>
        <v>3663.0270556599999</v>
      </c>
      <c r="Y111" s="36">
        <f>SUMIFS(СВЦЭМ!$D$39:$D$782,СВЦЭМ!$A$39:$A$782,$A111,СВЦЭМ!$B$39:$B$782,Y$83)+'СЕТ СН'!$H$11+СВЦЭМ!$D$10+'СЕТ СН'!$H$5-'СЕТ СН'!$H$21</f>
        <v>3708.4920547500001</v>
      </c>
    </row>
    <row r="112" spans="1:25" ht="15.75" x14ac:dyDescent="0.2">
      <c r="A112" s="35">
        <f t="shared" si="2"/>
        <v>44437</v>
      </c>
      <c r="B112" s="36">
        <f>SUMIFS(СВЦЭМ!$D$39:$D$782,СВЦЭМ!$A$39:$A$782,$A112,СВЦЭМ!$B$39:$B$782,B$83)+'СЕТ СН'!$H$11+СВЦЭМ!$D$10+'СЕТ СН'!$H$5-'СЕТ СН'!$H$21</f>
        <v>3816.7821533199999</v>
      </c>
      <c r="C112" s="36">
        <f>SUMIFS(СВЦЭМ!$D$39:$D$782,СВЦЭМ!$A$39:$A$782,$A112,СВЦЭМ!$B$39:$B$782,C$83)+'СЕТ СН'!$H$11+СВЦЭМ!$D$10+'СЕТ СН'!$H$5-'СЕТ СН'!$H$21</f>
        <v>3889.1461229699999</v>
      </c>
      <c r="D112" s="36">
        <f>SUMIFS(СВЦЭМ!$D$39:$D$782,СВЦЭМ!$A$39:$A$782,$A112,СВЦЭМ!$B$39:$B$782,D$83)+'СЕТ СН'!$H$11+СВЦЭМ!$D$10+'СЕТ СН'!$H$5-'СЕТ СН'!$H$21</f>
        <v>3959.2033264399997</v>
      </c>
      <c r="E112" s="36">
        <f>SUMIFS(СВЦЭМ!$D$39:$D$782,СВЦЭМ!$A$39:$A$782,$A112,СВЦЭМ!$B$39:$B$782,E$83)+'СЕТ СН'!$H$11+СВЦЭМ!$D$10+'СЕТ СН'!$H$5-'СЕТ СН'!$H$21</f>
        <v>3992.25394904</v>
      </c>
      <c r="F112" s="36">
        <f>SUMIFS(СВЦЭМ!$D$39:$D$782,СВЦЭМ!$A$39:$A$782,$A112,СВЦЭМ!$B$39:$B$782,F$83)+'СЕТ СН'!$H$11+СВЦЭМ!$D$10+'СЕТ СН'!$H$5-'СЕТ СН'!$H$21</f>
        <v>4000.5015182400002</v>
      </c>
      <c r="G112" s="36">
        <f>SUMIFS(СВЦЭМ!$D$39:$D$782,СВЦЭМ!$A$39:$A$782,$A112,СВЦЭМ!$B$39:$B$782,G$83)+'СЕТ СН'!$H$11+СВЦЭМ!$D$10+'СЕТ СН'!$H$5-'СЕТ СН'!$H$21</f>
        <v>3994.4516147899999</v>
      </c>
      <c r="H112" s="36">
        <f>SUMIFS(СВЦЭМ!$D$39:$D$782,СВЦЭМ!$A$39:$A$782,$A112,СВЦЭМ!$B$39:$B$782,H$83)+'СЕТ СН'!$H$11+СВЦЭМ!$D$10+'СЕТ СН'!$H$5-'СЕТ СН'!$H$21</f>
        <v>3961.2880922899999</v>
      </c>
      <c r="I112" s="36">
        <f>SUMIFS(СВЦЭМ!$D$39:$D$782,СВЦЭМ!$A$39:$A$782,$A112,СВЦЭМ!$B$39:$B$782,I$83)+'СЕТ СН'!$H$11+СВЦЭМ!$D$10+'СЕТ СН'!$H$5-'СЕТ СН'!$H$21</f>
        <v>3887.8752396599998</v>
      </c>
      <c r="J112" s="36">
        <f>SUMIFS(СВЦЭМ!$D$39:$D$782,СВЦЭМ!$A$39:$A$782,$A112,СВЦЭМ!$B$39:$B$782,J$83)+'СЕТ СН'!$H$11+СВЦЭМ!$D$10+'СЕТ СН'!$H$5-'СЕТ СН'!$H$21</f>
        <v>3779.1311780699998</v>
      </c>
      <c r="K112" s="36">
        <f>SUMIFS(СВЦЭМ!$D$39:$D$782,СВЦЭМ!$A$39:$A$782,$A112,СВЦЭМ!$B$39:$B$782,K$83)+'СЕТ СН'!$H$11+СВЦЭМ!$D$10+'СЕТ СН'!$H$5-'СЕТ СН'!$H$21</f>
        <v>3706.88370394</v>
      </c>
      <c r="L112" s="36">
        <f>SUMIFS(СВЦЭМ!$D$39:$D$782,СВЦЭМ!$A$39:$A$782,$A112,СВЦЭМ!$B$39:$B$782,L$83)+'СЕТ СН'!$H$11+СВЦЭМ!$D$10+'СЕТ СН'!$H$5-'СЕТ СН'!$H$21</f>
        <v>3663.1960063500001</v>
      </c>
      <c r="M112" s="36">
        <f>SUMIFS(СВЦЭМ!$D$39:$D$782,СВЦЭМ!$A$39:$A$782,$A112,СВЦЭМ!$B$39:$B$782,M$83)+'СЕТ СН'!$H$11+СВЦЭМ!$D$10+'СЕТ СН'!$H$5-'СЕТ СН'!$H$21</f>
        <v>3653.9045967100001</v>
      </c>
      <c r="N112" s="36">
        <f>SUMIFS(СВЦЭМ!$D$39:$D$782,СВЦЭМ!$A$39:$A$782,$A112,СВЦЭМ!$B$39:$B$782,N$83)+'СЕТ СН'!$H$11+СВЦЭМ!$D$10+'СЕТ СН'!$H$5-'СЕТ СН'!$H$21</f>
        <v>3654.12011871</v>
      </c>
      <c r="O112" s="36">
        <f>SUMIFS(СВЦЭМ!$D$39:$D$782,СВЦЭМ!$A$39:$A$782,$A112,СВЦЭМ!$B$39:$B$782,O$83)+'СЕТ СН'!$H$11+СВЦЭМ!$D$10+'СЕТ СН'!$H$5-'СЕТ СН'!$H$21</f>
        <v>3667.8569863299999</v>
      </c>
      <c r="P112" s="36">
        <f>SUMIFS(СВЦЭМ!$D$39:$D$782,СВЦЭМ!$A$39:$A$782,$A112,СВЦЭМ!$B$39:$B$782,P$83)+'СЕТ СН'!$H$11+СВЦЭМ!$D$10+'СЕТ СН'!$H$5-'СЕТ СН'!$H$21</f>
        <v>3697.5742976699999</v>
      </c>
      <c r="Q112" s="36">
        <f>SUMIFS(СВЦЭМ!$D$39:$D$782,СВЦЭМ!$A$39:$A$782,$A112,СВЦЭМ!$B$39:$B$782,Q$83)+'СЕТ СН'!$H$11+СВЦЭМ!$D$10+'СЕТ СН'!$H$5-'СЕТ СН'!$H$21</f>
        <v>3706.46037961</v>
      </c>
      <c r="R112" s="36">
        <f>SUMIFS(СВЦЭМ!$D$39:$D$782,СВЦЭМ!$A$39:$A$782,$A112,СВЦЭМ!$B$39:$B$782,R$83)+'СЕТ СН'!$H$11+СВЦЭМ!$D$10+'СЕТ СН'!$H$5-'СЕТ СН'!$H$21</f>
        <v>3699.4130100000002</v>
      </c>
      <c r="S112" s="36">
        <f>SUMIFS(СВЦЭМ!$D$39:$D$782,СВЦЭМ!$A$39:$A$782,$A112,СВЦЭМ!$B$39:$B$782,S$83)+'СЕТ СН'!$H$11+СВЦЭМ!$D$10+'СЕТ СН'!$H$5-'СЕТ СН'!$H$21</f>
        <v>3670.9001276899999</v>
      </c>
      <c r="T112" s="36">
        <f>SUMIFS(СВЦЭМ!$D$39:$D$782,СВЦЭМ!$A$39:$A$782,$A112,СВЦЭМ!$B$39:$B$782,T$83)+'СЕТ СН'!$H$11+СВЦЭМ!$D$10+'СЕТ СН'!$H$5-'СЕТ СН'!$H$21</f>
        <v>3645.34941622</v>
      </c>
      <c r="U112" s="36">
        <f>SUMIFS(СВЦЭМ!$D$39:$D$782,СВЦЭМ!$A$39:$A$782,$A112,СВЦЭМ!$B$39:$B$782,U$83)+'СЕТ СН'!$H$11+СВЦЭМ!$D$10+'СЕТ СН'!$H$5-'СЕТ СН'!$H$21</f>
        <v>3643.3778498399997</v>
      </c>
      <c r="V112" s="36">
        <f>SUMIFS(СВЦЭМ!$D$39:$D$782,СВЦЭМ!$A$39:$A$782,$A112,СВЦЭМ!$B$39:$B$782,V$83)+'СЕТ СН'!$H$11+СВЦЭМ!$D$10+'СЕТ СН'!$H$5-'СЕТ СН'!$H$21</f>
        <v>3635.3356144899999</v>
      </c>
      <c r="W112" s="36">
        <f>SUMIFS(СВЦЭМ!$D$39:$D$782,СВЦЭМ!$A$39:$A$782,$A112,СВЦЭМ!$B$39:$B$782,W$83)+'СЕТ СН'!$H$11+СВЦЭМ!$D$10+'СЕТ СН'!$H$5-'СЕТ СН'!$H$21</f>
        <v>3655.8529528999998</v>
      </c>
      <c r="X112" s="36">
        <f>SUMIFS(СВЦЭМ!$D$39:$D$782,СВЦЭМ!$A$39:$A$782,$A112,СВЦЭМ!$B$39:$B$782,X$83)+'СЕТ СН'!$H$11+СВЦЭМ!$D$10+'СЕТ СН'!$H$5-'СЕТ СН'!$H$21</f>
        <v>3644.6209954300002</v>
      </c>
      <c r="Y112" s="36">
        <f>SUMIFS(СВЦЭМ!$D$39:$D$782,СВЦЭМ!$A$39:$A$782,$A112,СВЦЭМ!$B$39:$B$782,Y$83)+'СЕТ СН'!$H$11+СВЦЭМ!$D$10+'СЕТ СН'!$H$5-'СЕТ СН'!$H$21</f>
        <v>3694.6220908199998</v>
      </c>
    </row>
    <row r="113" spans="1:27" ht="15.75" x14ac:dyDescent="0.2">
      <c r="A113" s="35">
        <f t="shared" si="2"/>
        <v>44438</v>
      </c>
      <c r="B113" s="36">
        <f>SUMIFS(СВЦЭМ!$D$39:$D$782,СВЦЭМ!$A$39:$A$782,$A113,СВЦЭМ!$B$39:$B$782,B$83)+'СЕТ СН'!$H$11+СВЦЭМ!$D$10+'СЕТ СН'!$H$5-'СЕТ СН'!$H$21</f>
        <v>3784.4922317299997</v>
      </c>
      <c r="C113" s="36">
        <f>SUMIFS(СВЦЭМ!$D$39:$D$782,СВЦЭМ!$A$39:$A$782,$A113,СВЦЭМ!$B$39:$B$782,C$83)+'СЕТ СН'!$H$11+СВЦЭМ!$D$10+'СЕТ СН'!$H$5-'СЕТ СН'!$H$21</f>
        <v>3870.1256831299997</v>
      </c>
      <c r="D113" s="36">
        <f>SUMIFS(СВЦЭМ!$D$39:$D$782,СВЦЭМ!$A$39:$A$782,$A113,СВЦЭМ!$B$39:$B$782,D$83)+'СЕТ СН'!$H$11+СВЦЭМ!$D$10+'СЕТ СН'!$H$5-'СЕТ СН'!$H$21</f>
        <v>3927.2510701700003</v>
      </c>
      <c r="E113" s="36">
        <f>SUMIFS(СВЦЭМ!$D$39:$D$782,СВЦЭМ!$A$39:$A$782,$A113,СВЦЭМ!$B$39:$B$782,E$83)+'СЕТ СН'!$H$11+СВЦЭМ!$D$10+'СЕТ СН'!$H$5-'СЕТ СН'!$H$21</f>
        <v>3955.3795106299999</v>
      </c>
      <c r="F113" s="36">
        <f>SUMIFS(СВЦЭМ!$D$39:$D$782,СВЦЭМ!$A$39:$A$782,$A113,СВЦЭМ!$B$39:$B$782,F$83)+'СЕТ СН'!$H$11+СВЦЭМ!$D$10+'СЕТ СН'!$H$5-'СЕТ СН'!$H$21</f>
        <v>3962.4775801699998</v>
      </c>
      <c r="G113" s="36">
        <f>SUMIFS(СВЦЭМ!$D$39:$D$782,СВЦЭМ!$A$39:$A$782,$A113,СВЦЭМ!$B$39:$B$782,G$83)+'СЕТ СН'!$H$11+СВЦЭМ!$D$10+'СЕТ СН'!$H$5-'СЕТ СН'!$H$21</f>
        <v>3944.5207146499997</v>
      </c>
      <c r="H113" s="36">
        <f>SUMIFS(СВЦЭМ!$D$39:$D$782,СВЦЭМ!$A$39:$A$782,$A113,СВЦЭМ!$B$39:$B$782,H$83)+'СЕТ СН'!$H$11+СВЦЭМ!$D$10+'СЕТ СН'!$H$5-'СЕТ СН'!$H$21</f>
        <v>3891.57649184</v>
      </c>
      <c r="I113" s="36">
        <f>SUMIFS(СВЦЭМ!$D$39:$D$782,СВЦЭМ!$A$39:$A$782,$A113,СВЦЭМ!$B$39:$B$782,I$83)+'СЕТ СН'!$H$11+СВЦЭМ!$D$10+'СЕТ СН'!$H$5-'СЕТ СН'!$H$21</f>
        <v>3787.8163462000002</v>
      </c>
      <c r="J113" s="36">
        <f>SUMIFS(СВЦЭМ!$D$39:$D$782,СВЦЭМ!$A$39:$A$782,$A113,СВЦЭМ!$B$39:$B$782,J$83)+'СЕТ СН'!$H$11+СВЦЭМ!$D$10+'СЕТ СН'!$H$5-'СЕТ СН'!$H$21</f>
        <v>3720.7178142299999</v>
      </c>
      <c r="K113" s="36">
        <f>SUMIFS(СВЦЭМ!$D$39:$D$782,СВЦЭМ!$A$39:$A$782,$A113,СВЦЭМ!$B$39:$B$782,K$83)+'СЕТ СН'!$H$11+СВЦЭМ!$D$10+'СЕТ СН'!$H$5-'СЕТ СН'!$H$21</f>
        <v>3643.54612275</v>
      </c>
      <c r="L113" s="36">
        <f>SUMIFS(СВЦЭМ!$D$39:$D$782,СВЦЭМ!$A$39:$A$782,$A113,СВЦЭМ!$B$39:$B$782,L$83)+'СЕТ СН'!$H$11+СВЦЭМ!$D$10+'СЕТ СН'!$H$5-'СЕТ СН'!$H$21</f>
        <v>3642.1651899799999</v>
      </c>
      <c r="M113" s="36">
        <f>SUMIFS(СВЦЭМ!$D$39:$D$782,СВЦЭМ!$A$39:$A$782,$A113,СВЦЭМ!$B$39:$B$782,M$83)+'СЕТ СН'!$H$11+СВЦЭМ!$D$10+'СЕТ СН'!$H$5-'СЕТ СН'!$H$21</f>
        <v>3643.4631503099999</v>
      </c>
      <c r="N113" s="36">
        <f>SUMIFS(СВЦЭМ!$D$39:$D$782,СВЦЭМ!$A$39:$A$782,$A113,СВЦЭМ!$B$39:$B$782,N$83)+'СЕТ СН'!$H$11+СВЦЭМ!$D$10+'СЕТ СН'!$H$5-'СЕТ СН'!$H$21</f>
        <v>3641.14694289</v>
      </c>
      <c r="O113" s="36">
        <f>SUMIFS(СВЦЭМ!$D$39:$D$782,СВЦЭМ!$A$39:$A$782,$A113,СВЦЭМ!$B$39:$B$782,O$83)+'СЕТ СН'!$H$11+СВЦЭМ!$D$10+'СЕТ СН'!$H$5-'СЕТ СН'!$H$21</f>
        <v>3689.7440040900001</v>
      </c>
      <c r="P113" s="36">
        <f>SUMIFS(СВЦЭМ!$D$39:$D$782,СВЦЭМ!$A$39:$A$782,$A113,СВЦЭМ!$B$39:$B$782,P$83)+'СЕТ СН'!$H$11+СВЦЭМ!$D$10+'СЕТ СН'!$H$5-'СЕТ СН'!$H$21</f>
        <v>3683.4346512799998</v>
      </c>
      <c r="Q113" s="36">
        <f>SUMIFS(СВЦЭМ!$D$39:$D$782,СВЦЭМ!$A$39:$A$782,$A113,СВЦЭМ!$B$39:$B$782,Q$83)+'СЕТ СН'!$H$11+СВЦЭМ!$D$10+'СЕТ СН'!$H$5-'СЕТ СН'!$H$21</f>
        <v>3682.9128554600002</v>
      </c>
      <c r="R113" s="36">
        <f>SUMIFS(СВЦЭМ!$D$39:$D$782,СВЦЭМ!$A$39:$A$782,$A113,СВЦЭМ!$B$39:$B$782,R$83)+'СЕТ СН'!$H$11+СВЦЭМ!$D$10+'СЕТ СН'!$H$5-'СЕТ СН'!$H$21</f>
        <v>3678.2287522299998</v>
      </c>
      <c r="S113" s="36">
        <f>SUMIFS(СВЦЭМ!$D$39:$D$782,СВЦЭМ!$A$39:$A$782,$A113,СВЦЭМ!$B$39:$B$782,S$83)+'СЕТ СН'!$H$11+СВЦЭМ!$D$10+'СЕТ СН'!$H$5-'СЕТ СН'!$H$21</f>
        <v>3650.0071161300002</v>
      </c>
      <c r="T113" s="36">
        <f>SUMIFS(СВЦЭМ!$D$39:$D$782,СВЦЭМ!$A$39:$A$782,$A113,СВЦЭМ!$B$39:$B$782,T$83)+'СЕТ СН'!$H$11+СВЦЭМ!$D$10+'СЕТ СН'!$H$5-'СЕТ СН'!$H$21</f>
        <v>3662.0809735900002</v>
      </c>
      <c r="U113" s="36">
        <f>SUMIFS(СВЦЭМ!$D$39:$D$782,СВЦЭМ!$A$39:$A$782,$A113,СВЦЭМ!$B$39:$B$782,U$83)+'СЕТ СН'!$H$11+СВЦЭМ!$D$10+'СЕТ СН'!$H$5-'СЕТ СН'!$H$21</f>
        <v>3662.8058749299998</v>
      </c>
      <c r="V113" s="36">
        <f>SUMIFS(СВЦЭМ!$D$39:$D$782,СВЦЭМ!$A$39:$A$782,$A113,СВЦЭМ!$B$39:$B$782,V$83)+'СЕТ СН'!$H$11+СВЦЭМ!$D$10+'СЕТ СН'!$H$5-'СЕТ СН'!$H$21</f>
        <v>3668.6568344100001</v>
      </c>
      <c r="W113" s="36">
        <f>SUMIFS(СВЦЭМ!$D$39:$D$782,СВЦЭМ!$A$39:$A$782,$A113,СВЦЭМ!$B$39:$B$782,W$83)+'СЕТ СН'!$H$11+СВЦЭМ!$D$10+'СЕТ СН'!$H$5-'СЕТ СН'!$H$21</f>
        <v>3676.1158711200001</v>
      </c>
      <c r="X113" s="36">
        <f>SUMIFS(СВЦЭМ!$D$39:$D$782,СВЦЭМ!$A$39:$A$782,$A113,СВЦЭМ!$B$39:$B$782,X$83)+'СЕТ СН'!$H$11+СВЦЭМ!$D$10+'СЕТ СН'!$H$5-'СЕТ СН'!$H$21</f>
        <v>3652.5790401899999</v>
      </c>
      <c r="Y113" s="36">
        <f>SUMIFS(СВЦЭМ!$D$39:$D$782,СВЦЭМ!$A$39:$A$782,$A113,СВЦЭМ!$B$39:$B$782,Y$83)+'СЕТ СН'!$H$11+СВЦЭМ!$D$10+'СЕТ СН'!$H$5-'СЕТ СН'!$H$21</f>
        <v>3721.71523501</v>
      </c>
    </row>
    <row r="114" spans="1:27" ht="15.75" x14ac:dyDescent="0.2">
      <c r="A114" s="35">
        <f t="shared" si="2"/>
        <v>44439</v>
      </c>
      <c r="B114" s="36">
        <f>SUMIFS(СВЦЭМ!$D$39:$D$782,СВЦЭМ!$A$39:$A$782,$A114,СВЦЭМ!$B$39:$B$782,B$83)+'СЕТ СН'!$H$11+СВЦЭМ!$D$10+'СЕТ СН'!$H$5-'СЕТ СН'!$H$21</f>
        <v>3828.9515477099999</v>
      </c>
      <c r="C114" s="36">
        <f>SUMIFS(СВЦЭМ!$D$39:$D$782,СВЦЭМ!$A$39:$A$782,$A114,СВЦЭМ!$B$39:$B$782,C$83)+'СЕТ СН'!$H$11+СВЦЭМ!$D$10+'СЕТ СН'!$H$5-'СЕТ СН'!$H$21</f>
        <v>3909.4791851399996</v>
      </c>
      <c r="D114" s="36">
        <f>SUMIFS(СВЦЭМ!$D$39:$D$782,СВЦЭМ!$A$39:$A$782,$A114,СВЦЭМ!$B$39:$B$782,D$83)+'СЕТ СН'!$H$11+СВЦЭМ!$D$10+'СЕТ СН'!$H$5-'СЕТ СН'!$H$21</f>
        <v>3964.2853087200001</v>
      </c>
      <c r="E114" s="36">
        <f>SUMIFS(СВЦЭМ!$D$39:$D$782,СВЦЭМ!$A$39:$A$782,$A114,СВЦЭМ!$B$39:$B$782,E$83)+'СЕТ СН'!$H$11+СВЦЭМ!$D$10+'СЕТ СН'!$H$5-'СЕТ СН'!$H$21</f>
        <v>3981.99735349</v>
      </c>
      <c r="F114" s="36">
        <f>SUMIFS(СВЦЭМ!$D$39:$D$782,СВЦЭМ!$A$39:$A$782,$A114,СВЦЭМ!$B$39:$B$782,F$83)+'СЕТ СН'!$H$11+СВЦЭМ!$D$10+'СЕТ СН'!$H$5-'СЕТ СН'!$H$21</f>
        <v>3991.3266389599999</v>
      </c>
      <c r="G114" s="36">
        <f>SUMIFS(СВЦЭМ!$D$39:$D$782,СВЦЭМ!$A$39:$A$782,$A114,СВЦЭМ!$B$39:$B$782,G$83)+'СЕТ СН'!$H$11+СВЦЭМ!$D$10+'СЕТ СН'!$H$5-'СЕТ СН'!$H$21</f>
        <v>3989.4136706999998</v>
      </c>
      <c r="H114" s="36">
        <f>SUMIFS(СВЦЭМ!$D$39:$D$782,СВЦЭМ!$A$39:$A$782,$A114,СВЦЭМ!$B$39:$B$782,H$83)+'СЕТ СН'!$H$11+СВЦЭМ!$D$10+'СЕТ СН'!$H$5-'СЕТ СН'!$H$21</f>
        <v>3934.7125933799998</v>
      </c>
      <c r="I114" s="36">
        <f>SUMIFS(СВЦЭМ!$D$39:$D$782,СВЦЭМ!$A$39:$A$782,$A114,СВЦЭМ!$B$39:$B$782,I$83)+'СЕТ СН'!$H$11+СВЦЭМ!$D$10+'СЕТ СН'!$H$5-'СЕТ СН'!$H$21</f>
        <v>3794.21945357</v>
      </c>
      <c r="J114" s="36">
        <f>SUMIFS(СВЦЭМ!$D$39:$D$782,СВЦЭМ!$A$39:$A$782,$A114,СВЦЭМ!$B$39:$B$782,J$83)+'СЕТ СН'!$H$11+СВЦЭМ!$D$10+'СЕТ СН'!$H$5-'СЕТ СН'!$H$21</f>
        <v>3682.54693258</v>
      </c>
      <c r="K114" s="36">
        <f>SUMIFS(СВЦЭМ!$D$39:$D$782,СВЦЭМ!$A$39:$A$782,$A114,СВЦЭМ!$B$39:$B$782,K$83)+'СЕТ СН'!$H$11+СВЦЭМ!$D$10+'СЕТ СН'!$H$5-'СЕТ СН'!$H$21</f>
        <v>3624.0759171999998</v>
      </c>
      <c r="L114" s="36">
        <f>SUMIFS(СВЦЭМ!$D$39:$D$782,СВЦЭМ!$A$39:$A$782,$A114,СВЦЭМ!$B$39:$B$782,L$83)+'СЕТ СН'!$H$11+СВЦЭМ!$D$10+'СЕТ СН'!$H$5-'СЕТ СН'!$H$21</f>
        <v>3614.7873107099999</v>
      </c>
      <c r="M114" s="36">
        <f>SUMIFS(СВЦЭМ!$D$39:$D$782,СВЦЭМ!$A$39:$A$782,$A114,СВЦЭМ!$B$39:$B$782,M$83)+'СЕТ СН'!$H$11+СВЦЭМ!$D$10+'СЕТ СН'!$H$5-'СЕТ СН'!$H$21</f>
        <v>3613.3485206400001</v>
      </c>
      <c r="N114" s="36">
        <f>SUMIFS(СВЦЭМ!$D$39:$D$782,СВЦЭМ!$A$39:$A$782,$A114,СВЦЭМ!$B$39:$B$782,N$83)+'СЕТ СН'!$H$11+СВЦЭМ!$D$10+'СЕТ СН'!$H$5-'СЕТ СН'!$H$21</f>
        <v>3611.5049268799999</v>
      </c>
      <c r="O114" s="36">
        <f>SUMIFS(СВЦЭМ!$D$39:$D$782,СВЦЭМ!$A$39:$A$782,$A114,СВЦЭМ!$B$39:$B$782,O$83)+'СЕТ СН'!$H$11+СВЦЭМ!$D$10+'СЕТ СН'!$H$5-'СЕТ СН'!$H$21</f>
        <v>3621.7589722600001</v>
      </c>
      <c r="P114" s="36">
        <f>SUMIFS(СВЦЭМ!$D$39:$D$782,СВЦЭМ!$A$39:$A$782,$A114,СВЦЭМ!$B$39:$B$782,P$83)+'СЕТ СН'!$H$11+СВЦЭМ!$D$10+'СЕТ СН'!$H$5-'СЕТ СН'!$H$21</f>
        <v>3658.1560334599999</v>
      </c>
      <c r="Q114" s="36">
        <f>SUMIFS(СВЦЭМ!$D$39:$D$782,СВЦЭМ!$A$39:$A$782,$A114,СВЦЭМ!$B$39:$B$782,Q$83)+'СЕТ СН'!$H$11+СВЦЭМ!$D$10+'СЕТ СН'!$H$5-'СЕТ СН'!$H$21</f>
        <v>3661.5651547500001</v>
      </c>
      <c r="R114" s="36">
        <f>SUMIFS(СВЦЭМ!$D$39:$D$782,СВЦЭМ!$A$39:$A$782,$A114,СВЦЭМ!$B$39:$B$782,R$83)+'СЕТ СН'!$H$11+СВЦЭМ!$D$10+'СЕТ СН'!$H$5-'СЕТ СН'!$H$21</f>
        <v>3655.4073985999999</v>
      </c>
      <c r="S114" s="36">
        <f>SUMIFS(СВЦЭМ!$D$39:$D$782,СВЦЭМ!$A$39:$A$782,$A114,СВЦЭМ!$B$39:$B$782,S$83)+'СЕТ СН'!$H$11+СВЦЭМ!$D$10+'СЕТ СН'!$H$5-'СЕТ СН'!$H$21</f>
        <v>3635.9260204299999</v>
      </c>
      <c r="T114" s="36">
        <f>SUMIFS(СВЦЭМ!$D$39:$D$782,СВЦЭМ!$A$39:$A$782,$A114,СВЦЭМ!$B$39:$B$782,T$83)+'СЕТ СН'!$H$11+СВЦЭМ!$D$10+'СЕТ СН'!$H$5-'СЕТ СН'!$H$21</f>
        <v>3639.08220549</v>
      </c>
      <c r="U114" s="36">
        <f>SUMIFS(СВЦЭМ!$D$39:$D$782,СВЦЭМ!$A$39:$A$782,$A114,СВЦЭМ!$B$39:$B$782,U$83)+'СЕТ СН'!$H$11+СВЦЭМ!$D$10+'СЕТ СН'!$H$5-'СЕТ СН'!$H$21</f>
        <v>3638.31744579</v>
      </c>
      <c r="V114" s="36">
        <f>SUMIFS(СВЦЭМ!$D$39:$D$782,СВЦЭМ!$A$39:$A$782,$A114,СВЦЭМ!$B$39:$B$782,V$83)+'СЕТ СН'!$H$11+СВЦЭМ!$D$10+'СЕТ СН'!$H$5-'СЕТ СН'!$H$21</f>
        <v>3658.1002537599998</v>
      </c>
      <c r="W114" s="36">
        <f>SUMIFS(СВЦЭМ!$D$39:$D$782,СВЦЭМ!$A$39:$A$782,$A114,СВЦЭМ!$B$39:$B$782,W$83)+'СЕТ СН'!$H$11+СВЦЭМ!$D$10+'СЕТ СН'!$H$5-'СЕТ СН'!$H$21</f>
        <v>3663.7123688399997</v>
      </c>
      <c r="X114" s="36">
        <f>SUMIFS(СВЦЭМ!$D$39:$D$782,СВЦЭМ!$A$39:$A$782,$A114,СВЦЭМ!$B$39:$B$782,X$83)+'СЕТ СН'!$H$11+СВЦЭМ!$D$10+'СЕТ СН'!$H$5-'СЕТ СН'!$H$21</f>
        <v>3630.6195523699998</v>
      </c>
      <c r="Y114" s="36">
        <f>SUMIFS(СВЦЭМ!$D$39:$D$782,СВЦЭМ!$A$39:$A$782,$A114,СВЦЭМ!$B$39:$B$782,Y$83)+'СЕТ СН'!$H$11+СВЦЭМ!$D$10+'СЕТ СН'!$H$5-'СЕТ СН'!$H$21</f>
        <v>3700.1605107400001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01.08.2021</v>
      </c>
      <c r="B120" s="36">
        <f>SUMIFS(СВЦЭМ!$D$39:$D$782,СВЦЭМ!$A$39:$A$782,$A120,СВЦЭМ!$B$39:$B$782,B$119)+'СЕТ СН'!$I$11+СВЦЭМ!$D$10+'СЕТ СН'!$I$5-'СЕТ СН'!$I$21</f>
        <v>3833.9774258399998</v>
      </c>
      <c r="C120" s="36">
        <f>SUMIFS(СВЦЭМ!$D$39:$D$782,СВЦЭМ!$A$39:$A$782,$A120,СВЦЭМ!$B$39:$B$782,C$119)+'СЕТ СН'!$I$11+СВЦЭМ!$D$10+'СЕТ СН'!$I$5-'СЕТ СН'!$I$21</f>
        <v>3919.5025352100001</v>
      </c>
      <c r="D120" s="36">
        <f>SUMIFS(СВЦЭМ!$D$39:$D$782,СВЦЭМ!$A$39:$A$782,$A120,СВЦЭМ!$B$39:$B$782,D$119)+'СЕТ СН'!$I$11+СВЦЭМ!$D$10+'СЕТ СН'!$I$5-'СЕТ СН'!$I$21</f>
        <v>3989.8408948599999</v>
      </c>
      <c r="E120" s="36">
        <f>SUMIFS(СВЦЭМ!$D$39:$D$782,СВЦЭМ!$A$39:$A$782,$A120,СВЦЭМ!$B$39:$B$782,E$119)+'СЕТ СН'!$I$11+СВЦЭМ!$D$10+'СЕТ СН'!$I$5-'СЕТ СН'!$I$21</f>
        <v>4015.2507988400002</v>
      </c>
      <c r="F120" s="36">
        <f>SUMIFS(СВЦЭМ!$D$39:$D$782,СВЦЭМ!$A$39:$A$782,$A120,СВЦЭМ!$B$39:$B$782,F$119)+'СЕТ СН'!$I$11+СВЦЭМ!$D$10+'СЕТ СН'!$I$5-'СЕТ СН'!$I$21</f>
        <v>4016.67377175</v>
      </c>
      <c r="G120" s="36">
        <f>SUMIFS(СВЦЭМ!$D$39:$D$782,СВЦЭМ!$A$39:$A$782,$A120,СВЦЭМ!$B$39:$B$782,G$119)+'СЕТ СН'!$I$11+СВЦЭМ!$D$10+'СЕТ СН'!$I$5-'СЕТ СН'!$I$21</f>
        <v>4010.2959889399999</v>
      </c>
      <c r="H120" s="36">
        <f>SUMIFS(СВЦЭМ!$D$39:$D$782,СВЦЭМ!$A$39:$A$782,$A120,СВЦЭМ!$B$39:$B$782,H$119)+'СЕТ СН'!$I$11+СВЦЭМ!$D$10+'СЕТ СН'!$I$5-'СЕТ СН'!$I$21</f>
        <v>3982.16821807</v>
      </c>
      <c r="I120" s="36">
        <f>SUMIFS(СВЦЭМ!$D$39:$D$782,СВЦЭМ!$A$39:$A$782,$A120,СВЦЭМ!$B$39:$B$782,I$119)+'СЕТ СН'!$I$11+СВЦЭМ!$D$10+'СЕТ СН'!$I$5-'СЕТ СН'!$I$21</f>
        <v>3908.2931779800001</v>
      </c>
      <c r="J120" s="36">
        <f>SUMIFS(СВЦЭМ!$D$39:$D$782,СВЦЭМ!$A$39:$A$782,$A120,СВЦЭМ!$B$39:$B$782,J$119)+'СЕТ СН'!$I$11+СВЦЭМ!$D$10+'СЕТ СН'!$I$5-'СЕТ СН'!$I$21</f>
        <v>3821.8704754299997</v>
      </c>
      <c r="K120" s="36">
        <f>SUMIFS(СВЦЭМ!$D$39:$D$782,СВЦЭМ!$A$39:$A$782,$A120,СВЦЭМ!$B$39:$B$782,K$119)+'СЕТ СН'!$I$11+СВЦЭМ!$D$10+'СЕТ СН'!$I$5-'СЕТ СН'!$I$21</f>
        <v>3760.7404477099999</v>
      </c>
      <c r="L120" s="36">
        <f>SUMIFS(СВЦЭМ!$D$39:$D$782,СВЦЭМ!$A$39:$A$782,$A120,СВЦЭМ!$B$39:$B$782,L$119)+'СЕТ СН'!$I$11+СВЦЭМ!$D$10+'СЕТ СН'!$I$5-'СЕТ СН'!$I$21</f>
        <v>3783.79027438</v>
      </c>
      <c r="M120" s="36">
        <f>SUMIFS(СВЦЭМ!$D$39:$D$782,СВЦЭМ!$A$39:$A$782,$A120,СВЦЭМ!$B$39:$B$782,M$119)+'СЕТ СН'!$I$11+СВЦЭМ!$D$10+'СЕТ СН'!$I$5-'СЕТ СН'!$I$21</f>
        <v>3767.37892994</v>
      </c>
      <c r="N120" s="36">
        <f>SUMIFS(СВЦЭМ!$D$39:$D$782,СВЦЭМ!$A$39:$A$782,$A120,СВЦЭМ!$B$39:$B$782,N$119)+'СЕТ СН'!$I$11+СВЦЭМ!$D$10+'СЕТ СН'!$I$5-'СЕТ СН'!$I$21</f>
        <v>3781.81137631</v>
      </c>
      <c r="O120" s="36">
        <f>SUMIFS(СВЦЭМ!$D$39:$D$782,СВЦЭМ!$A$39:$A$782,$A120,СВЦЭМ!$B$39:$B$782,O$119)+'СЕТ СН'!$I$11+СВЦЭМ!$D$10+'СЕТ СН'!$I$5-'СЕТ СН'!$I$21</f>
        <v>3792.3652069700001</v>
      </c>
      <c r="P120" s="36">
        <f>SUMIFS(СВЦЭМ!$D$39:$D$782,СВЦЭМ!$A$39:$A$782,$A120,СВЦЭМ!$B$39:$B$782,P$119)+'СЕТ СН'!$I$11+СВЦЭМ!$D$10+'СЕТ СН'!$I$5-'СЕТ СН'!$I$21</f>
        <v>3803.8928092900001</v>
      </c>
      <c r="Q120" s="36">
        <f>SUMIFS(СВЦЭМ!$D$39:$D$782,СВЦЭМ!$A$39:$A$782,$A120,СВЦЭМ!$B$39:$B$782,Q$119)+'СЕТ СН'!$I$11+СВЦЭМ!$D$10+'СЕТ СН'!$I$5-'СЕТ СН'!$I$21</f>
        <v>3812.9784622299999</v>
      </c>
      <c r="R120" s="36">
        <f>SUMIFS(СВЦЭМ!$D$39:$D$782,СВЦЭМ!$A$39:$A$782,$A120,СВЦЭМ!$B$39:$B$782,R$119)+'СЕТ СН'!$I$11+СВЦЭМ!$D$10+'СЕТ СН'!$I$5-'СЕТ СН'!$I$21</f>
        <v>3796.5072943199998</v>
      </c>
      <c r="S120" s="36">
        <f>SUMIFS(СВЦЭМ!$D$39:$D$782,СВЦЭМ!$A$39:$A$782,$A120,СВЦЭМ!$B$39:$B$782,S$119)+'СЕТ СН'!$I$11+СВЦЭМ!$D$10+'СЕТ СН'!$I$5-'СЕТ СН'!$I$21</f>
        <v>3779.8244726799999</v>
      </c>
      <c r="T120" s="36">
        <f>SUMIFS(СВЦЭМ!$D$39:$D$782,СВЦЭМ!$A$39:$A$782,$A120,СВЦЭМ!$B$39:$B$782,T$119)+'СЕТ СН'!$I$11+СВЦЭМ!$D$10+'СЕТ СН'!$I$5-'СЕТ СН'!$I$21</f>
        <v>3765.59465013</v>
      </c>
      <c r="U120" s="36">
        <f>SUMIFS(СВЦЭМ!$D$39:$D$782,СВЦЭМ!$A$39:$A$782,$A120,СВЦЭМ!$B$39:$B$782,U$119)+'СЕТ СН'!$I$11+СВЦЭМ!$D$10+'СЕТ СН'!$I$5-'СЕТ СН'!$I$21</f>
        <v>3749.23758051</v>
      </c>
      <c r="V120" s="36">
        <f>SUMIFS(СВЦЭМ!$D$39:$D$782,СВЦЭМ!$A$39:$A$782,$A120,СВЦЭМ!$B$39:$B$782,V$119)+'СЕТ СН'!$I$11+СВЦЭМ!$D$10+'СЕТ СН'!$I$5-'СЕТ СН'!$I$21</f>
        <v>3733.8748806200001</v>
      </c>
      <c r="W120" s="36">
        <f>SUMIFS(СВЦЭМ!$D$39:$D$782,СВЦЭМ!$A$39:$A$782,$A120,СВЦЭМ!$B$39:$B$782,W$119)+'СЕТ СН'!$I$11+СВЦЭМ!$D$10+'СЕТ СН'!$I$5-'СЕТ СН'!$I$21</f>
        <v>3745.2588556000001</v>
      </c>
      <c r="X120" s="36">
        <f>SUMIFS(СВЦЭМ!$D$39:$D$782,СВЦЭМ!$A$39:$A$782,$A120,СВЦЭМ!$B$39:$B$782,X$119)+'СЕТ СН'!$I$11+СВЦЭМ!$D$10+'СЕТ СН'!$I$5-'СЕТ СН'!$I$21</f>
        <v>3725.4749307100001</v>
      </c>
      <c r="Y120" s="36">
        <f>SUMIFS(СВЦЭМ!$D$39:$D$782,СВЦЭМ!$A$39:$A$782,$A120,СВЦЭМ!$B$39:$B$782,Y$119)+'СЕТ СН'!$I$11+СВЦЭМ!$D$10+'СЕТ СН'!$I$5-'СЕТ СН'!$I$21</f>
        <v>3768.94799564</v>
      </c>
      <c r="AA120" s="45"/>
    </row>
    <row r="121" spans="1:27" ht="15.75" x14ac:dyDescent="0.2">
      <c r="A121" s="35">
        <f>A120+1</f>
        <v>44410</v>
      </c>
      <c r="B121" s="36">
        <f>SUMIFS(СВЦЭМ!$D$39:$D$782,СВЦЭМ!$A$39:$A$782,$A121,СВЦЭМ!$B$39:$B$782,B$119)+'СЕТ СН'!$I$11+СВЦЭМ!$D$10+'СЕТ СН'!$I$5-'СЕТ СН'!$I$21</f>
        <v>3833.13883111</v>
      </c>
      <c r="C121" s="36">
        <f>SUMIFS(СВЦЭМ!$D$39:$D$782,СВЦЭМ!$A$39:$A$782,$A121,СВЦЭМ!$B$39:$B$782,C$119)+'СЕТ СН'!$I$11+СВЦЭМ!$D$10+'СЕТ СН'!$I$5-'СЕТ СН'!$I$21</f>
        <v>3869.3622792699998</v>
      </c>
      <c r="D121" s="36">
        <f>SUMIFS(СВЦЭМ!$D$39:$D$782,СВЦЭМ!$A$39:$A$782,$A121,СВЦЭМ!$B$39:$B$782,D$119)+'СЕТ СН'!$I$11+СВЦЭМ!$D$10+'СЕТ СН'!$I$5-'СЕТ СН'!$I$21</f>
        <v>3923.8235662400002</v>
      </c>
      <c r="E121" s="36">
        <f>SUMIFS(СВЦЭМ!$D$39:$D$782,СВЦЭМ!$A$39:$A$782,$A121,СВЦЭМ!$B$39:$B$782,E$119)+'СЕТ СН'!$I$11+СВЦЭМ!$D$10+'СЕТ СН'!$I$5-'СЕТ СН'!$I$21</f>
        <v>3950.1948592099998</v>
      </c>
      <c r="F121" s="36">
        <f>SUMIFS(СВЦЭМ!$D$39:$D$782,СВЦЭМ!$A$39:$A$782,$A121,СВЦЭМ!$B$39:$B$782,F$119)+'СЕТ СН'!$I$11+СВЦЭМ!$D$10+'СЕТ СН'!$I$5-'СЕТ СН'!$I$21</f>
        <v>3947.8619878600002</v>
      </c>
      <c r="G121" s="36">
        <f>SUMIFS(СВЦЭМ!$D$39:$D$782,СВЦЭМ!$A$39:$A$782,$A121,СВЦЭМ!$B$39:$B$782,G$119)+'СЕТ СН'!$I$11+СВЦЭМ!$D$10+'СЕТ СН'!$I$5-'СЕТ СН'!$I$21</f>
        <v>3925.4110866700003</v>
      </c>
      <c r="H121" s="36">
        <f>SUMIFS(СВЦЭМ!$D$39:$D$782,СВЦЭМ!$A$39:$A$782,$A121,СВЦЭМ!$B$39:$B$782,H$119)+'СЕТ СН'!$I$11+СВЦЭМ!$D$10+'СЕТ СН'!$I$5-'СЕТ СН'!$I$21</f>
        <v>3888.9031876899999</v>
      </c>
      <c r="I121" s="36">
        <f>SUMIFS(СВЦЭМ!$D$39:$D$782,СВЦЭМ!$A$39:$A$782,$A121,СВЦЭМ!$B$39:$B$782,I$119)+'СЕТ СН'!$I$11+СВЦЭМ!$D$10+'СЕТ СН'!$I$5-'СЕТ СН'!$I$21</f>
        <v>3822.8449102300001</v>
      </c>
      <c r="J121" s="36">
        <f>SUMIFS(СВЦЭМ!$D$39:$D$782,СВЦЭМ!$A$39:$A$782,$A121,СВЦЭМ!$B$39:$B$782,J$119)+'СЕТ СН'!$I$11+СВЦЭМ!$D$10+'СЕТ СН'!$I$5-'СЕТ СН'!$I$21</f>
        <v>3748.8143477799999</v>
      </c>
      <c r="K121" s="36">
        <f>SUMIFS(СВЦЭМ!$D$39:$D$782,СВЦЭМ!$A$39:$A$782,$A121,СВЦЭМ!$B$39:$B$782,K$119)+'СЕТ СН'!$I$11+СВЦЭМ!$D$10+'СЕТ СН'!$I$5-'СЕТ СН'!$I$21</f>
        <v>3709.6992989199998</v>
      </c>
      <c r="L121" s="36">
        <f>SUMIFS(СВЦЭМ!$D$39:$D$782,СВЦЭМ!$A$39:$A$782,$A121,СВЦЭМ!$B$39:$B$782,L$119)+'СЕТ СН'!$I$11+СВЦЭМ!$D$10+'СЕТ СН'!$I$5-'СЕТ СН'!$I$21</f>
        <v>3735.4503945000001</v>
      </c>
      <c r="M121" s="36">
        <f>SUMIFS(СВЦЭМ!$D$39:$D$782,СВЦЭМ!$A$39:$A$782,$A121,СВЦЭМ!$B$39:$B$782,M$119)+'СЕТ СН'!$I$11+СВЦЭМ!$D$10+'СЕТ СН'!$I$5-'СЕТ СН'!$I$21</f>
        <v>3749.5451386499999</v>
      </c>
      <c r="N121" s="36">
        <f>SUMIFS(СВЦЭМ!$D$39:$D$782,СВЦЭМ!$A$39:$A$782,$A121,СВЦЭМ!$B$39:$B$782,N$119)+'СЕТ СН'!$I$11+СВЦЭМ!$D$10+'СЕТ СН'!$I$5-'СЕТ СН'!$I$21</f>
        <v>3746.5973033499999</v>
      </c>
      <c r="O121" s="36">
        <f>SUMIFS(СВЦЭМ!$D$39:$D$782,СВЦЭМ!$A$39:$A$782,$A121,СВЦЭМ!$B$39:$B$782,O$119)+'СЕТ СН'!$I$11+СВЦЭМ!$D$10+'СЕТ СН'!$I$5-'СЕТ СН'!$I$21</f>
        <v>3748.2350040800002</v>
      </c>
      <c r="P121" s="36">
        <f>SUMIFS(СВЦЭМ!$D$39:$D$782,СВЦЭМ!$A$39:$A$782,$A121,СВЦЭМ!$B$39:$B$782,P$119)+'СЕТ СН'!$I$11+СВЦЭМ!$D$10+'СЕТ СН'!$I$5-'СЕТ СН'!$I$21</f>
        <v>3751.3356816199998</v>
      </c>
      <c r="Q121" s="36">
        <f>SUMIFS(СВЦЭМ!$D$39:$D$782,СВЦЭМ!$A$39:$A$782,$A121,СВЦЭМ!$B$39:$B$782,Q$119)+'СЕТ СН'!$I$11+СВЦЭМ!$D$10+'СЕТ СН'!$I$5-'СЕТ СН'!$I$21</f>
        <v>3755.43616195</v>
      </c>
      <c r="R121" s="36">
        <f>SUMIFS(СВЦЭМ!$D$39:$D$782,СВЦЭМ!$A$39:$A$782,$A121,СВЦЭМ!$B$39:$B$782,R$119)+'СЕТ СН'!$I$11+СВЦЭМ!$D$10+'СЕТ СН'!$I$5-'СЕТ СН'!$I$21</f>
        <v>3747.7733306099999</v>
      </c>
      <c r="S121" s="36">
        <f>SUMIFS(СВЦЭМ!$D$39:$D$782,СВЦЭМ!$A$39:$A$782,$A121,СВЦЭМ!$B$39:$B$782,S$119)+'СЕТ СН'!$I$11+СВЦЭМ!$D$10+'СЕТ СН'!$I$5-'СЕТ СН'!$I$21</f>
        <v>3765.5707013000001</v>
      </c>
      <c r="T121" s="36">
        <f>SUMIFS(СВЦЭМ!$D$39:$D$782,СВЦЭМ!$A$39:$A$782,$A121,СВЦЭМ!$B$39:$B$782,T$119)+'СЕТ СН'!$I$11+СВЦЭМ!$D$10+'СЕТ СН'!$I$5-'СЕТ СН'!$I$21</f>
        <v>3805.7638002399999</v>
      </c>
      <c r="U121" s="36">
        <f>SUMIFS(СВЦЭМ!$D$39:$D$782,СВЦЭМ!$A$39:$A$782,$A121,СВЦЭМ!$B$39:$B$782,U$119)+'СЕТ СН'!$I$11+СВЦЭМ!$D$10+'СЕТ СН'!$I$5-'СЕТ СН'!$I$21</f>
        <v>3805.0604820600001</v>
      </c>
      <c r="V121" s="36">
        <f>SUMIFS(СВЦЭМ!$D$39:$D$782,СВЦЭМ!$A$39:$A$782,$A121,СВЦЭМ!$B$39:$B$782,V$119)+'СЕТ СН'!$I$11+СВЦЭМ!$D$10+'СЕТ СН'!$I$5-'СЕТ СН'!$I$21</f>
        <v>3767.97826343</v>
      </c>
      <c r="W121" s="36">
        <f>SUMIFS(СВЦЭМ!$D$39:$D$782,СВЦЭМ!$A$39:$A$782,$A121,СВЦЭМ!$B$39:$B$782,W$119)+'СЕТ СН'!$I$11+СВЦЭМ!$D$10+'СЕТ СН'!$I$5-'СЕТ СН'!$I$21</f>
        <v>3776.6534072300001</v>
      </c>
      <c r="X121" s="36">
        <f>SUMIFS(СВЦЭМ!$D$39:$D$782,СВЦЭМ!$A$39:$A$782,$A121,СВЦЭМ!$B$39:$B$782,X$119)+'СЕТ СН'!$I$11+СВЦЭМ!$D$10+'СЕТ СН'!$I$5-'СЕТ СН'!$I$21</f>
        <v>3782.24730168</v>
      </c>
      <c r="Y121" s="36">
        <f>SUMIFS(СВЦЭМ!$D$39:$D$782,СВЦЭМ!$A$39:$A$782,$A121,СВЦЭМ!$B$39:$B$782,Y$119)+'СЕТ СН'!$I$11+СВЦЭМ!$D$10+'СЕТ СН'!$I$5-'СЕТ СН'!$I$21</f>
        <v>3749.53541847</v>
      </c>
    </row>
    <row r="122" spans="1:27" ht="15.75" x14ac:dyDescent="0.2">
      <c r="A122" s="35">
        <f t="shared" ref="A122:A150" si="3">A121+1</f>
        <v>44411</v>
      </c>
      <c r="B122" s="36">
        <f>SUMIFS(СВЦЭМ!$D$39:$D$782,СВЦЭМ!$A$39:$A$782,$A122,СВЦЭМ!$B$39:$B$782,B$119)+'СЕТ СН'!$I$11+СВЦЭМ!$D$10+'СЕТ СН'!$I$5-'СЕТ СН'!$I$21</f>
        <v>3915.00405985</v>
      </c>
      <c r="C122" s="36">
        <f>SUMIFS(СВЦЭМ!$D$39:$D$782,СВЦЭМ!$A$39:$A$782,$A122,СВЦЭМ!$B$39:$B$782,C$119)+'СЕТ СН'!$I$11+СВЦЭМ!$D$10+'СЕТ СН'!$I$5-'СЕТ СН'!$I$21</f>
        <v>3996.8701987899999</v>
      </c>
      <c r="D122" s="36">
        <f>SUMIFS(СВЦЭМ!$D$39:$D$782,СВЦЭМ!$A$39:$A$782,$A122,СВЦЭМ!$B$39:$B$782,D$119)+'СЕТ СН'!$I$11+СВЦЭМ!$D$10+'СЕТ СН'!$I$5-'СЕТ СН'!$I$21</f>
        <v>4067.68443957</v>
      </c>
      <c r="E122" s="36">
        <f>SUMIFS(СВЦЭМ!$D$39:$D$782,СВЦЭМ!$A$39:$A$782,$A122,СВЦЭМ!$B$39:$B$782,E$119)+'СЕТ СН'!$I$11+СВЦЭМ!$D$10+'СЕТ СН'!$I$5-'СЕТ СН'!$I$21</f>
        <v>4099.0910347500003</v>
      </c>
      <c r="F122" s="36">
        <f>SUMIFS(СВЦЭМ!$D$39:$D$782,СВЦЭМ!$A$39:$A$782,$A122,СВЦЭМ!$B$39:$B$782,F$119)+'СЕТ СН'!$I$11+СВЦЭМ!$D$10+'СЕТ СН'!$I$5-'СЕТ СН'!$I$21</f>
        <v>4099.7925931299997</v>
      </c>
      <c r="G122" s="36">
        <f>SUMIFS(СВЦЭМ!$D$39:$D$782,СВЦЭМ!$A$39:$A$782,$A122,СВЦЭМ!$B$39:$B$782,G$119)+'СЕТ СН'!$I$11+СВЦЭМ!$D$10+'СЕТ СН'!$I$5-'СЕТ СН'!$I$21</f>
        <v>4073.5594368499997</v>
      </c>
      <c r="H122" s="36">
        <f>SUMIFS(СВЦЭМ!$D$39:$D$782,СВЦЭМ!$A$39:$A$782,$A122,СВЦЭМ!$B$39:$B$782,H$119)+'СЕТ СН'!$I$11+СВЦЭМ!$D$10+'СЕТ СН'!$I$5-'СЕТ СН'!$I$21</f>
        <v>4009.7368012400002</v>
      </c>
      <c r="I122" s="36">
        <f>SUMIFS(СВЦЭМ!$D$39:$D$782,СВЦЭМ!$A$39:$A$782,$A122,СВЦЭМ!$B$39:$B$782,I$119)+'СЕТ СН'!$I$11+СВЦЭМ!$D$10+'СЕТ СН'!$I$5-'СЕТ СН'!$I$21</f>
        <v>3902.7480428899999</v>
      </c>
      <c r="J122" s="36">
        <f>SUMIFS(СВЦЭМ!$D$39:$D$782,СВЦЭМ!$A$39:$A$782,$A122,СВЦЭМ!$B$39:$B$782,J$119)+'СЕТ СН'!$I$11+СВЦЭМ!$D$10+'СЕТ СН'!$I$5-'СЕТ СН'!$I$21</f>
        <v>3803.5806571799999</v>
      </c>
      <c r="K122" s="36">
        <f>SUMIFS(СВЦЭМ!$D$39:$D$782,СВЦЭМ!$A$39:$A$782,$A122,СВЦЭМ!$B$39:$B$782,K$119)+'СЕТ СН'!$I$11+СВЦЭМ!$D$10+'СЕТ СН'!$I$5-'СЕТ СН'!$I$21</f>
        <v>3750.8043539099999</v>
      </c>
      <c r="L122" s="36">
        <f>SUMIFS(СВЦЭМ!$D$39:$D$782,СВЦЭМ!$A$39:$A$782,$A122,СВЦЭМ!$B$39:$B$782,L$119)+'СЕТ СН'!$I$11+СВЦЭМ!$D$10+'СЕТ СН'!$I$5-'СЕТ СН'!$I$21</f>
        <v>3763.7450596999997</v>
      </c>
      <c r="M122" s="36">
        <f>SUMIFS(СВЦЭМ!$D$39:$D$782,СВЦЭМ!$A$39:$A$782,$A122,СВЦЭМ!$B$39:$B$782,M$119)+'СЕТ СН'!$I$11+СВЦЭМ!$D$10+'СЕТ СН'!$I$5-'СЕТ СН'!$I$21</f>
        <v>3781.3934576500001</v>
      </c>
      <c r="N122" s="36">
        <f>SUMIFS(СВЦЭМ!$D$39:$D$782,СВЦЭМ!$A$39:$A$782,$A122,СВЦЭМ!$B$39:$B$782,N$119)+'СЕТ СН'!$I$11+СВЦЭМ!$D$10+'СЕТ СН'!$I$5-'СЕТ СН'!$I$21</f>
        <v>3775.87391286</v>
      </c>
      <c r="O122" s="36">
        <f>SUMIFS(СВЦЭМ!$D$39:$D$782,СВЦЭМ!$A$39:$A$782,$A122,СВЦЭМ!$B$39:$B$782,O$119)+'СЕТ СН'!$I$11+СВЦЭМ!$D$10+'СЕТ СН'!$I$5-'СЕТ СН'!$I$21</f>
        <v>3810.6845363100001</v>
      </c>
      <c r="P122" s="36">
        <f>SUMIFS(СВЦЭМ!$D$39:$D$782,СВЦЭМ!$A$39:$A$782,$A122,СВЦЭМ!$B$39:$B$782,P$119)+'СЕТ СН'!$I$11+СВЦЭМ!$D$10+'СЕТ СН'!$I$5-'СЕТ СН'!$I$21</f>
        <v>3825.9543545799997</v>
      </c>
      <c r="Q122" s="36">
        <f>SUMIFS(СВЦЭМ!$D$39:$D$782,СВЦЭМ!$A$39:$A$782,$A122,СВЦЭМ!$B$39:$B$782,Q$119)+'СЕТ СН'!$I$11+СВЦЭМ!$D$10+'СЕТ СН'!$I$5-'СЕТ СН'!$I$21</f>
        <v>3858.63385922</v>
      </c>
      <c r="R122" s="36">
        <f>SUMIFS(СВЦЭМ!$D$39:$D$782,СВЦЭМ!$A$39:$A$782,$A122,СВЦЭМ!$B$39:$B$782,R$119)+'СЕТ СН'!$I$11+СВЦЭМ!$D$10+'СЕТ СН'!$I$5-'СЕТ СН'!$I$21</f>
        <v>3839.83221439</v>
      </c>
      <c r="S122" s="36">
        <f>SUMIFS(СВЦЭМ!$D$39:$D$782,СВЦЭМ!$A$39:$A$782,$A122,СВЦЭМ!$B$39:$B$782,S$119)+'СЕТ СН'!$I$11+СВЦЭМ!$D$10+'СЕТ СН'!$I$5-'СЕТ СН'!$I$21</f>
        <v>3856.0052613600001</v>
      </c>
      <c r="T122" s="36">
        <f>SUMIFS(СВЦЭМ!$D$39:$D$782,СВЦЭМ!$A$39:$A$782,$A122,СВЦЭМ!$B$39:$B$782,T$119)+'СЕТ СН'!$I$11+СВЦЭМ!$D$10+'СЕТ СН'!$I$5-'СЕТ СН'!$I$21</f>
        <v>3804.8848569699999</v>
      </c>
      <c r="U122" s="36">
        <f>SUMIFS(СВЦЭМ!$D$39:$D$782,СВЦЭМ!$A$39:$A$782,$A122,СВЦЭМ!$B$39:$B$782,U$119)+'СЕТ СН'!$I$11+СВЦЭМ!$D$10+'СЕТ СН'!$I$5-'СЕТ СН'!$I$21</f>
        <v>3795.31109827</v>
      </c>
      <c r="V122" s="36">
        <f>SUMIFS(СВЦЭМ!$D$39:$D$782,СВЦЭМ!$A$39:$A$782,$A122,СВЦЭМ!$B$39:$B$782,V$119)+'СЕТ СН'!$I$11+СВЦЭМ!$D$10+'СЕТ СН'!$I$5-'СЕТ СН'!$I$21</f>
        <v>3818.0081425200001</v>
      </c>
      <c r="W122" s="36">
        <f>SUMIFS(СВЦЭМ!$D$39:$D$782,СВЦЭМ!$A$39:$A$782,$A122,СВЦЭМ!$B$39:$B$782,W$119)+'СЕТ СН'!$I$11+СВЦЭМ!$D$10+'СЕТ СН'!$I$5-'СЕТ СН'!$I$21</f>
        <v>3835.3966558799998</v>
      </c>
      <c r="X122" s="36">
        <f>SUMIFS(СВЦЭМ!$D$39:$D$782,СВЦЭМ!$A$39:$A$782,$A122,СВЦЭМ!$B$39:$B$782,X$119)+'СЕТ СН'!$I$11+СВЦЭМ!$D$10+'СЕТ СН'!$I$5-'СЕТ СН'!$I$21</f>
        <v>3801.7495543800001</v>
      </c>
      <c r="Y122" s="36">
        <f>SUMIFS(СВЦЭМ!$D$39:$D$782,СВЦЭМ!$A$39:$A$782,$A122,СВЦЭМ!$B$39:$B$782,Y$119)+'СЕТ СН'!$I$11+СВЦЭМ!$D$10+'СЕТ СН'!$I$5-'СЕТ СН'!$I$21</f>
        <v>3817.3155165600001</v>
      </c>
    </row>
    <row r="123" spans="1:27" ht="15.75" x14ac:dyDescent="0.2">
      <c r="A123" s="35">
        <f t="shared" si="3"/>
        <v>44412</v>
      </c>
      <c r="B123" s="36">
        <f>SUMIFS(СВЦЭМ!$D$39:$D$782,СВЦЭМ!$A$39:$A$782,$A123,СВЦЭМ!$B$39:$B$782,B$119)+'СЕТ СН'!$I$11+СВЦЭМ!$D$10+'СЕТ СН'!$I$5-'СЕТ СН'!$I$21</f>
        <v>3842.1255093099999</v>
      </c>
      <c r="C123" s="36">
        <f>SUMIFS(СВЦЭМ!$D$39:$D$782,СВЦЭМ!$A$39:$A$782,$A123,СВЦЭМ!$B$39:$B$782,C$119)+'СЕТ СН'!$I$11+СВЦЭМ!$D$10+'СЕТ СН'!$I$5-'СЕТ СН'!$I$21</f>
        <v>3932.8111388099996</v>
      </c>
      <c r="D123" s="36">
        <f>SUMIFS(СВЦЭМ!$D$39:$D$782,СВЦЭМ!$A$39:$A$782,$A123,СВЦЭМ!$B$39:$B$782,D$119)+'СЕТ СН'!$I$11+СВЦЭМ!$D$10+'СЕТ СН'!$I$5-'СЕТ СН'!$I$21</f>
        <v>4004.0100543199997</v>
      </c>
      <c r="E123" s="36">
        <f>SUMIFS(СВЦЭМ!$D$39:$D$782,СВЦЭМ!$A$39:$A$782,$A123,СВЦЭМ!$B$39:$B$782,E$119)+'СЕТ СН'!$I$11+СВЦЭМ!$D$10+'СЕТ СН'!$I$5-'СЕТ СН'!$I$21</f>
        <v>4030.8032583100003</v>
      </c>
      <c r="F123" s="36">
        <f>SUMIFS(СВЦЭМ!$D$39:$D$782,СВЦЭМ!$A$39:$A$782,$A123,СВЦЭМ!$B$39:$B$782,F$119)+'СЕТ СН'!$I$11+СВЦЭМ!$D$10+'СЕТ СН'!$I$5-'СЕТ СН'!$I$21</f>
        <v>4033.5057516100001</v>
      </c>
      <c r="G123" s="36">
        <f>SUMIFS(СВЦЭМ!$D$39:$D$782,СВЦЭМ!$A$39:$A$782,$A123,СВЦЭМ!$B$39:$B$782,G$119)+'СЕТ СН'!$I$11+СВЦЭМ!$D$10+'СЕТ СН'!$I$5-'СЕТ СН'!$I$21</f>
        <v>4014.9575507299996</v>
      </c>
      <c r="H123" s="36">
        <f>SUMIFS(СВЦЭМ!$D$39:$D$782,СВЦЭМ!$A$39:$A$782,$A123,СВЦЭМ!$B$39:$B$782,H$119)+'СЕТ СН'!$I$11+СВЦЭМ!$D$10+'СЕТ СН'!$I$5-'СЕТ СН'!$I$21</f>
        <v>3963.4593572700001</v>
      </c>
      <c r="I123" s="36">
        <f>SUMIFS(СВЦЭМ!$D$39:$D$782,СВЦЭМ!$A$39:$A$782,$A123,СВЦЭМ!$B$39:$B$782,I$119)+'СЕТ СН'!$I$11+СВЦЭМ!$D$10+'СЕТ СН'!$I$5-'СЕТ СН'!$I$21</f>
        <v>3867.4861591999997</v>
      </c>
      <c r="J123" s="36">
        <f>SUMIFS(СВЦЭМ!$D$39:$D$782,СВЦЭМ!$A$39:$A$782,$A123,СВЦЭМ!$B$39:$B$782,J$119)+'СЕТ СН'!$I$11+СВЦЭМ!$D$10+'СЕТ СН'!$I$5-'СЕТ СН'!$I$21</f>
        <v>3781.2871024699998</v>
      </c>
      <c r="K123" s="36">
        <f>SUMIFS(СВЦЭМ!$D$39:$D$782,СВЦЭМ!$A$39:$A$782,$A123,СВЦЭМ!$B$39:$B$782,K$119)+'СЕТ СН'!$I$11+СВЦЭМ!$D$10+'СЕТ СН'!$I$5-'СЕТ СН'!$I$21</f>
        <v>3729.5256982699998</v>
      </c>
      <c r="L123" s="36">
        <f>SUMIFS(СВЦЭМ!$D$39:$D$782,СВЦЭМ!$A$39:$A$782,$A123,СВЦЭМ!$B$39:$B$782,L$119)+'СЕТ СН'!$I$11+СВЦЭМ!$D$10+'СЕТ СН'!$I$5-'СЕТ СН'!$I$21</f>
        <v>3735.9898032999999</v>
      </c>
      <c r="M123" s="36">
        <f>SUMIFS(СВЦЭМ!$D$39:$D$782,СВЦЭМ!$A$39:$A$782,$A123,СВЦЭМ!$B$39:$B$782,M$119)+'СЕТ СН'!$I$11+СВЦЭМ!$D$10+'СЕТ СН'!$I$5-'СЕТ СН'!$I$21</f>
        <v>3742.1003585500002</v>
      </c>
      <c r="N123" s="36">
        <f>SUMIFS(СВЦЭМ!$D$39:$D$782,СВЦЭМ!$A$39:$A$782,$A123,СВЦЭМ!$B$39:$B$782,N$119)+'СЕТ СН'!$I$11+СВЦЭМ!$D$10+'СЕТ СН'!$I$5-'СЕТ СН'!$I$21</f>
        <v>3743.3734617599998</v>
      </c>
      <c r="O123" s="36">
        <f>SUMIFS(СВЦЭМ!$D$39:$D$782,СВЦЭМ!$A$39:$A$782,$A123,СВЦЭМ!$B$39:$B$782,O$119)+'СЕТ СН'!$I$11+СВЦЭМ!$D$10+'СЕТ СН'!$I$5-'СЕТ СН'!$I$21</f>
        <v>3757.9845844199999</v>
      </c>
      <c r="P123" s="36">
        <f>SUMIFS(СВЦЭМ!$D$39:$D$782,СВЦЭМ!$A$39:$A$782,$A123,СВЦЭМ!$B$39:$B$782,P$119)+'СЕТ СН'!$I$11+СВЦЭМ!$D$10+'СЕТ СН'!$I$5-'СЕТ СН'!$I$21</f>
        <v>3762.8592471100001</v>
      </c>
      <c r="Q123" s="36">
        <f>SUMIFS(СВЦЭМ!$D$39:$D$782,СВЦЭМ!$A$39:$A$782,$A123,СВЦЭМ!$B$39:$B$782,Q$119)+'СЕТ СН'!$I$11+СВЦЭМ!$D$10+'СЕТ СН'!$I$5-'СЕТ СН'!$I$21</f>
        <v>3769.42530609</v>
      </c>
      <c r="R123" s="36">
        <f>SUMIFS(СВЦЭМ!$D$39:$D$782,СВЦЭМ!$A$39:$A$782,$A123,СВЦЭМ!$B$39:$B$782,R$119)+'СЕТ СН'!$I$11+СВЦЭМ!$D$10+'СЕТ СН'!$I$5-'СЕТ СН'!$I$21</f>
        <v>3768.2654920800001</v>
      </c>
      <c r="S123" s="36">
        <f>SUMIFS(СВЦЭМ!$D$39:$D$782,СВЦЭМ!$A$39:$A$782,$A123,СВЦЭМ!$B$39:$B$782,S$119)+'СЕТ СН'!$I$11+СВЦЭМ!$D$10+'СЕТ СН'!$I$5-'СЕТ СН'!$I$21</f>
        <v>3777.1933816599999</v>
      </c>
      <c r="T123" s="36">
        <f>SUMIFS(СВЦЭМ!$D$39:$D$782,СВЦЭМ!$A$39:$A$782,$A123,СВЦЭМ!$B$39:$B$782,T$119)+'СЕТ СН'!$I$11+СВЦЭМ!$D$10+'СЕТ СН'!$I$5-'СЕТ СН'!$I$21</f>
        <v>3808.4237617200001</v>
      </c>
      <c r="U123" s="36">
        <f>SUMIFS(СВЦЭМ!$D$39:$D$782,СВЦЭМ!$A$39:$A$782,$A123,СВЦЭМ!$B$39:$B$782,U$119)+'СЕТ СН'!$I$11+СВЦЭМ!$D$10+'СЕТ СН'!$I$5-'СЕТ СН'!$I$21</f>
        <v>3792.99240568</v>
      </c>
      <c r="V123" s="36">
        <f>SUMIFS(СВЦЭМ!$D$39:$D$782,СВЦЭМ!$A$39:$A$782,$A123,СВЦЭМ!$B$39:$B$782,V$119)+'СЕТ СН'!$I$11+СВЦЭМ!$D$10+'СЕТ СН'!$I$5-'СЕТ СН'!$I$21</f>
        <v>3784.97253357</v>
      </c>
      <c r="W123" s="36">
        <f>SUMIFS(СВЦЭМ!$D$39:$D$782,СВЦЭМ!$A$39:$A$782,$A123,СВЦЭМ!$B$39:$B$782,W$119)+'СЕТ СН'!$I$11+СВЦЭМ!$D$10+'СЕТ СН'!$I$5-'СЕТ СН'!$I$21</f>
        <v>3811.14519978</v>
      </c>
      <c r="X123" s="36">
        <f>SUMIFS(СВЦЭМ!$D$39:$D$782,СВЦЭМ!$A$39:$A$782,$A123,СВЦЭМ!$B$39:$B$782,X$119)+'СЕТ СН'!$I$11+СВЦЭМ!$D$10+'СЕТ СН'!$I$5-'СЕТ СН'!$I$21</f>
        <v>3769.3136946300001</v>
      </c>
      <c r="Y123" s="36">
        <f>SUMIFS(СВЦЭМ!$D$39:$D$782,СВЦЭМ!$A$39:$A$782,$A123,СВЦЭМ!$B$39:$B$782,Y$119)+'СЕТ СН'!$I$11+СВЦЭМ!$D$10+'СЕТ СН'!$I$5-'СЕТ СН'!$I$21</f>
        <v>3752.2951119099998</v>
      </c>
    </row>
    <row r="124" spans="1:27" ht="15.75" x14ac:dyDescent="0.2">
      <c r="A124" s="35">
        <f t="shared" si="3"/>
        <v>44413</v>
      </c>
      <c r="B124" s="36">
        <f>SUMIFS(СВЦЭМ!$D$39:$D$782,СВЦЭМ!$A$39:$A$782,$A124,СВЦЭМ!$B$39:$B$782,B$119)+'СЕТ СН'!$I$11+СВЦЭМ!$D$10+'СЕТ СН'!$I$5-'СЕТ СН'!$I$21</f>
        <v>3921.9534014000001</v>
      </c>
      <c r="C124" s="36">
        <f>SUMIFS(СВЦЭМ!$D$39:$D$782,СВЦЭМ!$A$39:$A$782,$A124,СВЦЭМ!$B$39:$B$782,C$119)+'СЕТ СН'!$I$11+СВЦЭМ!$D$10+'СЕТ СН'!$I$5-'СЕТ СН'!$I$21</f>
        <v>4001.8481126699999</v>
      </c>
      <c r="D124" s="36">
        <f>SUMIFS(СВЦЭМ!$D$39:$D$782,СВЦЭМ!$A$39:$A$782,$A124,СВЦЭМ!$B$39:$B$782,D$119)+'СЕТ СН'!$I$11+СВЦЭМ!$D$10+'СЕТ СН'!$I$5-'СЕТ СН'!$I$21</f>
        <v>4080.6229186</v>
      </c>
      <c r="E124" s="36">
        <f>SUMIFS(СВЦЭМ!$D$39:$D$782,СВЦЭМ!$A$39:$A$782,$A124,СВЦЭМ!$B$39:$B$782,E$119)+'СЕТ СН'!$I$11+СВЦЭМ!$D$10+'СЕТ СН'!$I$5-'СЕТ СН'!$I$21</f>
        <v>4104.8220646099999</v>
      </c>
      <c r="F124" s="36">
        <f>SUMIFS(СВЦЭМ!$D$39:$D$782,СВЦЭМ!$A$39:$A$782,$A124,СВЦЭМ!$B$39:$B$782,F$119)+'СЕТ СН'!$I$11+СВЦЭМ!$D$10+'СЕТ СН'!$I$5-'СЕТ СН'!$I$21</f>
        <v>4103.0098267000003</v>
      </c>
      <c r="G124" s="36">
        <f>SUMIFS(СВЦЭМ!$D$39:$D$782,СВЦЭМ!$A$39:$A$782,$A124,СВЦЭМ!$B$39:$B$782,G$119)+'СЕТ СН'!$I$11+СВЦЭМ!$D$10+'СЕТ СН'!$I$5-'СЕТ СН'!$I$21</f>
        <v>4083.7023818999996</v>
      </c>
      <c r="H124" s="36">
        <f>SUMIFS(СВЦЭМ!$D$39:$D$782,СВЦЭМ!$A$39:$A$782,$A124,СВЦЭМ!$B$39:$B$782,H$119)+'СЕТ СН'!$I$11+СВЦЭМ!$D$10+'СЕТ СН'!$I$5-'СЕТ СН'!$I$21</f>
        <v>4047.3676538299997</v>
      </c>
      <c r="I124" s="36">
        <f>SUMIFS(СВЦЭМ!$D$39:$D$782,СВЦЭМ!$A$39:$A$782,$A124,СВЦЭМ!$B$39:$B$782,I$119)+'СЕТ СН'!$I$11+СВЦЭМ!$D$10+'СЕТ СН'!$I$5-'СЕТ СН'!$I$21</f>
        <v>3950.9836873300001</v>
      </c>
      <c r="J124" s="36">
        <f>SUMIFS(СВЦЭМ!$D$39:$D$782,СВЦЭМ!$A$39:$A$782,$A124,СВЦЭМ!$B$39:$B$782,J$119)+'СЕТ СН'!$I$11+СВЦЭМ!$D$10+'СЕТ СН'!$I$5-'СЕТ СН'!$I$21</f>
        <v>3867.1800543600002</v>
      </c>
      <c r="K124" s="36">
        <f>SUMIFS(СВЦЭМ!$D$39:$D$782,СВЦЭМ!$A$39:$A$782,$A124,СВЦЭМ!$B$39:$B$782,K$119)+'СЕТ СН'!$I$11+СВЦЭМ!$D$10+'СЕТ СН'!$I$5-'СЕТ СН'!$I$21</f>
        <v>3800.1935557699999</v>
      </c>
      <c r="L124" s="36">
        <f>SUMIFS(СВЦЭМ!$D$39:$D$782,СВЦЭМ!$A$39:$A$782,$A124,СВЦЭМ!$B$39:$B$782,L$119)+'СЕТ СН'!$I$11+СВЦЭМ!$D$10+'СЕТ СН'!$I$5-'СЕТ СН'!$I$21</f>
        <v>3809.13701765</v>
      </c>
      <c r="M124" s="36">
        <f>SUMIFS(СВЦЭМ!$D$39:$D$782,СВЦЭМ!$A$39:$A$782,$A124,СВЦЭМ!$B$39:$B$782,M$119)+'СЕТ СН'!$I$11+СВЦЭМ!$D$10+'СЕТ СН'!$I$5-'СЕТ СН'!$I$21</f>
        <v>3818.2403079000001</v>
      </c>
      <c r="N124" s="36">
        <f>SUMIFS(СВЦЭМ!$D$39:$D$782,СВЦЭМ!$A$39:$A$782,$A124,СВЦЭМ!$B$39:$B$782,N$119)+'СЕТ СН'!$I$11+СВЦЭМ!$D$10+'СЕТ СН'!$I$5-'СЕТ СН'!$I$21</f>
        <v>3791.63480695</v>
      </c>
      <c r="O124" s="36">
        <f>SUMIFS(СВЦЭМ!$D$39:$D$782,СВЦЭМ!$A$39:$A$782,$A124,СВЦЭМ!$B$39:$B$782,O$119)+'СЕТ СН'!$I$11+СВЦЭМ!$D$10+'СЕТ СН'!$I$5-'СЕТ СН'!$I$21</f>
        <v>3800.5011230299997</v>
      </c>
      <c r="P124" s="36">
        <f>SUMIFS(СВЦЭМ!$D$39:$D$782,СВЦЭМ!$A$39:$A$782,$A124,СВЦЭМ!$B$39:$B$782,P$119)+'СЕТ СН'!$I$11+СВЦЭМ!$D$10+'СЕТ СН'!$I$5-'СЕТ СН'!$I$21</f>
        <v>3841.2643463499999</v>
      </c>
      <c r="Q124" s="36">
        <f>SUMIFS(СВЦЭМ!$D$39:$D$782,СВЦЭМ!$A$39:$A$782,$A124,СВЦЭМ!$B$39:$B$782,Q$119)+'СЕТ СН'!$I$11+СВЦЭМ!$D$10+'СЕТ СН'!$I$5-'СЕТ СН'!$I$21</f>
        <v>3850.8202464199999</v>
      </c>
      <c r="R124" s="36">
        <f>SUMIFS(СВЦЭМ!$D$39:$D$782,СВЦЭМ!$A$39:$A$782,$A124,СВЦЭМ!$B$39:$B$782,R$119)+'СЕТ СН'!$I$11+СВЦЭМ!$D$10+'СЕТ СН'!$I$5-'СЕТ СН'!$I$21</f>
        <v>3856.7832888399998</v>
      </c>
      <c r="S124" s="36">
        <f>SUMIFS(СВЦЭМ!$D$39:$D$782,СВЦЭМ!$A$39:$A$782,$A124,СВЦЭМ!$B$39:$B$782,S$119)+'СЕТ СН'!$I$11+СВЦЭМ!$D$10+'СЕТ СН'!$I$5-'СЕТ СН'!$I$21</f>
        <v>3816.0120159200001</v>
      </c>
      <c r="T124" s="36">
        <f>SUMIFS(СВЦЭМ!$D$39:$D$782,СВЦЭМ!$A$39:$A$782,$A124,СВЦЭМ!$B$39:$B$782,T$119)+'СЕТ СН'!$I$11+СВЦЭМ!$D$10+'СЕТ СН'!$I$5-'СЕТ СН'!$I$21</f>
        <v>3807.24761214</v>
      </c>
      <c r="U124" s="36">
        <f>SUMIFS(СВЦЭМ!$D$39:$D$782,СВЦЭМ!$A$39:$A$782,$A124,СВЦЭМ!$B$39:$B$782,U$119)+'СЕТ СН'!$I$11+СВЦЭМ!$D$10+'СЕТ СН'!$I$5-'СЕТ СН'!$I$21</f>
        <v>3800.37845745</v>
      </c>
      <c r="V124" s="36">
        <f>SUMIFS(СВЦЭМ!$D$39:$D$782,СВЦЭМ!$A$39:$A$782,$A124,СВЦЭМ!$B$39:$B$782,V$119)+'СЕТ СН'!$I$11+СВЦЭМ!$D$10+'СЕТ СН'!$I$5-'СЕТ СН'!$I$21</f>
        <v>3796.6436242499999</v>
      </c>
      <c r="W124" s="36">
        <f>SUMIFS(СВЦЭМ!$D$39:$D$782,СВЦЭМ!$A$39:$A$782,$A124,СВЦЭМ!$B$39:$B$782,W$119)+'СЕТ СН'!$I$11+СВЦЭМ!$D$10+'СЕТ СН'!$I$5-'СЕТ СН'!$I$21</f>
        <v>3812.2235807299999</v>
      </c>
      <c r="X124" s="36">
        <f>SUMIFS(СВЦЭМ!$D$39:$D$782,СВЦЭМ!$A$39:$A$782,$A124,СВЦЭМ!$B$39:$B$782,X$119)+'СЕТ СН'!$I$11+СВЦЭМ!$D$10+'СЕТ СН'!$I$5-'СЕТ СН'!$I$21</f>
        <v>3779.2244604500002</v>
      </c>
      <c r="Y124" s="36">
        <f>SUMIFS(СВЦЭМ!$D$39:$D$782,СВЦЭМ!$A$39:$A$782,$A124,СВЦЭМ!$B$39:$B$782,Y$119)+'СЕТ СН'!$I$11+СВЦЭМ!$D$10+'СЕТ СН'!$I$5-'СЕТ СН'!$I$21</f>
        <v>3785.19691371</v>
      </c>
    </row>
    <row r="125" spans="1:27" ht="15.75" x14ac:dyDescent="0.2">
      <c r="A125" s="35">
        <f t="shared" si="3"/>
        <v>44414</v>
      </c>
      <c r="B125" s="36">
        <f>SUMIFS(СВЦЭМ!$D$39:$D$782,СВЦЭМ!$A$39:$A$782,$A125,СВЦЭМ!$B$39:$B$782,B$119)+'СЕТ СН'!$I$11+СВЦЭМ!$D$10+'СЕТ СН'!$I$5-'СЕТ СН'!$I$21</f>
        <v>3816.7804938199997</v>
      </c>
      <c r="C125" s="36">
        <f>SUMIFS(СВЦЭМ!$D$39:$D$782,СВЦЭМ!$A$39:$A$782,$A125,СВЦЭМ!$B$39:$B$782,C$119)+'СЕТ СН'!$I$11+СВЦЭМ!$D$10+'СЕТ СН'!$I$5-'СЕТ СН'!$I$21</f>
        <v>3851.9481048799998</v>
      </c>
      <c r="D125" s="36">
        <f>SUMIFS(СВЦЭМ!$D$39:$D$782,СВЦЭМ!$A$39:$A$782,$A125,СВЦЭМ!$B$39:$B$782,D$119)+'СЕТ СН'!$I$11+СВЦЭМ!$D$10+'СЕТ СН'!$I$5-'СЕТ СН'!$I$21</f>
        <v>3880.6634902999999</v>
      </c>
      <c r="E125" s="36">
        <f>SUMIFS(СВЦЭМ!$D$39:$D$782,СВЦЭМ!$A$39:$A$782,$A125,СВЦЭМ!$B$39:$B$782,E$119)+'СЕТ СН'!$I$11+СВЦЭМ!$D$10+'СЕТ СН'!$I$5-'СЕТ СН'!$I$21</f>
        <v>3894.8909780399999</v>
      </c>
      <c r="F125" s="36">
        <f>SUMIFS(СВЦЭМ!$D$39:$D$782,СВЦЭМ!$A$39:$A$782,$A125,СВЦЭМ!$B$39:$B$782,F$119)+'СЕТ СН'!$I$11+СВЦЭМ!$D$10+'СЕТ СН'!$I$5-'СЕТ СН'!$I$21</f>
        <v>3890.83651083</v>
      </c>
      <c r="G125" s="36">
        <f>SUMIFS(СВЦЭМ!$D$39:$D$782,СВЦЭМ!$A$39:$A$782,$A125,СВЦЭМ!$B$39:$B$782,G$119)+'СЕТ СН'!$I$11+СВЦЭМ!$D$10+'СЕТ СН'!$I$5-'СЕТ СН'!$I$21</f>
        <v>3893.4653098200001</v>
      </c>
      <c r="H125" s="36">
        <f>SUMIFS(СВЦЭМ!$D$39:$D$782,СВЦЭМ!$A$39:$A$782,$A125,СВЦЭМ!$B$39:$B$782,H$119)+'СЕТ СН'!$I$11+СВЦЭМ!$D$10+'СЕТ СН'!$I$5-'СЕТ СН'!$I$21</f>
        <v>3889.2596322700001</v>
      </c>
      <c r="I125" s="36">
        <f>SUMIFS(СВЦЭМ!$D$39:$D$782,СВЦЭМ!$A$39:$A$782,$A125,СВЦЭМ!$B$39:$B$782,I$119)+'СЕТ СН'!$I$11+СВЦЭМ!$D$10+'СЕТ СН'!$I$5-'СЕТ СН'!$I$21</f>
        <v>3785.9519182399999</v>
      </c>
      <c r="J125" s="36">
        <f>SUMIFS(СВЦЭМ!$D$39:$D$782,СВЦЭМ!$A$39:$A$782,$A125,СВЦЭМ!$B$39:$B$782,J$119)+'СЕТ СН'!$I$11+СВЦЭМ!$D$10+'СЕТ СН'!$I$5-'СЕТ СН'!$I$21</f>
        <v>3722.5214731999999</v>
      </c>
      <c r="K125" s="36">
        <f>SUMIFS(СВЦЭМ!$D$39:$D$782,СВЦЭМ!$A$39:$A$782,$A125,СВЦЭМ!$B$39:$B$782,K$119)+'СЕТ СН'!$I$11+СВЦЭМ!$D$10+'СЕТ СН'!$I$5-'СЕТ СН'!$I$21</f>
        <v>3711.8123051499997</v>
      </c>
      <c r="L125" s="36">
        <f>SUMIFS(СВЦЭМ!$D$39:$D$782,СВЦЭМ!$A$39:$A$782,$A125,СВЦЭМ!$B$39:$B$782,L$119)+'СЕТ СН'!$I$11+СВЦЭМ!$D$10+'СЕТ СН'!$I$5-'СЕТ СН'!$I$21</f>
        <v>3712.01826768</v>
      </c>
      <c r="M125" s="36">
        <f>SUMIFS(СВЦЭМ!$D$39:$D$782,СВЦЭМ!$A$39:$A$782,$A125,СВЦЭМ!$B$39:$B$782,M$119)+'СЕТ СН'!$I$11+СВЦЭМ!$D$10+'СЕТ СН'!$I$5-'СЕТ СН'!$I$21</f>
        <v>3718.4097434800001</v>
      </c>
      <c r="N125" s="36">
        <f>SUMIFS(СВЦЭМ!$D$39:$D$782,СВЦЭМ!$A$39:$A$782,$A125,СВЦЭМ!$B$39:$B$782,N$119)+'СЕТ СН'!$I$11+СВЦЭМ!$D$10+'СЕТ СН'!$I$5-'СЕТ СН'!$I$21</f>
        <v>3724.47183722</v>
      </c>
      <c r="O125" s="36">
        <f>SUMIFS(СВЦЭМ!$D$39:$D$782,СВЦЭМ!$A$39:$A$782,$A125,СВЦЭМ!$B$39:$B$782,O$119)+'СЕТ СН'!$I$11+СВЦЭМ!$D$10+'СЕТ СН'!$I$5-'СЕТ СН'!$I$21</f>
        <v>3720.1557242899999</v>
      </c>
      <c r="P125" s="36">
        <f>SUMIFS(СВЦЭМ!$D$39:$D$782,СВЦЭМ!$A$39:$A$782,$A125,СВЦЭМ!$B$39:$B$782,P$119)+'СЕТ СН'!$I$11+СВЦЭМ!$D$10+'СЕТ СН'!$I$5-'СЕТ СН'!$I$21</f>
        <v>3699.1644474200002</v>
      </c>
      <c r="Q125" s="36">
        <f>SUMIFS(СВЦЭМ!$D$39:$D$782,СВЦЭМ!$A$39:$A$782,$A125,СВЦЭМ!$B$39:$B$782,Q$119)+'СЕТ СН'!$I$11+СВЦЭМ!$D$10+'СЕТ СН'!$I$5-'СЕТ СН'!$I$21</f>
        <v>3694.0134011099999</v>
      </c>
      <c r="R125" s="36">
        <f>SUMIFS(СВЦЭМ!$D$39:$D$782,СВЦЭМ!$A$39:$A$782,$A125,СВЦЭМ!$B$39:$B$782,R$119)+'СЕТ СН'!$I$11+СВЦЭМ!$D$10+'СЕТ СН'!$I$5-'СЕТ СН'!$I$21</f>
        <v>3697.4612006299999</v>
      </c>
      <c r="S125" s="36">
        <f>SUMIFS(СВЦЭМ!$D$39:$D$782,СВЦЭМ!$A$39:$A$782,$A125,СВЦЭМ!$B$39:$B$782,S$119)+'СЕТ СН'!$I$11+СВЦЭМ!$D$10+'СЕТ СН'!$I$5-'СЕТ СН'!$I$21</f>
        <v>3720.6667490199998</v>
      </c>
      <c r="T125" s="36">
        <f>SUMIFS(СВЦЭМ!$D$39:$D$782,СВЦЭМ!$A$39:$A$782,$A125,СВЦЭМ!$B$39:$B$782,T$119)+'СЕТ СН'!$I$11+СВЦЭМ!$D$10+'СЕТ СН'!$I$5-'СЕТ СН'!$I$21</f>
        <v>3756.9716405199997</v>
      </c>
      <c r="U125" s="36">
        <f>SUMIFS(СВЦЭМ!$D$39:$D$782,СВЦЭМ!$A$39:$A$782,$A125,СВЦЭМ!$B$39:$B$782,U$119)+'СЕТ СН'!$I$11+СВЦЭМ!$D$10+'СЕТ СН'!$I$5-'СЕТ СН'!$I$21</f>
        <v>3740.90615884</v>
      </c>
      <c r="V125" s="36">
        <f>SUMIFS(СВЦЭМ!$D$39:$D$782,СВЦЭМ!$A$39:$A$782,$A125,СВЦЭМ!$B$39:$B$782,V$119)+'СЕТ СН'!$I$11+СВЦЭМ!$D$10+'СЕТ СН'!$I$5-'СЕТ СН'!$I$21</f>
        <v>3741.8459683000001</v>
      </c>
      <c r="W125" s="36">
        <f>SUMIFS(СВЦЭМ!$D$39:$D$782,СВЦЭМ!$A$39:$A$782,$A125,СВЦЭМ!$B$39:$B$782,W$119)+'СЕТ СН'!$I$11+СВЦЭМ!$D$10+'СЕТ СН'!$I$5-'СЕТ СН'!$I$21</f>
        <v>3762.3011154400001</v>
      </c>
      <c r="X125" s="36">
        <f>SUMIFS(СВЦЭМ!$D$39:$D$782,СВЦЭМ!$A$39:$A$782,$A125,СВЦЭМ!$B$39:$B$782,X$119)+'СЕТ СН'!$I$11+СВЦЭМ!$D$10+'СЕТ СН'!$I$5-'СЕТ СН'!$I$21</f>
        <v>3729.2540097800002</v>
      </c>
      <c r="Y125" s="36">
        <f>SUMIFS(СВЦЭМ!$D$39:$D$782,СВЦЭМ!$A$39:$A$782,$A125,СВЦЭМ!$B$39:$B$782,Y$119)+'СЕТ СН'!$I$11+СВЦЭМ!$D$10+'СЕТ СН'!$I$5-'СЕТ СН'!$I$21</f>
        <v>3782.85646963</v>
      </c>
    </row>
    <row r="126" spans="1:27" ht="15.75" x14ac:dyDescent="0.2">
      <c r="A126" s="35">
        <f t="shared" si="3"/>
        <v>44415</v>
      </c>
      <c r="B126" s="36">
        <f>SUMIFS(СВЦЭМ!$D$39:$D$782,СВЦЭМ!$A$39:$A$782,$A126,СВЦЭМ!$B$39:$B$782,B$119)+'СЕТ СН'!$I$11+СВЦЭМ!$D$10+'СЕТ СН'!$I$5-'СЕТ СН'!$I$21</f>
        <v>3772.55049792</v>
      </c>
      <c r="C126" s="36">
        <f>SUMIFS(СВЦЭМ!$D$39:$D$782,СВЦЭМ!$A$39:$A$782,$A126,СВЦЭМ!$B$39:$B$782,C$119)+'СЕТ СН'!$I$11+СВЦЭМ!$D$10+'СЕТ СН'!$I$5-'СЕТ СН'!$I$21</f>
        <v>3820.4769355899998</v>
      </c>
      <c r="D126" s="36">
        <f>SUMIFS(СВЦЭМ!$D$39:$D$782,СВЦЭМ!$A$39:$A$782,$A126,СВЦЭМ!$B$39:$B$782,D$119)+'СЕТ СН'!$I$11+СВЦЭМ!$D$10+'СЕТ СН'!$I$5-'СЕТ СН'!$I$21</f>
        <v>3901.2013419200002</v>
      </c>
      <c r="E126" s="36">
        <f>SUMIFS(СВЦЭМ!$D$39:$D$782,СВЦЭМ!$A$39:$A$782,$A126,СВЦЭМ!$B$39:$B$782,E$119)+'СЕТ СН'!$I$11+СВЦЭМ!$D$10+'СЕТ СН'!$I$5-'СЕТ СН'!$I$21</f>
        <v>3916.3192949300001</v>
      </c>
      <c r="F126" s="36">
        <f>SUMIFS(СВЦЭМ!$D$39:$D$782,СВЦЭМ!$A$39:$A$782,$A126,СВЦЭМ!$B$39:$B$782,F$119)+'СЕТ СН'!$I$11+СВЦЭМ!$D$10+'СЕТ СН'!$I$5-'СЕТ СН'!$I$21</f>
        <v>3917.8192873600001</v>
      </c>
      <c r="G126" s="36">
        <f>SUMIFS(СВЦЭМ!$D$39:$D$782,СВЦЭМ!$A$39:$A$782,$A126,СВЦЭМ!$B$39:$B$782,G$119)+'СЕТ СН'!$I$11+СВЦЭМ!$D$10+'СЕТ СН'!$I$5-'СЕТ СН'!$I$21</f>
        <v>3926.2928424399997</v>
      </c>
      <c r="H126" s="36">
        <f>SUMIFS(СВЦЭМ!$D$39:$D$782,СВЦЭМ!$A$39:$A$782,$A126,СВЦЭМ!$B$39:$B$782,H$119)+'СЕТ СН'!$I$11+СВЦЭМ!$D$10+'СЕТ СН'!$I$5-'СЕТ СН'!$I$21</f>
        <v>3908.7420779599997</v>
      </c>
      <c r="I126" s="36">
        <f>SUMIFS(СВЦЭМ!$D$39:$D$782,СВЦЭМ!$A$39:$A$782,$A126,СВЦЭМ!$B$39:$B$782,I$119)+'СЕТ СН'!$I$11+СВЦЭМ!$D$10+'СЕТ СН'!$I$5-'СЕТ СН'!$I$21</f>
        <v>3874.50452688</v>
      </c>
      <c r="J126" s="36">
        <f>SUMIFS(СВЦЭМ!$D$39:$D$782,СВЦЭМ!$A$39:$A$782,$A126,СВЦЭМ!$B$39:$B$782,J$119)+'СЕТ СН'!$I$11+СВЦЭМ!$D$10+'СЕТ СН'!$I$5-'СЕТ СН'!$I$21</f>
        <v>3772.5596489099999</v>
      </c>
      <c r="K126" s="36">
        <f>SUMIFS(СВЦЭМ!$D$39:$D$782,СВЦЭМ!$A$39:$A$782,$A126,СВЦЭМ!$B$39:$B$782,K$119)+'СЕТ СН'!$I$11+СВЦЭМ!$D$10+'СЕТ СН'!$I$5-'СЕТ СН'!$I$21</f>
        <v>3702.41429346</v>
      </c>
      <c r="L126" s="36">
        <f>SUMIFS(СВЦЭМ!$D$39:$D$782,СВЦЭМ!$A$39:$A$782,$A126,СВЦЭМ!$B$39:$B$782,L$119)+'СЕТ СН'!$I$11+СВЦЭМ!$D$10+'СЕТ СН'!$I$5-'СЕТ СН'!$I$21</f>
        <v>3667.6957779200002</v>
      </c>
      <c r="M126" s="36">
        <f>SUMIFS(СВЦЭМ!$D$39:$D$782,СВЦЭМ!$A$39:$A$782,$A126,СВЦЭМ!$B$39:$B$782,M$119)+'СЕТ СН'!$I$11+СВЦЭМ!$D$10+'СЕТ СН'!$I$5-'СЕТ СН'!$I$21</f>
        <v>3667.7914264999999</v>
      </c>
      <c r="N126" s="36">
        <f>SUMIFS(СВЦЭМ!$D$39:$D$782,СВЦЭМ!$A$39:$A$782,$A126,СВЦЭМ!$B$39:$B$782,N$119)+'СЕТ СН'!$I$11+СВЦЭМ!$D$10+'СЕТ СН'!$I$5-'СЕТ СН'!$I$21</f>
        <v>3667.4956955399998</v>
      </c>
      <c r="O126" s="36">
        <f>SUMIFS(СВЦЭМ!$D$39:$D$782,СВЦЭМ!$A$39:$A$782,$A126,СВЦЭМ!$B$39:$B$782,O$119)+'СЕТ СН'!$I$11+СВЦЭМ!$D$10+'СЕТ СН'!$I$5-'СЕТ СН'!$I$21</f>
        <v>3691.9739927999999</v>
      </c>
      <c r="P126" s="36">
        <f>SUMIFS(СВЦЭМ!$D$39:$D$782,СВЦЭМ!$A$39:$A$782,$A126,СВЦЭМ!$B$39:$B$782,P$119)+'СЕТ СН'!$I$11+СВЦЭМ!$D$10+'СЕТ СН'!$I$5-'СЕТ СН'!$I$21</f>
        <v>3694.39346144</v>
      </c>
      <c r="Q126" s="36">
        <f>SUMIFS(СВЦЭМ!$D$39:$D$782,СВЦЭМ!$A$39:$A$782,$A126,СВЦЭМ!$B$39:$B$782,Q$119)+'СЕТ СН'!$I$11+СВЦЭМ!$D$10+'СЕТ СН'!$I$5-'СЕТ СН'!$I$21</f>
        <v>3704.5182247799999</v>
      </c>
      <c r="R126" s="36">
        <f>SUMIFS(СВЦЭМ!$D$39:$D$782,СВЦЭМ!$A$39:$A$782,$A126,СВЦЭМ!$B$39:$B$782,R$119)+'СЕТ СН'!$I$11+СВЦЭМ!$D$10+'СЕТ СН'!$I$5-'СЕТ СН'!$I$21</f>
        <v>3697.02744708</v>
      </c>
      <c r="S126" s="36">
        <f>SUMIFS(СВЦЭМ!$D$39:$D$782,СВЦЭМ!$A$39:$A$782,$A126,СВЦЭМ!$B$39:$B$782,S$119)+'СЕТ СН'!$I$11+СВЦЭМ!$D$10+'СЕТ СН'!$I$5-'СЕТ СН'!$I$21</f>
        <v>3694.90035029</v>
      </c>
      <c r="T126" s="36">
        <f>SUMIFS(СВЦЭМ!$D$39:$D$782,СВЦЭМ!$A$39:$A$782,$A126,СВЦЭМ!$B$39:$B$782,T$119)+'СЕТ СН'!$I$11+СВЦЭМ!$D$10+'СЕТ СН'!$I$5-'СЕТ СН'!$I$21</f>
        <v>3673.74827129</v>
      </c>
      <c r="U126" s="36">
        <f>SUMIFS(СВЦЭМ!$D$39:$D$782,СВЦЭМ!$A$39:$A$782,$A126,СВЦЭМ!$B$39:$B$782,U$119)+'СЕТ СН'!$I$11+СВЦЭМ!$D$10+'СЕТ СН'!$I$5-'СЕТ СН'!$I$21</f>
        <v>3672.9170720799998</v>
      </c>
      <c r="V126" s="36">
        <f>SUMIFS(СВЦЭМ!$D$39:$D$782,СВЦЭМ!$A$39:$A$782,$A126,СВЦЭМ!$B$39:$B$782,V$119)+'СЕТ СН'!$I$11+СВЦЭМ!$D$10+'СЕТ СН'!$I$5-'СЕТ СН'!$I$21</f>
        <v>3669.4940741199998</v>
      </c>
      <c r="W126" s="36">
        <f>SUMIFS(СВЦЭМ!$D$39:$D$782,СВЦЭМ!$A$39:$A$782,$A126,СВЦЭМ!$B$39:$B$782,W$119)+'СЕТ СН'!$I$11+СВЦЭМ!$D$10+'СЕТ СН'!$I$5-'СЕТ СН'!$I$21</f>
        <v>3690.8123911299999</v>
      </c>
      <c r="X126" s="36">
        <f>SUMIFS(СВЦЭМ!$D$39:$D$782,СВЦЭМ!$A$39:$A$782,$A126,СВЦЭМ!$B$39:$B$782,X$119)+'СЕТ СН'!$I$11+СВЦЭМ!$D$10+'СЕТ СН'!$I$5-'СЕТ СН'!$I$21</f>
        <v>3696.3394075900001</v>
      </c>
      <c r="Y126" s="36">
        <f>SUMIFS(СВЦЭМ!$D$39:$D$782,СВЦЭМ!$A$39:$A$782,$A126,СВЦЭМ!$B$39:$B$782,Y$119)+'СЕТ СН'!$I$11+СВЦЭМ!$D$10+'СЕТ СН'!$I$5-'СЕТ СН'!$I$21</f>
        <v>3737.49840051</v>
      </c>
    </row>
    <row r="127" spans="1:27" ht="15.75" x14ac:dyDescent="0.2">
      <c r="A127" s="35">
        <f t="shared" si="3"/>
        <v>44416</v>
      </c>
      <c r="B127" s="36">
        <f>SUMIFS(СВЦЭМ!$D$39:$D$782,СВЦЭМ!$A$39:$A$782,$A127,СВЦЭМ!$B$39:$B$782,B$119)+'СЕТ СН'!$I$11+СВЦЭМ!$D$10+'СЕТ СН'!$I$5-'СЕТ СН'!$I$21</f>
        <v>3825.44874562</v>
      </c>
      <c r="C127" s="36">
        <f>SUMIFS(СВЦЭМ!$D$39:$D$782,СВЦЭМ!$A$39:$A$782,$A127,СВЦЭМ!$B$39:$B$782,C$119)+'СЕТ СН'!$I$11+СВЦЭМ!$D$10+'СЕТ СН'!$I$5-'СЕТ СН'!$I$21</f>
        <v>3906.2111609599997</v>
      </c>
      <c r="D127" s="36">
        <f>SUMIFS(СВЦЭМ!$D$39:$D$782,СВЦЭМ!$A$39:$A$782,$A127,СВЦЭМ!$B$39:$B$782,D$119)+'СЕТ СН'!$I$11+СВЦЭМ!$D$10+'СЕТ СН'!$I$5-'СЕТ СН'!$I$21</f>
        <v>3966.7527360300001</v>
      </c>
      <c r="E127" s="36">
        <f>SUMIFS(СВЦЭМ!$D$39:$D$782,СВЦЭМ!$A$39:$A$782,$A127,СВЦЭМ!$B$39:$B$782,E$119)+'СЕТ СН'!$I$11+СВЦЭМ!$D$10+'СЕТ СН'!$I$5-'СЕТ СН'!$I$21</f>
        <v>3992.4941816199998</v>
      </c>
      <c r="F127" s="36">
        <f>SUMIFS(СВЦЭМ!$D$39:$D$782,СВЦЭМ!$A$39:$A$782,$A127,СВЦЭМ!$B$39:$B$782,F$119)+'СЕТ СН'!$I$11+СВЦЭМ!$D$10+'СЕТ СН'!$I$5-'СЕТ СН'!$I$21</f>
        <v>3994.8368214699999</v>
      </c>
      <c r="G127" s="36">
        <f>SUMIFS(СВЦЭМ!$D$39:$D$782,СВЦЭМ!$A$39:$A$782,$A127,СВЦЭМ!$B$39:$B$782,G$119)+'СЕТ СН'!$I$11+СВЦЭМ!$D$10+'СЕТ СН'!$I$5-'СЕТ СН'!$I$21</f>
        <v>3986.6664238100002</v>
      </c>
      <c r="H127" s="36">
        <f>SUMIFS(СВЦЭМ!$D$39:$D$782,СВЦЭМ!$A$39:$A$782,$A127,СВЦЭМ!$B$39:$B$782,H$119)+'СЕТ СН'!$I$11+СВЦЭМ!$D$10+'СЕТ СН'!$I$5-'СЕТ СН'!$I$21</f>
        <v>3952.1492485799999</v>
      </c>
      <c r="I127" s="36">
        <f>SUMIFS(СВЦЭМ!$D$39:$D$782,СВЦЭМ!$A$39:$A$782,$A127,СВЦЭМ!$B$39:$B$782,I$119)+'СЕТ СН'!$I$11+СВЦЭМ!$D$10+'СЕТ СН'!$I$5-'СЕТ СН'!$I$21</f>
        <v>3888.0536320299998</v>
      </c>
      <c r="J127" s="36">
        <f>SUMIFS(СВЦЭМ!$D$39:$D$782,СВЦЭМ!$A$39:$A$782,$A127,СВЦЭМ!$B$39:$B$782,J$119)+'СЕТ СН'!$I$11+СВЦЭМ!$D$10+'СЕТ СН'!$I$5-'СЕТ СН'!$I$21</f>
        <v>3780.9973913399999</v>
      </c>
      <c r="K127" s="36">
        <f>SUMIFS(СВЦЭМ!$D$39:$D$782,СВЦЭМ!$A$39:$A$782,$A127,СВЦЭМ!$B$39:$B$782,K$119)+'СЕТ СН'!$I$11+СВЦЭМ!$D$10+'СЕТ СН'!$I$5-'СЕТ СН'!$I$21</f>
        <v>3718.9475226300001</v>
      </c>
      <c r="L127" s="36">
        <f>SUMIFS(СВЦЭМ!$D$39:$D$782,СВЦЭМ!$A$39:$A$782,$A127,СВЦЭМ!$B$39:$B$782,L$119)+'СЕТ СН'!$I$11+СВЦЭМ!$D$10+'СЕТ СН'!$I$5-'СЕТ СН'!$I$21</f>
        <v>3747.98901725</v>
      </c>
      <c r="M127" s="36">
        <f>SUMIFS(СВЦЭМ!$D$39:$D$782,СВЦЭМ!$A$39:$A$782,$A127,СВЦЭМ!$B$39:$B$782,M$119)+'СЕТ СН'!$I$11+СВЦЭМ!$D$10+'СЕТ СН'!$I$5-'СЕТ СН'!$I$21</f>
        <v>3676.41327778</v>
      </c>
      <c r="N127" s="36">
        <f>SUMIFS(СВЦЭМ!$D$39:$D$782,СВЦЭМ!$A$39:$A$782,$A127,СВЦЭМ!$B$39:$B$782,N$119)+'СЕТ СН'!$I$11+СВЦЭМ!$D$10+'СЕТ СН'!$I$5-'СЕТ СН'!$I$21</f>
        <v>3692.7390717099997</v>
      </c>
      <c r="O127" s="36">
        <f>SUMIFS(СВЦЭМ!$D$39:$D$782,СВЦЭМ!$A$39:$A$782,$A127,СВЦЭМ!$B$39:$B$782,O$119)+'СЕТ СН'!$I$11+СВЦЭМ!$D$10+'СЕТ СН'!$I$5-'СЕТ СН'!$I$21</f>
        <v>3740.1422298799998</v>
      </c>
      <c r="P127" s="36">
        <f>SUMIFS(СВЦЭМ!$D$39:$D$782,СВЦЭМ!$A$39:$A$782,$A127,СВЦЭМ!$B$39:$B$782,P$119)+'СЕТ СН'!$I$11+СВЦЭМ!$D$10+'СЕТ СН'!$I$5-'СЕТ СН'!$I$21</f>
        <v>3720.1307196399998</v>
      </c>
      <c r="Q127" s="36">
        <f>SUMIFS(СВЦЭМ!$D$39:$D$782,СВЦЭМ!$A$39:$A$782,$A127,СВЦЭМ!$B$39:$B$782,Q$119)+'СЕТ СН'!$I$11+СВЦЭМ!$D$10+'СЕТ СН'!$I$5-'СЕТ СН'!$I$21</f>
        <v>3743.6247923999999</v>
      </c>
      <c r="R127" s="36">
        <f>SUMIFS(СВЦЭМ!$D$39:$D$782,СВЦЭМ!$A$39:$A$782,$A127,СВЦЭМ!$B$39:$B$782,R$119)+'СЕТ СН'!$I$11+СВЦЭМ!$D$10+'СЕТ СН'!$I$5-'СЕТ СН'!$I$21</f>
        <v>3730.6776283600002</v>
      </c>
      <c r="S127" s="36">
        <f>SUMIFS(СВЦЭМ!$D$39:$D$782,СВЦЭМ!$A$39:$A$782,$A127,СВЦЭМ!$B$39:$B$782,S$119)+'СЕТ СН'!$I$11+СВЦЭМ!$D$10+'СЕТ СН'!$I$5-'СЕТ СН'!$I$21</f>
        <v>3728.9248589999997</v>
      </c>
      <c r="T127" s="36">
        <f>SUMIFS(СВЦЭМ!$D$39:$D$782,СВЦЭМ!$A$39:$A$782,$A127,СВЦЭМ!$B$39:$B$782,T$119)+'СЕТ СН'!$I$11+СВЦЭМ!$D$10+'СЕТ СН'!$I$5-'СЕТ СН'!$I$21</f>
        <v>3674.8576914400001</v>
      </c>
      <c r="U127" s="36">
        <f>SUMIFS(СВЦЭМ!$D$39:$D$782,СВЦЭМ!$A$39:$A$782,$A127,СВЦЭМ!$B$39:$B$782,U$119)+'СЕТ СН'!$I$11+СВЦЭМ!$D$10+'СЕТ СН'!$I$5-'СЕТ СН'!$I$21</f>
        <v>3675.7084368599999</v>
      </c>
      <c r="V127" s="36">
        <f>SUMIFS(СВЦЭМ!$D$39:$D$782,СВЦЭМ!$A$39:$A$782,$A127,СВЦЭМ!$B$39:$B$782,V$119)+'СЕТ СН'!$I$11+СВЦЭМ!$D$10+'СЕТ СН'!$I$5-'СЕТ СН'!$I$21</f>
        <v>3668.2393084300002</v>
      </c>
      <c r="W127" s="36">
        <f>SUMIFS(СВЦЭМ!$D$39:$D$782,СВЦЭМ!$A$39:$A$782,$A127,СВЦЭМ!$B$39:$B$782,W$119)+'СЕТ СН'!$I$11+СВЦЭМ!$D$10+'СЕТ СН'!$I$5-'СЕТ СН'!$I$21</f>
        <v>3680.66651671</v>
      </c>
      <c r="X127" s="36">
        <f>SUMIFS(СВЦЭМ!$D$39:$D$782,СВЦЭМ!$A$39:$A$782,$A127,СВЦЭМ!$B$39:$B$782,X$119)+'СЕТ СН'!$I$11+СВЦЭМ!$D$10+'СЕТ СН'!$I$5-'СЕТ СН'!$I$21</f>
        <v>3729.6566748199998</v>
      </c>
      <c r="Y127" s="36">
        <f>SUMIFS(СВЦЭМ!$D$39:$D$782,СВЦЭМ!$A$39:$A$782,$A127,СВЦЭМ!$B$39:$B$782,Y$119)+'СЕТ СН'!$I$11+СВЦЭМ!$D$10+'СЕТ СН'!$I$5-'СЕТ СН'!$I$21</f>
        <v>3758.6214002699999</v>
      </c>
    </row>
    <row r="128" spans="1:27" ht="15.75" x14ac:dyDescent="0.2">
      <c r="A128" s="35">
        <f t="shared" si="3"/>
        <v>44417</v>
      </c>
      <c r="B128" s="36">
        <f>SUMIFS(СВЦЭМ!$D$39:$D$782,СВЦЭМ!$A$39:$A$782,$A128,СВЦЭМ!$B$39:$B$782,B$119)+'СЕТ СН'!$I$11+СВЦЭМ!$D$10+'СЕТ СН'!$I$5-'СЕТ СН'!$I$21</f>
        <v>3827.9955556099999</v>
      </c>
      <c r="C128" s="36">
        <f>SUMIFS(СВЦЭМ!$D$39:$D$782,СВЦЭМ!$A$39:$A$782,$A128,СВЦЭМ!$B$39:$B$782,C$119)+'СЕТ СН'!$I$11+СВЦЭМ!$D$10+'СЕТ СН'!$I$5-'СЕТ СН'!$I$21</f>
        <v>3906.3353908299996</v>
      </c>
      <c r="D128" s="36">
        <f>SUMIFS(СВЦЭМ!$D$39:$D$782,СВЦЭМ!$A$39:$A$782,$A128,СВЦЭМ!$B$39:$B$782,D$119)+'СЕТ СН'!$I$11+СВЦЭМ!$D$10+'СЕТ СН'!$I$5-'СЕТ СН'!$I$21</f>
        <v>3962.6406427000002</v>
      </c>
      <c r="E128" s="36">
        <f>SUMIFS(СВЦЭМ!$D$39:$D$782,СВЦЭМ!$A$39:$A$782,$A128,СВЦЭМ!$B$39:$B$782,E$119)+'СЕТ СН'!$I$11+СВЦЭМ!$D$10+'СЕТ СН'!$I$5-'СЕТ СН'!$I$21</f>
        <v>3976.4148076000001</v>
      </c>
      <c r="F128" s="36">
        <f>SUMIFS(СВЦЭМ!$D$39:$D$782,СВЦЭМ!$A$39:$A$782,$A128,СВЦЭМ!$B$39:$B$782,F$119)+'СЕТ СН'!$I$11+СВЦЭМ!$D$10+'СЕТ СН'!$I$5-'СЕТ СН'!$I$21</f>
        <v>3978.2144028299999</v>
      </c>
      <c r="G128" s="36">
        <f>SUMIFS(СВЦЭМ!$D$39:$D$782,СВЦЭМ!$A$39:$A$782,$A128,СВЦЭМ!$B$39:$B$782,G$119)+'СЕТ СН'!$I$11+СВЦЭМ!$D$10+'СЕТ СН'!$I$5-'СЕТ СН'!$I$21</f>
        <v>3971.0437082500002</v>
      </c>
      <c r="H128" s="36">
        <f>SUMIFS(СВЦЭМ!$D$39:$D$782,СВЦЭМ!$A$39:$A$782,$A128,СВЦЭМ!$B$39:$B$782,H$119)+'СЕТ СН'!$I$11+СВЦЭМ!$D$10+'СЕТ СН'!$I$5-'СЕТ СН'!$I$21</f>
        <v>3928.34059987</v>
      </c>
      <c r="I128" s="36">
        <f>SUMIFS(СВЦЭМ!$D$39:$D$782,СВЦЭМ!$A$39:$A$782,$A128,СВЦЭМ!$B$39:$B$782,I$119)+'СЕТ СН'!$I$11+СВЦЭМ!$D$10+'СЕТ СН'!$I$5-'СЕТ СН'!$I$21</f>
        <v>3879.7517503199997</v>
      </c>
      <c r="J128" s="36">
        <f>SUMIFS(СВЦЭМ!$D$39:$D$782,СВЦЭМ!$A$39:$A$782,$A128,СВЦЭМ!$B$39:$B$782,J$119)+'СЕТ СН'!$I$11+СВЦЭМ!$D$10+'СЕТ СН'!$I$5-'СЕТ СН'!$I$21</f>
        <v>3775.07809189</v>
      </c>
      <c r="K128" s="36">
        <f>SUMIFS(СВЦЭМ!$D$39:$D$782,СВЦЭМ!$A$39:$A$782,$A128,СВЦЭМ!$B$39:$B$782,K$119)+'СЕТ СН'!$I$11+СВЦЭМ!$D$10+'СЕТ СН'!$I$5-'СЕТ СН'!$I$21</f>
        <v>3719.6256274400002</v>
      </c>
      <c r="L128" s="36">
        <f>SUMIFS(СВЦЭМ!$D$39:$D$782,СВЦЭМ!$A$39:$A$782,$A128,СВЦЭМ!$B$39:$B$782,L$119)+'СЕТ СН'!$I$11+СВЦЭМ!$D$10+'СЕТ СН'!$I$5-'СЕТ СН'!$I$21</f>
        <v>3692.01317212</v>
      </c>
      <c r="M128" s="36">
        <f>SUMIFS(СВЦЭМ!$D$39:$D$782,СВЦЭМ!$A$39:$A$782,$A128,СВЦЭМ!$B$39:$B$782,M$119)+'СЕТ СН'!$I$11+СВЦЭМ!$D$10+'СЕТ СН'!$I$5-'СЕТ СН'!$I$21</f>
        <v>3701.3871537599998</v>
      </c>
      <c r="N128" s="36">
        <f>SUMIFS(СВЦЭМ!$D$39:$D$782,СВЦЭМ!$A$39:$A$782,$A128,СВЦЭМ!$B$39:$B$782,N$119)+'СЕТ СН'!$I$11+СВЦЭМ!$D$10+'СЕТ СН'!$I$5-'СЕТ СН'!$I$21</f>
        <v>3714.2044141699998</v>
      </c>
      <c r="O128" s="36">
        <f>SUMIFS(СВЦЭМ!$D$39:$D$782,СВЦЭМ!$A$39:$A$782,$A128,СВЦЭМ!$B$39:$B$782,O$119)+'СЕТ СН'!$I$11+СВЦЭМ!$D$10+'СЕТ СН'!$I$5-'СЕТ СН'!$I$21</f>
        <v>3753.6543828700001</v>
      </c>
      <c r="P128" s="36">
        <f>SUMIFS(СВЦЭМ!$D$39:$D$782,СВЦЭМ!$A$39:$A$782,$A128,СВЦЭМ!$B$39:$B$782,P$119)+'СЕТ СН'!$I$11+СВЦЭМ!$D$10+'СЕТ СН'!$I$5-'СЕТ СН'!$I$21</f>
        <v>3764.55346633</v>
      </c>
      <c r="Q128" s="36">
        <f>SUMIFS(СВЦЭМ!$D$39:$D$782,СВЦЭМ!$A$39:$A$782,$A128,СВЦЭМ!$B$39:$B$782,Q$119)+'СЕТ СН'!$I$11+СВЦЭМ!$D$10+'СЕТ СН'!$I$5-'СЕТ СН'!$I$21</f>
        <v>3789.0410855700002</v>
      </c>
      <c r="R128" s="36">
        <f>SUMIFS(СВЦЭМ!$D$39:$D$782,СВЦЭМ!$A$39:$A$782,$A128,СВЦЭМ!$B$39:$B$782,R$119)+'СЕТ СН'!$I$11+СВЦЭМ!$D$10+'СЕТ СН'!$I$5-'СЕТ СН'!$I$21</f>
        <v>3765.3233278600001</v>
      </c>
      <c r="S128" s="36">
        <f>SUMIFS(СВЦЭМ!$D$39:$D$782,СВЦЭМ!$A$39:$A$782,$A128,СВЦЭМ!$B$39:$B$782,S$119)+'СЕТ СН'!$I$11+СВЦЭМ!$D$10+'СЕТ СН'!$I$5-'СЕТ СН'!$I$21</f>
        <v>3749.68685598</v>
      </c>
      <c r="T128" s="36">
        <f>SUMIFS(СВЦЭМ!$D$39:$D$782,СВЦЭМ!$A$39:$A$782,$A128,СВЦЭМ!$B$39:$B$782,T$119)+'СЕТ СН'!$I$11+СВЦЭМ!$D$10+'СЕТ СН'!$I$5-'СЕТ СН'!$I$21</f>
        <v>3795.2537691500002</v>
      </c>
      <c r="U128" s="36">
        <f>SUMIFS(СВЦЭМ!$D$39:$D$782,СВЦЭМ!$A$39:$A$782,$A128,СВЦЭМ!$B$39:$B$782,U$119)+'СЕТ СН'!$I$11+СВЦЭМ!$D$10+'СЕТ СН'!$I$5-'СЕТ СН'!$I$21</f>
        <v>3785.3568036199999</v>
      </c>
      <c r="V128" s="36">
        <f>SUMIFS(СВЦЭМ!$D$39:$D$782,СВЦЭМ!$A$39:$A$782,$A128,СВЦЭМ!$B$39:$B$782,V$119)+'СЕТ СН'!$I$11+СВЦЭМ!$D$10+'СЕТ СН'!$I$5-'СЕТ СН'!$I$21</f>
        <v>3736.2134068400001</v>
      </c>
      <c r="W128" s="36">
        <f>SUMIFS(СВЦЭМ!$D$39:$D$782,СВЦЭМ!$A$39:$A$782,$A128,СВЦЭМ!$B$39:$B$782,W$119)+'СЕТ СН'!$I$11+СВЦЭМ!$D$10+'СЕТ СН'!$I$5-'СЕТ СН'!$I$21</f>
        <v>3753.2167667799999</v>
      </c>
      <c r="X128" s="36">
        <f>SUMIFS(СВЦЭМ!$D$39:$D$782,СВЦЭМ!$A$39:$A$782,$A128,СВЦЭМ!$B$39:$B$782,X$119)+'СЕТ СН'!$I$11+СВЦЭМ!$D$10+'СЕТ СН'!$I$5-'СЕТ СН'!$I$21</f>
        <v>3761.91785127</v>
      </c>
      <c r="Y128" s="36">
        <f>SUMIFS(СВЦЭМ!$D$39:$D$782,СВЦЭМ!$A$39:$A$782,$A128,СВЦЭМ!$B$39:$B$782,Y$119)+'СЕТ СН'!$I$11+СВЦЭМ!$D$10+'СЕТ СН'!$I$5-'СЕТ СН'!$I$21</f>
        <v>3795.8040327499998</v>
      </c>
    </row>
    <row r="129" spans="1:25" ht="15.75" x14ac:dyDescent="0.2">
      <c r="A129" s="35">
        <f t="shared" si="3"/>
        <v>44418</v>
      </c>
      <c r="B129" s="36">
        <f>SUMIFS(СВЦЭМ!$D$39:$D$782,СВЦЭМ!$A$39:$A$782,$A129,СВЦЭМ!$B$39:$B$782,B$119)+'СЕТ СН'!$I$11+СВЦЭМ!$D$10+'СЕТ СН'!$I$5-'СЕТ СН'!$I$21</f>
        <v>3850.4575997100001</v>
      </c>
      <c r="C129" s="36">
        <f>SUMIFS(СВЦЭМ!$D$39:$D$782,СВЦЭМ!$A$39:$A$782,$A129,СВЦЭМ!$B$39:$B$782,C$119)+'СЕТ СН'!$I$11+СВЦЭМ!$D$10+'СЕТ СН'!$I$5-'СЕТ СН'!$I$21</f>
        <v>3924.6728493199998</v>
      </c>
      <c r="D129" s="36">
        <f>SUMIFS(СВЦЭМ!$D$39:$D$782,СВЦЭМ!$A$39:$A$782,$A129,СВЦЭМ!$B$39:$B$782,D$119)+'СЕТ СН'!$I$11+СВЦЭМ!$D$10+'СЕТ СН'!$I$5-'СЕТ СН'!$I$21</f>
        <v>3976.4895072300001</v>
      </c>
      <c r="E129" s="36">
        <f>SUMIFS(СВЦЭМ!$D$39:$D$782,СВЦЭМ!$A$39:$A$782,$A129,СВЦЭМ!$B$39:$B$782,E$119)+'СЕТ СН'!$I$11+СВЦЭМ!$D$10+'СЕТ СН'!$I$5-'СЕТ СН'!$I$21</f>
        <v>3996.00810211</v>
      </c>
      <c r="F129" s="36">
        <f>SUMIFS(СВЦЭМ!$D$39:$D$782,СВЦЭМ!$A$39:$A$782,$A129,СВЦЭМ!$B$39:$B$782,F$119)+'СЕТ СН'!$I$11+СВЦЭМ!$D$10+'СЕТ СН'!$I$5-'СЕТ СН'!$I$21</f>
        <v>3995.0139293900002</v>
      </c>
      <c r="G129" s="36">
        <f>SUMIFS(СВЦЭМ!$D$39:$D$782,СВЦЭМ!$A$39:$A$782,$A129,СВЦЭМ!$B$39:$B$782,G$119)+'СЕТ СН'!$I$11+СВЦЭМ!$D$10+'СЕТ СН'!$I$5-'СЕТ СН'!$I$21</f>
        <v>3977.44262123</v>
      </c>
      <c r="H129" s="36">
        <f>SUMIFS(СВЦЭМ!$D$39:$D$782,СВЦЭМ!$A$39:$A$782,$A129,СВЦЭМ!$B$39:$B$782,H$119)+'СЕТ СН'!$I$11+СВЦЭМ!$D$10+'СЕТ СН'!$I$5-'СЕТ СН'!$I$21</f>
        <v>3936.3994186499999</v>
      </c>
      <c r="I129" s="36">
        <f>SUMIFS(СВЦЭМ!$D$39:$D$782,СВЦЭМ!$A$39:$A$782,$A129,СВЦЭМ!$B$39:$B$782,I$119)+'СЕТ СН'!$I$11+СВЦЭМ!$D$10+'СЕТ СН'!$I$5-'СЕТ СН'!$I$21</f>
        <v>3874.0920275099998</v>
      </c>
      <c r="J129" s="36">
        <f>SUMIFS(СВЦЭМ!$D$39:$D$782,СВЦЭМ!$A$39:$A$782,$A129,СВЦЭМ!$B$39:$B$782,J$119)+'СЕТ СН'!$I$11+СВЦЭМ!$D$10+'СЕТ СН'!$I$5-'СЕТ СН'!$I$21</f>
        <v>3795.96575145</v>
      </c>
      <c r="K129" s="36">
        <f>SUMIFS(СВЦЭМ!$D$39:$D$782,СВЦЭМ!$A$39:$A$782,$A129,СВЦЭМ!$B$39:$B$782,K$119)+'СЕТ СН'!$I$11+СВЦЭМ!$D$10+'СЕТ СН'!$I$5-'СЕТ СН'!$I$21</f>
        <v>3743.1231625400001</v>
      </c>
      <c r="L129" s="36">
        <f>SUMIFS(СВЦЭМ!$D$39:$D$782,СВЦЭМ!$A$39:$A$782,$A129,СВЦЭМ!$B$39:$B$782,L$119)+'СЕТ СН'!$I$11+СВЦЭМ!$D$10+'СЕТ СН'!$I$5-'СЕТ СН'!$I$21</f>
        <v>3746.4228026299998</v>
      </c>
      <c r="M129" s="36">
        <f>SUMIFS(СВЦЭМ!$D$39:$D$782,СВЦЭМ!$A$39:$A$782,$A129,СВЦЭМ!$B$39:$B$782,M$119)+'СЕТ СН'!$I$11+СВЦЭМ!$D$10+'СЕТ СН'!$I$5-'СЕТ СН'!$I$21</f>
        <v>3755.4881489700001</v>
      </c>
      <c r="N129" s="36">
        <f>SUMIFS(СВЦЭМ!$D$39:$D$782,СВЦЭМ!$A$39:$A$782,$A129,СВЦЭМ!$B$39:$B$782,N$119)+'СЕТ СН'!$I$11+СВЦЭМ!$D$10+'СЕТ СН'!$I$5-'СЕТ СН'!$I$21</f>
        <v>3760.41697002</v>
      </c>
      <c r="O129" s="36">
        <f>SUMIFS(СВЦЭМ!$D$39:$D$782,СВЦЭМ!$A$39:$A$782,$A129,СВЦЭМ!$B$39:$B$782,O$119)+'СЕТ СН'!$I$11+СВЦЭМ!$D$10+'СЕТ СН'!$I$5-'СЕТ СН'!$I$21</f>
        <v>3753.0981837600002</v>
      </c>
      <c r="P129" s="36">
        <f>SUMIFS(СВЦЭМ!$D$39:$D$782,СВЦЭМ!$A$39:$A$782,$A129,СВЦЭМ!$B$39:$B$782,P$119)+'СЕТ СН'!$I$11+СВЦЭМ!$D$10+'СЕТ СН'!$I$5-'СЕТ СН'!$I$21</f>
        <v>3770.34040968</v>
      </c>
      <c r="Q129" s="36">
        <f>SUMIFS(СВЦЭМ!$D$39:$D$782,СВЦЭМ!$A$39:$A$782,$A129,СВЦЭМ!$B$39:$B$782,Q$119)+'СЕТ СН'!$I$11+СВЦЭМ!$D$10+'СЕТ СН'!$I$5-'СЕТ СН'!$I$21</f>
        <v>3787.7770722999999</v>
      </c>
      <c r="R129" s="36">
        <f>SUMIFS(СВЦЭМ!$D$39:$D$782,СВЦЭМ!$A$39:$A$782,$A129,СВЦЭМ!$B$39:$B$782,R$119)+'СЕТ СН'!$I$11+СВЦЭМ!$D$10+'СЕТ СН'!$I$5-'СЕТ СН'!$I$21</f>
        <v>3815.0791074600002</v>
      </c>
      <c r="S129" s="36">
        <f>SUMIFS(СВЦЭМ!$D$39:$D$782,СВЦЭМ!$A$39:$A$782,$A129,СВЦЭМ!$B$39:$B$782,S$119)+'СЕТ СН'!$I$11+СВЦЭМ!$D$10+'СЕТ СН'!$I$5-'СЕТ СН'!$I$21</f>
        <v>3781.5986181999997</v>
      </c>
      <c r="T129" s="36">
        <f>SUMIFS(СВЦЭМ!$D$39:$D$782,СВЦЭМ!$A$39:$A$782,$A129,СВЦЭМ!$B$39:$B$782,T$119)+'СЕТ СН'!$I$11+СВЦЭМ!$D$10+'СЕТ СН'!$I$5-'СЕТ СН'!$I$21</f>
        <v>3727.76463362</v>
      </c>
      <c r="U129" s="36">
        <f>SUMIFS(СВЦЭМ!$D$39:$D$782,СВЦЭМ!$A$39:$A$782,$A129,СВЦЭМ!$B$39:$B$782,U$119)+'СЕТ СН'!$I$11+СВЦЭМ!$D$10+'СЕТ СН'!$I$5-'СЕТ СН'!$I$21</f>
        <v>3720.7115020800002</v>
      </c>
      <c r="V129" s="36">
        <f>SUMIFS(СВЦЭМ!$D$39:$D$782,СВЦЭМ!$A$39:$A$782,$A129,СВЦЭМ!$B$39:$B$782,V$119)+'СЕТ СН'!$I$11+СВЦЭМ!$D$10+'СЕТ СН'!$I$5-'СЕТ СН'!$I$21</f>
        <v>3727.0292318699999</v>
      </c>
      <c r="W129" s="36">
        <f>SUMIFS(СВЦЭМ!$D$39:$D$782,СВЦЭМ!$A$39:$A$782,$A129,СВЦЭМ!$B$39:$B$782,W$119)+'СЕТ СН'!$I$11+СВЦЭМ!$D$10+'СЕТ СН'!$I$5-'СЕТ СН'!$I$21</f>
        <v>3748.9365229</v>
      </c>
      <c r="X129" s="36">
        <f>SUMIFS(СВЦЭМ!$D$39:$D$782,СВЦЭМ!$A$39:$A$782,$A129,СВЦЭМ!$B$39:$B$782,X$119)+'СЕТ СН'!$I$11+СВЦЭМ!$D$10+'СЕТ СН'!$I$5-'СЕТ СН'!$I$21</f>
        <v>3700.7320424</v>
      </c>
      <c r="Y129" s="36">
        <f>SUMIFS(СВЦЭМ!$D$39:$D$782,СВЦЭМ!$A$39:$A$782,$A129,СВЦЭМ!$B$39:$B$782,Y$119)+'СЕТ СН'!$I$11+СВЦЭМ!$D$10+'СЕТ СН'!$I$5-'СЕТ СН'!$I$21</f>
        <v>3702.9361516399999</v>
      </c>
    </row>
    <row r="130" spans="1:25" ht="15.75" x14ac:dyDescent="0.2">
      <c r="A130" s="35">
        <f t="shared" si="3"/>
        <v>44419</v>
      </c>
      <c r="B130" s="36">
        <f>SUMIFS(СВЦЭМ!$D$39:$D$782,СВЦЭМ!$A$39:$A$782,$A130,СВЦЭМ!$B$39:$B$782,B$119)+'СЕТ СН'!$I$11+СВЦЭМ!$D$10+'СЕТ СН'!$I$5-'СЕТ СН'!$I$21</f>
        <v>3763.5186534599998</v>
      </c>
      <c r="C130" s="36">
        <f>SUMIFS(СВЦЭМ!$D$39:$D$782,СВЦЭМ!$A$39:$A$782,$A130,СВЦЭМ!$B$39:$B$782,C$119)+'СЕТ СН'!$I$11+СВЦЭМ!$D$10+'СЕТ СН'!$I$5-'СЕТ СН'!$I$21</f>
        <v>3831.9754378899997</v>
      </c>
      <c r="D130" s="36">
        <f>SUMIFS(СВЦЭМ!$D$39:$D$782,СВЦЭМ!$A$39:$A$782,$A130,СВЦЭМ!$B$39:$B$782,D$119)+'СЕТ СН'!$I$11+СВЦЭМ!$D$10+'СЕТ СН'!$I$5-'СЕТ СН'!$I$21</f>
        <v>3889.4977107200002</v>
      </c>
      <c r="E130" s="36">
        <f>SUMIFS(СВЦЭМ!$D$39:$D$782,СВЦЭМ!$A$39:$A$782,$A130,СВЦЭМ!$B$39:$B$782,E$119)+'СЕТ СН'!$I$11+СВЦЭМ!$D$10+'СЕТ СН'!$I$5-'СЕТ СН'!$I$21</f>
        <v>3913.83533898</v>
      </c>
      <c r="F130" s="36">
        <f>SUMIFS(СВЦЭМ!$D$39:$D$782,СВЦЭМ!$A$39:$A$782,$A130,СВЦЭМ!$B$39:$B$782,F$119)+'СЕТ СН'!$I$11+СВЦЭМ!$D$10+'СЕТ СН'!$I$5-'СЕТ СН'!$I$21</f>
        <v>3914.7159843500003</v>
      </c>
      <c r="G130" s="36">
        <f>SUMIFS(СВЦЭМ!$D$39:$D$782,СВЦЭМ!$A$39:$A$782,$A130,СВЦЭМ!$B$39:$B$782,G$119)+'СЕТ СН'!$I$11+СВЦЭМ!$D$10+'СЕТ СН'!$I$5-'СЕТ СН'!$I$21</f>
        <v>3907.9246340099999</v>
      </c>
      <c r="H130" s="36">
        <f>SUMIFS(СВЦЭМ!$D$39:$D$782,СВЦЭМ!$A$39:$A$782,$A130,СВЦЭМ!$B$39:$B$782,H$119)+'СЕТ СН'!$I$11+СВЦЭМ!$D$10+'СЕТ СН'!$I$5-'СЕТ СН'!$I$21</f>
        <v>3877.0523905499999</v>
      </c>
      <c r="I130" s="36">
        <f>SUMIFS(СВЦЭМ!$D$39:$D$782,СВЦЭМ!$A$39:$A$782,$A130,СВЦЭМ!$B$39:$B$782,I$119)+'СЕТ СН'!$I$11+СВЦЭМ!$D$10+'СЕТ СН'!$I$5-'СЕТ СН'!$I$21</f>
        <v>3835.8768895499998</v>
      </c>
      <c r="J130" s="36">
        <f>SUMIFS(СВЦЭМ!$D$39:$D$782,СВЦЭМ!$A$39:$A$782,$A130,СВЦЭМ!$B$39:$B$782,J$119)+'СЕТ СН'!$I$11+СВЦЭМ!$D$10+'СЕТ СН'!$I$5-'СЕТ СН'!$I$21</f>
        <v>3778.0758271599998</v>
      </c>
      <c r="K130" s="36">
        <f>SUMIFS(СВЦЭМ!$D$39:$D$782,СВЦЭМ!$A$39:$A$782,$A130,СВЦЭМ!$B$39:$B$782,K$119)+'СЕТ СН'!$I$11+СВЦЭМ!$D$10+'СЕТ СН'!$I$5-'СЕТ СН'!$I$21</f>
        <v>3743.8633161500002</v>
      </c>
      <c r="L130" s="36">
        <f>SUMIFS(СВЦЭМ!$D$39:$D$782,СВЦЭМ!$A$39:$A$782,$A130,СВЦЭМ!$B$39:$B$782,L$119)+'СЕТ СН'!$I$11+СВЦЭМ!$D$10+'СЕТ СН'!$I$5-'СЕТ СН'!$I$21</f>
        <v>3714.7635309699999</v>
      </c>
      <c r="M130" s="36">
        <f>SUMIFS(СВЦЭМ!$D$39:$D$782,СВЦЭМ!$A$39:$A$782,$A130,СВЦЭМ!$B$39:$B$782,M$119)+'СЕТ СН'!$I$11+СВЦЭМ!$D$10+'СЕТ СН'!$I$5-'СЕТ СН'!$I$21</f>
        <v>3718.3406457599999</v>
      </c>
      <c r="N130" s="36">
        <f>SUMIFS(СВЦЭМ!$D$39:$D$782,СВЦЭМ!$A$39:$A$782,$A130,СВЦЭМ!$B$39:$B$782,N$119)+'СЕТ СН'!$I$11+СВЦЭМ!$D$10+'СЕТ СН'!$I$5-'СЕТ СН'!$I$21</f>
        <v>3742.7497581100001</v>
      </c>
      <c r="O130" s="36">
        <f>SUMIFS(СВЦЭМ!$D$39:$D$782,СВЦЭМ!$A$39:$A$782,$A130,СВЦЭМ!$B$39:$B$782,O$119)+'СЕТ СН'!$I$11+СВЦЭМ!$D$10+'СЕТ СН'!$I$5-'СЕТ СН'!$I$21</f>
        <v>3758.3216181500002</v>
      </c>
      <c r="P130" s="36">
        <f>SUMIFS(СВЦЭМ!$D$39:$D$782,СВЦЭМ!$A$39:$A$782,$A130,СВЦЭМ!$B$39:$B$782,P$119)+'СЕТ СН'!$I$11+СВЦЭМ!$D$10+'СЕТ СН'!$I$5-'СЕТ СН'!$I$21</f>
        <v>3803.0449577300001</v>
      </c>
      <c r="Q130" s="36">
        <f>SUMIFS(СВЦЭМ!$D$39:$D$782,СВЦЭМ!$A$39:$A$782,$A130,СВЦЭМ!$B$39:$B$782,Q$119)+'СЕТ СН'!$I$11+СВЦЭМ!$D$10+'СЕТ СН'!$I$5-'СЕТ СН'!$I$21</f>
        <v>3817.1891228499999</v>
      </c>
      <c r="R130" s="36">
        <f>SUMIFS(СВЦЭМ!$D$39:$D$782,СВЦЭМ!$A$39:$A$782,$A130,СВЦЭМ!$B$39:$B$782,R$119)+'СЕТ СН'!$I$11+СВЦЭМ!$D$10+'СЕТ СН'!$I$5-'СЕТ СН'!$I$21</f>
        <v>3808.9143761099999</v>
      </c>
      <c r="S130" s="36">
        <f>SUMIFS(СВЦЭМ!$D$39:$D$782,СВЦЭМ!$A$39:$A$782,$A130,СВЦЭМ!$B$39:$B$782,S$119)+'СЕТ СН'!$I$11+СВЦЭМ!$D$10+'СЕТ СН'!$I$5-'СЕТ СН'!$I$21</f>
        <v>3776.6542005800002</v>
      </c>
      <c r="T130" s="36">
        <f>SUMIFS(СВЦЭМ!$D$39:$D$782,СВЦЭМ!$A$39:$A$782,$A130,СВЦЭМ!$B$39:$B$782,T$119)+'СЕТ СН'!$I$11+СВЦЭМ!$D$10+'СЕТ СН'!$I$5-'СЕТ СН'!$I$21</f>
        <v>3749.9138628800001</v>
      </c>
      <c r="U130" s="36">
        <f>SUMIFS(СВЦЭМ!$D$39:$D$782,СВЦЭМ!$A$39:$A$782,$A130,СВЦЭМ!$B$39:$B$782,U$119)+'СЕТ СН'!$I$11+СВЦЭМ!$D$10+'СЕТ СН'!$I$5-'СЕТ СН'!$I$21</f>
        <v>3737.2041876600001</v>
      </c>
      <c r="V130" s="36">
        <f>SUMIFS(СВЦЭМ!$D$39:$D$782,СВЦЭМ!$A$39:$A$782,$A130,СВЦЭМ!$B$39:$B$782,V$119)+'СЕТ СН'!$I$11+СВЦЭМ!$D$10+'СЕТ СН'!$I$5-'СЕТ СН'!$I$21</f>
        <v>3742.8356916399998</v>
      </c>
      <c r="W130" s="36">
        <f>SUMIFS(СВЦЭМ!$D$39:$D$782,СВЦЭМ!$A$39:$A$782,$A130,СВЦЭМ!$B$39:$B$782,W$119)+'СЕТ СН'!$I$11+СВЦЭМ!$D$10+'СЕТ СН'!$I$5-'СЕТ СН'!$I$21</f>
        <v>3762.8389747599999</v>
      </c>
      <c r="X130" s="36">
        <f>SUMIFS(СВЦЭМ!$D$39:$D$782,СВЦЭМ!$A$39:$A$782,$A130,СВЦЭМ!$B$39:$B$782,X$119)+'СЕТ СН'!$I$11+СВЦЭМ!$D$10+'СЕТ СН'!$I$5-'СЕТ СН'!$I$21</f>
        <v>3740.7797568799997</v>
      </c>
      <c r="Y130" s="36">
        <f>SUMIFS(СВЦЭМ!$D$39:$D$782,СВЦЭМ!$A$39:$A$782,$A130,СВЦЭМ!$B$39:$B$782,Y$119)+'СЕТ СН'!$I$11+СВЦЭМ!$D$10+'СЕТ СН'!$I$5-'СЕТ СН'!$I$21</f>
        <v>3778.9958779899998</v>
      </c>
    </row>
    <row r="131" spans="1:25" ht="15.75" x14ac:dyDescent="0.2">
      <c r="A131" s="35">
        <f t="shared" si="3"/>
        <v>44420</v>
      </c>
      <c r="B131" s="36">
        <f>SUMIFS(СВЦЭМ!$D$39:$D$782,СВЦЭМ!$A$39:$A$782,$A131,СВЦЭМ!$B$39:$B$782,B$119)+'СЕТ СН'!$I$11+СВЦЭМ!$D$10+'СЕТ СН'!$I$5-'СЕТ СН'!$I$21</f>
        <v>3868.8512483099998</v>
      </c>
      <c r="C131" s="36">
        <f>SUMIFS(СВЦЭМ!$D$39:$D$782,СВЦЭМ!$A$39:$A$782,$A131,СВЦЭМ!$B$39:$B$782,C$119)+'СЕТ СН'!$I$11+СВЦЭМ!$D$10+'СЕТ СН'!$I$5-'СЕТ СН'!$I$21</f>
        <v>3938.4998757900003</v>
      </c>
      <c r="D131" s="36">
        <f>SUMIFS(СВЦЭМ!$D$39:$D$782,СВЦЭМ!$A$39:$A$782,$A131,СВЦЭМ!$B$39:$B$782,D$119)+'СЕТ СН'!$I$11+СВЦЭМ!$D$10+'СЕТ СН'!$I$5-'СЕТ СН'!$I$21</f>
        <v>3992.4438766000003</v>
      </c>
      <c r="E131" s="36">
        <f>SUMIFS(СВЦЭМ!$D$39:$D$782,СВЦЭМ!$A$39:$A$782,$A131,СВЦЭМ!$B$39:$B$782,E$119)+'СЕТ СН'!$I$11+СВЦЭМ!$D$10+'СЕТ СН'!$I$5-'СЕТ СН'!$I$21</f>
        <v>4007.6929030299998</v>
      </c>
      <c r="F131" s="36">
        <f>SUMIFS(СВЦЭМ!$D$39:$D$782,СВЦЭМ!$A$39:$A$782,$A131,СВЦЭМ!$B$39:$B$782,F$119)+'СЕТ СН'!$I$11+СВЦЭМ!$D$10+'СЕТ СН'!$I$5-'СЕТ СН'!$I$21</f>
        <v>4015.2368962399996</v>
      </c>
      <c r="G131" s="36">
        <f>SUMIFS(СВЦЭМ!$D$39:$D$782,СВЦЭМ!$A$39:$A$782,$A131,СВЦЭМ!$B$39:$B$782,G$119)+'СЕТ СН'!$I$11+СВЦЭМ!$D$10+'СЕТ СН'!$I$5-'СЕТ СН'!$I$21</f>
        <v>4010.9128707499999</v>
      </c>
      <c r="H131" s="36">
        <f>SUMIFS(СВЦЭМ!$D$39:$D$782,СВЦЭМ!$A$39:$A$782,$A131,СВЦЭМ!$B$39:$B$782,H$119)+'СЕТ СН'!$I$11+СВЦЭМ!$D$10+'СЕТ СН'!$I$5-'СЕТ СН'!$I$21</f>
        <v>3957.4907305799998</v>
      </c>
      <c r="I131" s="36">
        <f>SUMIFS(СВЦЭМ!$D$39:$D$782,СВЦЭМ!$A$39:$A$782,$A131,СВЦЭМ!$B$39:$B$782,I$119)+'СЕТ СН'!$I$11+СВЦЭМ!$D$10+'СЕТ СН'!$I$5-'СЕТ СН'!$I$21</f>
        <v>3872.19710459</v>
      </c>
      <c r="J131" s="36">
        <f>SUMIFS(СВЦЭМ!$D$39:$D$782,СВЦЭМ!$A$39:$A$782,$A131,СВЦЭМ!$B$39:$B$782,J$119)+'СЕТ СН'!$I$11+СВЦЭМ!$D$10+'СЕТ СН'!$I$5-'СЕТ СН'!$I$21</f>
        <v>3780.74076289</v>
      </c>
      <c r="K131" s="36">
        <f>SUMIFS(СВЦЭМ!$D$39:$D$782,СВЦЭМ!$A$39:$A$782,$A131,СВЦЭМ!$B$39:$B$782,K$119)+'СЕТ СН'!$I$11+СВЦЭМ!$D$10+'СЕТ СН'!$I$5-'СЕТ СН'!$I$21</f>
        <v>3759.2888484099999</v>
      </c>
      <c r="L131" s="36">
        <f>SUMIFS(СВЦЭМ!$D$39:$D$782,СВЦЭМ!$A$39:$A$782,$A131,СВЦЭМ!$B$39:$B$782,L$119)+'СЕТ СН'!$I$11+СВЦЭМ!$D$10+'СЕТ СН'!$I$5-'СЕТ СН'!$I$21</f>
        <v>3740.5687858699998</v>
      </c>
      <c r="M131" s="36">
        <f>SUMIFS(СВЦЭМ!$D$39:$D$782,СВЦЭМ!$A$39:$A$782,$A131,СВЦЭМ!$B$39:$B$782,M$119)+'СЕТ СН'!$I$11+СВЦЭМ!$D$10+'СЕТ СН'!$I$5-'СЕТ СН'!$I$21</f>
        <v>3734.7748111299998</v>
      </c>
      <c r="N131" s="36">
        <f>SUMIFS(СВЦЭМ!$D$39:$D$782,СВЦЭМ!$A$39:$A$782,$A131,СВЦЭМ!$B$39:$B$782,N$119)+'СЕТ СН'!$I$11+СВЦЭМ!$D$10+'СЕТ СН'!$I$5-'СЕТ СН'!$I$21</f>
        <v>3740.8399173399998</v>
      </c>
      <c r="O131" s="36">
        <f>SUMIFS(СВЦЭМ!$D$39:$D$782,СВЦЭМ!$A$39:$A$782,$A131,СВЦЭМ!$B$39:$B$782,O$119)+'СЕТ СН'!$I$11+СВЦЭМ!$D$10+'СЕТ СН'!$I$5-'СЕТ СН'!$I$21</f>
        <v>3753.3565385000002</v>
      </c>
      <c r="P131" s="36">
        <f>SUMIFS(СВЦЭМ!$D$39:$D$782,СВЦЭМ!$A$39:$A$782,$A131,СВЦЭМ!$B$39:$B$782,P$119)+'СЕТ СН'!$I$11+СВЦЭМ!$D$10+'СЕТ СН'!$I$5-'СЕТ СН'!$I$21</f>
        <v>3780.2639097199999</v>
      </c>
      <c r="Q131" s="36">
        <f>SUMIFS(СВЦЭМ!$D$39:$D$782,СВЦЭМ!$A$39:$A$782,$A131,СВЦЭМ!$B$39:$B$782,Q$119)+'СЕТ СН'!$I$11+СВЦЭМ!$D$10+'СЕТ СН'!$I$5-'СЕТ СН'!$I$21</f>
        <v>3787.6216004799999</v>
      </c>
      <c r="R131" s="36">
        <f>SUMIFS(СВЦЭМ!$D$39:$D$782,СВЦЭМ!$A$39:$A$782,$A131,СВЦЭМ!$B$39:$B$782,R$119)+'СЕТ СН'!$I$11+СВЦЭМ!$D$10+'СЕТ СН'!$I$5-'СЕТ СН'!$I$21</f>
        <v>3785.96598404</v>
      </c>
      <c r="S131" s="36">
        <f>SUMIFS(СВЦЭМ!$D$39:$D$782,СВЦЭМ!$A$39:$A$782,$A131,СВЦЭМ!$B$39:$B$782,S$119)+'СЕТ СН'!$I$11+СВЦЭМ!$D$10+'СЕТ СН'!$I$5-'СЕТ СН'!$I$21</f>
        <v>3744.4248688899997</v>
      </c>
      <c r="T131" s="36">
        <f>SUMIFS(СВЦЭМ!$D$39:$D$782,СВЦЭМ!$A$39:$A$782,$A131,СВЦЭМ!$B$39:$B$782,T$119)+'СЕТ СН'!$I$11+СВЦЭМ!$D$10+'СЕТ СН'!$I$5-'СЕТ СН'!$I$21</f>
        <v>3734.0593532499997</v>
      </c>
      <c r="U131" s="36">
        <f>SUMIFS(СВЦЭМ!$D$39:$D$782,СВЦЭМ!$A$39:$A$782,$A131,СВЦЭМ!$B$39:$B$782,U$119)+'СЕТ СН'!$I$11+СВЦЭМ!$D$10+'СЕТ СН'!$I$5-'СЕТ СН'!$I$21</f>
        <v>3733.1580856</v>
      </c>
      <c r="V131" s="36">
        <f>SUMIFS(СВЦЭМ!$D$39:$D$782,СВЦЭМ!$A$39:$A$782,$A131,СВЦЭМ!$B$39:$B$782,V$119)+'СЕТ СН'!$I$11+СВЦЭМ!$D$10+'СЕТ СН'!$I$5-'СЕТ СН'!$I$21</f>
        <v>3740.5174893899998</v>
      </c>
      <c r="W131" s="36">
        <f>SUMIFS(СВЦЭМ!$D$39:$D$782,СВЦЭМ!$A$39:$A$782,$A131,СВЦЭМ!$B$39:$B$782,W$119)+'СЕТ СН'!$I$11+СВЦЭМ!$D$10+'СЕТ СН'!$I$5-'СЕТ СН'!$I$21</f>
        <v>3749.2489492</v>
      </c>
      <c r="X131" s="36">
        <f>SUMIFS(СВЦЭМ!$D$39:$D$782,СВЦЭМ!$A$39:$A$782,$A131,СВЦЭМ!$B$39:$B$782,X$119)+'СЕТ СН'!$I$11+СВЦЭМ!$D$10+'СЕТ СН'!$I$5-'СЕТ СН'!$I$21</f>
        <v>3747.1780150499999</v>
      </c>
      <c r="Y131" s="36">
        <f>SUMIFS(СВЦЭМ!$D$39:$D$782,СВЦЭМ!$A$39:$A$782,$A131,СВЦЭМ!$B$39:$B$782,Y$119)+'СЕТ СН'!$I$11+СВЦЭМ!$D$10+'СЕТ СН'!$I$5-'СЕТ СН'!$I$21</f>
        <v>3814.44715606</v>
      </c>
    </row>
    <row r="132" spans="1:25" ht="15.75" x14ac:dyDescent="0.2">
      <c r="A132" s="35">
        <f t="shared" si="3"/>
        <v>44421</v>
      </c>
      <c r="B132" s="36">
        <f>SUMIFS(СВЦЭМ!$D$39:$D$782,СВЦЭМ!$A$39:$A$782,$A132,СВЦЭМ!$B$39:$B$782,B$119)+'СЕТ СН'!$I$11+СВЦЭМ!$D$10+'СЕТ СН'!$I$5-'СЕТ СН'!$I$21</f>
        <v>3891.4957614499999</v>
      </c>
      <c r="C132" s="36">
        <f>SUMIFS(СВЦЭМ!$D$39:$D$782,СВЦЭМ!$A$39:$A$782,$A132,СВЦЭМ!$B$39:$B$782,C$119)+'СЕТ СН'!$I$11+СВЦЭМ!$D$10+'СЕТ СН'!$I$5-'СЕТ СН'!$I$21</f>
        <v>3966.3201704200001</v>
      </c>
      <c r="D132" s="36">
        <f>SUMIFS(СВЦЭМ!$D$39:$D$782,СВЦЭМ!$A$39:$A$782,$A132,СВЦЭМ!$B$39:$B$782,D$119)+'СЕТ СН'!$I$11+СВЦЭМ!$D$10+'СЕТ СН'!$I$5-'СЕТ СН'!$I$21</f>
        <v>4019.2782506399999</v>
      </c>
      <c r="E132" s="36">
        <f>SUMIFS(СВЦЭМ!$D$39:$D$782,СВЦЭМ!$A$39:$A$782,$A132,СВЦЭМ!$B$39:$B$782,E$119)+'СЕТ СН'!$I$11+СВЦЭМ!$D$10+'СЕТ СН'!$I$5-'СЕТ СН'!$I$21</f>
        <v>4033.5522699900002</v>
      </c>
      <c r="F132" s="36">
        <f>SUMIFS(СВЦЭМ!$D$39:$D$782,СВЦЭМ!$A$39:$A$782,$A132,СВЦЭМ!$B$39:$B$782,F$119)+'СЕТ СН'!$I$11+СВЦЭМ!$D$10+'СЕТ СН'!$I$5-'СЕТ СН'!$I$21</f>
        <v>4043.96801521</v>
      </c>
      <c r="G132" s="36">
        <f>SUMIFS(СВЦЭМ!$D$39:$D$782,СВЦЭМ!$A$39:$A$782,$A132,СВЦЭМ!$B$39:$B$782,G$119)+'СЕТ СН'!$I$11+СВЦЭМ!$D$10+'СЕТ СН'!$I$5-'СЕТ СН'!$I$21</f>
        <v>4028.3001544199997</v>
      </c>
      <c r="H132" s="36">
        <f>SUMIFS(СВЦЭМ!$D$39:$D$782,СВЦЭМ!$A$39:$A$782,$A132,СВЦЭМ!$B$39:$B$782,H$119)+'СЕТ СН'!$I$11+СВЦЭМ!$D$10+'СЕТ СН'!$I$5-'СЕТ СН'!$I$21</f>
        <v>3976.12188384</v>
      </c>
      <c r="I132" s="36">
        <f>SUMIFS(СВЦЭМ!$D$39:$D$782,СВЦЭМ!$A$39:$A$782,$A132,СВЦЭМ!$B$39:$B$782,I$119)+'СЕТ СН'!$I$11+СВЦЭМ!$D$10+'СЕТ СН'!$I$5-'СЕТ СН'!$I$21</f>
        <v>3879.4451107999998</v>
      </c>
      <c r="J132" s="36">
        <f>SUMIFS(СВЦЭМ!$D$39:$D$782,СВЦЭМ!$A$39:$A$782,$A132,СВЦЭМ!$B$39:$B$782,J$119)+'СЕТ СН'!$I$11+СВЦЭМ!$D$10+'СЕТ СН'!$I$5-'СЕТ СН'!$I$21</f>
        <v>3808.7454883599999</v>
      </c>
      <c r="K132" s="36">
        <f>SUMIFS(СВЦЭМ!$D$39:$D$782,СВЦЭМ!$A$39:$A$782,$A132,СВЦЭМ!$B$39:$B$782,K$119)+'СЕТ СН'!$I$11+СВЦЭМ!$D$10+'СЕТ СН'!$I$5-'СЕТ СН'!$I$21</f>
        <v>3770.8092806200002</v>
      </c>
      <c r="L132" s="36">
        <f>SUMIFS(СВЦЭМ!$D$39:$D$782,СВЦЭМ!$A$39:$A$782,$A132,СВЦЭМ!$B$39:$B$782,L$119)+'СЕТ СН'!$I$11+СВЦЭМ!$D$10+'СЕТ СН'!$I$5-'СЕТ СН'!$I$21</f>
        <v>3743.8601903399999</v>
      </c>
      <c r="M132" s="36">
        <f>SUMIFS(СВЦЭМ!$D$39:$D$782,СВЦЭМ!$A$39:$A$782,$A132,СВЦЭМ!$B$39:$B$782,M$119)+'СЕТ СН'!$I$11+СВЦЭМ!$D$10+'СЕТ СН'!$I$5-'СЕТ СН'!$I$21</f>
        <v>3733.09816172</v>
      </c>
      <c r="N132" s="36">
        <f>SUMIFS(СВЦЭМ!$D$39:$D$782,СВЦЭМ!$A$39:$A$782,$A132,СВЦЭМ!$B$39:$B$782,N$119)+'СЕТ СН'!$I$11+СВЦЭМ!$D$10+'СЕТ СН'!$I$5-'СЕТ СН'!$I$21</f>
        <v>3723.9154784900002</v>
      </c>
      <c r="O132" s="36">
        <f>SUMIFS(СВЦЭМ!$D$39:$D$782,СВЦЭМ!$A$39:$A$782,$A132,СВЦЭМ!$B$39:$B$782,O$119)+'СЕТ СН'!$I$11+СВЦЭМ!$D$10+'СЕТ СН'!$I$5-'СЕТ СН'!$I$21</f>
        <v>3744.89588946</v>
      </c>
      <c r="P132" s="36">
        <f>SUMIFS(СВЦЭМ!$D$39:$D$782,СВЦЭМ!$A$39:$A$782,$A132,СВЦЭМ!$B$39:$B$782,P$119)+'СЕТ СН'!$I$11+СВЦЭМ!$D$10+'СЕТ СН'!$I$5-'СЕТ СН'!$I$21</f>
        <v>3775.3390184700002</v>
      </c>
      <c r="Q132" s="36">
        <f>SUMIFS(СВЦЭМ!$D$39:$D$782,СВЦЭМ!$A$39:$A$782,$A132,СВЦЭМ!$B$39:$B$782,Q$119)+'СЕТ СН'!$I$11+СВЦЭМ!$D$10+'СЕТ СН'!$I$5-'СЕТ СН'!$I$21</f>
        <v>3785.2154731800001</v>
      </c>
      <c r="R132" s="36">
        <f>SUMIFS(СВЦЭМ!$D$39:$D$782,СВЦЭМ!$A$39:$A$782,$A132,СВЦЭМ!$B$39:$B$782,R$119)+'СЕТ СН'!$I$11+СВЦЭМ!$D$10+'СЕТ СН'!$I$5-'СЕТ СН'!$I$21</f>
        <v>3804.21830043</v>
      </c>
      <c r="S132" s="36">
        <f>SUMIFS(СВЦЭМ!$D$39:$D$782,СВЦЭМ!$A$39:$A$782,$A132,СВЦЭМ!$B$39:$B$782,S$119)+'СЕТ СН'!$I$11+СВЦЭМ!$D$10+'СЕТ СН'!$I$5-'СЕТ СН'!$I$21</f>
        <v>3773.0936127300001</v>
      </c>
      <c r="T132" s="36">
        <f>SUMIFS(СВЦЭМ!$D$39:$D$782,СВЦЭМ!$A$39:$A$782,$A132,СВЦЭМ!$B$39:$B$782,T$119)+'СЕТ СН'!$I$11+СВЦЭМ!$D$10+'СЕТ СН'!$I$5-'СЕТ СН'!$I$21</f>
        <v>3747.7526954699997</v>
      </c>
      <c r="U132" s="36">
        <f>SUMIFS(СВЦЭМ!$D$39:$D$782,СВЦЭМ!$A$39:$A$782,$A132,СВЦЭМ!$B$39:$B$782,U$119)+'СЕТ СН'!$I$11+СВЦЭМ!$D$10+'СЕТ СН'!$I$5-'СЕТ СН'!$I$21</f>
        <v>3753.7178653699998</v>
      </c>
      <c r="V132" s="36">
        <f>SUMIFS(СВЦЭМ!$D$39:$D$782,СВЦЭМ!$A$39:$A$782,$A132,СВЦЭМ!$B$39:$B$782,V$119)+'СЕТ СН'!$I$11+СВЦЭМ!$D$10+'СЕТ СН'!$I$5-'СЕТ СН'!$I$21</f>
        <v>3716.3707145099997</v>
      </c>
      <c r="W132" s="36">
        <f>SUMIFS(СВЦЭМ!$D$39:$D$782,СВЦЭМ!$A$39:$A$782,$A132,СВЦЭМ!$B$39:$B$782,W$119)+'СЕТ СН'!$I$11+СВЦЭМ!$D$10+'СЕТ СН'!$I$5-'СЕТ СН'!$I$21</f>
        <v>3698.0577632300001</v>
      </c>
      <c r="X132" s="36">
        <f>SUMIFS(СВЦЭМ!$D$39:$D$782,СВЦЭМ!$A$39:$A$782,$A132,СВЦЭМ!$B$39:$B$782,X$119)+'СЕТ СН'!$I$11+СВЦЭМ!$D$10+'СЕТ СН'!$I$5-'СЕТ СН'!$I$21</f>
        <v>3726.1084329400001</v>
      </c>
      <c r="Y132" s="36">
        <f>SUMIFS(СВЦЭМ!$D$39:$D$782,СВЦЭМ!$A$39:$A$782,$A132,СВЦЭМ!$B$39:$B$782,Y$119)+'СЕТ СН'!$I$11+СВЦЭМ!$D$10+'СЕТ СН'!$I$5-'СЕТ СН'!$I$21</f>
        <v>3730.60018154</v>
      </c>
    </row>
    <row r="133" spans="1:25" ht="15.75" x14ac:dyDescent="0.2">
      <c r="A133" s="35">
        <f t="shared" si="3"/>
        <v>44422</v>
      </c>
      <c r="B133" s="36">
        <f>SUMIFS(СВЦЭМ!$D$39:$D$782,СВЦЭМ!$A$39:$A$782,$A133,СВЦЭМ!$B$39:$B$782,B$119)+'СЕТ СН'!$I$11+СВЦЭМ!$D$10+'СЕТ СН'!$I$5-'СЕТ СН'!$I$21</f>
        <v>3613.3932590300001</v>
      </c>
      <c r="C133" s="36">
        <f>SUMIFS(СВЦЭМ!$D$39:$D$782,СВЦЭМ!$A$39:$A$782,$A133,СВЦЭМ!$B$39:$B$782,C$119)+'СЕТ СН'!$I$11+СВЦЭМ!$D$10+'СЕТ СН'!$I$5-'СЕТ СН'!$I$21</f>
        <v>3681.8171536599998</v>
      </c>
      <c r="D133" s="36">
        <f>SUMIFS(СВЦЭМ!$D$39:$D$782,СВЦЭМ!$A$39:$A$782,$A133,СВЦЭМ!$B$39:$B$782,D$119)+'СЕТ СН'!$I$11+СВЦЭМ!$D$10+'СЕТ СН'!$I$5-'СЕТ СН'!$I$21</f>
        <v>3744.1359794599998</v>
      </c>
      <c r="E133" s="36">
        <f>SUMIFS(СВЦЭМ!$D$39:$D$782,СВЦЭМ!$A$39:$A$782,$A133,СВЦЭМ!$B$39:$B$782,E$119)+'СЕТ СН'!$I$11+СВЦЭМ!$D$10+'СЕТ СН'!$I$5-'СЕТ СН'!$I$21</f>
        <v>3748.0621736799999</v>
      </c>
      <c r="F133" s="36">
        <f>SUMIFS(СВЦЭМ!$D$39:$D$782,СВЦЭМ!$A$39:$A$782,$A133,СВЦЭМ!$B$39:$B$782,F$119)+'СЕТ СН'!$I$11+СВЦЭМ!$D$10+'СЕТ СН'!$I$5-'СЕТ СН'!$I$21</f>
        <v>3755.7353332399998</v>
      </c>
      <c r="G133" s="36">
        <f>SUMIFS(СВЦЭМ!$D$39:$D$782,СВЦЭМ!$A$39:$A$782,$A133,СВЦЭМ!$B$39:$B$782,G$119)+'СЕТ СН'!$I$11+СВЦЭМ!$D$10+'СЕТ СН'!$I$5-'СЕТ СН'!$I$21</f>
        <v>3813.0017058899998</v>
      </c>
      <c r="H133" s="36">
        <f>SUMIFS(СВЦЭМ!$D$39:$D$782,СВЦЭМ!$A$39:$A$782,$A133,СВЦЭМ!$B$39:$B$782,H$119)+'СЕТ СН'!$I$11+СВЦЭМ!$D$10+'СЕТ СН'!$I$5-'СЕТ СН'!$I$21</f>
        <v>3763.8923052</v>
      </c>
      <c r="I133" s="36">
        <f>SUMIFS(СВЦЭМ!$D$39:$D$782,СВЦЭМ!$A$39:$A$782,$A133,СВЦЭМ!$B$39:$B$782,I$119)+'СЕТ СН'!$I$11+СВЦЭМ!$D$10+'СЕТ СН'!$I$5-'СЕТ СН'!$I$21</f>
        <v>3670.7598651799999</v>
      </c>
      <c r="J133" s="36">
        <f>SUMIFS(СВЦЭМ!$D$39:$D$782,СВЦЭМ!$A$39:$A$782,$A133,СВЦЭМ!$B$39:$B$782,J$119)+'СЕТ СН'!$I$11+СВЦЭМ!$D$10+'СЕТ СН'!$I$5-'СЕТ СН'!$I$21</f>
        <v>3577.2078358700001</v>
      </c>
      <c r="K133" s="36">
        <f>SUMIFS(СВЦЭМ!$D$39:$D$782,СВЦЭМ!$A$39:$A$782,$A133,СВЦЭМ!$B$39:$B$782,K$119)+'СЕТ СН'!$I$11+СВЦЭМ!$D$10+'СЕТ СН'!$I$5-'СЕТ СН'!$I$21</f>
        <v>3541.7601949700002</v>
      </c>
      <c r="L133" s="36">
        <f>SUMIFS(СВЦЭМ!$D$39:$D$782,СВЦЭМ!$A$39:$A$782,$A133,СВЦЭМ!$B$39:$B$782,L$119)+'СЕТ СН'!$I$11+СВЦЭМ!$D$10+'СЕТ СН'!$I$5-'СЕТ СН'!$I$21</f>
        <v>3514.60678805</v>
      </c>
      <c r="M133" s="36">
        <f>SUMIFS(СВЦЭМ!$D$39:$D$782,СВЦЭМ!$A$39:$A$782,$A133,СВЦЭМ!$B$39:$B$782,M$119)+'СЕТ СН'!$I$11+СВЦЭМ!$D$10+'СЕТ СН'!$I$5-'СЕТ СН'!$I$21</f>
        <v>3510.8013360499999</v>
      </c>
      <c r="N133" s="36">
        <f>SUMIFS(СВЦЭМ!$D$39:$D$782,СВЦЭМ!$A$39:$A$782,$A133,СВЦЭМ!$B$39:$B$782,N$119)+'СЕТ СН'!$I$11+СВЦЭМ!$D$10+'СЕТ СН'!$I$5-'СЕТ СН'!$I$21</f>
        <v>3519.9854347299997</v>
      </c>
      <c r="O133" s="36">
        <f>SUMIFS(СВЦЭМ!$D$39:$D$782,СВЦЭМ!$A$39:$A$782,$A133,СВЦЭМ!$B$39:$B$782,O$119)+'СЕТ СН'!$I$11+СВЦЭМ!$D$10+'СЕТ СН'!$I$5-'СЕТ СН'!$I$21</f>
        <v>3545.18649749</v>
      </c>
      <c r="P133" s="36">
        <f>SUMIFS(СВЦЭМ!$D$39:$D$782,СВЦЭМ!$A$39:$A$782,$A133,СВЦЭМ!$B$39:$B$782,P$119)+'СЕТ СН'!$I$11+СВЦЭМ!$D$10+'СЕТ СН'!$I$5-'СЕТ СН'!$I$21</f>
        <v>3581.1368319100002</v>
      </c>
      <c r="Q133" s="36">
        <f>SUMIFS(СВЦЭМ!$D$39:$D$782,СВЦЭМ!$A$39:$A$782,$A133,СВЦЭМ!$B$39:$B$782,Q$119)+'СЕТ СН'!$I$11+СВЦЭМ!$D$10+'СЕТ СН'!$I$5-'СЕТ СН'!$I$21</f>
        <v>3592.91728182</v>
      </c>
      <c r="R133" s="36">
        <f>SUMIFS(СВЦЭМ!$D$39:$D$782,СВЦЭМ!$A$39:$A$782,$A133,СВЦЭМ!$B$39:$B$782,R$119)+'СЕТ СН'!$I$11+СВЦЭМ!$D$10+'СЕТ СН'!$I$5-'СЕТ СН'!$I$21</f>
        <v>3589.2819518900001</v>
      </c>
      <c r="S133" s="36">
        <f>SUMIFS(СВЦЭМ!$D$39:$D$782,СВЦЭМ!$A$39:$A$782,$A133,СВЦЭМ!$B$39:$B$782,S$119)+'СЕТ СН'!$I$11+СВЦЭМ!$D$10+'СЕТ СН'!$I$5-'СЕТ СН'!$I$21</f>
        <v>3550.4742461699998</v>
      </c>
      <c r="T133" s="36">
        <f>SUMIFS(СВЦЭМ!$D$39:$D$782,СВЦЭМ!$A$39:$A$782,$A133,СВЦЭМ!$B$39:$B$782,T$119)+'СЕТ СН'!$I$11+СВЦЭМ!$D$10+'СЕТ СН'!$I$5-'СЕТ СН'!$I$21</f>
        <v>3528.4460177800001</v>
      </c>
      <c r="U133" s="36">
        <f>SUMIFS(СВЦЭМ!$D$39:$D$782,СВЦЭМ!$A$39:$A$782,$A133,СВЦЭМ!$B$39:$B$782,U$119)+'СЕТ СН'!$I$11+СВЦЭМ!$D$10+'СЕТ СН'!$I$5-'СЕТ СН'!$I$21</f>
        <v>3527.6316830300002</v>
      </c>
      <c r="V133" s="36">
        <f>SUMIFS(СВЦЭМ!$D$39:$D$782,СВЦЭМ!$A$39:$A$782,$A133,СВЦЭМ!$B$39:$B$782,V$119)+'СЕТ СН'!$I$11+СВЦЭМ!$D$10+'СЕТ СН'!$I$5-'СЕТ СН'!$I$21</f>
        <v>3526.5439054799999</v>
      </c>
      <c r="W133" s="36">
        <f>SUMIFS(СВЦЭМ!$D$39:$D$782,СВЦЭМ!$A$39:$A$782,$A133,СВЦЭМ!$B$39:$B$782,W$119)+'СЕТ СН'!$I$11+СВЦЭМ!$D$10+'СЕТ СН'!$I$5-'СЕТ СН'!$I$21</f>
        <v>3534.5231369399999</v>
      </c>
      <c r="X133" s="36">
        <f>SUMIFS(СВЦЭМ!$D$39:$D$782,СВЦЭМ!$A$39:$A$782,$A133,СВЦЭМ!$B$39:$B$782,X$119)+'СЕТ СН'!$I$11+СВЦЭМ!$D$10+'СЕТ СН'!$I$5-'СЕТ СН'!$I$21</f>
        <v>3569.7675989300001</v>
      </c>
      <c r="Y133" s="36">
        <f>SUMIFS(СВЦЭМ!$D$39:$D$782,СВЦЭМ!$A$39:$A$782,$A133,СВЦЭМ!$B$39:$B$782,Y$119)+'СЕТ СН'!$I$11+СВЦЭМ!$D$10+'СЕТ СН'!$I$5-'СЕТ СН'!$I$21</f>
        <v>3614.4847089699997</v>
      </c>
    </row>
    <row r="134" spans="1:25" ht="15.75" x14ac:dyDescent="0.2">
      <c r="A134" s="35">
        <f t="shared" si="3"/>
        <v>44423</v>
      </c>
      <c r="B134" s="36">
        <f>SUMIFS(СВЦЭМ!$D$39:$D$782,СВЦЭМ!$A$39:$A$782,$A134,СВЦЭМ!$B$39:$B$782,B$119)+'СЕТ СН'!$I$11+СВЦЭМ!$D$10+'СЕТ СН'!$I$5-'СЕТ СН'!$I$21</f>
        <v>3663.2590146000002</v>
      </c>
      <c r="C134" s="36">
        <f>SUMIFS(СВЦЭМ!$D$39:$D$782,СВЦЭМ!$A$39:$A$782,$A134,СВЦЭМ!$B$39:$B$782,C$119)+'СЕТ СН'!$I$11+СВЦЭМ!$D$10+'СЕТ СН'!$I$5-'СЕТ СН'!$I$21</f>
        <v>3718.7321193500002</v>
      </c>
      <c r="D134" s="36">
        <f>SUMIFS(СВЦЭМ!$D$39:$D$782,СВЦЭМ!$A$39:$A$782,$A134,СВЦЭМ!$B$39:$B$782,D$119)+'СЕТ СН'!$I$11+СВЦЭМ!$D$10+'СЕТ СН'!$I$5-'СЕТ СН'!$I$21</f>
        <v>3778.12932133</v>
      </c>
      <c r="E134" s="36">
        <f>SUMIFS(СВЦЭМ!$D$39:$D$782,СВЦЭМ!$A$39:$A$782,$A134,СВЦЭМ!$B$39:$B$782,E$119)+'СЕТ СН'!$I$11+СВЦЭМ!$D$10+'СЕТ СН'!$I$5-'СЕТ СН'!$I$21</f>
        <v>3783.9017240600001</v>
      </c>
      <c r="F134" s="36">
        <f>SUMIFS(СВЦЭМ!$D$39:$D$782,СВЦЭМ!$A$39:$A$782,$A134,СВЦЭМ!$B$39:$B$782,F$119)+'СЕТ СН'!$I$11+СВЦЭМ!$D$10+'СЕТ СН'!$I$5-'СЕТ СН'!$I$21</f>
        <v>3789.8463695</v>
      </c>
      <c r="G134" s="36">
        <f>SUMIFS(СВЦЭМ!$D$39:$D$782,СВЦЭМ!$A$39:$A$782,$A134,СВЦЭМ!$B$39:$B$782,G$119)+'СЕТ СН'!$I$11+СВЦЭМ!$D$10+'СЕТ СН'!$I$5-'СЕТ СН'!$I$21</f>
        <v>3793.64307216</v>
      </c>
      <c r="H134" s="36">
        <f>SUMIFS(СВЦЭМ!$D$39:$D$782,СВЦЭМ!$A$39:$A$782,$A134,СВЦЭМ!$B$39:$B$782,H$119)+'СЕТ СН'!$I$11+СВЦЭМ!$D$10+'СЕТ СН'!$I$5-'СЕТ СН'!$I$21</f>
        <v>3763.2884597900002</v>
      </c>
      <c r="I134" s="36">
        <f>SUMIFS(СВЦЭМ!$D$39:$D$782,СВЦЭМ!$A$39:$A$782,$A134,СВЦЭМ!$B$39:$B$782,I$119)+'СЕТ СН'!$I$11+СВЦЭМ!$D$10+'СЕТ СН'!$I$5-'СЕТ СН'!$I$21</f>
        <v>3700.70985023</v>
      </c>
      <c r="J134" s="36">
        <f>SUMIFS(СВЦЭМ!$D$39:$D$782,СВЦЭМ!$A$39:$A$782,$A134,СВЦЭМ!$B$39:$B$782,J$119)+'СЕТ СН'!$I$11+СВЦЭМ!$D$10+'СЕТ СН'!$I$5-'СЕТ СН'!$I$21</f>
        <v>3620.2589409699999</v>
      </c>
      <c r="K134" s="36">
        <f>SUMIFS(СВЦЭМ!$D$39:$D$782,СВЦЭМ!$A$39:$A$782,$A134,СВЦЭМ!$B$39:$B$782,K$119)+'СЕТ СН'!$I$11+СВЦЭМ!$D$10+'СЕТ СН'!$I$5-'СЕТ СН'!$I$21</f>
        <v>3576.3258016599998</v>
      </c>
      <c r="L134" s="36">
        <f>SUMIFS(СВЦЭМ!$D$39:$D$782,СВЦЭМ!$A$39:$A$782,$A134,СВЦЭМ!$B$39:$B$782,L$119)+'СЕТ СН'!$I$11+СВЦЭМ!$D$10+'СЕТ СН'!$I$5-'СЕТ СН'!$I$21</f>
        <v>3542.30288122</v>
      </c>
      <c r="M134" s="36">
        <f>SUMIFS(СВЦЭМ!$D$39:$D$782,СВЦЭМ!$A$39:$A$782,$A134,СВЦЭМ!$B$39:$B$782,M$119)+'СЕТ СН'!$I$11+СВЦЭМ!$D$10+'СЕТ СН'!$I$5-'СЕТ СН'!$I$21</f>
        <v>3538.7755082499998</v>
      </c>
      <c r="N134" s="36">
        <f>SUMIFS(СВЦЭМ!$D$39:$D$782,СВЦЭМ!$A$39:$A$782,$A134,СВЦЭМ!$B$39:$B$782,N$119)+'СЕТ СН'!$I$11+СВЦЭМ!$D$10+'СЕТ СН'!$I$5-'СЕТ СН'!$I$21</f>
        <v>3547.6507866000002</v>
      </c>
      <c r="O134" s="36">
        <f>SUMIFS(СВЦЭМ!$D$39:$D$782,СВЦЭМ!$A$39:$A$782,$A134,СВЦЭМ!$B$39:$B$782,O$119)+'СЕТ СН'!$I$11+СВЦЭМ!$D$10+'СЕТ СН'!$I$5-'СЕТ СН'!$I$21</f>
        <v>3543.63457346</v>
      </c>
      <c r="P134" s="36">
        <f>SUMIFS(СВЦЭМ!$D$39:$D$782,СВЦЭМ!$A$39:$A$782,$A134,СВЦЭМ!$B$39:$B$782,P$119)+'СЕТ СН'!$I$11+СВЦЭМ!$D$10+'СЕТ СН'!$I$5-'СЕТ СН'!$I$21</f>
        <v>3560.5025141900001</v>
      </c>
      <c r="Q134" s="36">
        <f>SUMIFS(СВЦЭМ!$D$39:$D$782,СВЦЭМ!$A$39:$A$782,$A134,СВЦЭМ!$B$39:$B$782,Q$119)+'СЕТ СН'!$I$11+СВЦЭМ!$D$10+'СЕТ СН'!$I$5-'СЕТ СН'!$I$21</f>
        <v>3566.35107767</v>
      </c>
      <c r="R134" s="36">
        <f>SUMIFS(СВЦЭМ!$D$39:$D$782,СВЦЭМ!$A$39:$A$782,$A134,СВЦЭМ!$B$39:$B$782,R$119)+'СЕТ СН'!$I$11+СВЦЭМ!$D$10+'СЕТ СН'!$I$5-'СЕТ СН'!$I$21</f>
        <v>3563.6925245000002</v>
      </c>
      <c r="S134" s="36">
        <f>SUMIFS(СВЦЭМ!$D$39:$D$782,СВЦЭМ!$A$39:$A$782,$A134,СВЦЭМ!$B$39:$B$782,S$119)+'СЕТ СН'!$I$11+СВЦЭМ!$D$10+'СЕТ СН'!$I$5-'СЕТ СН'!$I$21</f>
        <v>3562.9859424299998</v>
      </c>
      <c r="T134" s="36">
        <f>SUMIFS(СВЦЭМ!$D$39:$D$782,СВЦЭМ!$A$39:$A$782,$A134,СВЦЭМ!$B$39:$B$782,T$119)+'СЕТ СН'!$I$11+СВЦЭМ!$D$10+'СЕТ СН'!$I$5-'СЕТ СН'!$I$21</f>
        <v>3527.8340855699998</v>
      </c>
      <c r="U134" s="36">
        <f>SUMIFS(СВЦЭМ!$D$39:$D$782,СВЦЭМ!$A$39:$A$782,$A134,СВЦЭМ!$B$39:$B$782,U$119)+'СЕТ СН'!$I$11+СВЦЭМ!$D$10+'СЕТ СН'!$I$5-'СЕТ СН'!$I$21</f>
        <v>3541.4366992199998</v>
      </c>
      <c r="V134" s="36">
        <f>SUMIFS(СВЦЭМ!$D$39:$D$782,СВЦЭМ!$A$39:$A$782,$A134,СВЦЭМ!$B$39:$B$782,V$119)+'СЕТ СН'!$I$11+СВЦЭМ!$D$10+'СЕТ СН'!$I$5-'СЕТ СН'!$I$21</f>
        <v>3533.83530376</v>
      </c>
      <c r="W134" s="36">
        <f>SUMIFS(СВЦЭМ!$D$39:$D$782,СВЦЭМ!$A$39:$A$782,$A134,СВЦЭМ!$B$39:$B$782,W$119)+'СЕТ СН'!$I$11+СВЦЭМ!$D$10+'СЕТ СН'!$I$5-'СЕТ СН'!$I$21</f>
        <v>3530.0422261899998</v>
      </c>
      <c r="X134" s="36">
        <f>SUMIFS(СВЦЭМ!$D$39:$D$782,СВЦЭМ!$A$39:$A$782,$A134,СВЦЭМ!$B$39:$B$782,X$119)+'СЕТ СН'!$I$11+СВЦЭМ!$D$10+'СЕТ СН'!$I$5-'СЕТ СН'!$I$21</f>
        <v>3501.37354744</v>
      </c>
      <c r="Y134" s="36">
        <f>SUMIFS(СВЦЭМ!$D$39:$D$782,СВЦЭМ!$A$39:$A$782,$A134,СВЦЭМ!$B$39:$B$782,Y$119)+'СЕТ СН'!$I$11+СВЦЭМ!$D$10+'СЕТ СН'!$I$5-'СЕТ СН'!$I$21</f>
        <v>3494.57600942</v>
      </c>
    </row>
    <row r="135" spans="1:25" ht="15.75" x14ac:dyDescent="0.2">
      <c r="A135" s="35">
        <f t="shared" si="3"/>
        <v>44424</v>
      </c>
      <c r="B135" s="36">
        <f>SUMIFS(СВЦЭМ!$D$39:$D$782,СВЦЭМ!$A$39:$A$782,$A135,СВЦЭМ!$B$39:$B$782,B$119)+'СЕТ СН'!$I$11+СВЦЭМ!$D$10+'СЕТ СН'!$I$5-'СЕТ СН'!$I$21</f>
        <v>3627.15582223</v>
      </c>
      <c r="C135" s="36">
        <f>SUMIFS(СВЦЭМ!$D$39:$D$782,СВЦЭМ!$A$39:$A$782,$A135,СВЦЭМ!$B$39:$B$782,C$119)+'СЕТ СН'!$I$11+СВЦЭМ!$D$10+'СЕТ СН'!$I$5-'СЕТ СН'!$I$21</f>
        <v>3688.9917035899998</v>
      </c>
      <c r="D135" s="36">
        <f>SUMIFS(СВЦЭМ!$D$39:$D$782,СВЦЭМ!$A$39:$A$782,$A135,СВЦЭМ!$B$39:$B$782,D$119)+'СЕТ СН'!$I$11+СВЦЭМ!$D$10+'СЕТ СН'!$I$5-'СЕТ СН'!$I$21</f>
        <v>3743.1485996599999</v>
      </c>
      <c r="E135" s="36">
        <f>SUMIFS(СВЦЭМ!$D$39:$D$782,СВЦЭМ!$A$39:$A$782,$A135,СВЦЭМ!$B$39:$B$782,E$119)+'СЕТ СН'!$I$11+СВЦЭМ!$D$10+'СЕТ СН'!$I$5-'СЕТ СН'!$I$21</f>
        <v>3789.04299425</v>
      </c>
      <c r="F135" s="36">
        <f>SUMIFS(СВЦЭМ!$D$39:$D$782,СВЦЭМ!$A$39:$A$782,$A135,СВЦЭМ!$B$39:$B$782,F$119)+'СЕТ СН'!$I$11+СВЦЭМ!$D$10+'СЕТ СН'!$I$5-'СЕТ СН'!$I$21</f>
        <v>3792.2438046500001</v>
      </c>
      <c r="G135" s="36">
        <f>SUMIFS(СВЦЭМ!$D$39:$D$782,СВЦЭМ!$A$39:$A$782,$A135,СВЦЭМ!$B$39:$B$782,G$119)+'СЕТ СН'!$I$11+СВЦЭМ!$D$10+'СЕТ СН'!$I$5-'СЕТ СН'!$I$21</f>
        <v>3791.4712854899999</v>
      </c>
      <c r="H135" s="36">
        <f>SUMIFS(СВЦЭМ!$D$39:$D$782,СВЦЭМ!$A$39:$A$782,$A135,СВЦЭМ!$B$39:$B$782,H$119)+'СЕТ СН'!$I$11+СВЦЭМ!$D$10+'СЕТ СН'!$I$5-'СЕТ СН'!$I$21</f>
        <v>3809.9300367999999</v>
      </c>
      <c r="I135" s="36">
        <f>SUMIFS(СВЦЭМ!$D$39:$D$782,СВЦЭМ!$A$39:$A$782,$A135,СВЦЭМ!$B$39:$B$782,I$119)+'СЕТ СН'!$I$11+СВЦЭМ!$D$10+'СЕТ СН'!$I$5-'СЕТ СН'!$I$21</f>
        <v>3869.1737388199999</v>
      </c>
      <c r="J135" s="36">
        <f>SUMIFS(СВЦЭМ!$D$39:$D$782,СВЦЭМ!$A$39:$A$782,$A135,СВЦЭМ!$B$39:$B$782,J$119)+'СЕТ СН'!$I$11+СВЦЭМ!$D$10+'СЕТ СН'!$I$5-'СЕТ СН'!$I$21</f>
        <v>3845.4857276100001</v>
      </c>
      <c r="K135" s="36">
        <f>SUMIFS(СВЦЭМ!$D$39:$D$782,СВЦЭМ!$A$39:$A$782,$A135,СВЦЭМ!$B$39:$B$782,K$119)+'СЕТ СН'!$I$11+СВЦЭМ!$D$10+'СЕТ СН'!$I$5-'СЕТ СН'!$I$21</f>
        <v>3751.9389915199999</v>
      </c>
      <c r="L135" s="36">
        <f>SUMIFS(СВЦЭМ!$D$39:$D$782,СВЦЭМ!$A$39:$A$782,$A135,СВЦЭМ!$B$39:$B$782,L$119)+'СЕТ СН'!$I$11+СВЦЭМ!$D$10+'СЕТ СН'!$I$5-'СЕТ СН'!$I$21</f>
        <v>3681.5003124300001</v>
      </c>
      <c r="M135" s="36">
        <f>SUMIFS(СВЦЭМ!$D$39:$D$782,СВЦЭМ!$A$39:$A$782,$A135,СВЦЭМ!$B$39:$B$782,M$119)+'СЕТ СН'!$I$11+СВЦЭМ!$D$10+'СЕТ СН'!$I$5-'СЕТ СН'!$I$21</f>
        <v>3679.0129127800001</v>
      </c>
      <c r="N135" s="36">
        <f>SUMIFS(СВЦЭМ!$D$39:$D$782,СВЦЭМ!$A$39:$A$782,$A135,СВЦЭМ!$B$39:$B$782,N$119)+'СЕТ СН'!$I$11+СВЦЭМ!$D$10+'СЕТ СН'!$I$5-'СЕТ СН'!$I$21</f>
        <v>3678.9051436099999</v>
      </c>
      <c r="O135" s="36">
        <f>SUMIFS(СВЦЭМ!$D$39:$D$782,СВЦЭМ!$A$39:$A$782,$A135,СВЦЭМ!$B$39:$B$782,O$119)+'СЕТ СН'!$I$11+СВЦЭМ!$D$10+'СЕТ СН'!$I$5-'СЕТ СН'!$I$21</f>
        <v>3672.04160869</v>
      </c>
      <c r="P135" s="36">
        <f>SUMIFS(СВЦЭМ!$D$39:$D$782,СВЦЭМ!$A$39:$A$782,$A135,СВЦЭМ!$B$39:$B$782,P$119)+'СЕТ СН'!$I$11+СВЦЭМ!$D$10+'СЕТ СН'!$I$5-'СЕТ СН'!$I$21</f>
        <v>3721.9789756199998</v>
      </c>
      <c r="Q135" s="36">
        <f>SUMIFS(СВЦЭМ!$D$39:$D$782,СВЦЭМ!$A$39:$A$782,$A135,СВЦЭМ!$B$39:$B$782,Q$119)+'СЕТ СН'!$I$11+СВЦЭМ!$D$10+'СЕТ СН'!$I$5-'СЕТ СН'!$I$21</f>
        <v>3711.0327345800001</v>
      </c>
      <c r="R135" s="36">
        <f>SUMIFS(СВЦЭМ!$D$39:$D$782,СВЦЭМ!$A$39:$A$782,$A135,СВЦЭМ!$B$39:$B$782,R$119)+'СЕТ СН'!$I$11+СВЦЭМ!$D$10+'СЕТ СН'!$I$5-'СЕТ СН'!$I$21</f>
        <v>3701.8074193100001</v>
      </c>
      <c r="S135" s="36">
        <f>SUMIFS(СВЦЭМ!$D$39:$D$782,СВЦЭМ!$A$39:$A$782,$A135,СВЦЭМ!$B$39:$B$782,S$119)+'СЕТ СН'!$I$11+СВЦЭМ!$D$10+'СЕТ СН'!$I$5-'СЕТ СН'!$I$21</f>
        <v>3680.5589092299997</v>
      </c>
      <c r="T135" s="36">
        <f>SUMIFS(СВЦЭМ!$D$39:$D$782,СВЦЭМ!$A$39:$A$782,$A135,СВЦЭМ!$B$39:$B$782,T$119)+'СЕТ СН'!$I$11+СВЦЭМ!$D$10+'СЕТ СН'!$I$5-'СЕТ СН'!$I$21</f>
        <v>3682.9497035099998</v>
      </c>
      <c r="U135" s="36">
        <f>SUMIFS(СВЦЭМ!$D$39:$D$782,СВЦЭМ!$A$39:$A$782,$A135,СВЦЭМ!$B$39:$B$782,U$119)+'СЕТ СН'!$I$11+СВЦЭМ!$D$10+'СЕТ СН'!$I$5-'СЕТ СН'!$I$21</f>
        <v>3691.4143957400001</v>
      </c>
      <c r="V135" s="36">
        <f>SUMIFS(СВЦЭМ!$D$39:$D$782,СВЦЭМ!$A$39:$A$782,$A135,СВЦЭМ!$B$39:$B$782,V$119)+'СЕТ СН'!$I$11+СВЦЭМ!$D$10+'СЕТ СН'!$I$5-'СЕТ СН'!$I$21</f>
        <v>3701.92334618</v>
      </c>
      <c r="W135" s="36">
        <f>SUMIFS(СВЦЭМ!$D$39:$D$782,СВЦЭМ!$A$39:$A$782,$A135,СВЦЭМ!$B$39:$B$782,W$119)+'СЕТ СН'!$I$11+СВЦЭМ!$D$10+'СЕТ СН'!$I$5-'СЕТ СН'!$I$21</f>
        <v>3707.0782498899998</v>
      </c>
      <c r="X135" s="36">
        <f>SUMIFS(СВЦЭМ!$D$39:$D$782,СВЦЭМ!$A$39:$A$782,$A135,СВЦЭМ!$B$39:$B$782,X$119)+'СЕТ СН'!$I$11+СВЦЭМ!$D$10+'СЕТ СН'!$I$5-'СЕТ СН'!$I$21</f>
        <v>3649.9722346999997</v>
      </c>
      <c r="Y135" s="36">
        <f>SUMIFS(СВЦЭМ!$D$39:$D$782,СВЦЭМ!$A$39:$A$782,$A135,СВЦЭМ!$B$39:$B$782,Y$119)+'СЕТ СН'!$I$11+СВЦЭМ!$D$10+'СЕТ СН'!$I$5-'СЕТ СН'!$I$21</f>
        <v>3615.2112636800002</v>
      </c>
    </row>
    <row r="136" spans="1:25" ht="15.75" x14ac:dyDescent="0.2">
      <c r="A136" s="35">
        <f t="shared" si="3"/>
        <v>44425</v>
      </c>
      <c r="B136" s="36">
        <f>SUMIFS(СВЦЭМ!$D$39:$D$782,СВЦЭМ!$A$39:$A$782,$A136,СВЦЭМ!$B$39:$B$782,B$119)+'СЕТ СН'!$I$11+СВЦЭМ!$D$10+'СЕТ СН'!$I$5-'СЕТ СН'!$I$21</f>
        <v>3771.2961672500001</v>
      </c>
      <c r="C136" s="36">
        <f>SUMIFS(СВЦЭМ!$D$39:$D$782,СВЦЭМ!$A$39:$A$782,$A136,СВЦЭМ!$B$39:$B$782,C$119)+'СЕТ СН'!$I$11+СВЦЭМ!$D$10+'СЕТ СН'!$I$5-'СЕТ СН'!$I$21</f>
        <v>3844.9765232</v>
      </c>
      <c r="D136" s="36">
        <f>SUMIFS(СВЦЭМ!$D$39:$D$782,СВЦЭМ!$A$39:$A$782,$A136,СВЦЭМ!$B$39:$B$782,D$119)+'СЕТ СН'!$I$11+СВЦЭМ!$D$10+'СЕТ СН'!$I$5-'СЕТ СН'!$I$21</f>
        <v>3900.1326813200003</v>
      </c>
      <c r="E136" s="36">
        <f>SUMIFS(СВЦЭМ!$D$39:$D$782,СВЦЭМ!$A$39:$A$782,$A136,СВЦЭМ!$B$39:$B$782,E$119)+'СЕТ СН'!$I$11+СВЦЭМ!$D$10+'СЕТ СН'!$I$5-'СЕТ СН'!$I$21</f>
        <v>3919.6151512599999</v>
      </c>
      <c r="F136" s="36">
        <f>SUMIFS(СВЦЭМ!$D$39:$D$782,СВЦЭМ!$A$39:$A$782,$A136,СВЦЭМ!$B$39:$B$782,F$119)+'СЕТ СН'!$I$11+СВЦЭМ!$D$10+'СЕТ СН'!$I$5-'СЕТ СН'!$I$21</f>
        <v>3915.6258905100003</v>
      </c>
      <c r="G136" s="36">
        <f>SUMIFS(СВЦЭМ!$D$39:$D$782,СВЦЭМ!$A$39:$A$782,$A136,СВЦЭМ!$B$39:$B$782,G$119)+'СЕТ СН'!$I$11+СВЦЭМ!$D$10+'СЕТ СН'!$I$5-'СЕТ СН'!$I$21</f>
        <v>3894.2958364300002</v>
      </c>
      <c r="H136" s="36">
        <f>SUMIFS(СВЦЭМ!$D$39:$D$782,СВЦЭМ!$A$39:$A$782,$A136,СВЦЭМ!$B$39:$B$782,H$119)+'СЕТ СН'!$I$11+СВЦЭМ!$D$10+'СЕТ СН'!$I$5-'СЕТ СН'!$I$21</f>
        <v>3821.2331277799999</v>
      </c>
      <c r="I136" s="36">
        <f>SUMIFS(СВЦЭМ!$D$39:$D$782,СВЦЭМ!$A$39:$A$782,$A136,СВЦЭМ!$B$39:$B$782,I$119)+'СЕТ СН'!$I$11+СВЦЭМ!$D$10+'СЕТ СН'!$I$5-'СЕТ СН'!$I$21</f>
        <v>3749.08958312</v>
      </c>
      <c r="J136" s="36">
        <f>SUMIFS(СВЦЭМ!$D$39:$D$782,СВЦЭМ!$A$39:$A$782,$A136,СВЦЭМ!$B$39:$B$782,J$119)+'СЕТ СН'!$I$11+СВЦЭМ!$D$10+'СЕТ СН'!$I$5-'СЕТ СН'!$I$21</f>
        <v>3662.4160897900001</v>
      </c>
      <c r="K136" s="36">
        <f>SUMIFS(СВЦЭМ!$D$39:$D$782,СВЦЭМ!$A$39:$A$782,$A136,СВЦЭМ!$B$39:$B$782,K$119)+'СЕТ СН'!$I$11+СВЦЭМ!$D$10+'СЕТ СН'!$I$5-'СЕТ СН'!$I$21</f>
        <v>3657.9597224999998</v>
      </c>
      <c r="L136" s="36">
        <f>SUMIFS(СВЦЭМ!$D$39:$D$782,СВЦЭМ!$A$39:$A$782,$A136,СВЦЭМ!$B$39:$B$782,L$119)+'СЕТ СН'!$I$11+СВЦЭМ!$D$10+'СЕТ СН'!$I$5-'СЕТ СН'!$I$21</f>
        <v>3684.1724150499999</v>
      </c>
      <c r="M136" s="36">
        <f>SUMIFS(СВЦЭМ!$D$39:$D$782,СВЦЭМ!$A$39:$A$782,$A136,СВЦЭМ!$B$39:$B$782,M$119)+'СЕТ СН'!$I$11+СВЦЭМ!$D$10+'СЕТ СН'!$I$5-'СЕТ СН'!$I$21</f>
        <v>3691.4166005699999</v>
      </c>
      <c r="N136" s="36">
        <f>SUMIFS(СВЦЭМ!$D$39:$D$782,СВЦЭМ!$A$39:$A$782,$A136,СВЦЭМ!$B$39:$B$782,N$119)+'СЕТ СН'!$I$11+СВЦЭМ!$D$10+'СЕТ СН'!$I$5-'СЕТ СН'!$I$21</f>
        <v>3689.5761508099999</v>
      </c>
      <c r="O136" s="36">
        <f>SUMIFS(СВЦЭМ!$D$39:$D$782,СВЦЭМ!$A$39:$A$782,$A136,СВЦЭМ!$B$39:$B$782,O$119)+'СЕТ СН'!$I$11+СВЦЭМ!$D$10+'СЕТ СН'!$I$5-'СЕТ СН'!$I$21</f>
        <v>3663.0699449799999</v>
      </c>
      <c r="P136" s="36">
        <f>SUMIFS(СВЦЭМ!$D$39:$D$782,СВЦЭМ!$A$39:$A$782,$A136,СВЦЭМ!$B$39:$B$782,P$119)+'СЕТ СН'!$I$11+СВЦЭМ!$D$10+'СЕТ СН'!$I$5-'СЕТ СН'!$I$21</f>
        <v>3675.0791964999999</v>
      </c>
      <c r="Q136" s="36">
        <f>SUMIFS(СВЦЭМ!$D$39:$D$782,СВЦЭМ!$A$39:$A$782,$A136,СВЦЭМ!$B$39:$B$782,Q$119)+'СЕТ СН'!$I$11+СВЦЭМ!$D$10+'СЕТ СН'!$I$5-'СЕТ СН'!$I$21</f>
        <v>3678.4982564699999</v>
      </c>
      <c r="R136" s="36">
        <f>SUMIFS(СВЦЭМ!$D$39:$D$782,СВЦЭМ!$A$39:$A$782,$A136,СВЦЭМ!$B$39:$B$782,R$119)+'СЕТ СН'!$I$11+СВЦЭМ!$D$10+'СЕТ СН'!$I$5-'СЕТ СН'!$I$21</f>
        <v>3680.3553545</v>
      </c>
      <c r="S136" s="36">
        <f>SUMIFS(СВЦЭМ!$D$39:$D$782,СВЦЭМ!$A$39:$A$782,$A136,СВЦЭМ!$B$39:$B$782,S$119)+'СЕТ СН'!$I$11+СВЦЭМ!$D$10+'СЕТ СН'!$I$5-'СЕТ СН'!$I$21</f>
        <v>3654.53423892</v>
      </c>
      <c r="T136" s="36">
        <f>SUMIFS(СВЦЭМ!$D$39:$D$782,СВЦЭМ!$A$39:$A$782,$A136,СВЦЭМ!$B$39:$B$782,T$119)+'СЕТ СН'!$I$11+СВЦЭМ!$D$10+'СЕТ СН'!$I$5-'СЕТ СН'!$I$21</f>
        <v>3636.41275107</v>
      </c>
      <c r="U136" s="36">
        <f>SUMIFS(СВЦЭМ!$D$39:$D$782,СВЦЭМ!$A$39:$A$782,$A136,СВЦЭМ!$B$39:$B$782,U$119)+'СЕТ СН'!$I$11+СВЦЭМ!$D$10+'СЕТ СН'!$I$5-'СЕТ СН'!$I$21</f>
        <v>3634.5698175100001</v>
      </c>
      <c r="V136" s="36">
        <f>SUMIFS(СВЦЭМ!$D$39:$D$782,СВЦЭМ!$A$39:$A$782,$A136,СВЦЭМ!$B$39:$B$782,V$119)+'СЕТ СН'!$I$11+СВЦЭМ!$D$10+'СЕТ СН'!$I$5-'СЕТ СН'!$I$21</f>
        <v>3647.5330836499998</v>
      </c>
      <c r="W136" s="36">
        <f>SUMIFS(СВЦЭМ!$D$39:$D$782,СВЦЭМ!$A$39:$A$782,$A136,СВЦЭМ!$B$39:$B$782,W$119)+'СЕТ СН'!$I$11+СВЦЭМ!$D$10+'СЕТ СН'!$I$5-'СЕТ СН'!$I$21</f>
        <v>3672.6659080199997</v>
      </c>
      <c r="X136" s="36">
        <f>SUMIFS(СВЦЭМ!$D$39:$D$782,СВЦЭМ!$A$39:$A$782,$A136,СВЦЭМ!$B$39:$B$782,X$119)+'СЕТ СН'!$I$11+СВЦЭМ!$D$10+'СЕТ СН'!$I$5-'СЕТ СН'!$I$21</f>
        <v>3640.7307808699998</v>
      </c>
      <c r="Y136" s="36">
        <f>SUMIFS(СВЦЭМ!$D$39:$D$782,СВЦЭМ!$A$39:$A$782,$A136,СВЦЭМ!$B$39:$B$782,Y$119)+'СЕТ СН'!$I$11+СВЦЭМ!$D$10+'СЕТ СН'!$I$5-'СЕТ СН'!$I$21</f>
        <v>3669.9280887200002</v>
      </c>
    </row>
    <row r="137" spans="1:25" ht="15.75" x14ac:dyDescent="0.2">
      <c r="A137" s="35">
        <f t="shared" si="3"/>
        <v>44426</v>
      </c>
      <c r="B137" s="36">
        <f>SUMIFS(СВЦЭМ!$D$39:$D$782,СВЦЭМ!$A$39:$A$782,$A137,СВЦЭМ!$B$39:$B$782,B$119)+'СЕТ СН'!$I$11+СВЦЭМ!$D$10+'СЕТ СН'!$I$5-'СЕТ СН'!$I$21</f>
        <v>3758.0882475500002</v>
      </c>
      <c r="C137" s="36">
        <f>SUMIFS(СВЦЭМ!$D$39:$D$782,СВЦЭМ!$A$39:$A$782,$A137,СВЦЭМ!$B$39:$B$782,C$119)+'СЕТ СН'!$I$11+СВЦЭМ!$D$10+'СЕТ СН'!$I$5-'СЕТ СН'!$I$21</f>
        <v>3832.78309575</v>
      </c>
      <c r="D137" s="36">
        <f>SUMIFS(СВЦЭМ!$D$39:$D$782,СВЦЭМ!$A$39:$A$782,$A137,СВЦЭМ!$B$39:$B$782,D$119)+'СЕТ СН'!$I$11+СВЦЭМ!$D$10+'СЕТ СН'!$I$5-'СЕТ СН'!$I$21</f>
        <v>3889.7373331700001</v>
      </c>
      <c r="E137" s="36">
        <f>SUMIFS(СВЦЭМ!$D$39:$D$782,СВЦЭМ!$A$39:$A$782,$A137,СВЦЭМ!$B$39:$B$782,E$119)+'СЕТ СН'!$I$11+СВЦЭМ!$D$10+'СЕТ СН'!$I$5-'СЕТ СН'!$I$21</f>
        <v>3902.0018583900001</v>
      </c>
      <c r="F137" s="36">
        <f>SUMIFS(СВЦЭМ!$D$39:$D$782,СВЦЭМ!$A$39:$A$782,$A137,СВЦЭМ!$B$39:$B$782,F$119)+'СЕТ СН'!$I$11+СВЦЭМ!$D$10+'СЕТ СН'!$I$5-'СЕТ СН'!$I$21</f>
        <v>3892.2019734200003</v>
      </c>
      <c r="G137" s="36">
        <f>SUMIFS(СВЦЭМ!$D$39:$D$782,СВЦЭМ!$A$39:$A$782,$A137,СВЦЭМ!$B$39:$B$782,G$119)+'СЕТ СН'!$I$11+СВЦЭМ!$D$10+'СЕТ СН'!$I$5-'СЕТ СН'!$I$21</f>
        <v>3882.6827971799999</v>
      </c>
      <c r="H137" s="36">
        <f>SUMIFS(СВЦЭМ!$D$39:$D$782,СВЦЭМ!$A$39:$A$782,$A137,СВЦЭМ!$B$39:$B$782,H$119)+'СЕТ СН'!$I$11+СВЦЭМ!$D$10+'СЕТ СН'!$I$5-'СЕТ СН'!$I$21</f>
        <v>3843.8313111100001</v>
      </c>
      <c r="I137" s="36">
        <f>SUMIFS(СВЦЭМ!$D$39:$D$782,СВЦЭМ!$A$39:$A$782,$A137,СВЦЭМ!$B$39:$B$782,I$119)+'СЕТ СН'!$I$11+СВЦЭМ!$D$10+'СЕТ СН'!$I$5-'СЕТ СН'!$I$21</f>
        <v>3787.9683243899999</v>
      </c>
      <c r="J137" s="36">
        <f>SUMIFS(СВЦЭМ!$D$39:$D$782,СВЦЭМ!$A$39:$A$782,$A137,СВЦЭМ!$B$39:$B$782,J$119)+'СЕТ СН'!$I$11+СВЦЭМ!$D$10+'СЕТ СН'!$I$5-'СЕТ СН'!$I$21</f>
        <v>3730.01904663</v>
      </c>
      <c r="K137" s="36">
        <f>SUMIFS(СВЦЭМ!$D$39:$D$782,СВЦЭМ!$A$39:$A$782,$A137,СВЦЭМ!$B$39:$B$782,K$119)+'СЕТ СН'!$I$11+СВЦЭМ!$D$10+'СЕТ СН'!$I$5-'СЕТ СН'!$I$21</f>
        <v>3760.4565561499999</v>
      </c>
      <c r="L137" s="36">
        <f>SUMIFS(СВЦЭМ!$D$39:$D$782,СВЦЭМ!$A$39:$A$782,$A137,СВЦЭМ!$B$39:$B$782,L$119)+'СЕТ СН'!$I$11+СВЦЭМ!$D$10+'СЕТ СН'!$I$5-'СЕТ СН'!$I$21</f>
        <v>3777.4943828199998</v>
      </c>
      <c r="M137" s="36">
        <f>SUMIFS(СВЦЭМ!$D$39:$D$782,СВЦЭМ!$A$39:$A$782,$A137,СВЦЭМ!$B$39:$B$782,M$119)+'СЕТ СН'!$I$11+СВЦЭМ!$D$10+'СЕТ СН'!$I$5-'СЕТ СН'!$I$21</f>
        <v>3781.1920942100001</v>
      </c>
      <c r="N137" s="36">
        <f>SUMIFS(СВЦЭМ!$D$39:$D$782,СВЦЭМ!$A$39:$A$782,$A137,СВЦЭМ!$B$39:$B$782,N$119)+'СЕТ СН'!$I$11+СВЦЭМ!$D$10+'СЕТ СН'!$I$5-'СЕТ СН'!$I$21</f>
        <v>3774.9633142900002</v>
      </c>
      <c r="O137" s="36">
        <f>SUMIFS(СВЦЭМ!$D$39:$D$782,СВЦЭМ!$A$39:$A$782,$A137,СВЦЭМ!$B$39:$B$782,O$119)+'СЕТ СН'!$I$11+СВЦЭМ!$D$10+'СЕТ СН'!$I$5-'СЕТ СН'!$I$21</f>
        <v>3756.2835933000001</v>
      </c>
      <c r="P137" s="36">
        <f>SUMIFS(СВЦЭМ!$D$39:$D$782,СВЦЭМ!$A$39:$A$782,$A137,СВЦЭМ!$B$39:$B$782,P$119)+'СЕТ СН'!$I$11+СВЦЭМ!$D$10+'СЕТ СН'!$I$5-'СЕТ СН'!$I$21</f>
        <v>3703.9325307600002</v>
      </c>
      <c r="Q137" s="36">
        <f>SUMIFS(СВЦЭМ!$D$39:$D$782,СВЦЭМ!$A$39:$A$782,$A137,СВЦЭМ!$B$39:$B$782,Q$119)+'СЕТ СН'!$I$11+СВЦЭМ!$D$10+'СЕТ СН'!$I$5-'СЕТ СН'!$I$21</f>
        <v>3701.3306136199999</v>
      </c>
      <c r="R137" s="36">
        <f>SUMIFS(СВЦЭМ!$D$39:$D$782,СВЦЭМ!$A$39:$A$782,$A137,СВЦЭМ!$B$39:$B$782,R$119)+'СЕТ СН'!$I$11+СВЦЭМ!$D$10+'СЕТ СН'!$I$5-'СЕТ СН'!$I$21</f>
        <v>3696.0674136600001</v>
      </c>
      <c r="S137" s="36">
        <f>SUMIFS(СВЦЭМ!$D$39:$D$782,СВЦЭМ!$A$39:$A$782,$A137,СВЦЭМ!$B$39:$B$782,S$119)+'СЕТ СН'!$I$11+СВЦЭМ!$D$10+'СЕТ СН'!$I$5-'СЕТ СН'!$I$21</f>
        <v>3658.55113377</v>
      </c>
      <c r="T137" s="36">
        <f>SUMIFS(СВЦЭМ!$D$39:$D$782,СВЦЭМ!$A$39:$A$782,$A137,СВЦЭМ!$B$39:$B$782,T$119)+'СЕТ СН'!$I$11+СВЦЭМ!$D$10+'СЕТ СН'!$I$5-'СЕТ СН'!$I$21</f>
        <v>3637.4695460100002</v>
      </c>
      <c r="U137" s="36">
        <f>SUMIFS(СВЦЭМ!$D$39:$D$782,СВЦЭМ!$A$39:$A$782,$A137,СВЦЭМ!$B$39:$B$782,U$119)+'СЕТ СН'!$I$11+СВЦЭМ!$D$10+'СЕТ СН'!$I$5-'СЕТ СН'!$I$21</f>
        <v>3625.3026744499998</v>
      </c>
      <c r="V137" s="36">
        <f>SUMIFS(СВЦЭМ!$D$39:$D$782,СВЦЭМ!$A$39:$A$782,$A137,СВЦЭМ!$B$39:$B$782,V$119)+'СЕТ СН'!$I$11+СВЦЭМ!$D$10+'СЕТ СН'!$I$5-'СЕТ СН'!$I$21</f>
        <v>3640.2444981600001</v>
      </c>
      <c r="W137" s="36">
        <f>SUMIFS(СВЦЭМ!$D$39:$D$782,СВЦЭМ!$A$39:$A$782,$A137,СВЦЭМ!$B$39:$B$782,W$119)+'СЕТ СН'!$I$11+СВЦЭМ!$D$10+'СЕТ СН'!$I$5-'СЕТ СН'!$I$21</f>
        <v>3700.6828078999997</v>
      </c>
      <c r="X137" s="36">
        <f>SUMIFS(СВЦЭМ!$D$39:$D$782,СВЦЭМ!$A$39:$A$782,$A137,СВЦЭМ!$B$39:$B$782,X$119)+'СЕТ СН'!$I$11+СВЦЭМ!$D$10+'СЕТ СН'!$I$5-'СЕТ СН'!$I$21</f>
        <v>3645.6897494899999</v>
      </c>
      <c r="Y137" s="36">
        <f>SUMIFS(СВЦЭМ!$D$39:$D$782,СВЦЭМ!$A$39:$A$782,$A137,СВЦЭМ!$B$39:$B$782,Y$119)+'СЕТ СН'!$I$11+СВЦЭМ!$D$10+'СЕТ СН'!$I$5-'СЕТ СН'!$I$21</f>
        <v>3631.2637575799999</v>
      </c>
    </row>
    <row r="138" spans="1:25" ht="15.75" x14ac:dyDescent="0.2">
      <c r="A138" s="35">
        <f t="shared" si="3"/>
        <v>44427</v>
      </c>
      <c r="B138" s="36">
        <f>SUMIFS(СВЦЭМ!$D$39:$D$782,СВЦЭМ!$A$39:$A$782,$A138,СВЦЭМ!$B$39:$B$782,B$119)+'СЕТ СН'!$I$11+СВЦЭМ!$D$10+'СЕТ СН'!$I$5-'СЕТ СН'!$I$21</f>
        <v>3705.79948969</v>
      </c>
      <c r="C138" s="36">
        <f>SUMIFS(СВЦЭМ!$D$39:$D$782,СВЦЭМ!$A$39:$A$782,$A138,СВЦЭМ!$B$39:$B$782,C$119)+'СЕТ СН'!$I$11+СВЦЭМ!$D$10+'СЕТ СН'!$I$5-'СЕТ СН'!$I$21</f>
        <v>3791.0687929400001</v>
      </c>
      <c r="D138" s="36">
        <f>SUMIFS(СВЦЭМ!$D$39:$D$782,СВЦЭМ!$A$39:$A$782,$A138,СВЦЭМ!$B$39:$B$782,D$119)+'СЕТ СН'!$I$11+СВЦЭМ!$D$10+'СЕТ СН'!$I$5-'СЕТ СН'!$I$21</f>
        <v>3851.7457073199998</v>
      </c>
      <c r="E138" s="36">
        <f>SUMIFS(СВЦЭМ!$D$39:$D$782,СВЦЭМ!$A$39:$A$782,$A138,СВЦЭМ!$B$39:$B$782,E$119)+'СЕТ СН'!$I$11+СВЦЭМ!$D$10+'СЕТ СН'!$I$5-'СЕТ СН'!$I$21</f>
        <v>3875.47356055</v>
      </c>
      <c r="F138" s="36">
        <f>SUMIFS(СВЦЭМ!$D$39:$D$782,СВЦЭМ!$A$39:$A$782,$A138,СВЦЭМ!$B$39:$B$782,F$119)+'СЕТ СН'!$I$11+СВЦЭМ!$D$10+'СЕТ СН'!$I$5-'СЕТ СН'!$I$21</f>
        <v>3866.0402774700001</v>
      </c>
      <c r="G138" s="36">
        <f>SUMIFS(СВЦЭМ!$D$39:$D$782,СВЦЭМ!$A$39:$A$782,$A138,СВЦЭМ!$B$39:$B$782,G$119)+'СЕТ СН'!$I$11+СВЦЭМ!$D$10+'СЕТ СН'!$I$5-'СЕТ СН'!$I$21</f>
        <v>3848.7040690599997</v>
      </c>
      <c r="H138" s="36">
        <f>SUMIFS(СВЦЭМ!$D$39:$D$782,СВЦЭМ!$A$39:$A$782,$A138,СВЦЭМ!$B$39:$B$782,H$119)+'СЕТ СН'!$I$11+СВЦЭМ!$D$10+'СЕТ СН'!$I$5-'СЕТ СН'!$I$21</f>
        <v>3783.67228372</v>
      </c>
      <c r="I138" s="36">
        <f>SUMIFS(СВЦЭМ!$D$39:$D$782,СВЦЭМ!$A$39:$A$782,$A138,СВЦЭМ!$B$39:$B$782,I$119)+'СЕТ СН'!$I$11+СВЦЭМ!$D$10+'СЕТ СН'!$I$5-'СЕТ СН'!$I$21</f>
        <v>3730.7426476299997</v>
      </c>
      <c r="J138" s="36">
        <f>SUMIFS(СВЦЭМ!$D$39:$D$782,СВЦЭМ!$A$39:$A$782,$A138,СВЦЭМ!$B$39:$B$782,J$119)+'СЕТ СН'!$I$11+СВЦЭМ!$D$10+'СЕТ СН'!$I$5-'СЕТ СН'!$I$21</f>
        <v>3647.32053602</v>
      </c>
      <c r="K138" s="36">
        <f>SUMIFS(СВЦЭМ!$D$39:$D$782,СВЦЭМ!$A$39:$A$782,$A138,СВЦЭМ!$B$39:$B$782,K$119)+'СЕТ СН'!$I$11+СВЦЭМ!$D$10+'СЕТ СН'!$I$5-'СЕТ СН'!$I$21</f>
        <v>3644.4716869100002</v>
      </c>
      <c r="L138" s="36">
        <f>SUMIFS(СВЦЭМ!$D$39:$D$782,СВЦЭМ!$A$39:$A$782,$A138,СВЦЭМ!$B$39:$B$782,L$119)+'СЕТ СН'!$I$11+СВЦЭМ!$D$10+'СЕТ СН'!$I$5-'СЕТ СН'!$I$21</f>
        <v>3639.9078336299999</v>
      </c>
      <c r="M138" s="36">
        <f>SUMIFS(СВЦЭМ!$D$39:$D$782,СВЦЭМ!$A$39:$A$782,$A138,СВЦЭМ!$B$39:$B$782,M$119)+'СЕТ СН'!$I$11+СВЦЭМ!$D$10+'СЕТ СН'!$I$5-'СЕТ СН'!$I$21</f>
        <v>3647.4396464699998</v>
      </c>
      <c r="N138" s="36">
        <f>SUMIFS(СВЦЭМ!$D$39:$D$782,СВЦЭМ!$A$39:$A$782,$A138,СВЦЭМ!$B$39:$B$782,N$119)+'СЕТ СН'!$I$11+СВЦЭМ!$D$10+'СЕТ СН'!$I$5-'СЕТ СН'!$I$21</f>
        <v>3642.9604147700002</v>
      </c>
      <c r="O138" s="36">
        <f>SUMIFS(СВЦЭМ!$D$39:$D$782,СВЦЭМ!$A$39:$A$782,$A138,СВЦЭМ!$B$39:$B$782,O$119)+'СЕТ СН'!$I$11+СВЦЭМ!$D$10+'СЕТ СН'!$I$5-'СЕТ СН'!$I$21</f>
        <v>3642.8380681499998</v>
      </c>
      <c r="P138" s="36">
        <f>SUMIFS(СВЦЭМ!$D$39:$D$782,СВЦЭМ!$A$39:$A$782,$A138,СВЦЭМ!$B$39:$B$782,P$119)+'СЕТ СН'!$I$11+СВЦЭМ!$D$10+'СЕТ СН'!$I$5-'СЕТ СН'!$I$21</f>
        <v>3704.3630645399999</v>
      </c>
      <c r="Q138" s="36">
        <f>SUMIFS(СВЦЭМ!$D$39:$D$782,СВЦЭМ!$A$39:$A$782,$A138,СВЦЭМ!$B$39:$B$782,Q$119)+'СЕТ СН'!$I$11+СВЦЭМ!$D$10+'СЕТ СН'!$I$5-'СЕТ СН'!$I$21</f>
        <v>3702.0913550699997</v>
      </c>
      <c r="R138" s="36">
        <f>SUMIFS(СВЦЭМ!$D$39:$D$782,СВЦЭМ!$A$39:$A$782,$A138,СВЦЭМ!$B$39:$B$782,R$119)+'СЕТ СН'!$I$11+СВЦЭМ!$D$10+'СЕТ СН'!$I$5-'СЕТ СН'!$I$21</f>
        <v>3698.3952617999998</v>
      </c>
      <c r="S138" s="36">
        <f>SUMIFS(СВЦЭМ!$D$39:$D$782,СВЦЭМ!$A$39:$A$782,$A138,СВЦЭМ!$B$39:$B$782,S$119)+'СЕТ СН'!$I$11+СВЦЭМ!$D$10+'СЕТ СН'!$I$5-'СЕТ СН'!$I$21</f>
        <v>3723.7727631799999</v>
      </c>
      <c r="T138" s="36">
        <f>SUMIFS(СВЦЭМ!$D$39:$D$782,СВЦЭМ!$A$39:$A$782,$A138,СВЦЭМ!$B$39:$B$782,T$119)+'СЕТ СН'!$I$11+СВЦЭМ!$D$10+'СЕТ СН'!$I$5-'СЕТ СН'!$I$21</f>
        <v>3685.2361013</v>
      </c>
      <c r="U138" s="36">
        <f>SUMIFS(СВЦЭМ!$D$39:$D$782,СВЦЭМ!$A$39:$A$782,$A138,СВЦЭМ!$B$39:$B$782,U$119)+'СЕТ СН'!$I$11+СВЦЭМ!$D$10+'СЕТ СН'!$I$5-'СЕТ СН'!$I$21</f>
        <v>3657.21399853</v>
      </c>
      <c r="V138" s="36">
        <f>SUMIFS(СВЦЭМ!$D$39:$D$782,СВЦЭМ!$A$39:$A$782,$A138,СВЦЭМ!$B$39:$B$782,V$119)+'СЕТ СН'!$I$11+СВЦЭМ!$D$10+'СЕТ СН'!$I$5-'СЕТ СН'!$I$21</f>
        <v>3670.4932905800001</v>
      </c>
      <c r="W138" s="36">
        <f>SUMIFS(СВЦЭМ!$D$39:$D$782,СВЦЭМ!$A$39:$A$782,$A138,СВЦЭМ!$B$39:$B$782,W$119)+'СЕТ СН'!$I$11+СВЦЭМ!$D$10+'СЕТ СН'!$I$5-'СЕТ СН'!$I$21</f>
        <v>3685.2907356599999</v>
      </c>
      <c r="X138" s="36">
        <f>SUMIFS(СВЦЭМ!$D$39:$D$782,СВЦЭМ!$A$39:$A$782,$A138,СВЦЭМ!$B$39:$B$782,X$119)+'СЕТ СН'!$I$11+СВЦЭМ!$D$10+'СЕТ СН'!$I$5-'СЕТ СН'!$I$21</f>
        <v>3644.6178145700001</v>
      </c>
      <c r="Y138" s="36">
        <f>SUMIFS(СВЦЭМ!$D$39:$D$782,СВЦЭМ!$A$39:$A$782,$A138,СВЦЭМ!$B$39:$B$782,Y$119)+'СЕТ СН'!$I$11+СВЦЭМ!$D$10+'СЕТ СН'!$I$5-'СЕТ СН'!$I$21</f>
        <v>3622.1712611900002</v>
      </c>
    </row>
    <row r="139" spans="1:25" ht="15.75" x14ac:dyDescent="0.2">
      <c r="A139" s="35">
        <f t="shared" si="3"/>
        <v>44428</v>
      </c>
      <c r="B139" s="36">
        <f>SUMIFS(СВЦЭМ!$D$39:$D$782,СВЦЭМ!$A$39:$A$782,$A139,СВЦЭМ!$B$39:$B$782,B$119)+'СЕТ СН'!$I$11+СВЦЭМ!$D$10+'СЕТ СН'!$I$5-'СЕТ СН'!$I$21</f>
        <v>3721.8026055199998</v>
      </c>
      <c r="C139" s="36">
        <f>SUMIFS(СВЦЭМ!$D$39:$D$782,СВЦЭМ!$A$39:$A$782,$A139,СВЦЭМ!$B$39:$B$782,C$119)+'СЕТ СН'!$I$11+СВЦЭМ!$D$10+'СЕТ СН'!$I$5-'СЕТ СН'!$I$21</f>
        <v>3779.0121642499998</v>
      </c>
      <c r="D139" s="36">
        <f>SUMIFS(СВЦЭМ!$D$39:$D$782,СВЦЭМ!$A$39:$A$782,$A139,СВЦЭМ!$B$39:$B$782,D$119)+'СЕТ СН'!$I$11+СВЦЭМ!$D$10+'СЕТ СН'!$I$5-'СЕТ СН'!$I$21</f>
        <v>3842.7147265200001</v>
      </c>
      <c r="E139" s="36">
        <f>SUMIFS(СВЦЭМ!$D$39:$D$782,СВЦЭМ!$A$39:$A$782,$A139,СВЦЭМ!$B$39:$B$782,E$119)+'СЕТ СН'!$I$11+СВЦЭМ!$D$10+'СЕТ СН'!$I$5-'СЕТ СН'!$I$21</f>
        <v>3856.76966335</v>
      </c>
      <c r="F139" s="36">
        <f>SUMIFS(СВЦЭМ!$D$39:$D$782,СВЦЭМ!$A$39:$A$782,$A139,СВЦЭМ!$B$39:$B$782,F$119)+'СЕТ СН'!$I$11+СВЦЭМ!$D$10+'СЕТ СН'!$I$5-'СЕТ СН'!$I$21</f>
        <v>3854.11208489</v>
      </c>
      <c r="G139" s="36">
        <f>SUMIFS(СВЦЭМ!$D$39:$D$782,СВЦЭМ!$A$39:$A$782,$A139,СВЦЭМ!$B$39:$B$782,G$119)+'СЕТ СН'!$I$11+СВЦЭМ!$D$10+'СЕТ СН'!$I$5-'СЕТ СН'!$I$21</f>
        <v>3838.4773936500001</v>
      </c>
      <c r="H139" s="36">
        <f>SUMIFS(СВЦЭМ!$D$39:$D$782,СВЦЭМ!$A$39:$A$782,$A139,СВЦЭМ!$B$39:$B$782,H$119)+'СЕТ СН'!$I$11+СВЦЭМ!$D$10+'СЕТ СН'!$I$5-'СЕТ СН'!$I$21</f>
        <v>3780.7639609399998</v>
      </c>
      <c r="I139" s="36">
        <f>SUMIFS(СВЦЭМ!$D$39:$D$782,СВЦЭМ!$A$39:$A$782,$A139,СВЦЭМ!$B$39:$B$782,I$119)+'СЕТ СН'!$I$11+СВЦЭМ!$D$10+'СЕТ СН'!$I$5-'СЕТ СН'!$I$21</f>
        <v>3694.42051567</v>
      </c>
      <c r="J139" s="36">
        <f>SUMIFS(СВЦЭМ!$D$39:$D$782,СВЦЭМ!$A$39:$A$782,$A139,СВЦЭМ!$B$39:$B$782,J$119)+'СЕТ СН'!$I$11+СВЦЭМ!$D$10+'СЕТ СН'!$I$5-'СЕТ СН'!$I$21</f>
        <v>3626.6513109699999</v>
      </c>
      <c r="K139" s="36">
        <f>SUMIFS(СВЦЭМ!$D$39:$D$782,СВЦЭМ!$A$39:$A$782,$A139,СВЦЭМ!$B$39:$B$782,K$119)+'СЕТ СН'!$I$11+СВЦЭМ!$D$10+'СЕТ СН'!$I$5-'СЕТ СН'!$I$21</f>
        <v>3607.7008860699998</v>
      </c>
      <c r="L139" s="36">
        <f>SUMIFS(СВЦЭМ!$D$39:$D$782,СВЦЭМ!$A$39:$A$782,$A139,СВЦЭМ!$B$39:$B$782,L$119)+'СЕТ СН'!$I$11+СВЦЭМ!$D$10+'СЕТ СН'!$I$5-'СЕТ СН'!$I$21</f>
        <v>3611.17221126</v>
      </c>
      <c r="M139" s="36">
        <f>SUMIFS(СВЦЭМ!$D$39:$D$782,СВЦЭМ!$A$39:$A$782,$A139,СВЦЭМ!$B$39:$B$782,M$119)+'СЕТ СН'!$I$11+СВЦЭМ!$D$10+'СЕТ СН'!$I$5-'СЕТ СН'!$I$21</f>
        <v>3595.1938553</v>
      </c>
      <c r="N139" s="36">
        <f>SUMIFS(СВЦЭМ!$D$39:$D$782,СВЦЭМ!$A$39:$A$782,$A139,СВЦЭМ!$B$39:$B$782,N$119)+'СЕТ СН'!$I$11+СВЦЭМ!$D$10+'СЕТ СН'!$I$5-'СЕТ СН'!$I$21</f>
        <v>3592.5460168099999</v>
      </c>
      <c r="O139" s="36">
        <f>SUMIFS(СВЦЭМ!$D$39:$D$782,СВЦЭМ!$A$39:$A$782,$A139,СВЦЭМ!$B$39:$B$782,O$119)+'СЕТ СН'!$I$11+СВЦЭМ!$D$10+'СЕТ СН'!$I$5-'СЕТ СН'!$I$21</f>
        <v>3598.8164093599999</v>
      </c>
      <c r="P139" s="36">
        <f>SUMIFS(СВЦЭМ!$D$39:$D$782,СВЦЭМ!$A$39:$A$782,$A139,СВЦЭМ!$B$39:$B$782,P$119)+'СЕТ СН'!$I$11+СВЦЭМ!$D$10+'СЕТ СН'!$I$5-'СЕТ СН'!$I$21</f>
        <v>3641.9253573699998</v>
      </c>
      <c r="Q139" s="36">
        <f>SUMIFS(СВЦЭМ!$D$39:$D$782,СВЦЭМ!$A$39:$A$782,$A139,СВЦЭМ!$B$39:$B$782,Q$119)+'СЕТ СН'!$I$11+СВЦЭМ!$D$10+'СЕТ СН'!$I$5-'СЕТ СН'!$I$21</f>
        <v>3640.4122803400001</v>
      </c>
      <c r="R139" s="36">
        <f>SUMIFS(СВЦЭМ!$D$39:$D$782,СВЦЭМ!$A$39:$A$782,$A139,СВЦЭМ!$B$39:$B$782,R$119)+'СЕТ СН'!$I$11+СВЦЭМ!$D$10+'СЕТ СН'!$I$5-'СЕТ СН'!$I$21</f>
        <v>3637.6710648799999</v>
      </c>
      <c r="S139" s="36">
        <f>SUMIFS(СВЦЭМ!$D$39:$D$782,СВЦЭМ!$A$39:$A$782,$A139,СВЦЭМ!$B$39:$B$782,S$119)+'СЕТ СН'!$I$11+СВЦЭМ!$D$10+'СЕТ СН'!$I$5-'СЕТ СН'!$I$21</f>
        <v>3637.5855798799998</v>
      </c>
      <c r="T139" s="36">
        <f>SUMIFS(СВЦЭМ!$D$39:$D$782,СВЦЭМ!$A$39:$A$782,$A139,СВЦЭМ!$B$39:$B$782,T$119)+'СЕТ СН'!$I$11+СВЦЭМ!$D$10+'СЕТ СН'!$I$5-'СЕТ СН'!$I$21</f>
        <v>3617.6248261999999</v>
      </c>
      <c r="U139" s="36">
        <f>SUMIFS(СВЦЭМ!$D$39:$D$782,СВЦЭМ!$A$39:$A$782,$A139,СВЦЭМ!$B$39:$B$782,U$119)+'СЕТ СН'!$I$11+СВЦЭМ!$D$10+'СЕТ СН'!$I$5-'СЕТ СН'!$I$21</f>
        <v>3605.4282206899998</v>
      </c>
      <c r="V139" s="36">
        <f>SUMIFS(СВЦЭМ!$D$39:$D$782,СВЦЭМ!$A$39:$A$782,$A139,СВЦЭМ!$B$39:$B$782,V$119)+'СЕТ СН'!$I$11+СВЦЭМ!$D$10+'СЕТ СН'!$I$5-'СЕТ СН'!$I$21</f>
        <v>3644.9513999299998</v>
      </c>
      <c r="W139" s="36">
        <f>SUMIFS(СВЦЭМ!$D$39:$D$782,СВЦЭМ!$A$39:$A$782,$A139,СВЦЭМ!$B$39:$B$782,W$119)+'СЕТ СН'!$I$11+СВЦЭМ!$D$10+'СЕТ СН'!$I$5-'СЕТ СН'!$I$21</f>
        <v>3659.64500761</v>
      </c>
      <c r="X139" s="36">
        <f>SUMIFS(СВЦЭМ!$D$39:$D$782,СВЦЭМ!$A$39:$A$782,$A139,СВЦЭМ!$B$39:$B$782,X$119)+'СЕТ СН'!$I$11+СВЦЭМ!$D$10+'СЕТ СН'!$I$5-'СЕТ СН'!$I$21</f>
        <v>3602.7123244700001</v>
      </c>
      <c r="Y139" s="36">
        <f>SUMIFS(СВЦЭМ!$D$39:$D$782,СВЦЭМ!$A$39:$A$782,$A139,СВЦЭМ!$B$39:$B$782,Y$119)+'СЕТ СН'!$I$11+СВЦЭМ!$D$10+'СЕТ СН'!$I$5-'СЕТ СН'!$I$21</f>
        <v>3607.5765294600001</v>
      </c>
    </row>
    <row r="140" spans="1:25" ht="15.75" x14ac:dyDescent="0.2">
      <c r="A140" s="35">
        <f t="shared" si="3"/>
        <v>44429</v>
      </c>
      <c r="B140" s="36">
        <f>SUMIFS(СВЦЭМ!$D$39:$D$782,СВЦЭМ!$A$39:$A$782,$A140,СВЦЭМ!$B$39:$B$782,B$119)+'СЕТ СН'!$I$11+СВЦЭМ!$D$10+'СЕТ СН'!$I$5-'СЕТ СН'!$I$21</f>
        <v>3669.73045121</v>
      </c>
      <c r="C140" s="36">
        <f>SUMIFS(СВЦЭМ!$D$39:$D$782,СВЦЭМ!$A$39:$A$782,$A140,СВЦЭМ!$B$39:$B$782,C$119)+'СЕТ СН'!$I$11+СВЦЭМ!$D$10+'СЕТ СН'!$I$5-'СЕТ СН'!$I$21</f>
        <v>3740.1403877900002</v>
      </c>
      <c r="D140" s="36">
        <f>SUMIFS(СВЦЭМ!$D$39:$D$782,СВЦЭМ!$A$39:$A$782,$A140,СВЦЭМ!$B$39:$B$782,D$119)+'СЕТ СН'!$I$11+СВЦЭМ!$D$10+'СЕТ СН'!$I$5-'СЕТ СН'!$I$21</f>
        <v>3797.0735761699998</v>
      </c>
      <c r="E140" s="36">
        <f>SUMIFS(СВЦЭМ!$D$39:$D$782,СВЦЭМ!$A$39:$A$782,$A140,СВЦЭМ!$B$39:$B$782,E$119)+'СЕТ СН'!$I$11+СВЦЭМ!$D$10+'СЕТ СН'!$I$5-'СЕТ СН'!$I$21</f>
        <v>3818.1852498899998</v>
      </c>
      <c r="F140" s="36">
        <f>SUMIFS(СВЦЭМ!$D$39:$D$782,СВЦЭМ!$A$39:$A$782,$A140,СВЦЭМ!$B$39:$B$782,F$119)+'СЕТ СН'!$I$11+СВЦЭМ!$D$10+'СЕТ СН'!$I$5-'СЕТ СН'!$I$21</f>
        <v>3822.2125179699997</v>
      </c>
      <c r="G140" s="36">
        <f>SUMIFS(СВЦЭМ!$D$39:$D$782,СВЦЭМ!$A$39:$A$782,$A140,СВЦЭМ!$B$39:$B$782,G$119)+'СЕТ СН'!$I$11+СВЦЭМ!$D$10+'СЕТ СН'!$I$5-'СЕТ СН'!$I$21</f>
        <v>3817.1207344300001</v>
      </c>
      <c r="H140" s="36">
        <f>SUMIFS(СВЦЭМ!$D$39:$D$782,СВЦЭМ!$A$39:$A$782,$A140,СВЦЭМ!$B$39:$B$782,H$119)+'СЕТ СН'!$I$11+СВЦЭМ!$D$10+'СЕТ СН'!$I$5-'СЕТ СН'!$I$21</f>
        <v>3776.2228763499998</v>
      </c>
      <c r="I140" s="36">
        <f>SUMIFS(СВЦЭМ!$D$39:$D$782,СВЦЭМ!$A$39:$A$782,$A140,СВЦЭМ!$B$39:$B$782,I$119)+'СЕТ СН'!$I$11+СВЦЭМ!$D$10+'СЕТ СН'!$I$5-'СЕТ СН'!$I$21</f>
        <v>3699.2939218000001</v>
      </c>
      <c r="J140" s="36">
        <f>SUMIFS(СВЦЭМ!$D$39:$D$782,СВЦЭМ!$A$39:$A$782,$A140,СВЦЭМ!$B$39:$B$782,J$119)+'СЕТ СН'!$I$11+СВЦЭМ!$D$10+'СЕТ СН'!$I$5-'СЕТ СН'!$I$21</f>
        <v>3653.6431311400002</v>
      </c>
      <c r="K140" s="36">
        <f>SUMIFS(СВЦЭМ!$D$39:$D$782,СВЦЭМ!$A$39:$A$782,$A140,СВЦЭМ!$B$39:$B$782,K$119)+'СЕТ СН'!$I$11+СВЦЭМ!$D$10+'СЕТ СН'!$I$5-'СЕТ СН'!$I$21</f>
        <v>3623.9332491699997</v>
      </c>
      <c r="L140" s="36">
        <f>SUMIFS(СВЦЭМ!$D$39:$D$782,СВЦЭМ!$A$39:$A$782,$A140,СВЦЭМ!$B$39:$B$782,L$119)+'СЕТ СН'!$I$11+СВЦЭМ!$D$10+'СЕТ СН'!$I$5-'СЕТ СН'!$I$21</f>
        <v>3620.4957879899998</v>
      </c>
      <c r="M140" s="36">
        <f>SUMIFS(СВЦЭМ!$D$39:$D$782,СВЦЭМ!$A$39:$A$782,$A140,СВЦЭМ!$B$39:$B$782,M$119)+'СЕТ СН'!$I$11+СВЦЭМ!$D$10+'СЕТ СН'!$I$5-'СЕТ СН'!$I$21</f>
        <v>3628.6480376499999</v>
      </c>
      <c r="N140" s="36">
        <f>SUMIFS(СВЦЭМ!$D$39:$D$782,СВЦЭМ!$A$39:$A$782,$A140,СВЦЭМ!$B$39:$B$782,N$119)+'СЕТ СН'!$I$11+СВЦЭМ!$D$10+'СЕТ СН'!$I$5-'СЕТ СН'!$I$21</f>
        <v>3622.8886417100002</v>
      </c>
      <c r="O140" s="36">
        <f>SUMIFS(СВЦЭМ!$D$39:$D$782,СВЦЭМ!$A$39:$A$782,$A140,СВЦЭМ!$B$39:$B$782,O$119)+'СЕТ СН'!$I$11+СВЦЭМ!$D$10+'СЕТ СН'!$I$5-'СЕТ СН'!$I$21</f>
        <v>3618.9068621000001</v>
      </c>
      <c r="P140" s="36">
        <f>SUMIFS(СВЦЭМ!$D$39:$D$782,СВЦЭМ!$A$39:$A$782,$A140,СВЦЭМ!$B$39:$B$782,P$119)+'СЕТ СН'!$I$11+СВЦЭМ!$D$10+'СЕТ СН'!$I$5-'СЕТ СН'!$I$21</f>
        <v>3625.7597714399999</v>
      </c>
      <c r="Q140" s="36">
        <f>SUMIFS(СВЦЭМ!$D$39:$D$782,СВЦЭМ!$A$39:$A$782,$A140,СВЦЭМ!$B$39:$B$782,Q$119)+'СЕТ СН'!$I$11+СВЦЭМ!$D$10+'СЕТ СН'!$I$5-'СЕТ СН'!$I$21</f>
        <v>3632.6675311199997</v>
      </c>
      <c r="R140" s="36">
        <f>SUMIFS(СВЦЭМ!$D$39:$D$782,СВЦЭМ!$A$39:$A$782,$A140,СВЦЭМ!$B$39:$B$782,R$119)+'СЕТ СН'!$I$11+СВЦЭМ!$D$10+'СЕТ СН'!$I$5-'СЕТ СН'!$I$21</f>
        <v>3623.54194151</v>
      </c>
      <c r="S140" s="36">
        <f>SUMIFS(СВЦЭМ!$D$39:$D$782,СВЦЭМ!$A$39:$A$782,$A140,СВЦЭМ!$B$39:$B$782,S$119)+'СЕТ СН'!$I$11+СВЦЭМ!$D$10+'СЕТ СН'!$I$5-'СЕТ СН'!$I$21</f>
        <v>3607.5759446000002</v>
      </c>
      <c r="T140" s="36">
        <f>SUMIFS(СВЦЭМ!$D$39:$D$782,СВЦЭМ!$A$39:$A$782,$A140,СВЦЭМ!$B$39:$B$782,T$119)+'СЕТ СН'!$I$11+СВЦЭМ!$D$10+'СЕТ СН'!$I$5-'СЕТ СН'!$I$21</f>
        <v>3630.9029570299999</v>
      </c>
      <c r="U140" s="36">
        <f>SUMIFS(СВЦЭМ!$D$39:$D$782,СВЦЭМ!$A$39:$A$782,$A140,СВЦЭМ!$B$39:$B$782,U$119)+'СЕТ СН'!$I$11+СВЦЭМ!$D$10+'СЕТ СН'!$I$5-'СЕТ СН'!$I$21</f>
        <v>3628.1351754699999</v>
      </c>
      <c r="V140" s="36">
        <f>SUMIFS(СВЦЭМ!$D$39:$D$782,СВЦЭМ!$A$39:$A$782,$A140,СВЦЭМ!$B$39:$B$782,V$119)+'СЕТ СН'!$I$11+СВЦЭМ!$D$10+'СЕТ СН'!$I$5-'СЕТ СН'!$I$21</f>
        <v>3632.0518111800002</v>
      </c>
      <c r="W140" s="36">
        <f>SUMIFS(СВЦЭМ!$D$39:$D$782,СВЦЭМ!$A$39:$A$782,$A140,СВЦЭМ!$B$39:$B$782,W$119)+'СЕТ СН'!$I$11+СВЦЭМ!$D$10+'СЕТ СН'!$I$5-'СЕТ СН'!$I$21</f>
        <v>3658.39722803</v>
      </c>
      <c r="X140" s="36">
        <f>SUMIFS(СВЦЭМ!$D$39:$D$782,СВЦЭМ!$A$39:$A$782,$A140,СВЦЭМ!$B$39:$B$782,X$119)+'СЕТ СН'!$I$11+СВЦЭМ!$D$10+'СЕТ СН'!$I$5-'СЕТ СН'!$I$21</f>
        <v>3616.75679373</v>
      </c>
      <c r="Y140" s="36">
        <f>SUMIFS(СВЦЭМ!$D$39:$D$782,СВЦЭМ!$A$39:$A$782,$A140,СВЦЭМ!$B$39:$B$782,Y$119)+'СЕТ СН'!$I$11+СВЦЭМ!$D$10+'СЕТ СН'!$I$5-'СЕТ СН'!$I$21</f>
        <v>3651.0889129899997</v>
      </c>
    </row>
    <row r="141" spans="1:25" ht="15.75" x14ac:dyDescent="0.2">
      <c r="A141" s="35">
        <f t="shared" si="3"/>
        <v>44430</v>
      </c>
      <c r="B141" s="36">
        <f>SUMIFS(СВЦЭМ!$D$39:$D$782,СВЦЭМ!$A$39:$A$782,$A141,СВЦЭМ!$B$39:$B$782,B$119)+'СЕТ СН'!$I$11+СВЦЭМ!$D$10+'СЕТ СН'!$I$5-'СЕТ СН'!$I$21</f>
        <v>3699.6020397699999</v>
      </c>
      <c r="C141" s="36">
        <f>SUMIFS(СВЦЭМ!$D$39:$D$782,СВЦЭМ!$A$39:$A$782,$A141,СВЦЭМ!$B$39:$B$782,C$119)+'СЕТ СН'!$I$11+СВЦЭМ!$D$10+'СЕТ СН'!$I$5-'СЕТ СН'!$I$21</f>
        <v>3780.7758517699999</v>
      </c>
      <c r="D141" s="36">
        <f>SUMIFS(СВЦЭМ!$D$39:$D$782,СВЦЭМ!$A$39:$A$782,$A141,СВЦЭМ!$B$39:$B$782,D$119)+'СЕТ СН'!$I$11+СВЦЭМ!$D$10+'СЕТ СН'!$I$5-'СЕТ СН'!$I$21</f>
        <v>3882.9651518299997</v>
      </c>
      <c r="E141" s="36">
        <f>SUMIFS(СВЦЭМ!$D$39:$D$782,СВЦЭМ!$A$39:$A$782,$A141,СВЦЭМ!$B$39:$B$782,E$119)+'СЕТ СН'!$I$11+СВЦЭМ!$D$10+'СЕТ СН'!$I$5-'СЕТ СН'!$I$21</f>
        <v>3958.2533387399999</v>
      </c>
      <c r="F141" s="36">
        <f>SUMIFS(СВЦЭМ!$D$39:$D$782,СВЦЭМ!$A$39:$A$782,$A141,СВЦЭМ!$B$39:$B$782,F$119)+'СЕТ СН'!$I$11+СВЦЭМ!$D$10+'СЕТ СН'!$I$5-'СЕТ СН'!$I$21</f>
        <v>3973.4355130899999</v>
      </c>
      <c r="G141" s="36">
        <f>SUMIFS(СВЦЭМ!$D$39:$D$782,СВЦЭМ!$A$39:$A$782,$A141,СВЦЭМ!$B$39:$B$782,G$119)+'СЕТ СН'!$I$11+СВЦЭМ!$D$10+'СЕТ СН'!$I$5-'СЕТ СН'!$I$21</f>
        <v>3968.1498816200001</v>
      </c>
      <c r="H141" s="36">
        <f>SUMIFS(СВЦЭМ!$D$39:$D$782,СВЦЭМ!$A$39:$A$782,$A141,СВЦЭМ!$B$39:$B$782,H$119)+'СЕТ СН'!$I$11+СВЦЭМ!$D$10+'СЕТ СН'!$I$5-'СЕТ СН'!$I$21</f>
        <v>3920.1320755300003</v>
      </c>
      <c r="I141" s="36">
        <f>SUMIFS(СВЦЭМ!$D$39:$D$782,СВЦЭМ!$A$39:$A$782,$A141,СВЦЭМ!$B$39:$B$782,I$119)+'СЕТ СН'!$I$11+СВЦЭМ!$D$10+'СЕТ СН'!$I$5-'СЕТ СН'!$I$21</f>
        <v>3742.04282272</v>
      </c>
      <c r="J141" s="36">
        <f>SUMIFS(СВЦЭМ!$D$39:$D$782,СВЦЭМ!$A$39:$A$782,$A141,СВЦЭМ!$B$39:$B$782,J$119)+'СЕТ СН'!$I$11+СВЦЭМ!$D$10+'СЕТ СН'!$I$5-'СЕТ СН'!$I$21</f>
        <v>3656.67953532</v>
      </c>
      <c r="K141" s="36">
        <f>SUMIFS(СВЦЭМ!$D$39:$D$782,СВЦЭМ!$A$39:$A$782,$A141,СВЦЭМ!$B$39:$B$782,K$119)+'СЕТ СН'!$I$11+СВЦЭМ!$D$10+'СЕТ СН'!$I$5-'СЕТ СН'!$I$21</f>
        <v>3584.9279698099999</v>
      </c>
      <c r="L141" s="36">
        <f>SUMIFS(СВЦЭМ!$D$39:$D$782,СВЦЭМ!$A$39:$A$782,$A141,СВЦЭМ!$B$39:$B$782,L$119)+'СЕТ СН'!$I$11+СВЦЭМ!$D$10+'СЕТ СН'!$I$5-'СЕТ СН'!$I$21</f>
        <v>3565.2693846699999</v>
      </c>
      <c r="M141" s="36">
        <f>SUMIFS(СВЦЭМ!$D$39:$D$782,СВЦЭМ!$A$39:$A$782,$A141,СВЦЭМ!$B$39:$B$782,M$119)+'СЕТ СН'!$I$11+СВЦЭМ!$D$10+'СЕТ СН'!$I$5-'СЕТ СН'!$I$21</f>
        <v>3555.7739221100001</v>
      </c>
      <c r="N141" s="36">
        <f>SUMIFS(СВЦЭМ!$D$39:$D$782,СВЦЭМ!$A$39:$A$782,$A141,СВЦЭМ!$B$39:$B$782,N$119)+'СЕТ СН'!$I$11+СВЦЭМ!$D$10+'СЕТ СН'!$I$5-'СЕТ СН'!$I$21</f>
        <v>3552.5195910100001</v>
      </c>
      <c r="O141" s="36">
        <f>SUMIFS(СВЦЭМ!$D$39:$D$782,СВЦЭМ!$A$39:$A$782,$A141,СВЦЭМ!$B$39:$B$782,O$119)+'СЕТ СН'!$I$11+СВЦЭМ!$D$10+'СЕТ СН'!$I$5-'СЕТ СН'!$I$21</f>
        <v>3561.0356589600001</v>
      </c>
      <c r="P141" s="36">
        <f>SUMIFS(СВЦЭМ!$D$39:$D$782,СВЦЭМ!$A$39:$A$782,$A141,СВЦЭМ!$B$39:$B$782,P$119)+'СЕТ СН'!$I$11+СВЦЭМ!$D$10+'СЕТ СН'!$I$5-'СЕТ СН'!$I$21</f>
        <v>3595.31350871</v>
      </c>
      <c r="Q141" s="36">
        <f>SUMIFS(СВЦЭМ!$D$39:$D$782,СВЦЭМ!$A$39:$A$782,$A141,СВЦЭМ!$B$39:$B$782,Q$119)+'СЕТ СН'!$I$11+СВЦЭМ!$D$10+'СЕТ СН'!$I$5-'СЕТ СН'!$I$21</f>
        <v>3607.5133157999999</v>
      </c>
      <c r="R141" s="36">
        <f>SUMIFS(СВЦЭМ!$D$39:$D$782,СВЦЭМ!$A$39:$A$782,$A141,СВЦЭМ!$B$39:$B$782,R$119)+'СЕТ СН'!$I$11+СВЦЭМ!$D$10+'СЕТ СН'!$I$5-'СЕТ СН'!$I$21</f>
        <v>3602.73844994</v>
      </c>
      <c r="S141" s="36">
        <f>SUMIFS(СВЦЭМ!$D$39:$D$782,СВЦЭМ!$A$39:$A$782,$A141,СВЦЭМ!$B$39:$B$782,S$119)+'СЕТ СН'!$I$11+СВЦЭМ!$D$10+'СЕТ СН'!$I$5-'СЕТ СН'!$I$21</f>
        <v>3568.2843561999998</v>
      </c>
      <c r="T141" s="36">
        <f>SUMIFS(СВЦЭМ!$D$39:$D$782,СВЦЭМ!$A$39:$A$782,$A141,СВЦЭМ!$B$39:$B$782,T$119)+'СЕТ СН'!$I$11+СВЦЭМ!$D$10+'СЕТ СН'!$I$5-'СЕТ СН'!$I$21</f>
        <v>3539.7389804200002</v>
      </c>
      <c r="U141" s="36">
        <f>SUMIFS(СВЦЭМ!$D$39:$D$782,СВЦЭМ!$A$39:$A$782,$A141,СВЦЭМ!$B$39:$B$782,U$119)+'СЕТ СН'!$I$11+СВЦЭМ!$D$10+'СЕТ СН'!$I$5-'СЕТ СН'!$I$21</f>
        <v>3536.5564151200001</v>
      </c>
      <c r="V141" s="36">
        <f>SUMIFS(СВЦЭМ!$D$39:$D$782,СВЦЭМ!$A$39:$A$782,$A141,СВЦЭМ!$B$39:$B$782,V$119)+'СЕТ СН'!$I$11+СВЦЭМ!$D$10+'СЕТ СН'!$I$5-'СЕТ СН'!$I$21</f>
        <v>3533.7884580300001</v>
      </c>
      <c r="W141" s="36">
        <f>SUMIFS(СВЦЭМ!$D$39:$D$782,СВЦЭМ!$A$39:$A$782,$A141,СВЦЭМ!$B$39:$B$782,W$119)+'СЕТ СН'!$I$11+СВЦЭМ!$D$10+'СЕТ СН'!$I$5-'СЕТ СН'!$I$21</f>
        <v>3542.6647440500001</v>
      </c>
      <c r="X141" s="36">
        <f>SUMIFS(СВЦЭМ!$D$39:$D$782,СВЦЭМ!$A$39:$A$782,$A141,СВЦЭМ!$B$39:$B$782,X$119)+'СЕТ СН'!$I$11+СВЦЭМ!$D$10+'СЕТ СН'!$I$5-'СЕТ СН'!$I$21</f>
        <v>3552.64840964</v>
      </c>
      <c r="Y141" s="36">
        <f>SUMIFS(СВЦЭМ!$D$39:$D$782,СВЦЭМ!$A$39:$A$782,$A141,СВЦЭМ!$B$39:$B$782,Y$119)+'СЕТ СН'!$I$11+СВЦЭМ!$D$10+'СЕТ СН'!$I$5-'СЕТ СН'!$I$21</f>
        <v>3616.21917132</v>
      </c>
    </row>
    <row r="142" spans="1:25" ht="15.75" x14ac:dyDescent="0.2">
      <c r="A142" s="35">
        <f t="shared" si="3"/>
        <v>44431</v>
      </c>
      <c r="B142" s="36">
        <f>SUMIFS(СВЦЭМ!$D$39:$D$782,СВЦЭМ!$A$39:$A$782,$A142,СВЦЭМ!$B$39:$B$782,B$119)+'СЕТ СН'!$I$11+СВЦЭМ!$D$10+'СЕТ СН'!$I$5-'СЕТ СН'!$I$21</f>
        <v>3724.6908660700001</v>
      </c>
      <c r="C142" s="36">
        <f>SUMIFS(СВЦЭМ!$D$39:$D$782,СВЦЭМ!$A$39:$A$782,$A142,СВЦЭМ!$B$39:$B$782,C$119)+'СЕТ СН'!$I$11+СВЦЭМ!$D$10+'СЕТ СН'!$I$5-'СЕТ СН'!$I$21</f>
        <v>3740.9631615899998</v>
      </c>
      <c r="D142" s="36">
        <f>SUMIFS(СВЦЭМ!$D$39:$D$782,СВЦЭМ!$A$39:$A$782,$A142,СВЦЭМ!$B$39:$B$782,D$119)+'СЕТ СН'!$I$11+СВЦЭМ!$D$10+'СЕТ СН'!$I$5-'СЕТ СН'!$I$21</f>
        <v>3784.24927695</v>
      </c>
      <c r="E142" s="36">
        <f>SUMIFS(СВЦЭМ!$D$39:$D$782,СВЦЭМ!$A$39:$A$782,$A142,СВЦЭМ!$B$39:$B$782,E$119)+'СЕТ СН'!$I$11+СВЦЭМ!$D$10+'СЕТ СН'!$I$5-'СЕТ СН'!$I$21</f>
        <v>3811.6656499599999</v>
      </c>
      <c r="F142" s="36">
        <f>SUMIFS(СВЦЭМ!$D$39:$D$782,СВЦЭМ!$A$39:$A$782,$A142,СВЦЭМ!$B$39:$B$782,F$119)+'СЕТ СН'!$I$11+СВЦЭМ!$D$10+'СЕТ СН'!$I$5-'СЕТ СН'!$I$21</f>
        <v>3813.25337012</v>
      </c>
      <c r="G142" s="36">
        <f>SUMIFS(СВЦЭМ!$D$39:$D$782,СВЦЭМ!$A$39:$A$782,$A142,СВЦЭМ!$B$39:$B$782,G$119)+'СЕТ СН'!$I$11+СВЦЭМ!$D$10+'СЕТ СН'!$I$5-'СЕТ СН'!$I$21</f>
        <v>3801.7415755100001</v>
      </c>
      <c r="H142" s="36">
        <f>SUMIFS(СВЦЭМ!$D$39:$D$782,СВЦЭМ!$A$39:$A$782,$A142,СВЦЭМ!$B$39:$B$782,H$119)+'СЕТ СН'!$I$11+СВЦЭМ!$D$10+'СЕТ СН'!$I$5-'СЕТ СН'!$I$21</f>
        <v>3766.9092670800001</v>
      </c>
      <c r="I142" s="36">
        <f>SUMIFS(СВЦЭМ!$D$39:$D$782,СВЦЭМ!$A$39:$A$782,$A142,СВЦЭМ!$B$39:$B$782,I$119)+'СЕТ СН'!$I$11+СВЦЭМ!$D$10+'СЕТ СН'!$I$5-'СЕТ СН'!$I$21</f>
        <v>3713.7780901300002</v>
      </c>
      <c r="J142" s="36">
        <f>SUMIFS(СВЦЭМ!$D$39:$D$782,СВЦЭМ!$A$39:$A$782,$A142,СВЦЭМ!$B$39:$B$782,J$119)+'СЕТ СН'!$I$11+СВЦЭМ!$D$10+'СЕТ СН'!$I$5-'СЕТ СН'!$I$21</f>
        <v>3654.53218092</v>
      </c>
      <c r="K142" s="36">
        <f>SUMIFS(СВЦЭМ!$D$39:$D$782,СВЦЭМ!$A$39:$A$782,$A142,СВЦЭМ!$B$39:$B$782,K$119)+'СЕТ СН'!$I$11+СВЦЭМ!$D$10+'СЕТ СН'!$I$5-'СЕТ СН'!$I$21</f>
        <v>3655.4478062200001</v>
      </c>
      <c r="L142" s="36">
        <f>SUMIFS(СВЦЭМ!$D$39:$D$782,СВЦЭМ!$A$39:$A$782,$A142,СВЦЭМ!$B$39:$B$782,L$119)+'СЕТ СН'!$I$11+СВЦЭМ!$D$10+'СЕТ СН'!$I$5-'СЕТ СН'!$I$21</f>
        <v>3681.9686444700001</v>
      </c>
      <c r="M142" s="36">
        <f>SUMIFS(СВЦЭМ!$D$39:$D$782,СВЦЭМ!$A$39:$A$782,$A142,СВЦЭМ!$B$39:$B$782,M$119)+'СЕТ СН'!$I$11+СВЦЭМ!$D$10+'СЕТ СН'!$I$5-'СЕТ СН'!$I$21</f>
        <v>3685.0750761300001</v>
      </c>
      <c r="N142" s="36">
        <f>SUMIFS(СВЦЭМ!$D$39:$D$782,СВЦЭМ!$A$39:$A$782,$A142,СВЦЭМ!$B$39:$B$782,N$119)+'СЕТ СН'!$I$11+СВЦЭМ!$D$10+'СЕТ СН'!$I$5-'СЕТ СН'!$I$21</f>
        <v>3681.2399500399997</v>
      </c>
      <c r="O142" s="36">
        <f>SUMIFS(СВЦЭМ!$D$39:$D$782,СВЦЭМ!$A$39:$A$782,$A142,СВЦЭМ!$B$39:$B$782,O$119)+'СЕТ СН'!$I$11+СВЦЭМ!$D$10+'СЕТ СН'!$I$5-'СЕТ СН'!$I$21</f>
        <v>3703.5471394400001</v>
      </c>
      <c r="P142" s="36">
        <f>SUMIFS(СВЦЭМ!$D$39:$D$782,СВЦЭМ!$A$39:$A$782,$A142,СВЦЭМ!$B$39:$B$782,P$119)+'СЕТ СН'!$I$11+СВЦЭМ!$D$10+'СЕТ СН'!$I$5-'СЕТ СН'!$I$21</f>
        <v>3686.5363391700002</v>
      </c>
      <c r="Q142" s="36">
        <f>SUMIFS(СВЦЭМ!$D$39:$D$782,СВЦЭМ!$A$39:$A$782,$A142,СВЦЭМ!$B$39:$B$782,Q$119)+'СЕТ СН'!$I$11+СВЦЭМ!$D$10+'СЕТ СН'!$I$5-'СЕТ СН'!$I$21</f>
        <v>3682.1838980100001</v>
      </c>
      <c r="R142" s="36">
        <f>SUMIFS(СВЦЭМ!$D$39:$D$782,СВЦЭМ!$A$39:$A$782,$A142,СВЦЭМ!$B$39:$B$782,R$119)+'СЕТ СН'!$I$11+СВЦЭМ!$D$10+'СЕТ СН'!$I$5-'СЕТ СН'!$I$21</f>
        <v>3675.3857376300002</v>
      </c>
      <c r="S142" s="36">
        <f>SUMIFS(СВЦЭМ!$D$39:$D$782,СВЦЭМ!$A$39:$A$782,$A142,СВЦЭМ!$B$39:$B$782,S$119)+'СЕТ СН'!$I$11+СВЦЭМ!$D$10+'СЕТ СН'!$I$5-'СЕТ СН'!$I$21</f>
        <v>3663.7613990199998</v>
      </c>
      <c r="T142" s="36">
        <f>SUMIFS(СВЦЭМ!$D$39:$D$782,СВЦЭМ!$A$39:$A$782,$A142,СВЦЭМ!$B$39:$B$782,T$119)+'СЕТ СН'!$I$11+СВЦЭМ!$D$10+'СЕТ СН'!$I$5-'СЕТ СН'!$I$21</f>
        <v>3702.8557234599998</v>
      </c>
      <c r="U142" s="36">
        <f>SUMIFS(СВЦЭМ!$D$39:$D$782,СВЦЭМ!$A$39:$A$782,$A142,СВЦЭМ!$B$39:$B$782,U$119)+'СЕТ СН'!$I$11+СВЦЭМ!$D$10+'СЕТ СН'!$I$5-'СЕТ СН'!$I$21</f>
        <v>3688.2881025299998</v>
      </c>
      <c r="V142" s="36">
        <f>SUMIFS(СВЦЭМ!$D$39:$D$782,СВЦЭМ!$A$39:$A$782,$A142,СВЦЭМ!$B$39:$B$782,V$119)+'СЕТ СН'!$I$11+СВЦЭМ!$D$10+'СЕТ СН'!$I$5-'СЕТ СН'!$I$21</f>
        <v>3684.2252922799998</v>
      </c>
      <c r="W142" s="36">
        <f>SUMIFS(СВЦЭМ!$D$39:$D$782,СВЦЭМ!$A$39:$A$782,$A142,СВЦЭМ!$B$39:$B$782,W$119)+'СЕТ СН'!$I$11+СВЦЭМ!$D$10+'СЕТ СН'!$I$5-'СЕТ СН'!$I$21</f>
        <v>3703.3713783799999</v>
      </c>
      <c r="X142" s="36">
        <f>SUMIFS(СВЦЭМ!$D$39:$D$782,СВЦЭМ!$A$39:$A$782,$A142,СВЦЭМ!$B$39:$B$782,X$119)+'СЕТ СН'!$I$11+СВЦЭМ!$D$10+'СЕТ СН'!$I$5-'СЕТ СН'!$I$21</f>
        <v>3657.2043327599999</v>
      </c>
      <c r="Y142" s="36">
        <f>SUMIFS(СВЦЭМ!$D$39:$D$782,СВЦЭМ!$A$39:$A$782,$A142,СВЦЭМ!$B$39:$B$782,Y$119)+'СЕТ СН'!$I$11+СВЦЭМ!$D$10+'СЕТ СН'!$I$5-'СЕТ СН'!$I$21</f>
        <v>3684.2130143200002</v>
      </c>
    </row>
    <row r="143" spans="1:25" ht="15.75" x14ac:dyDescent="0.2">
      <c r="A143" s="35">
        <f t="shared" si="3"/>
        <v>44432</v>
      </c>
      <c r="B143" s="36">
        <f>SUMIFS(СВЦЭМ!$D$39:$D$782,СВЦЭМ!$A$39:$A$782,$A143,СВЦЭМ!$B$39:$B$782,B$119)+'СЕТ СН'!$I$11+СВЦЭМ!$D$10+'СЕТ СН'!$I$5-'СЕТ СН'!$I$21</f>
        <v>3675.75454214</v>
      </c>
      <c r="C143" s="36">
        <f>SUMIFS(СВЦЭМ!$D$39:$D$782,СВЦЭМ!$A$39:$A$782,$A143,СВЦЭМ!$B$39:$B$782,C$119)+'СЕТ СН'!$I$11+СВЦЭМ!$D$10+'СЕТ СН'!$I$5-'СЕТ СН'!$I$21</f>
        <v>3753.0220365999999</v>
      </c>
      <c r="D143" s="36">
        <f>SUMIFS(СВЦЭМ!$D$39:$D$782,СВЦЭМ!$A$39:$A$782,$A143,СВЦЭМ!$B$39:$B$782,D$119)+'СЕТ СН'!$I$11+СВЦЭМ!$D$10+'СЕТ СН'!$I$5-'СЕТ СН'!$I$21</f>
        <v>3803.5127822899999</v>
      </c>
      <c r="E143" s="36">
        <f>SUMIFS(СВЦЭМ!$D$39:$D$782,СВЦЭМ!$A$39:$A$782,$A143,СВЦЭМ!$B$39:$B$782,E$119)+'СЕТ СН'!$I$11+СВЦЭМ!$D$10+'СЕТ СН'!$I$5-'СЕТ СН'!$I$21</f>
        <v>3867.7864776500001</v>
      </c>
      <c r="F143" s="36">
        <f>SUMIFS(СВЦЭМ!$D$39:$D$782,СВЦЭМ!$A$39:$A$782,$A143,СВЦЭМ!$B$39:$B$782,F$119)+'СЕТ СН'!$I$11+СВЦЭМ!$D$10+'СЕТ СН'!$I$5-'СЕТ СН'!$I$21</f>
        <v>3867.0869434400001</v>
      </c>
      <c r="G143" s="36">
        <f>SUMIFS(СВЦЭМ!$D$39:$D$782,СВЦЭМ!$A$39:$A$782,$A143,СВЦЭМ!$B$39:$B$782,G$119)+'СЕТ СН'!$I$11+СВЦЭМ!$D$10+'СЕТ СН'!$I$5-'СЕТ СН'!$I$21</f>
        <v>3845.1750280799997</v>
      </c>
      <c r="H143" s="36">
        <f>SUMIFS(СВЦЭМ!$D$39:$D$782,СВЦЭМ!$A$39:$A$782,$A143,СВЦЭМ!$B$39:$B$782,H$119)+'СЕТ СН'!$I$11+СВЦЭМ!$D$10+'СЕТ СН'!$I$5-'СЕТ СН'!$I$21</f>
        <v>3791.20590459</v>
      </c>
      <c r="I143" s="36">
        <f>SUMIFS(СВЦЭМ!$D$39:$D$782,СВЦЭМ!$A$39:$A$782,$A143,СВЦЭМ!$B$39:$B$782,I$119)+'СЕТ СН'!$I$11+СВЦЭМ!$D$10+'СЕТ СН'!$I$5-'СЕТ СН'!$I$21</f>
        <v>3714.4198071199999</v>
      </c>
      <c r="J143" s="36">
        <f>SUMIFS(СВЦЭМ!$D$39:$D$782,СВЦЭМ!$A$39:$A$782,$A143,СВЦЭМ!$B$39:$B$782,J$119)+'СЕТ СН'!$I$11+СВЦЭМ!$D$10+'СЕТ СН'!$I$5-'СЕТ СН'!$I$21</f>
        <v>3608.2969858000001</v>
      </c>
      <c r="K143" s="36">
        <f>SUMIFS(СВЦЭМ!$D$39:$D$782,СВЦЭМ!$A$39:$A$782,$A143,СВЦЭМ!$B$39:$B$782,K$119)+'СЕТ СН'!$I$11+СВЦЭМ!$D$10+'СЕТ СН'!$I$5-'СЕТ СН'!$I$21</f>
        <v>3597.2059761099999</v>
      </c>
      <c r="L143" s="36">
        <f>SUMIFS(СВЦЭМ!$D$39:$D$782,СВЦЭМ!$A$39:$A$782,$A143,СВЦЭМ!$B$39:$B$782,L$119)+'СЕТ СН'!$I$11+СВЦЭМ!$D$10+'СЕТ СН'!$I$5-'СЕТ СН'!$I$21</f>
        <v>3603.9304390500001</v>
      </c>
      <c r="M143" s="36">
        <f>SUMIFS(СВЦЭМ!$D$39:$D$782,СВЦЭМ!$A$39:$A$782,$A143,СВЦЭМ!$B$39:$B$782,M$119)+'СЕТ СН'!$I$11+СВЦЭМ!$D$10+'СЕТ СН'!$I$5-'СЕТ СН'!$I$21</f>
        <v>3602.1549032499997</v>
      </c>
      <c r="N143" s="36">
        <f>SUMIFS(СВЦЭМ!$D$39:$D$782,СВЦЭМ!$A$39:$A$782,$A143,СВЦЭМ!$B$39:$B$782,N$119)+'СЕТ СН'!$I$11+СВЦЭМ!$D$10+'СЕТ СН'!$I$5-'СЕТ СН'!$I$21</f>
        <v>3602.26089366</v>
      </c>
      <c r="O143" s="36">
        <f>SUMIFS(СВЦЭМ!$D$39:$D$782,СВЦЭМ!$A$39:$A$782,$A143,СВЦЭМ!$B$39:$B$782,O$119)+'СЕТ СН'!$I$11+СВЦЭМ!$D$10+'СЕТ СН'!$I$5-'СЕТ СН'!$I$21</f>
        <v>3587.81249854</v>
      </c>
      <c r="P143" s="36">
        <f>SUMIFS(СВЦЭМ!$D$39:$D$782,СВЦЭМ!$A$39:$A$782,$A143,СВЦЭМ!$B$39:$B$782,P$119)+'СЕТ СН'!$I$11+СВЦЭМ!$D$10+'СЕТ СН'!$I$5-'СЕТ СН'!$I$21</f>
        <v>3599.2390970900001</v>
      </c>
      <c r="Q143" s="36">
        <f>SUMIFS(СВЦЭМ!$D$39:$D$782,СВЦЭМ!$A$39:$A$782,$A143,СВЦЭМ!$B$39:$B$782,Q$119)+'СЕТ СН'!$I$11+СВЦЭМ!$D$10+'СЕТ СН'!$I$5-'СЕТ СН'!$I$21</f>
        <v>3611.4298140999999</v>
      </c>
      <c r="R143" s="36">
        <f>SUMIFS(СВЦЭМ!$D$39:$D$782,СВЦЭМ!$A$39:$A$782,$A143,СВЦЭМ!$B$39:$B$782,R$119)+'СЕТ СН'!$I$11+СВЦЭМ!$D$10+'СЕТ СН'!$I$5-'СЕТ СН'!$I$21</f>
        <v>3610.2229003100001</v>
      </c>
      <c r="S143" s="36">
        <f>SUMIFS(СВЦЭМ!$D$39:$D$782,СВЦЭМ!$A$39:$A$782,$A143,СВЦЭМ!$B$39:$B$782,S$119)+'СЕТ СН'!$I$11+СВЦЭМ!$D$10+'СЕТ СН'!$I$5-'СЕТ СН'!$I$21</f>
        <v>3588.0326523599997</v>
      </c>
      <c r="T143" s="36">
        <f>SUMIFS(СВЦЭМ!$D$39:$D$782,СВЦЭМ!$A$39:$A$782,$A143,СВЦЭМ!$B$39:$B$782,T$119)+'СЕТ СН'!$I$11+СВЦЭМ!$D$10+'СЕТ СН'!$I$5-'СЕТ СН'!$I$21</f>
        <v>3632.3385280900002</v>
      </c>
      <c r="U143" s="36">
        <f>SUMIFS(СВЦЭМ!$D$39:$D$782,СВЦЭМ!$A$39:$A$782,$A143,СВЦЭМ!$B$39:$B$782,U$119)+'СЕТ СН'!$I$11+СВЦЭМ!$D$10+'СЕТ СН'!$I$5-'СЕТ СН'!$I$21</f>
        <v>3628.0798314599997</v>
      </c>
      <c r="V143" s="36">
        <f>SUMIFS(СВЦЭМ!$D$39:$D$782,СВЦЭМ!$A$39:$A$782,$A143,СВЦЭМ!$B$39:$B$782,V$119)+'СЕТ СН'!$I$11+СВЦЭМ!$D$10+'СЕТ СН'!$I$5-'СЕТ СН'!$I$21</f>
        <v>3638.8677714800001</v>
      </c>
      <c r="W143" s="36">
        <f>SUMIFS(СВЦЭМ!$D$39:$D$782,СВЦЭМ!$A$39:$A$782,$A143,СВЦЭМ!$B$39:$B$782,W$119)+'СЕТ СН'!$I$11+СВЦЭМ!$D$10+'СЕТ СН'!$I$5-'СЕТ СН'!$I$21</f>
        <v>3659.0733906699998</v>
      </c>
      <c r="X143" s="36">
        <f>SUMIFS(СВЦЭМ!$D$39:$D$782,СВЦЭМ!$A$39:$A$782,$A143,СВЦЭМ!$B$39:$B$782,X$119)+'СЕТ СН'!$I$11+СВЦЭМ!$D$10+'СЕТ СН'!$I$5-'СЕТ СН'!$I$21</f>
        <v>3600.5636853599999</v>
      </c>
      <c r="Y143" s="36">
        <f>SUMIFS(СВЦЭМ!$D$39:$D$782,СВЦЭМ!$A$39:$A$782,$A143,СВЦЭМ!$B$39:$B$782,Y$119)+'СЕТ СН'!$I$11+СВЦЭМ!$D$10+'СЕТ СН'!$I$5-'СЕТ СН'!$I$21</f>
        <v>3626.8827364499998</v>
      </c>
    </row>
    <row r="144" spans="1:25" ht="15.75" x14ac:dyDescent="0.2">
      <c r="A144" s="35">
        <f t="shared" si="3"/>
        <v>44433</v>
      </c>
      <c r="B144" s="36">
        <f>SUMIFS(СВЦЭМ!$D$39:$D$782,СВЦЭМ!$A$39:$A$782,$A144,СВЦЭМ!$B$39:$B$782,B$119)+'СЕТ СН'!$I$11+СВЦЭМ!$D$10+'СЕТ СН'!$I$5-'СЕТ СН'!$I$21</f>
        <v>3751.24680141</v>
      </c>
      <c r="C144" s="36">
        <f>SUMIFS(СВЦЭМ!$D$39:$D$782,СВЦЭМ!$A$39:$A$782,$A144,СВЦЭМ!$B$39:$B$782,C$119)+'СЕТ СН'!$I$11+СВЦЭМ!$D$10+'СЕТ СН'!$I$5-'СЕТ СН'!$I$21</f>
        <v>3837.7545674100002</v>
      </c>
      <c r="D144" s="36">
        <f>SUMIFS(СВЦЭМ!$D$39:$D$782,СВЦЭМ!$A$39:$A$782,$A144,СВЦЭМ!$B$39:$B$782,D$119)+'СЕТ СН'!$I$11+СВЦЭМ!$D$10+'СЕТ СН'!$I$5-'СЕТ СН'!$I$21</f>
        <v>3871.7925466199999</v>
      </c>
      <c r="E144" s="36">
        <f>SUMIFS(СВЦЭМ!$D$39:$D$782,СВЦЭМ!$A$39:$A$782,$A144,СВЦЭМ!$B$39:$B$782,E$119)+'СЕТ СН'!$I$11+СВЦЭМ!$D$10+'СЕТ СН'!$I$5-'СЕТ СН'!$I$21</f>
        <v>3879.2969852599999</v>
      </c>
      <c r="F144" s="36">
        <f>SUMIFS(СВЦЭМ!$D$39:$D$782,СВЦЭМ!$A$39:$A$782,$A144,СВЦЭМ!$B$39:$B$782,F$119)+'СЕТ СН'!$I$11+СВЦЭМ!$D$10+'СЕТ СН'!$I$5-'СЕТ СН'!$I$21</f>
        <v>3870.6812159599999</v>
      </c>
      <c r="G144" s="36">
        <f>SUMIFS(СВЦЭМ!$D$39:$D$782,СВЦЭМ!$A$39:$A$782,$A144,СВЦЭМ!$B$39:$B$782,G$119)+'СЕТ СН'!$I$11+СВЦЭМ!$D$10+'СЕТ СН'!$I$5-'СЕТ СН'!$I$21</f>
        <v>3856.9047796</v>
      </c>
      <c r="H144" s="36">
        <f>SUMIFS(СВЦЭМ!$D$39:$D$782,СВЦЭМ!$A$39:$A$782,$A144,СВЦЭМ!$B$39:$B$782,H$119)+'СЕТ СН'!$I$11+СВЦЭМ!$D$10+'СЕТ СН'!$I$5-'СЕТ СН'!$I$21</f>
        <v>3824.61650723</v>
      </c>
      <c r="I144" s="36">
        <f>SUMIFS(СВЦЭМ!$D$39:$D$782,СВЦЭМ!$A$39:$A$782,$A144,СВЦЭМ!$B$39:$B$782,I$119)+'СЕТ СН'!$I$11+СВЦЭМ!$D$10+'СЕТ СН'!$I$5-'СЕТ СН'!$I$21</f>
        <v>3740.1250964400001</v>
      </c>
      <c r="J144" s="36">
        <f>SUMIFS(СВЦЭМ!$D$39:$D$782,СВЦЭМ!$A$39:$A$782,$A144,СВЦЭМ!$B$39:$B$782,J$119)+'СЕТ СН'!$I$11+СВЦЭМ!$D$10+'СЕТ СН'!$I$5-'СЕТ СН'!$I$21</f>
        <v>3654.29814184</v>
      </c>
      <c r="K144" s="36">
        <f>SUMIFS(СВЦЭМ!$D$39:$D$782,СВЦЭМ!$A$39:$A$782,$A144,СВЦЭМ!$B$39:$B$782,K$119)+'СЕТ СН'!$I$11+СВЦЭМ!$D$10+'СЕТ СН'!$I$5-'СЕТ СН'!$I$21</f>
        <v>3625.42947852</v>
      </c>
      <c r="L144" s="36">
        <f>SUMIFS(СВЦЭМ!$D$39:$D$782,СВЦЭМ!$A$39:$A$782,$A144,СВЦЭМ!$B$39:$B$782,L$119)+'СЕТ СН'!$I$11+СВЦЭМ!$D$10+'СЕТ СН'!$I$5-'СЕТ СН'!$I$21</f>
        <v>3636.5822860200001</v>
      </c>
      <c r="M144" s="36">
        <f>SUMIFS(СВЦЭМ!$D$39:$D$782,СВЦЭМ!$A$39:$A$782,$A144,СВЦЭМ!$B$39:$B$782,M$119)+'СЕТ СН'!$I$11+СВЦЭМ!$D$10+'СЕТ СН'!$I$5-'СЕТ СН'!$I$21</f>
        <v>3647.028996</v>
      </c>
      <c r="N144" s="36">
        <f>SUMIFS(СВЦЭМ!$D$39:$D$782,СВЦЭМ!$A$39:$A$782,$A144,СВЦЭМ!$B$39:$B$782,N$119)+'СЕТ СН'!$I$11+СВЦЭМ!$D$10+'СЕТ СН'!$I$5-'СЕТ СН'!$I$21</f>
        <v>3639.92987236</v>
      </c>
      <c r="O144" s="36">
        <f>SUMIFS(СВЦЭМ!$D$39:$D$782,СВЦЭМ!$A$39:$A$782,$A144,СВЦЭМ!$B$39:$B$782,O$119)+'СЕТ СН'!$I$11+СВЦЭМ!$D$10+'СЕТ СН'!$I$5-'СЕТ СН'!$I$21</f>
        <v>3642.2757049299998</v>
      </c>
      <c r="P144" s="36">
        <f>SUMIFS(СВЦЭМ!$D$39:$D$782,СВЦЭМ!$A$39:$A$782,$A144,СВЦЭМ!$B$39:$B$782,P$119)+'СЕТ СН'!$I$11+СВЦЭМ!$D$10+'СЕТ СН'!$I$5-'СЕТ СН'!$I$21</f>
        <v>3660.60984788</v>
      </c>
      <c r="Q144" s="36">
        <f>SUMIFS(СВЦЭМ!$D$39:$D$782,СВЦЭМ!$A$39:$A$782,$A144,СВЦЭМ!$B$39:$B$782,Q$119)+'СЕТ СН'!$I$11+СВЦЭМ!$D$10+'СЕТ СН'!$I$5-'СЕТ СН'!$I$21</f>
        <v>3665.8861051599997</v>
      </c>
      <c r="R144" s="36">
        <f>SUMIFS(СВЦЭМ!$D$39:$D$782,СВЦЭМ!$A$39:$A$782,$A144,СВЦЭМ!$B$39:$B$782,R$119)+'СЕТ СН'!$I$11+СВЦЭМ!$D$10+'СЕТ СН'!$I$5-'СЕТ СН'!$I$21</f>
        <v>3664.4320000799999</v>
      </c>
      <c r="S144" s="36">
        <f>SUMIFS(СВЦЭМ!$D$39:$D$782,СВЦЭМ!$A$39:$A$782,$A144,СВЦЭМ!$B$39:$B$782,S$119)+'СЕТ СН'!$I$11+СВЦЭМ!$D$10+'СЕТ СН'!$I$5-'СЕТ СН'!$I$21</f>
        <v>3647.3379405999999</v>
      </c>
      <c r="T144" s="36">
        <f>SUMIFS(СВЦЭМ!$D$39:$D$782,СВЦЭМ!$A$39:$A$782,$A144,СВЦЭМ!$B$39:$B$782,T$119)+'СЕТ СН'!$I$11+СВЦЭМ!$D$10+'СЕТ СН'!$I$5-'СЕТ СН'!$I$21</f>
        <v>3678.0327418699999</v>
      </c>
      <c r="U144" s="36">
        <f>SUMIFS(СВЦЭМ!$D$39:$D$782,СВЦЭМ!$A$39:$A$782,$A144,СВЦЭМ!$B$39:$B$782,U$119)+'СЕТ СН'!$I$11+СВЦЭМ!$D$10+'СЕТ СН'!$I$5-'СЕТ СН'!$I$21</f>
        <v>3672.22519448</v>
      </c>
      <c r="V144" s="36">
        <f>SUMIFS(СВЦЭМ!$D$39:$D$782,СВЦЭМ!$A$39:$A$782,$A144,СВЦЭМ!$B$39:$B$782,V$119)+'СЕТ СН'!$I$11+СВЦЭМ!$D$10+'СЕТ СН'!$I$5-'СЕТ СН'!$I$21</f>
        <v>3691.7249607399999</v>
      </c>
      <c r="W144" s="36">
        <f>SUMIFS(СВЦЭМ!$D$39:$D$782,СВЦЭМ!$A$39:$A$782,$A144,СВЦЭМ!$B$39:$B$782,W$119)+'СЕТ СН'!$I$11+СВЦЭМ!$D$10+'СЕТ СН'!$I$5-'СЕТ СН'!$I$21</f>
        <v>3705.20955456</v>
      </c>
      <c r="X144" s="36">
        <f>SUMIFS(СВЦЭМ!$D$39:$D$782,СВЦЭМ!$A$39:$A$782,$A144,СВЦЭМ!$B$39:$B$782,X$119)+'СЕТ СН'!$I$11+СВЦЭМ!$D$10+'СЕТ СН'!$I$5-'СЕТ СН'!$I$21</f>
        <v>3647.2510450499999</v>
      </c>
      <c r="Y144" s="36">
        <f>SUMIFS(СВЦЭМ!$D$39:$D$782,СВЦЭМ!$A$39:$A$782,$A144,СВЦЭМ!$B$39:$B$782,Y$119)+'СЕТ СН'!$I$11+СВЦЭМ!$D$10+'СЕТ СН'!$I$5-'СЕТ СН'!$I$21</f>
        <v>3661.27807424</v>
      </c>
    </row>
    <row r="145" spans="1:27" ht="15.75" x14ac:dyDescent="0.2">
      <c r="A145" s="35">
        <f t="shared" si="3"/>
        <v>44434</v>
      </c>
      <c r="B145" s="36">
        <f>SUMIFS(СВЦЭМ!$D$39:$D$782,СВЦЭМ!$A$39:$A$782,$A145,СВЦЭМ!$B$39:$B$782,B$119)+'СЕТ СН'!$I$11+СВЦЭМ!$D$10+'СЕТ СН'!$I$5-'СЕТ СН'!$I$21</f>
        <v>3767.4760061799998</v>
      </c>
      <c r="C145" s="36">
        <f>SUMIFS(СВЦЭМ!$D$39:$D$782,СВЦЭМ!$A$39:$A$782,$A145,СВЦЭМ!$B$39:$B$782,C$119)+'СЕТ СН'!$I$11+СВЦЭМ!$D$10+'СЕТ СН'!$I$5-'СЕТ СН'!$I$21</f>
        <v>3843.72437042</v>
      </c>
      <c r="D145" s="36">
        <f>SUMIFS(СВЦЭМ!$D$39:$D$782,СВЦЭМ!$A$39:$A$782,$A145,СВЦЭМ!$B$39:$B$782,D$119)+'СЕТ СН'!$I$11+СВЦЭМ!$D$10+'СЕТ СН'!$I$5-'СЕТ СН'!$I$21</f>
        <v>3905.8965606800002</v>
      </c>
      <c r="E145" s="36">
        <f>SUMIFS(СВЦЭМ!$D$39:$D$782,СВЦЭМ!$A$39:$A$782,$A145,СВЦЭМ!$B$39:$B$782,E$119)+'СЕТ СН'!$I$11+СВЦЭМ!$D$10+'СЕТ СН'!$I$5-'СЕТ СН'!$I$21</f>
        <v>3923.7202832800003</v>
      </c>
      <c r="F145" s="36">
        <f>SUMIFS(СВЦЭМ!$D$39:$D$782,СВЦЭМ!$A$39:$A$782,$A145,СВЦЭМ!$B$39:$B$782,F$119)+'СЕТ СН'!$I$11+СВЦЭМ!$D$10+'СЕТ СН'!$I$5-'СЕТ СН'!$I$21</f>
        <v>3920.3467042699999</v>
      </c>
      <c r="G145" s="36">
        <f>SUMIFS(СВЦЭМ!$D$39:$D$782,СВЦЭМ!$A$39:$A$782,$A145,СВЦЭМ!$B$39:$B$782,G$119)+'СЕТ СН'!$I$11+СВЦЭМ!$D$10+'СЕТ СН'!$I$5-'СЕТ СН'!$I$21</f>
        <v>3902.2332242800003</v>
      </c>
      <c r="H145" s="36">
        <f>SUMIFS(СВЦЭМ!$D$39:$D$782,СВЦЭМ!$A$39:$A$782,$A145,СВЦЭМ!$B$39:$B$782,H$119)+'СЕТ СН'!$I$11+СВЦЭМ!$D$10+'СЕТ СН'!$I$5-'СЕТ СН'!$I$21</f>
        <v>3859.5121105600001</v>
      </c>
      <c r="I145" s="36">
        <f>SUMIFS(СВЦЭМ!$D$39:$D$782,СВЦЭМ!$A$39:$A$782,$A145,СВЦЭМ!$B$39:$B$782,I$119)+'СЕТ СН'!$I$11+СВЦЭМ!$D$10+'СЕТ СН'!$I$5-'СЕТ СН'!$I$21</f>
        <v>3767.4256571999999</v>
      </c>
      <c r="J145" s="36">
        <f>SUMIFS(СВЦЭМ!$D$39:$D$782,СВЦЭМ!$A$39:$A$782,$A145,СВЦЭМ!$B$39:$B$782,J$119)+'СЕТ СН'!$I$11+СВЦЭМ!$D$10+'СЕТ СН'!$I$5-'СЕТ СН'!$I$21</f>
        <v>3673.84188649</v>
      </c>
      <c r="K145" s="36">
        <f>SUMIFS(СВЦЭМ!$D$39:$D$782,СВЦЭМ!$A$39:$A$782,$A145,СВЦЭМ!$B$39:$B$782,K$119)+'СЕТ СН'!$I$11+СВЦЭМ!$D$10+'СЕТ СН'!$I$5-'СЕТ СН'!$I$21</f>
        <v>3682.6288034499999</v>
      </c>
      <c r="L145" s="36">
        <f>SUMIFS(СВЦЭМ!$D$39:$D$782,СВЦЭМ!$A$39:$A$782,$A145,СВЦЭМ!$B$39:$B$782,L$119)+'СЕТ СН'!$I$11+СВЦЭМ!$D$10+'СЕТ СН'!$I$5-'СЕТ СН'!$I$21</f>
        <v>3702.8392493900001</v>
      </c>
      <c r="M145" s="36">
        <f>SUMIFS(СВЦЭМ!$D$39:$D$782,СВЦЭМ!$A$39:$A$782,$A145,СВЦЭМ!$B$39:$B$782,M$119)+'СЕТ СН'!$I$11+СВЦЭМ!$D$10+'СЕТ СН'!$I$5-'СЕТ СН'!$I$21</f>
        <v>3700.4747092500002</v>
      </c>
      <c r="N145" s="36">
        <f>SUMIFS(СВЦЭМ!$D$39:$D$782,СВЦЭМ!$A$39:$A$782,$A145,СВЦЭМ!$B$39:$B$782,N$119)+'СЕТ СН'!$I$11+СВЦЭМ!$D$10+'СЕТ СН'!$I$5-'СЕТ СН'!$I$21</f>
        <v>3696.4837960999998</v>
      </c>
      <c r="O145" s="36">
        <f>SUMIFS(СВЦЭМ!$D$39:$D$782,СВЦЭМ!$A$39:$A$782,$A145,СВЦЭМ!$B$39:$B$782,O$119)+'СЕТ СН'!$I$11+СВЦЭМ!$D$10+'СЕТ СН'!$I$5-'СЕТ СН'!$I$21</f>
        <v>3676.1326983499998</v>
      </c>
      <c r="P145" s="36">
        <f>SUMIFS(СВЦЭМ!$D$39:$D$782,СВЦЭМ!$A$39:$A$782,$A145,СВЦЭМ!$B$39:$B$782,P$119)+'СЕТ СН'!$I$11+СВЦЭМ!$D$10+'СЕТ СН'!$I$5-'СЕТ СН'!$I$21</f>
        <v>3676.9251471799998</v>
      </c>
      <c r="Q145" s="36">
        <f>SUMIFS(СВЦЭМ!$D$39:$D$782,СВЦЭМ!$A$39:$A$782,$A145,СВЦЭМ!$B$39:$B$782,Q$119)+'СЕТ СН'!$I$11+СВЦЭМ!$D$10+'СЕТ СН'!$I$5-'СЕТ СН'!$I$21</f>
        <v>3664.0376726599998</v>
      </c>
      <c r="R145" s="36">
        <f>SUMIFS(СВЦЭМ!$D$39:$D$782,СВЦЭМ!$A$39:$A$782,$A145,СВЦЭМ!$B$39:$B$782,R$119)+'СЕТ СН'!$I$11+СВЦЭМ!$D$10+'СЕТ СН'!$I$5-'СЕТ СН'!$I$21</f>
        <v>3654.0434578300001</v>
      </c>
      <c r="S145" s="36">
        <f>SUMIFS(СВЦЭМ!$D$39:$D$782,СВЦЭМ!$A$39:$A$782,$A145,СВЦЭМ!$B$39:$B$782,S$119)+'СЕТ СН'!$I$11+СВЦЭМ!$D$10+'СЕТ СН'!$I$5-'СЕТ СН'!$I$21</f>
        <v>3669.3902084000001</v>
      </c>
      <c r="T145" s="36">
        <f>SUMIFS(СВЦЭМ!$D$39:$D$782,СВЦЭМ!$A$39:$A$782,$A145,СВЦЭМ!$B$39:$B$782,T$119)+'СЕТ СН'!$I$11+СВЦЭМ!$D$10+'СЕТ СН'!$I$5-'СЕТ СН'!$I$21</f>
        <v>3729.3859974299999</v>
      </c>
      <c r="U145" s="36">
        <f>SUMIFS(СВЦЭМ!$D$39:$D$782,СВЦЭМ!$A$39:$A$782,$A145,СВЦЭМ!$B$39:$B$782,U$119)+'СЕТ СН'!$I$11+СВЦЭМ!$D$10+'СЕТ СН'!$I$5-'СЕТ СН'!$I$21</f>
        <v>3723.18275503</v>
      </c>
      <c r="V145" s="36">
        <f>SUMIFS(СВЦЭМ!$D$39:$D$782,СВЦЭМ!$A$39:$A$782,$A145,СВЦЭМ!$B$39:$B$782,V$119)+'СЕТ СН'!$I$11+СВЦЭМ!$D$10+'СЕТ СН'!$I$5-'СЕТ СН'!$I$21</f>
        <v>3747.6134355499998</v>
      </c>
      <c r="W145" s="36">
        <f>SUMIFS(СВЦЭМ!$D$39:$D$782,СВЦЭМ!$A$39:$A$782,$A145,СВЦЭМ!$B$39:$B$782,W$119)+'СЕТ СН'!$I$11+СВЦЭМ!$D$10+'СЕТ СН'!$I$5-'СЕТ СН'!$I$21</f>
        <v>3748.0785751100002</v>
      </c>
      <c r="X145" s="36">
        <f>SUMIFS(СВЦЭМ!$D$39:$D$782,СВЦЭМ!$A$39:$A$782,$A145,СВЦЭМ!$B$39:$B$782,X$119)+'СЕТ СН'!$I$11+СВЦЭМ!$D$10+'СЕТ СН'!$I$5-'СЕТ СН'!$I$21</f>
        <v>3711.6247041500001</v>
      </c>
      <c r="Y145" s="36">
        <f>SUMIFS(СВЦЭМ!$D$39:$D$782,СВЦЭМ!$A$39:$A$782,$A145,СВЦЭМ!$B$39:$B$782,Y$119)+'СЕТ СН'!$I$11+СВЦЭМ!$D$10+'СЕТ СН'!$I$5-'СЕТ СН'!$I$21</f>
        <v>3698.7435568199999</v>
      </c>
    </row>
    <row r="146" spans="1:27" ht="15.75" x14ac:dyDescent="0.2">
      <c r="A146" s="35">
        <f t="shared" si="3"/>
        <v>44435</v>
      </c>
      <c r="B146" s="36">
        <f>SUMIFS(СВЦЭМ!$D$39:$D$782,СВЦЭМ!$A$39:$A$782,$A146,СВЦЭМ!$B$39:$B$782,B$119)+'СЕТ СН'!$I$11+СВЦЭМ!$D$10+'СЕТ СН'!$I$5-'СЕТ СН'!$I$21</f>
        <v>3861.3660660599999</v>
      </c>
      <c r="C146" s="36">
        <f>SUMIFS(СВЦЭМ!$D$39:$D$782,СВЦЭМ!$A$39:$A$782,$A146,СВЦЭМ!$B$39:$B$782,C$119)+'СЕТ СН'!$I$11+СВЦЭМ!$D$10+'СЕТ СН'!$I$5-'СЕТ СН'!$I$21</f>
        <v>3937.8586938099997</v>
      </c>
      <c r="D146" s="36">
        <f>SUMIFS(СВЦЭМ!$D$39:$D$782,СВЦЭМ!$A$39:$A$782,$A146,СВЦЭМ!$B$39:$B$782,D$119)+'СЕТ СН'!$I$11+СВЦЭМ!$D$10+'СЕТ СН'!$I$5-'СЕТ СН'!$I$21</f>
        <v>4032.59786695</v>
      </c>
      <c r="E146" s="36">
        <f>SUMIFS(СВЦЭМ!$D$39:$D$782,СВЦЭМ!$A$39:$A$782,$A146,СВЦЭМ!$B$39:$B$782,E$119)+'СЕТ СН'!$I$11+СВЦЭМ!$D$10+'СЕТ СН'!$I$5-'СЕТ СН'!$I$21</f>
        <v>4077.2703911099998</v>
      </c>
      <c r="F146" s="36">
        <f>SUMIFS(СВЦЭМ!$D$39:$D$782,СВЦЭМ!$A$39:$A$782,$A146,СВЦЭМ!$B$39:$B$782,F$119)+'СЕТ СН'!$I$11+СВЦЭМ!$D$10+'СЕТ СН'!$I$5-'СЕТ СН'!$I$21</f>
        <v>4087.6370177199997</v>
      </c>
      <c r="G146" s="36">
        <f>SUMIFS(СВЦЭМ!$D$39:$D$782,СВЦЭМ!$A$39:$A$782,$A146,СВЦЭМ!$B$39:$B$782,G$119)+'СЕТ СН'!$I$11+СВЦЭМ!$D$10+'СЕТ СН'!$I$5-'СЕТ СН'!$I$21</f>
        <v>4067.6234948299998</v>
      </c>
      <c r="H146" s="36">
        <f>SUMIFS(СВЦЭМ!$D$39:$D$782,СВЦЭМ!$A$39:$A$782,$A146,СВЦЭМ!$B$39:$B$782,H$119)+'СЕТ СН'!$I$11+СВЦЭМ!$D$10+'СЕТ СН'!$I$5-'СЕТ СН'!$I$21</f>
        <v>3982.98516522</v>
      </c>
      <c r="I146" s="36">
        <f>SUMIFS(СВЦЭМ!$D$39:$D$782,СВЦЭМ!$A$39:$A$782,$A146,СВЦЭМ!$B$39:$B$782,I$119)+'СЕТ СН'!$I$11+СВЦЭМ!$D$10+'СЕТ СН'!$I$5-'СЕТ СН'!$I$21</f>
        <v>3853.2483215299999</v>
      </c>
      <c r="J146" s="36">
        <f>SUMIFS(СВЦЭМ!$D$39:$D$782,СВЦЭМ!$A$39:$A$782,$A146,СВЦЭМ!$B$39:$B$782,J$119)+'СЕТ СН'!$I$11+СВЦЭМ!$D$10+'СЕТ СН'!$I$5-'СЕТ СН'!$I$21</f>
        <v>3762.1728638200002</v>
      </c>
      <c r="K146" s="36">
        <f>SUMIFS(СВЦЭМ!$D$39:$D$782,СВЦЭМ!$A$39:$A$782,$A146,СВЦЭМ!$B$39:$B$782,K$119)+'СЕТ СН'!$I$11+СВЦЭМ!$D$10+'СЕТ СН'!$I$5-'СЕТ СН'!$I$21</f>
        <v>3707.5857163800001</v>
      </c>
      <c r="L146" s="36">
        <f>SUMIFS(СВЦЭМ!$D$39:$D$782,СВЦЭМ!$A$39:$A$782,$A146,СВЦЭМ!$B$39:$B$782,L$119)+'СЕТ СН'!$I$11+СВЦЭМ!$D$10+'СЕТ СН'!$I$5-'СЕТ СН'!$I$21</f>
        <v>3711.6934523999998</v>
      </c>
      <c r="M146" s="36">
        <f>SUMIFS(СВЦЭМ!$D$39:$D$782,СВЦЭМ!$A$39:$A$782,$A146,СВЦЭМ!$B$39:$B$782,M$119)+'СЕТ СН'!$I$11+СВЦЭМ!$D$10+'СЕТ СН'!$I$5-'СЕТ СН'!$I$21</f>
        <v>3714.6678018499997</v>
      </c>
      <c r="N146" s="36">
        <f>SUMIFS(СВЦЭМ!$D$39:$D$782,СВЦЭМ!$A$39:$A$782,$A146,СВЦЭМ!$B$39:$B$782,N$119)+'СЕТ СН'!$I$11+СВЦЭМ!$D$10+'СЕТ СН'!$I$5-'СЕТ СН'!$I$21</f>
        <v>3714.2478155200001</v>
      </c>
      <c r="O146" s="36">
        <f>SUMIFS(СВЦЭМ!$D$39:$D$782,СВЦЭМ!$A$39:$A$782,$A146,СВЦЭМ!$B$39:$B$782,O$119)+'СЕТ СН'!$I$11+СВЦЭМ!$D$10+'СЕТ СН'!$I$5-'СЕТ СН'!$I$21</f>
        <v>3714.6720032399999</v>
      </c>
      <c r="P146" s="36">
        <f>SUMIFS(СВЦЭМ!$D$39:$D$782,СВЦЭМ!$A$39:$A$782,$A146,СВЦЭМ!$B$39:$B$782,P$119)+'СЕТ СН'!$I$11+СВЦЭМ!$D$10+'СЕТ СН'!$I$5-'СЕТ СН'!$I$21</f>
        <v>3739.8087237599998</v>
      </c>
      <c r="Q146" s="36">
        <f>SUMIFS(СВЦЭМ!$D$39:$D$782,СВЦЭМ!$A$39:$A$782,$A146,СВЦЭМ!$B$39:$B$782,Q$119)+'СЕТ СН'!$I$11+СВЦЭМ!$D$10+'СЕТ СН'!$I$5-'СЕТ СН'!$I$21</f>
        <v>3746.9302294300001</v>
      </c>
      <c r="R146" s="36">
        <f>SUMIFS(СВЦЭМ!$D$39:$D$782,СВЦЭМ!$A$39:$A$782,$A146,СВЦЭМ!$B$39:$B$782,R$119)+'СЕТ СН'!$I$11+СВЦЭМ!$D$10+'СЕТ СН'!$I$5-'СЕТ СН'!$I$21</f>
        <v>3745.89810958</v>
      </c>
      <c r="S146" s="36">
        <f>SUMIFS(СВЦЭМ!$D$39:$D$782,СВЦЭМ!$A$39:$A$782,$A146,СВЦЭМ!$B$39:$B$782,S$119)+'СЕТ СН'!$I$11+СВЦЭМ!$D$10+'СЕТ СН'!$I$5-'СЕТ СН'!$I$21</f>
        <v>3710.33683479</v>
      </c>
      <c r="T146" s="36">
        <f>SUMIFS(СВЦЭМ!$D$39:$D$782,СВЦЭМ!$A$39:$A$782,$A146,СВЦЭМ!$B$39:$B$782,T$119)+'СЕТ СН'!$I$11+СВЦЭМ!$D$10+'СЕТ СН'!$I$5-'СЕТ СН'!$I$21</f>
        <v>3693.5630199400002</v>
      </c>
      <c r="U146" s="36">
        <f>SUMIFS(СВЦЭМ!$D$39:$D$782,СВЦЭМ!$A$39:$A$782,$A146,СВЦЭМ!$B$39:$B$782,U$119)+'СЕТ СН'!$I$11+СВЦЭМ!$D$10+'СЕТ СН'!$I$5-'СЕТ СН'!$I$21</f>
        <v>3703.3627879699998</v>
      </c>
      <c r="V146" s="36">
        <f>SUMIFS(СВЦЭМ!$D$39:$D$782,СВЦЭМ!$A$39:$A$782,$A146,СВЦЭМ!$B$39:$B$782,V$119)+'СЕТ СН'!$I$11+СВЦЭМ!$D$10+'СЕТ СН'!$I$5-'СЕТ СН'!$I$21</f>
        <v>3686.9835323299999</v>
      </c>
      <c r="W146" s="36">
        <f>SUMIFS(СВЦЭМ!$D$39:$D$782,СВЦЭМ!$A$39:$A$782,$A146,СВЦЭМ!$B$39:$B$782,W$119)+'СЕТ СН'!$I$11+СВЦЭМ!$D$10+'СЕТ СН'!$I$5-'СЕТ СН'!$I$21</f>
        <v>3676.6775043600001</v>
      </c>
      <c r="X146" s="36">
        <f>SUMIFS(СВЦЭМ!$D$39:$D$782,СВЦЭМ!$A$39:$A$782,$A146,СВЦЭМ!$B$39:$B$782,X$119)+'СЕТ СН'!$I$11+СВЦЭМ!$D$10+'СЕТ СН'!$I$5-'СЕТ СН'!$I$21</f>
        <v>3728.0718756699998</v>
      </c>
      <c r="Y146" s="36">
        <f>SUMIFS(СВЦЭМ!$D$39:$D$782,СВЦЭМ!$A$39:$A$782,$A146,СВЦЭМ!$B$39:$B$782,Y$119)+'СЕТ СН'!$I$11+СВЦЭМ!$D$10+'СЕТ СН'!$I$5-'СЕТ СН'!$I$21</f>
        <v>3798.5017896300001</v>
      </c>
    </row>
    <row r="147" spans="1:27" ht="15.75" x14ac:dyDescent="0.2">
      <c r="A147" s="35">
        <f t="shared" si="3"/>
        <v>44436</v>
      </c>
      <c r="B147" s="36">
        <f>SUMIFS(СВЦЭМ!$D$39:$D$782,СВЦЭМ!$A$39:$A$782,$A147,СВЦЭМ!$B$39:$B$782,B$119)+'СЕТ СН'!$I$11+СВЦЭМ!$D$10+'СЕТ СН'!$I$5-'СЕТ СН'!$I$21</f>
        <v>3810.9076792799997</v>
      </c>
      <c r="C147" s="36">
        <f>SUMIFS(СВЦЭМ!$D$39:$D$782,СВЦЭМ!$A$39:$A$782,$A147,СВЦЭМ!$B$39:$B$782,C$119)+'СЕТ СН'!$I$11+СВЦЭМ!$D$10+'СЕТ СН'!$I$5-'СЕТ СН'!$I$21</f>
        <v>3887.9491991200002</v>
      </c>
      <c r="D147" s="36">
        <f>SUMIFS(СВЦЭМ!$D$39:$D$782,СВЦЭМ!$A$39:$A$782,$A147,СВЦЭМ!$B$39:$B$782,D$119)+'СЕТ СН'!$I$11+СВЦЭМ!$D$10+'СЕТ СН'!$I$5-'СЕТ СН'!$I$21</f>
        <v>3946.9548897100003</v>
      </c>
      <c r="E147" s="36">
        <f>SUMIFS(СВЦЭМ!$D$39:$D$782,СВЦЭМ!$A$39:$A$782,$A147,СВЦЭМ!$B$39:$B$782,E$119)+'СЕТ СН'!$I$11+СВЦЭМ!$D$10+'СЕТ СН'!$I$5-'СЕТ СН'!$I$21</f>
        <v>3971.4754054200002</v>
      </c>
      <c r="F147" s="36">
        <f>SUMIFS(СВЦЭМ!$D$39:$D$782,СВЦЭМ!$A$39:$A$782,$A147,СВЦЭМ!$B$39:$B$782,F$119)+'СЕТ СН'!$I$11+СВЦЭМ!$D$10+'СЕТ СН'!$I$5-'СЕТ СН'!$I$21</f>
        <v>3979.1217309799999</v>
      </c>
      <c r="G147" s="36">
        <f>SUMIFS(СВЦЭМ!$D$39:$D$782,СВЦЭМ!$A$39:$A$782,$A147,СВЦЭМ!$B$39:$B$782,G$119)+'СЕТ СН'!$I$11+СВЦЭМ!$D$10+'СЕТ СН'!$I$5-'СЕТ СН'!$I$21</f>
        <v>3976.91959941</v>
      </c>
      <c r="H147" s="36">
        <f>SUMIFS(СВЦЭМ!$D$39:$D$782,СВЦЭМ!$A$39:$A$782,$A147,СВЦЭМ!$B$39:$B$782,H$119)+'СЕТ СН'!$I$11+СВЦЭМ!$D$10+'СЕТ СН'!$I$5-'СЕТ СН'!$I$21</f>
        <v>3944.9103315900002</v>
      </c>
      <c r="I147" s="36">
        <f>SUMIFS(СВЦЭМ!$D$39:$D$782,СВЦЭМ!$A$39:$A$782,$A147,СВЦЭМ!$B$39:$B$782,I$119)+'СЕТ СН'!$I$11+СВЦЭМ!$D$10+'СЕТ СН'!$I$5-'СЕТ СН'!$I$21</f>
        <v>3828.8636893299999</v>
      </c>
      <c r="J147" s="36">
        <f>SUMIFS(СВЦЭМ!$D$39:$D$782,СВЦЭМ!$A$39:$A$782,$A147,СВЦЭМ!$B$39:$B$782,J$119)+'СЕТ СН'!$I$11+СВЦЭМ!$D$10+'СЕТ СН'!$I$5-'СЕТ СН'!$I$21</f>
        <v>3729.9628909399999</v>
      </c>
      <c r="K147" s="36">
        <f>SUMIFS(СВЦЭМ!$D$39:$D$782,СВЦЭМ!$A$39:$A$782,$A147,СВЦЭМ!$B$39:$B$782,K$119)+'СЕТ СН'!$I$11+СВЦЭМ!$D$10+'СЕТ СН'!$I$5-'СЕТ СН'!$I$21</f>
        <v>3654.1754736499997</v>
      </c>
      <c r="L147" s="36">
        <f>SUMIFS(СВЦЭМ!$D$39:$D$782,СВЦЭМ!$A$39:$A$782,$A147,СВЦЭМ!$B$39:$B$782,L$119)+'СЕТ СН'!$I$11+СВЦЭМ!$D$10+'СЕТ СН'!$I$5-'СЕТ СН'!$I$21</f>
        <v>3613.9583290199998</v>
      </c>
      <c r="M147" s="36">
        <f>SUMIFS(СВЦЭМ!$D$39:$D$782,СВЦЭМ!$A$39:$A$782,$A147,СВЦЭМ!$B$39:$B$782,M$119)+'СЕТ СН'!$I$11+СВЦЭМ!$D$10+'СЕТ СН'!$I$5-'СЕТ СН'!$I$21</f>
        <v>3609.0200030199999</v>
      </c>
      <c r="N147" s="36">
        <f>SUMIFS(СВЦЭМ!$D$39:$D$782,СВЦЭМ!$A$39:$A$782,$A147,СВЦЭМ!$B$39:$B$782,N$119)+'СЕТ СН'!$I$11+СВЦЭМ!$D$10+'СЕТ СН'!$I$5-'СЕТ СН'!$I$21</f>
        <v>3619.7321070500002</v>
      </c>
      <c r="O147" s="36">
        <f>SUMIFS(СВЦЭМ!$D$39:$D$782,СВЦЭМ!$A$39:$A$782,$A147,СВЦЭМ!$B$39:$B$782,O$119)+'СЕТ СН'!$I$11+СВЦЭМ!$D$10+'СЕТ СН'!$I$5-'СЕТ СН'!$I$21</f>
        <v>3638.0098493400001</v>
      </c>
      <c r="P147" s="36">
        <f>SUMIFS(СВЦЭМ!$D$39:$D$782,СВЦЭМ!$A$39:$A$782,$A147,СВЦЭМ!$B$39:$B$782,P$119)+'СЕТ СН'!$I$11+СВЦЭМ!$D$10+'СЕТ СН'!$I$5-'СЕТ СН'!$I$21</f>
        <v>3657.0262865</v>
      </c>
      <c r="Q147" s="36">
        <f>SUMIFS(СВЦЭМ!$D$39:$D$782,СВЦЭМ!$A$39:$A$782,$A147,СВЦЭМ!$B$39:$B$782,Q$119)+'СЕТ СН'!$I$11+СВЦЭМ!$D$10+'СЕТ СН'!$I$5-'СЕТ СН'!$I$21</f>
        <v>3669.17032728</v>
      </c>
      <c r="R147" s="36">
        <f>SUMIFS(СВЦЭМ!$D$39:$D$782,СВЦЭМ!$A$39:$A$782,$A147,СВЦЭМ!$B$39:$B$782,R$119)+'СЕТ СН'!$I$11+СВЦЭМ!$D$10+'СЕТ СН'!$I$5-'СЕТ СН'!$I$21</f>
        <v>3666.2218248600002</v>
      </c>
      <c r="S147" s="36">
        <f>SUMIFS(СВЦЭМ!$D$39:$D$782,СВЦЭМ!$A$39:$A$782,$A147,СВЦЭМ!$B$39:$B$782,S$119)+'СЕТ СН'!$I$11+СВЦЭМ!$D$10+'СЕТ СН'!$I$5-'СЕТ СН'!$I$21</f>
        <v>3639.22157939</v>
      </c>
      <c r="T147" s="36">
        <f>SUMIFS(СВЦЭМ!$D$39:$D$782,СВЦЭМ!$A$39:$A$782,$A147,СВЦЭМ!$B$39:$B$782,T$119)+'СЕТ СН'!$I$11+СВЦЭМ!$D$10+'СЕТ СН'!$I$5-'СЕТ СН'!$I$21</f>
        <v>3622.82560754</v>
      </c>
      <c r="U147" s="36">
        <f>SUMIFS(СВЦЭМ!$D$39:$D$782,СВЦЭМ!$A$39:$A$782,$A147,СВЦЭМ!$B$39:$B$782,U$119)+'СЕТ СН'!$I$11+СВЦЭМ!$D$10+'СЕТ СН'!$I$5-'СЕТ СН'!$I$21</f>
        <v>3624.5081588399999</v>
      </c>
      <c r="V147" s="36">
        <f>SUMIFS(СВЦЭМ!$D$39:$D$782,СВЦЭМ!$A$39:$A$782,$A147,СВЦЭМ!$B$39:$B$782,V$119)+'СЕТ СН'!$I$11+СВЦЭМ!$D$10+'СЕТ СН'!$I$5-'СЕТ СН'!$I$21</f>
        <v>3618.06579207</v>
      </c>
      <c r="W147" s="36">
        <f>SUMIFS(СВЦЭМ!$D$39:$D$782,СВЦЭМ!$A$39:$A$782,$A147,СВЦЭМ!$B$39:$B$782,W$119)+'СЕТ СН'!$I$11+СВЦЭМ!$D$10+'СЕТ СН'!$I$5-'СЕТ СН'!$I$21</f>
        <v>3635.50804642</v>
      </c>
      <c r="X147" s="36">
        <f>SUMIFS(СВЦЭМ!$D$39:$D$782,СВЦЭМ!$A$39:$A$782,$A147,СВЦЭМ!$B$39:$B$782,X$119)+'СЕТ СН'!$I$11+СВЦЭМ!$D$10+'СЕТ СН'!$I$5-'СЕТ СН'!$I$21</f>
        <v>3663.0270556599999</v>
      </c>
      <c r="Y147" s="36">
        <f>SUMIFS(СВЦЭМ!$D$39:$D$782,СВЦЭМ!$A$39:$A$782,$A147,СВЦЭМ!$B$39:$B$782,Y$119)+'СЕТ СН'!$I$11+СВЦЭМ!$D$10+'СЕТ СН'!$I$5-'СЕТ СН'!$I$21</f>
        <v>3708.4920547500001</v>
      </c>
    </row>
    <row r="148" spans="1:27" ht="15.75" x14ac:dyDescent="0.2">
      <c r="A148" s="35">
        <f t="shared" si="3"/>
        <v>44437</v>
      </c>
      <c r="B148" s="36">
        <f>SUMIFS(СВЦЭМ!$D$39:$D$782,СВЦЭМ!$A$39:$A$782,$A148,СВЦЭМ!$B$39:$B$782,B$119)+'СЕТ СН'!$I$11+СВЦЭМ!$D$10+'СЕТ СН'!$I$5-'СЕТ СН'!$I$21</f>
        <v>3816.7821533199999</v>
      </c>
      <c r="C148" s="36">
        <f>SUMIFS(СВЦЭМ!$D$39:$D$782,СВЦЭМ!$A$39:$A$782,$A148,СВЦЭМ!$B$39:$B$782,C$119)+'СЕТ СН'!$I$11+СВЦЭМ!$D$10+'СЕТ СН'!$I$5-'СЕТ СН'!$I$21</f>
        <v>3889.1461229699999</v>
      </c>
      <c r="D148" s="36">
        <f>SUMIFS(СВЦЭМ!$D$39:$D$782,СВЦЭМ!$A$39:$A$782,$A148,СВЦЭМ!$B$39:$B$782,D$119)+'СЕТ СН'!$I$11+СВЦЭМ!$D$10+'СЕТ СН'!$I$5-'СЕТ СН'!$I$21</f>
        <v>3959.2033264399997</v>
      </c>
      <c r="E148" s="36">
        <f>SUMIFS(СВЦЭМ!$D$39:$D$782,СВЦЭМ!$A$39:$A$782,$A148,СВЦЭМ!$B$39:$B$782,E$119)+'СЕТ СН'!$I$11+СВЦЭМ!$D$10+'СЕТ СН'!$I$5-'СЕТ СН'!$I$21</f>
        <v>3992.25394904</v>
      </c>
      <c r="F148" s="36">
        <f>SUMIFS(СВЦЭМ!$D$39:$D$782,СВЦЭМ!$A$39:$A$782,$A148,СВЦЭМ!$B$39:$B$782,F$119)+'СЕТ СН'!$I$11+СВЦЭМ!$D$10+'СЕТ СН'!$I$5-'СЕТ СН'!$I$21</f>
        <v>4000.5015182400002</v>
      </c>
      <c r="G148" s="36">
        <f>SUMIFS(СВЦЭМ!$D$39:$D$782,СВЦЭМ!$A$39:$A$782,$A148,СВЦЭМ!$B$39:$B$782,G$119)+'СЕТ СН'!$I$11+СВЦЭМ!$D$10+'СЕТ СН'!$I$5-'СЕТ СН'!$I$21</f>
        <v>3994.4516147899999</v>
      </c>
      <c r="H148" s="36">
        <f>SUMIFS(СВЦЭМ!$D$39:$D$782,СВЦЭМ!$A$39:$A$782,$A148,СВЦЭМ!$B$39:$B$782,H$119)+'СЕТ СН'!$I$11+СВЦЭМ!$D$10+'СЕТ СН'!$I$5-'СЕТ СН'!$I$21</f>
        <v>3961.2880922899999</v>
      </c>
      <c r="I148" s="36">
        <f>SUMIFS(СВЦЭМ!$D$39:$D$782,СВЦЭМ!$A$39:$A$782,$A148,СВЦЭМ!$B$39:$B$782,I$119)+'СЕТ СН'!$I$11+СВЦЭМ!$D$10+'СЕТ СН'!$I$5-'СЕТ СН'!$I$21</f>
        <v>3887.8752396599998</v>
      </c>
      <c r="J148" s="36">
        <f>SUMIFS(СВЦЭМ!$D$39:$D$782,СВЦЭМ!$A$39:$A$782,$A148,СВЦЭМ!$B$39:$B$782,J$119)+'СЕТ СН'!$I$11+СВЦЭМ!$D$10+'СЕТ СН'!$I$5-'СЕТ СН'!$I$21</f>
        <v>3779.1311780699998</v>
      </c>
      <c r="K148" s="36">
        <f>SUMIFS(СВЦЭМ!$D$39:$D$782,СВЦЭМ!$A$39:$A$782,$A148,СВЦЭМ!$B$39:$B$782,K$119)+'СЕТ СН'!$I$11+СВЦЭМ!$D$10+'СЕТ СН'!$I$5-'СЕТ СН'!$I$21</f>
        <v>3706.88370394</v>
      </c>
      <c r="L148" s="36">
        <f>SUMIFS(СВЦЭМ!$D$39:$D$782,СВЦЭМ!$A$39:$A$782,$A148,СВЦЭМ!$B$39:$B$782,L$119)+'СЕТ СН'!$I$11+СВЦЭМ!$D$10+'СЕТ СН'!$I$5-'СЕТ СН'!$I$21</f>
        <v>3663.1960063500001</v>
      </c>
      <c r="M148" s="36">
        <f>SUMIFS(СВЦЭМ!$D$39:$D$782,СВЦЭМ!$A$39:$A$782,$A148,СВЦЭМ!$B$39:$B$782,M$119)+'СЕТ СН'!$I$11+СВЦЭМ!$D$10+'СЕТ СН'!$I$5-'СЕТ СН'!$I$21</f>
        <v>3653.9045967100001</v>
      </c>
      <c r="N148" s="36">
        <f>SUMIFS(СВЦЭМ!$D$39:$D$782,СВЦЭМ!$A$39:$A$782,$A148,СВЦЭМ!$B$39:$B$782,N$119)+'СЕТ СН'!$I$11+СВЦЭМ!$D$10+'СЕТ СН'!$I$5-'СЕТ СН'!$I$21</f>
        <v>3654.12011871</v>
      </c>
      <c r="O148" s="36">
        <f>SUMIFS(СВЦЭМ!$D$39:$D$782,СВЦЭМ!$A$39:$A$782,$A148,СВЦЭМ!$B$39:$B$782,O$119)+'СЕТ СН'!$I$11+СВЦЭМ!$D$10+'СЕТ СН'!$I$5-'СЕТ СН'!$I$21</f>
        <v>3667.8569863299999</v>
      </c>
      <c r="P148" s="36">
        <f>SUMIFS(СВЦЭМ!$D$39:$D$782,СВЦЭМ!$A$39:$A$782,$A148,СВЦЭМ!$B$39:$B$782,P$119)+'СЕТ СН'!$I$11+СВЦЭМ!$D$10+'СЕТ СН'!$I$5-'СЕТ СН'!$I$21</f>
        <v>3697.5742976699999</v>
      </c>
      <c r="Q148" s="36">
        <f>SUMIFS(СВЦЭМ!$D$39:$D$782,СВЦЭМ!$A$39:$A$782,$A148,СВЦЭМ!$B$39:$B$782,Q$119)+'СЕТ СН'!$I$11+СВЦЭМ!$D$10+'СЕТ СН'!$I$5-'СЕТ СН'!$I$21</f>
        <v>3706.46037961</v>
      </c>
      <c r="R148" s="36">
        <f>SUMIFS(СВЦЭМ!$D$39:$D$782,СВЦЭМ!$A$39:$A$782,$A148,СВЦЭМ!$B$39:$B$782,R$119)+'СЕТ СН'!$I$11+СВЦЭМ!$D$10+'СЕТ СН'!$I$5-'СЕТ СН'!$I$21</f>
        <v>3699.4130100000002</v>
      </c>
      <c r="S148" s="36">
        <f>SUMIFS(СВЦЭМ!$D$39:$D$782,СВЦЭМ!$A$39:$A$782,$A148,СВЦЭМ!$B$39:$B$782,S$119)+'СЕТ СН'!$I$11+СВЦЭМ!$D$10+'СЕТ СН'!$I$5-'СЕТ СН'!$I$21</f>
        <v>3670.9001276899999</v>
      </c>
      <c r="T148" s="36">
        <f>SUMIFS(СВЦЭМ!$D$39:$D$782,СВЦЭМ!$A$39:$A$782,$A148,СВЦЭМ!$B$39:$B$782,T$119)+'СЕТ СН'!$I$11+СВЦЭМ!$D$10+'СЕТ СН'!$I$5-'СЕТ СН'!$I$21</f>
        <v>3645.34941622</v>
      </c>
      <c r="U148" s="36">
        <f>SUMIFS(СВЦЭМ!$D$39:$D$782,СВЦЭМ!$A$39:$A$782,$A148,СВЦЭМ!$B$39:$B$782,U$119)+'СЕТ СН'!$I$11+СВЦЭМ!$D$10+'СЕТ СН'!$I$5-'СЕТ СН'!$I$21</f>
        <v>3643.3778498399997</v>
      </c>
      <c r="V148" s="36">
        <f>SUMIFS(СВЦЭМ!$D$39:$D$782,СВЦЭМ!$A$39:$A$782,$A148,СВЦЭМ!$B$39:$B$782,V$119)+'СЕТ СН'!$I$11+СВЦЭМ!$D$10+'СЕТ СН'!$I$5-'СЕТ СН'!$I$21</f>
        <v>3635.3356144899999</v>
      </c>
      <c r="W148" s="36">
        <f>SUMIFS(СВЦЭМ!$D$39:$D$782,СВЦЭМ!$A$39:$A$782,$A148,СВЦЭМ!$B$39:$B$782,W$119)+'СЕТ СН'!$I$11+СВЦЭМ!$D$10+'СЕТ СН'!$I$5-'СЕТ СН'!$I$21</f>
        <v>3655.8529528999998</v>
      </c>
      <c r="X148" s="36">
        <f>SUMIFS(СВЦЭМ!$D$39:$D$782,СВЦЭМ!$A$39:$A$782,$A148,СВЦЭМ!$B$39:$B$782,X$119)+'СЕТ СН'!$I$11+СВЦЭМ!$D$10+'СЕТ СН'!$I$5-'СЕТ СН'!$I$21</f>
        <v>3644.6209954300002</v>
      </c>
      <c r="Y148" s="36">
        <f>SUMIFS(СВЦЭМ!$D$39:$D$782,СВЦЭМ!$A$39:$A$782,$A148,СВЦЭМ!$B$39:$B$782,Y$119)+'СЕТ СН'!$I$11+СВЦЭМ!$D$10+'СЕТ СН'!$I$5-'СЕТ СН'!$I$21</f>
        <v>3694.6220908199998</v>
      </c>
    </row>
    <row r="149" spans="1:27" ht="15.75" x14ac:dyDescent="0.2">
      <c r="A149" s="35">
        <f t="shared" si="3"/>
        <v>44438</v>
      </c>
      <c r="B149" s="36">
        <f>SUMIFS(СВЦЭМ!$D$39:$D$782,СВЦЭМ!$A$39:$A$782,$A149,СВЦЭМ!$B$39:$B$782,B$119)+'СЕТ СН'!$I$11+СВЦЭМ!$D$10+'СЕТ СН'!$I$5-'СЕТ СН'!$I$21</f>
        <v>3784.4922317299997</v>
      </c>
      <c r="C149" s="36">
        <f>SUMIFS(СВЦЭМ!$D$39:$D$782,СВЦЭМ!$A$39:$A$782,$A149,СВЦЭМ!$B$39:$B$782,C$119)+'СЕТ СН'!$I$11+СВЦЭМ!$D$10+'СЕТ СН'!$I$5-'СЕТ СН'!$I$21</f>
        <v>3870.1256831299997</v>
      </c>
      <c r="D149" s="36">
        <f>SUMIFS(СВЦЭМ!$D$39:$D$782,СВЦЭМ!$A$39:$A$782,$A149,СВЦЭМ!$B$39:$B$782,D$119)+'СЕТ СН'!$I$11+СВЦЭМ!$D$10+'СЕТ СН'!$I$5-'СЕТ СН'!$I$21</f>
        <v>3927.2510701700003</v>
      </c>
      <c r="E149" s="36">
        <f>SUMIFS(СВЦЭМ!$D$39:$D$782,СВЦЭМ!$A$39:$A$782,$A149,СВЦЭМ!$B$39:$B$782,E$119)+'СЕТ СН'!$I$11+СВЦЭМ!$D$10+'СЕТ СН'!$I$5-'СЕТ СН'!$I$21</f>
        <v>3955.3795106299999</v>
      </c>
      <c r="F149" s="36">
        <f>SUMIFS(СВЦЭМ!$D$39:$D$782,СВЦЭМ!$A$39:$A$782,$A149,СВЦЭМ!$B$39:$B$782,F$119)+'СЕТ СН'!$I$11+СВЦЭМ!$D$10+'СЕТ СН'!$I$5-'СЕТ СН'!$I$21</f>
        <v>3962.4775801699998</v>
      </c>
      <c r="G149" s="36">
        <f>SUMIFS(СВЦЭМ!$D$39:$D$782,СВЦЭМ!$A$39:$A$782,$A149,СВЦЭМ!$B$39:$B$782,G$119)+'СЕТ СН'!$I$11+СВЦЭМ!$D$10+'СЕТ СН'!$I$5-'СЕТ СН'!$I$21</f>
        <v>3944.5207146499997</v>
      </c>
      <c r="H149" s="36">
        <f>SUMIFS(СВЦЭМ!$D$39:$D$782,СВЦЭМ!$A$39:$A$782,$A149,СВЦЭМ!$B$39:$B$782,H$119)+'СЕТ СН'!$I$11+СВЦЭМ!$D$10+'СЕТ СН'!$I$5-'СЕТ СН'!$I$21</f>
        <v>3891.57649184</v>
      </c>
      <c r="I149" s="36">
        <f>SUMIFS(СВЦЭМ!$D$39:$D$782,СВЦЭМ!$A$39:$A$782,$A149,СВЦЭМ!$B$39:$B$782,I$119)+'СЕТ СН'!$I$11+СВЦЭМ!$D$10+'СЕТ СН'!$I$5-'СЕТ СН'!$I$21</f>
        <v>3787.8163462000002</v>
      </c>
      <c r="J149" s="36">
        <f>SUMIFS(СВЦЭМ!$D$39:$D$782,СВЦЭМ!$A$39:$A$782,$A149,СВЦЭМ!$B$39:$B$782,J$119)+'СЕТ СН'!$I$11+СВЦЭМ!$D$10+'СЕТ СН'!$I$5-'СЕТ СН'!$I$21</f>
        <v>3720.7178142299999</v>
      </c>
      <c r="K149" s="36">
        <f>SUMIFS(СВЦЭМ!$D$39:$D$782,СВЦЭМ!$A$39:$A$782,$A149,СВЦЭМ!$B$39:$B$782,K$119)+'СЕТ СН'!$I$11+СВЦЭМ!$D$10+'СЕТ СН'!$I$5-'СЕТ СН'!$I$21</f>
        <v>3643.54612275</v>
      </c>
      <c r="L149" s="36">
        <f>SUMIFS(СВЦЭМ!$D$39:$D$782,СВЦЭМ!$A$39:$A$782,$A149,СВЦЭМ!$B$39:$B$782,L$119)+'СЕТ СН'!$I$11+СВЦЭМ!$D$10+'СЕТ СН'!$I$5-'СЕТ СН'!$I$21</f>
        <v>3642.1651899799999</v>
      </c>
      <c r="M149" s="36">
        <f>SUMIFS(СВЦЭМ!$D$39:$D$782,СВЦЭМ!$A$39:$A$782,$A149,СВЦЭМ!$B$39:$B$782,M$119)+'СЕТ СН'!$I$11+СВЦЭМ!$D$10+'СЕТ СН'!$I$5-'СЕТ СН'!$I$21</f>
        <v>3643.4631503099999</v>
      </c>
      <c r="N149" s="36">
        <f>SUMIFS(СВЦЭМ!$D$39:$D$782,СВЦЭМ!$A$39:$A$782,$A149,СВЦЭМ!$B$39:$B$782,N$119)+'СЕТ СН'!$I$11+СВЦЭМ!$D$10+'СЕТ СН'!$I$5-'СЕТ СН'!$I$21</f>
        <v>3641.14694289</v>
      </c>
      <c r="O149" s="36">
        <f>SUMIFS(СВЦЭМ!$D$39:$D$782,СВЦЭМ!$A$39:$A$782,$A149,СВЦЭМ!$B$39:$B$782,O$119)+'СЕТ СН'!$I$11+СВЦЭМ!$D$10+'СЕТ СН'!$I$5-'СЕТ СН'!$I$21</f>
        <v>3689.7440040900001</v>
      </c>
      <c r="P149" s="36">
        <f>SUMIFS(СВЦЭМ!$D$39:$D$782,СВЦЭМ!$A$39:$A$782,$A149,СВЦЭМ!$B$39:$B$782,P$119)+'СЕТ СН'!$I$11+СВЦЭМ!$D$10+'СЕТ СН'!$I$5-'СЕТ СН'!$I$21</f>
        <v>3683.4346512799998</v>
      </c>
      <c r="Q149" s="36">
        <f>SUMIFS(СВЦЭМ!$D$39:$D$782,СВЦЭМ!$A$39:$A$782,$A149,СВЦЭМ!$B$39:$B$782,Q$119)+'СЕТ СН'!$I$11+СВЦЭМ!$D$10+'СЕТ СН'!$I$5-'СЕТ СН'!$I$21</f>
        <v>3682.9128554600002</v>
      </c>
      <c r="R149" s="36">
        <f>SUMIFS(СВЦЭМ!$D$39:$D$782,СВЦЭМ!$A$39:$A$782,$A149,СВЦЭМ!$B$39:$B$782,R$119)+'СЕТ СН'!$I$11+СВЦЭМ!$D$10+'СЕТ СН'!$I$5-'СЕТ СН'!$I$21</f>
        <v>3678.2287522299998</v>
      </c>
      <c r="S149" s="36">
        <f>SUMIFS(СВЦЭМ!$D$39:$D$782,СВЦЭМ!$A$39:$A$782,$A149,СВЦЭМ!$B$39:$B$782,S$119)+'СЕТ СН'!$I$11+СВЦЭМ!$D$10+'СЕТ СН'!$I$5-'СЕТ СН'!$I$21</f>
        <v>3650.0071161300002</v>
      </c>
      <c r="T149" s="36">
        <f>SUMIFS(СВЦЭМ!$D$39:$D$782,СВЦЭМ!$A$39:$A$782,$A149,СВЦЭМ!$B$39:$B$782,T$119)+'СЕТ СН'!$I$11+СВЦЭМ!$D$10+'СЕТ СН'!$I$5-'СЕТ СН'!$I$21</f>
        <v>3662.0809735900002</v>
      </c>
      <c r="U149" s="36">
        <f>SUMIFS(СВЦЭМ!$D$39:$D$782,СВЦЭМ!$A$39:$A$782,$A149,СВЦЭМ!$B$39:$B$782,U$119)+'СЕТ СН'!$I$11+СВЦЭМ!$D$10+'СЕТ СН'!$I$5-'СЕТ СН'!$I$21</f>
        <v>3662.8058749299998</v>
      </c>
      <c r="V149" s="36">
        <f>SUMIFS(СВЦЭМ!$D$39:$D$782,СВЦЭМ!$A$39:$A$782,$A149,СВЦЭМ!$B$39:$B$782,V$119)+'СЕТ СН'!$I$11+СВЦЭМ!$D$10+'СЕТ СН'!$I$5-'СЕТ СН'!$I$21</f>
        <v>3668.6568344100001</v>
      </c>
      <c r="W149" s="36">
        <f>SUMIFS(СВЦЭМ!$D$39:$D$782,СВЦЭМ!$A$39:$A$782,$A149,СВЦЭМ!$B$39:$B$782,W$119)+'СЕТ СН'!$I$11+СВЦЭМ!$D$10+'СЕТ СН'!$I$5-'СЕТ СН'!$I$21</f>
        <v>3676.1158711200001</v>
      </c>
      <c r="X149" s="36">
        <f>SUMIFS(СВЦЭМ!$D$39:$D$782,СВЦЭМ!$A$39:$A$782,$A149,СВЦЭМ!$B$39:$B$782,X$119)+'СЕТ СН'!$I$11+СВЦЭМ!$D$10+'СЕТ СН'!$I$5-'СЕТ СН'!$I$21</f>
        <v>3652.5790401899999</v>
      </c>
      <c r="Y149" s="36">
        <f>SUMIFS(СВЦЭМ!$D$39:$D$782,СВЦЭМ!$A$39:$A$782,$A149,СВЦЭМ!$B$39:$B$782,Y$119)+'СЕТ СН'!$I$11+СВЦЭМ!$D$10+'СЕТ СН'!$I$5-'СЕТ СН'!$I$21</f>
        <v>3721.71523501</v>
      </c>
    </row>
    <row r="150" spans="1:27" ht="15.75" x14ac:dyDescent="0.2">
      <c r="A150" s="35">
        <f t="shared" si="3"/>
        <v>44439</v>
      </c>
      <c r="B150" s="36">
        <f>SUMIFS(СВЦЭМ!$D$39:$D$782,СВЦЭМ!$A$39:$A$782,$A150,СВЦЭМ!$B$39:$B$782,B$119)+'СЕТ СН'!$I$11+СВЦЭМ!$D$10+'СЕТ СН'!$I$5-'СЕТ СН'!$I$21</f>
        <v>3828.9515477099999</v>
      </c>
      <c r="C150" s="36">
        <f>SUMIFS(СВЦЭМ!$D$39:$D$782,СВЦЭМ!$A$39:$A$782,$A150,СВЦЭМ!$B$39:$B$782,C$119)+'СЕТ СН'!$I$11+СВЦЭМ!$D$10+'СЕТ СН'!$I$5-'СЕТ СН'!$I$21</f>
        <v>3909.4791851399996</v>
      </c>
      <c r="D150" s="36">
        <f>SUMIFS(СВЦЭМ!$D$39:$D$782,СВЦЭМ!$A$39:$A$782,$A150,СВЦЭМ!$B$39:$B$782,D$119)+'СЕТ СН'!$I$11+СВЦЭМ!$D$10+'СЕТ СН'!$I$5-'СЕТ СН'!$I$21</f>
        <v>3964.2853087200001</v>
      </c>
      <c r="E150" s="36">
        <f>SUMIFS(СВЦЭМ!$D$39:$D$782,СВЦЭМ!$A$39:$A$782,$A150,СВЦЭМ!$B$39:$B$782,E$119)+'СЕТ СН'!$I$11+СВЦЭМ!$D$10+'СЕТ СН'!$I$5-'СЕТ СН'!$I$21</f>
        <v>3981.99735349</v>
      </c>
      <c r="F150" s="36">
        <f>SUMIFS(СВЦЭМ!$D$39:$D$782,СВЦЭМ!$A$39:$A$782,$A150,СВЦЭМ!$B$39:$B$782,F$119)+'СЕТ СН'!$I$11+СВЦЭМ!$D$10+'СЕТ СН'!$I$5-'СЕТ СН'!$I$21</f>
        <v>3991.3266389599999</v>
      </c>
      <c r="G150" s="36">
        <f>SUMIFS(СВЦЭМ!$D$39:$D$782,СВЦЭМ!$A$39:$A$782,$A150,СВЦЭМ!$B$39:$B$782,G$119)+'СЕТ СН'!$I$11+СВЦЭМ!$D$10+'СЕТ СН'!$I$5-'СЕТ СН'!$I$21</f>
        <v>3989.4136706999998</v>
      </c>
      <c r="H150" s="36">
        <f>SUMIFS(СВЦЭМ!$D$39:$D$782,СВЦЭМ!$A$39:$A$782,$A150,СВЦЭМ!$B$39:$B$782,H$119)+'СЕТ СН'!$I$11+СВЦЭМ!$D$10+'СЕТ СН'!$I$5-'СЕТ СН'!$I$21</f>
        <v>3934.7125933799998</v>
      </c>
      <c r="I150" s="36">
        <f>SUMIFS(СВЦЭМ!$D$39:$D$782,СВЦЭМ!$A$39:$A$782,$A150,СВЦЭМ!$B$39:$B$782,I$119)+'СЕТ СН'!$I$11+СВЦЭМ!$D$10+'СЕТ СН'!$I$5-'СЕТ СН'!$I$21</f>
        <v>3794.21945357</v>
      </c>
      <c r="J150" s="36">
        <f>SUMIFS(СВЦЭМ!$D$39:$D$782,СВЦЭМ!$A$39:$A$782,$A150,СВЦЭМ!$B$39:$B$782,J$119)+'СЕТ СН'!$I$11+СВЦЭМ!$D$10+'СЕТ СН'!$I$5-'СЕТ СН'!$I$21</f>
        <v>3682.54693258</v>
      </c>
      <c r="K150" s="36">
        <f>SUMIFS(СВЦЭМ!$D$39:$D$782,СВЦЭМ!$A$39:$A$782,$A150,СВЦЭМ!$B$39:$B$782,K$119)+'СЕТ СН'!$I$11+СВЦЭМ!$D$10+'СЕТ СН'!$I$5-'СЕТ СН'!$I$21</f>
        <v>3624.0759171999998</v>
      </c>
      <c r="L150" s="36">
        <f>SUMIFS(СВЦЭМ!$D$39:$D$782,СВЦЭМ!$A$39:$A$782,$A150,СВЦЭМ!$B$39:$B$782,L$119)+'СЕТ СН'!$I$11+СВЦЭМ!$D$10+'СЕТ СН'!$I$5-'СЕТ СН'!$I$21</f>
        <v>3614.7873107099999</v>
      </c>
      <c r="M150" s="36">
        <f>SUMIFS(СВЦЭМ!$D$39:$D$782,СВЦЭМ!$A$39:$A$782,$A150,СВЦЭМ!$B$39:$B$782,M$119)+'СЕТ СН'!$I$11+СВЦЭМ!$D$10+'СЕТ СН'!$I$5-'СЕТ СН'!$I$21</f>
        <v>3613.3485206400001</v>
      </c>
      <c r="N150" s="36">
        <f>SUMIFS(СВЦЭМ!$D$39:$D$782,СВЦЭМ!$A$39:$A$782,$A150,СВЦЭМ!$B$39:$B$782,N$119)+'СЕТ СН'!$I$11+СВЦЭМ!$D$10+'СЕТ СН'!$I$5-'СЕТ СН'!$I$21</f>
        <v>3611.5049268799999</v>
      </c>
      <c r="O150" s="36">
        <f>SUMIFS(СВЦЭМ!$D$39:$D$782,СВЦЭМ!$A$39:$A$782,$A150,СВЦЭМ!$B$39:$B$782,O$119)+'СЕТ СН'!$I$11+СВЦЭМ!$D$10+'СЕТ СН'!$I$5-'СЕТ СН'!$I$21</f>
        <v>3621.7589722600001</v>
      </c>
      <c r="P150" s="36">
        <f>SUMIFS(СВЦЭМ!$D$39:$D$782,СВЦЭМ!$A$39:$A$782,$A150,СВЦЭМ!$B$39:$B$782,P$119)+'СЕТ СН'!$I$11+СВЦЭМ!$D$10+'СЕТ СН'!$I$5-'СЕТ СН'!$I$21</f>
        <v>3658.1560334599999</v>
      </c>
      <c r="Q150" s="36">
        <f>SUMIFS(СВЦЭМ!$D$39:$D$782,СВЦЭМ!$A$39:$A$782,$A150,СВЦЭМ!$B$39:$B$782,Q$119)+'СЕТ СН'!$I$11+СВЦЭМ!$D$10+'СЕТ СН'!$I$5-'СЕТ СН'!$I$21</f>
        <v>3661.5651547500001</v>
      </c>
      <c r="R150" s="36">
        <f>SUMIFS(СВЦЭМ!$D$39:$D$782,СВЦЭМ!$A$39:$A$782,$A150,СВЦЭМ!$B$39:$B$782,R$119)+'СЕТ СН'!$I$11+СВЦЭМ!$D$10+'СЕТ СН'!$I$5-'СЕТ СН'!$I$21</f>
        <v>3655.4073985999999</v>
      </c>
      <c r="S150" s="36">
        <f>SUMIFS(СВЦЭМ!$D$39:$D$782,СВЦЭМ!$A$39:$A$782,$A150,СВЦЭМ!$B$39:$B$782,S$119)+'СЕТ СН'!$I$11+СВЦЭМ!$D$10+'СЕТ СН'!$I$5-'СЕТ СН'!$I$21</f>
        <v>3635.9260204299999</v>
      </c>
      <c r="T150" s="36">
        <f>SUMIFS(СВЦЭМ!$D$39:$D$782,СВЦЭМ!$A$39:$A$782,$A150,СВЦЭМ!$B$39:$B$782,T$119)+'СЕТ СН'!$I$11+СВЦЭМ!$D$10+'СЕТ СН'!$I$5-'СЕТ СН'!$I$21</f>
        <v>3639.08220549</v>
      </c>
      <c r="U150" s="36">
        <f>SUMIFS(СВЦЭМ!$D$39:$D$782,СВЦЭМ!$A$39:$A$782,$A150,СВЦЭМ!$B$39:$B$782,U$119)+'СЕТ СН'!$I$11+СВЦЭМ!$D$10+'СЕТ СН'!$I$5-'СЕТ СН'!$I$21</f>
        <v>3638.31744579</v>
      </c>
      <c r="V150" s="36">
        <f>SUMIFS(СВЦЭМ!$D$39:$D$782,СВЦЭМ!$A$39:$A$782,$A150,СВЦЭМ!$B$39:$B$782,V$119)+'СЕТ СН'!$I$11+СВЦЭМ!$D$10+'СЕТ СН'!$I$5-'СЕТ СН'!$I$21</f>
        <v>3658.1002537599998</v>
      </c>
      <c r="W150" s="36">
        <f>SUMIFS(СВЦЭМ!$D$39:$D$782,СВЦЭМ!$A$39:$A$782,$A150,СВЦЭМ!$B$39:$B$782,W$119)+'СЕТ СН'!$I$11+СВЦЭМ!$D$10+'СЕТ СН'!$I$5-'СЕТ СН'!$I$21</f>
        <v>3663.7123688399997</v>
      </c>
      <c r="X150" s="36">
        <f>SUMIFS(СВЦЭМ!$D$39:$D$782,СВЦЭМ!$A$39:$A$782,$A150,СВЦЭМ!$B$39:$B$782,X$119)+'СЕТ СН'!$I$11+СВЦЭМ!$D$10+'СЕТ СН'!$I$5-'СЕТ СН'!$I$21</f>
        <v>3630.6195523699998</v>
      </c>
      <c r="Y150" s="36">
        <f>SUMIFS(СВЦЭМ!$D$39:$D$782,СВЦЭМ!$A$39:$A$782,$A150,СВЦЭМ!$B$39:$B$782,Y$119)+'СЕТ СН'!$I$11+СВЦЭМ!$D$10+'СЕТ СН'!$I$5-'СЕТ СН'!$I$21</f>
        <v>3700.1605107400001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01.08.2021</v>
      </c>
      <c r="B156" s="36">
        <f>SUMIFS(СВЦЭМ!$E$39:$E$782,СВЦЭМ!$A$39:$A$782,$A156,СВЦЭМ!$B$39:$B$782,B$155)+'СЕТ СН'!$F$12</f>
        <v>204.08015434000001</v>
      </c>
      <c r="C156" s="36">
        <f>SUMIFS(СВЦЭМ!$E$39:$E$782,СВЦЭМ!$A$39:$A$782,$A156,СВЦЭМ!$B$39:$B$782,C$155)+'СЕТ СН'!$F$12</f>
        <v>223.24759682999999</v>
      </c>
      <c r="D156" s="36">
        <f>SUMIFS(СВЦЭМ!$E$39:$E$782,СВЦЭМ!$A$39:$A$782,$A156,СВЦЭМ!$B$39:$B$782,D$155)+'СЕТ СН'!$F$12</f>
        <v>239.01146399000001</v>
      </c>
      <c r="E156" s="36">
        <f>SUMIFS(СВЦЭМ!$E$39:$E$782,СВЦЭМ!$A$39:$A$782,$A156,СВЦЭМ!$B$39:$B$782,E$155)+'СЕТ СН'!$F$12</f>
        <v>244.70619945999999</v>
      </c>
      <c r="F156" s="36">
        <f>SUMIFS(СВЦЭМ!$E$39:$E$782,СВЦЭМ!$A$39:$A$782,$A156,СВЦЭМ!$B$39:$B$782,F$155)+'СЕТ СН'!$F$12</f>
        <v>245.02510874000001</v>
      </c>
      <c r="G156" s="36">
        <f>SUMIFS(СВЦЭМ!$E$39:$E$782,СВЦЭМ!$A$39:$A$782,$A156,СВЦЭМ!$B$39:$B$782,G$155)+'СЕТ СН'!$F$12</f>
        <v>243.59575323999999</v>
      </c>
      <c r="H156" s="36">
        <f>SUMIFS(СВЦЭМ!$E$39:$E$782,СВЦЭМ!$A$39:$A$782,$A156,СВЦЭМ!$B$39:$B$782,H$155)+'СЕТ СН'!$F$12</f>
        <v>237.29190360000001</v>
      </c>
      <c r="I156" s="36">
        <f>SUMIFS(СВЦЭМ!$E$39:$E$782,СВЦЭМ!$A$39:$A$782,$A156,СВЦЭМ!$B$39:$B$782,I$155)+'СЕТ СН'!$F$12</f>
        <v>220.73541401</v>
      </c>
      <c r="J156" s="36">
        <f>SUMIFS(СВЦЭМ!$E$39:$E$782,СВЦЭМ!$A$39:$A$782,$A156,СВЦЭМ!$B$39:$B$782,J$155)+'СЕТ СН'!$F$12</f>
        <v>201.36680761</v>
      </c>
      <c r="K156" s="36">
        <f>SUMIFS(СВЦЭМ!$E$39:$E$782,СВЦЭМ!$A$39:$A$782,$A156,СВЦЭМ!$B$39:$B$782,K$155)+'СЕТ СН'!$F$12</f>
        <v>187.66666387999999</v>
      </c>
      <c r="L156" s="36">
        <f>SUMIFS(СВЦЭМ!$E$39:$E$782,СВЦЭМ!$A$39:$A$782,$A156,СВЦЭМ!$B$39:$B$782,L$155)+'СЕТ СН'!$F$12</f>
        <v>192.83247109000001</v>
      </c>
      <c r="M156" s="36">
        <f>SUMIFS(СВЦЭМ!$E$39:$E$782,СВЦЭМ!$A$39:$A$782,$A156,СВЦЭМ!$B$39:$B$782,M$155)+'СЕТ СН'!$F$12</f>
        <v>189.15444597000001</v>
      </c>
      <c r="N156" s="36">
        <f>SUMIFS(СВЦЭМ!$E$39:$E$782,СВЦЭМ!$A$39:$A$782,$A156,СВЦЭМ!$B$39:$B$782,N$155)+'СЕТ СН'!$F$12</f>
        <v>192.38897075</v>
      </c>
      <c r="O156" s="36">
        <f>SUMIFS(СВЦЭМ!$E$39:$E$782,СВЦЭМ!$A$39:$A$782,$A156,СВЦЭМ!$B$39:$B$782,O$155)+'СЕТ СН'!$F$12</f>
        <v>194.75424036999999</v>
      </c>
      <c r="P156" s="36">
        <f>SUMIFS(СВЦЭМ!$E$39:$E$782,СВЦЭМ!$A$39:$A$782,$A156,СВЦЭМ!$B$39:$B$782,P$155)+'СЕТ СН'!$F$12</f>
        <v>197.33774661999999</v>
      </c>
      <c r="Q156" s="36">
        <f>SUMIFS(СВЦЭМ!$E$39:$E$782,СВЦЭМ!$A$39:$A$782,$A156,СВЦЭМ!$B$39:$B$782,Q$155)+'СЕТ СН'!$F$12</f>
        <v>199.37397587999999</v>
      </c>
      <c r="R156" s="36">
        <f>SUMIFS(СВЦЭМ!$E$39:$E$782,СВЦЭМ!$A$39:$A$782,$A156,СВЦЭМ!$B$39:$B$782,R$155)+'СЕТ СН'!$F$12</f>
        <v>195.68254343000001</v>
      </c>
      <c r="S156" s="36">
        <f>SUMIFS(СВЦЭМ!$E$39:$E$782,СВЦЭМ!$A$39:$A$782,$A156,СВЦЭМ!$B$39:$B$782,S$155)+'СЕТ СН'!$F$12</f>
        <v>191.94367625000001</v>
      </c>
      <c r="T156" s="36">
        <f>SUMIFS(СВЦЭМ!$E$39:$E$782,СВЦЭМ!$A$39:$A$782,$A156,СВЦЭМ!$B$39:$B$782,T$155)+'СЕТ СН'!$F$12</f>
        <v>188.75456247</v>
      </c>
      <c r="U156" s="36">
        <f>SUMIFS(СВЦЭМ!$E$39:$E$782,СВЦЭМ!$A$39:$A$782,$A156,СВЦЭМ!$B$39:$B$782,U$155)+'СЕТ СН'!$F$12</f>
        <v>185.08870113</v>
      </c>
      <c r="V156" s="36">
        <f>SUMIFS(СВЦЭМ!$E$39:$E$782,СВЦЭМ!$A$39:$A$782,$A156,СВЦЭМ!$B$39:$B$782,V$155)+'СЕТ СН'!$F$12</f>
        <v>181.64569277000001</v>
      </c>
      <c r="W156" s="36">
        <f>SUMIFS(СВЦЭМ!$E$39:$E$782,СВЦЭМ!$A$39:$A$782,$A156,СВЦЭМ!$B$39:$B$782,W$155)+'СЕТ СН'!$F$12</f>
        <v>184.19701001000001</v>
      </c>
      <c r="X156" s="36">
        <f>SUMIFS(СВЦЭМ!$E$39:$E$782,СВЦЭМ!$A$39:$A$782,$A156,СВЦЭМ!$B$39:$B$782,X$155)+'СЕТ СН'!$F$12</f>
        <v>179.76313970999999</v>
      </c>
      <c r="Y156" s="36">
        <f>SUMIFS(СВЦЭМ!$E$39:$E$782,СВЦЭМ!$A$39:$A$782,$A156,СВЦЭМ!$B$39:$B$782,Y$155)+'СЕТ СН'!$F$12</f>
        <v>189.50609681</v>
      </c>
      <c r="AA156" s="45"/>
    </row>
    <row r="157" spans="1:27" ht="15.75" x14ac:dyDescent="0.2">
      <c r="A157" s="35">
        <f>A156+1</f>
        <v>44410</v>
      </c>
      <c r="B157" s="36">
        <f>SUMIFS(СВЦЭМ!$E$39:$E$782,СВЦЭМ!$A$39:$A$782,$A157,СВЦЭМ!$B$39:$B$782,B$155)+'СЕТ СН'!$F$12</f>
        <v>203.89221284999999</v>
      </c>
      <c r="C157" s="36">
        <f>SUMIFS(СВЦЭМ!$E$39:$E$782,СВЦЭМ!$A$39:$A$782,$A157,СВЦЭМ!$B$39:$B$782,C$155)+'СЕТ СН'!$F$12</f>
        <v>212.01042357</v>
      </c>
      <c r="D157" s="36">
        <f>SUMIFS(СВЦЭМ!$E$39:$E$782,СВЦЭМ!$A$39:$A$782,$A157,СВЦЭМ!$B$39:$B$782,D$155)+'СЕТ СН'!$F$12</f>
        <v>224.21600382</v>
      </c>
      <c r="E157" s="36">
        <f>SUMIFS(СВЦЭМ!$E$39:$E$782,СВЦЭМ!$A$39:$A$782,$A157,СВЦЭМ!$B$39:$B$782,E$155)+'СЕТ СН'!$F$12</f>
        <v>230.12620078</v>
      </c>
      <c r="F157" s="36">
        <f>SUMIFS(СВЦЭМ!$E$39:$E$782,СВЦЭМ!$A$39:$A$782,$A157,СВЦЭМ!$B$39:$B$782,F$155)+'СЕТ СН'!$F$12</f>
        <v>229.60336978999999</v>
      </c>
      <c r="G157" s="36">
        <f>SUMIFS(СВЦЭМ!$E$39:$E$782,СВЦЭМ!$A$39:$A$782,$A157,СВЦЭМ!$B$39:$B$782,G$155)+'СЕТ СН'!$F$12</f>
        <v>224.57179063999999</v>
      </c>
      <c r="H157" s="36">
        <f>SUMIFS(СВЦЭМ!$E$39:$E$782,СВЦЭМ!$A$39:$A$782,$A157,СВЦЭМ!$B$39:$B$782,H$155)+'СЕТ СН'!$F$12</f>
        <v>216.38983028000001</v>
      </c>
      <c r="I157" s="36">
        <f>SUMIFS(СВЦЭМ!$E$39:$E$782,СВЦЭМ!$A$39:$A$782,$A157,СВЦЭМ!$B$39:$B$782,I$155)+'СЕТ СН'!$F$12</f>
        <v>201.58519286000001</v>
      </c>
      <c r="J157" s="36">
        <f>SUMIFS(СВЦЭМ!$E$39:$E$782,СВЦЭМ!$A$39:$A$782,$A157,СВЦЭМ!$B$39:$B$782,J$155)+'СЕТ СН'!$F$12</f>
        <v>184.99384842000001</v>
      </c>
      <c r="K157" s="36">
        <f>SUMIFS(СВЦЭМ!$E$39:$E$782,СВЦЭМ!$A$39:$A$782,$A157,СВЦЭМ!$B$39:$B$782,K$155)+'СЕТ СН'!$F$12</f>
        <v>176.22758719999999</v>
      </c>
      <c r="L157" s="36">
        <f>SUMIFS(СВЦЭМ!$E$39:$E$782,СВЦЭМ!$A$39:$A$782,$A157,СВЦЭМ!$B$39:$B$782,L$155)+'СЕТ СН'!$F$12</f>
        <v>181.99878874999999</v>
      </c>
      <c r="M157" s="36">
        <f>SUMIFS(СВЦЭМ!$E$39:$E$782,СВЦЭМ!$A$39:$A$782,$A157,СВЦЭМ!$B$39:$B$782,M$155)+'СЕТ СН'!$F$12</f>
        <v>185.15762946000001</v>
      </c>
      <c r="N157" s="36">
        <f>SUMIFS(СВЦЭМ!$E$39:$E$782,СВЦЭМ!$A$39:$A$782,$A157,СВЦЭМ!$B$39:$B$782,N$155)+'СЕТ СН'!$F$12</f>
        <v>184.49697595999999</v>
      </c>
      <c r="O157" s="36">
        <f>SUMIFS(СВЦЭМ!$E$39:$E$782,СВЦЭМ!$A$39:$A$782,$A157,СВЦЭМ!$B$39:$B$782,O$155)+'СЕТ СН'!$F$12</f>
        <v>184.86400892</v>
      </c>
      <c r="P157" s="36">
        <f>SUMIFS(СВЦЭМ!$E$39:$E$782,СВЦЭМ!$A$39:$A$782,$A157,СВЦЭМ!$B$39:$B$782,P$155)+'СЕТ СН'!$F$12</f>
        <v>185.55891664000001</v>
      </c>
      <c r="Q157" s="36">
        <f>SUMIFS(СВЦЭМ!$E$39:$E$782,СВЦЭМ!$A$39:$A$782,$A157,СВЦЭМ!$B$39:$B$782,Q$155)+'СЕТ СН'!$F$12</f>
        <v>186.47789495000001</v>
      </c>
      <c r="R157" s="36">
        <f>SUMIFS(СВЦЭМ!$E$39:$E$782,СВЦЭМ!$A$39:$A$782,$A157,СВЦЭМ!$B$39:$B$782,R$155)+'СЕТ СН'!$F$12</f>
        <v>184.76054106999999</v>
      </c>
      <c r="S157" s="36">
        <f>SUMIFS(СВЦЭМ!$E$39:$E$782,СВЦЭМ!$A$39:$A$782,$A157,СВЦЭМ!$B$39:$B$782,S$155)+'СЕТ СН'!$F$12</f>
        <v>188.74919517999999</v>
      </c>
      <c r="T157" s="36">
        <f>SUMIFS(СВЦЭМ!$E$39:$E$782,СВЦЭМ!$A$39:$A$782,$A157,СВЦЭМ!$B$39:$B$782,T$155)+'СЕТ СН'!$F$12</f>
        <v>197.75706337</v>
      </c>
      <c r="U157" s="36">
        <f>SUMIFS(СВЦЭМ!$E$39:$E$782,СВЦЭМ!$A$39:$A$782,$A157,СВЦЭМ!$B$39:$B$782,U$155)+'СЕТ СН'!$F$12</f>
        <v>197.59943935999999</v>
      </c>
      <c r="V157" s="36">
        <f>SUMIFS(СВЦЭМ!$E$39:$E$782,СВЦЭМ!$A$39:$A$782,$A157,СВЦЭМ!$B$39:$B$782,V$155)+'СЕТ СН'!$F$12</f>
        <v>189.28876548</v>
      </c>
      <c r="W157" s="36">
        <f>SUMIFS(СВЦЭМ!$E$39:$E$782,СВЦЭМ!$A$39:$A$782,$A157,СВЦЭМ!$B$39:$B$782,W$155)+'СЕТ СН'!$F$12</f>
        <v>191.23299356000001</v>
      </c>
      <c r="X157" s="36">
        <f>SUMIFS(СВЦЭМ!$E$39:$E$782,СВЦЭМ!$A$39:$A$782,$A157,СВЦЭМ!$B$39:$B$782,X$155)+'СЕТ СН'!$F$12</f>
        <v>192.48666807999999</v>
      </c>
      <c r="Y157" s="36">
        <f>SUMIFS(СВЦЭМ!$E$39:$E$782,СВЦЭМ!$A$39:$A$782,$A157,СВЦЭМ!$B$39:$B$782,Y$155)+'СЕТ СН'!$F$12</f>
        <v>185.15545102999999</v>
      </c>
    </row>
    <row r="158" spans="1:27" ht="15.75" x14ac:dyDescent="0.2">
      <c r="A158" s="35">
        <f t="shared" ref="A158:A186" si="4">A157+1</f>
        <v>44411</v>
      </c>
      <c r="B158" s="36">
        <f>SUMIFS(СВЦЭМ!$E$39:$E$782,СВЦЭМ!$A$39:$A$782,$A158,СВЦЭМ!$B$39:$B$782,B$155)+'СЕТ СН'!$F$12</f>
        <v>222.23942194</v>
      </c>
      <c r="C158" s="36">
        <f>SUMIFS(СВЦЭМ!$E$39:$E$782,СВЦЭМ!$A$39:$A$782,$A158,СВЦЭМ!$B$39:$B$782,C$155)+'СЕТ СН'!$F$12</f>
        <v>240.58683502</v>
      </c>
      <c r="D158" s="36">
        <f>SUMIFS(СВЦЭМ!$E$39:$E$782,СВЦЭМ!$A$39:$A$782,$A158,СВЦЭМ!$B$39:$B$782,D$155)+'СЕТ СН'!$F$12</f>
        <v>256.45735418999999</v>
      </c>
      <c r="E158" s="36">
        <f>SUMIFS(СВЦЭМ!$E$39:$E$782,СВЦЭМ!$A$39:$A$782,$A158,СВЦЭМ!$B$39:$B$782,E$155)+'СЕТ СН'!$F$12</f>
        <v>263.49603688000002</v>
      </c>
      <c r="F158" s="36">
        <f>SUMIFS(СВЦЭМ!$E$39:$E$782,СВЦЭМ!$A$39:$A$782,$A158,СВЦЭМ!$B$39:$B$782,F$155)+'СЕТ СН'!$F$12</f>
        <v>263.65326649000002</v>
      </c>
      <c r="G158" s="36">
        <f>SUMIFS(СВЦЭМ!$E$39:$E$782,СВЦЭМ!$A$39:$A$782,$A158,СВЦЭМ!$B$39:$B$782,G$155)+'СЕТ СН'!$F$12</f>
        <v>257.77402800999999</v>
      </c>
      <c r="H158" s="36">
        <f>SUMIFS(СВЦЭМ!$E$39:$E$782,СВЦЭМ!$A$39:$A$782,$A158,СВЦЭМ!$B$39:$B$782,H$155)+'СЕТ СН'!$F$12</f>
        <v>243.47043101</v>
      </c>
      <c r="I158" s="36">
        <f>SUMIFS(СВЦЭМ!$E$39:$E$782,СВЦЭМ!$A$39:$A$782,$A158,СВЦЭМ!$B$39:$B$782,I$155)+'СЕТ СН'!$F$12</f>
        <v>219.49266718999999</v>
      </c>
      <c r="J158" s="36">
        <f>SUMIFS(СВЦЭМ!$E$39:$E$782,СВЦЭМ!$A$39:$A$782,$A158,СВЦЭМ!$B$39:$B$782,J$155)+'СЕТ СН'!$F$12</f>
        <v>197.26778870999999</v>
      </c>
      <c r="K158" s="36">
        <f>SUMIFS(СВЦЭМ!$E$39:$E$782,СВЦЭМ!$A$39:$A$782,$A158,СВЦЭМ!$B$39:$B$782,K$155)+'СЕТ СН'!$F$12</f>
        <v>185.43983824</v>
      </c>
      <c r="L158" s="36">
        <f>SUMIFS(СВЦЭМ!$E$39:$E$782,СВЦЭМ!$A$39:$A$782,$A158,СВЦЭМ!$B$39:$B$782,L$155)+'СЕТ СН'!$F$12</f>
        <v>188.34004188</v>
      </c>
      <c r="M158" s="36">
        <f>SUMIFS(СВЦЭМ!$E$39:$E$782,СВЦЭМ!$A$39:$A$782,$A158,СВЦЭМ!$B$39:$B$782,M$155)+'СЕТ СН'!$F$12</f>
        <v>192.295309</v>
      </c>
      <c r="N158" s="36">
        <f>SUMIFS(СВЦЭМ!$E$39:$E$782,СВЦЭМ!$A$39:$A$782,$A158,СВЦЭМ!$B$39:$B$782,N$155)+'СЕТ СН'!$F$12</f>
        <v>191.05829734</v>
      </c>
      <c r="O158" s="36">
        <f>SUMIFS(СВЦЭМ!$E$39:$E$782,СВЦЭМ!$A$39:$A$782,$A158,СВЦЭМ!$B$39:$B$782,O$155)+'СЕТ СН'!$F$12</f>
        <v>198.85987313999999</v>
      </c>
      <c r="P158" s="36">
        <f>SUMIFS(СВЦЭМ!$E$39:$E$782,СВЦЭМ!$A$39:$A$782,$A158,СВЦЭМ!$B$39:$B$782,P$155)+'СЕТ СН'!$F$12</f>
        <v>202.28206535000001</v>
      </c>
      <c r="Q158" s="36">
        <f>SUMIFS(СВЦЭМ!$E$39:$E$782,СВЦЭМ!$A$39:$A$782,$A158,СВЦЭМ!$B$39:$B$782,Q$155)+'СЕТ СН'!$F$12</f>
        <v>209.60602589000001</v>
      </c>
      <c r="R158" s="36">
        <f>SUMIFS(СВЦЭМ!$E$39:$E$782,СВЦЭМ!$A$39:$A$782,$A158,СВЦЭМ!$B$39:$B$782,R$155)+'СЕТ СН'!$F$12</f>
        <v>205.39229907999999</v>
      </c>
      <c r="S158" s="36">
        <f>SUMIFS(СВЦЭМ!$E$39:$E$782,СВЦЭМ!$A$39:$A$782,$A158,СВЦЭМ!$B$39:$B$782,S$155)+'СЕТ СН'!$F$12</f>
        <v>209.01691821</v>
      </c>
      <c r="T158" s="36">
        <f>SUMIFS(СВЦЭМ!$E$39:$E$782,СВЦЭМ!$A$39:$A$782,$A158,СВЦЭМ!$B$39:$B$782,T$155)+'СЕТ СН'!$F$12</f>
        <v>197.56007918</v>
      </c>
      <c r="U158" s="36">
        <f>SUMIFS(СВЦЭМ!$E$39:$E$782,СВЦЭМ!$A$39:$A$782,$A158,СВЦЭМ!$B$39:$B$782,U$155)+'СЕТ СН'!$F$12</f>
        <v>195.41445820000001</v>
      </c>
      <c r="V158" s="36">
        <f>SUMIFS(СВЦЭМ!$E$39:$E$782,СВЦЭМ!$A$39:$A$782,$A158,СВЦЭМ!$B$39:$B$782,V$155)+'СЕТ СН'!$F$12</f>
        <v>200.50120165000001</v>
      </c>
      <c r="W158" s="36">
        <f>SUMIFS(СВЦЭМ!$E$39:$E$782,СВЦЭМ!$A$39:$A$782,$A158,СВЦЭМ!$B$39:$B$782,W$155)+'СЕТ СН'!$F$12</f>
        <v>204.39822479</v>
      </c>
      <c r="X158" s="36">
        <f>SUMIFS(СВЦЭМ!$E$39:$E$782,СВЦЭМ!$A$39:$A$782,$A158,СВЦЭМ!$B$39:$B$782,X$155)+'СЕТ СН'!$F$12</f>
        <v>196.85741148</v>
      </c>
      <c r="Y158" s="36">
        <f>SUMIFS(СВЦЭМ!$E$39:$E$782,СВЦЭМ!$A$39:$A$782,$A158,СВЦЭМ!$B$39:$B$782,Y$155)+'СЕТ СН'!$F$12</f>
        <v>200.34597393000001</v>
      </c>
    </row>
    <row r="159" spans="1:27" ht="15.75" x14ac:dyDescent="0.2">
      <c r="A159" s="35">
        <f t="shared" si="4"/>
        <v>44412</v>
      </c>
      <c r="B159" s="36">
        <f>SUMIFS(СВЦЭМ!$E$39:$E$782,СВЦЭМ!$A$39:$A$782,$A159,СВЦЭМ!$B$39:$B$782,B$155)+'СЕТ СН'!$F$12</f>
        <v>205.90626040999999</v>
      </c>
      <c r="C159" s="36">
        <f>SUMIFS(СВЦЭМ!$E$39:$E$782,СВЦЭМ!$A$39:$A$782,$A159,СВЦЭМ!$B$39:$B$782,C$155)+'СЕТ СН'!$F$12</f>
        <v>226.23025182000001</v>
      </c>
      <c r="D159" s="36">
        <f>SUMIFS(СВЦЭМ!$E$39:$E$782,СВЦЭМ!$A$39:$A$782,$A159,СВЦЭМ!$B$39:$B$782,D$155)+'СЕТ СН'!$F$12</f>
        <v>242.18698229</v>
      </c>
      <c r="E159" s="36">
        <f>SUMIFS(СВЦЭМ!$E$39:$E$782,СВЦЭМ!$A$39:$A$782,$A159,СВЦЭМ!$B$39:$B$782,E$155)+'СЕТ СН'!$F$12</f>
        <v>248.19173574999999</v>
      </c>
      <c r="F159" s="36">
        <f>SUMIFS(СВЦЭМ!$E$39:$E$782,СВЦЭМ!$A$39:$A$782,$A159,СВЦЭМ!$B$39:$B$782,F$155)+'СЕТ СН'!$F$12</f>
        <v>248.79740448000001</v>
      </c>
      <c r="G159" s="36">
        <f>SUMIFS(СВЦЭМ!$E$39:$E$782,СВЦЭМ!$A$39:$A$782,$A159,СВЦЭМ!$B$39:$B$782,G$155)+'СЕТ СН'!$F$12</f>
        <v>244.64047822000001</v>
      </c>
      <c r="H159" s="36">
        <f>SUMIFS(СВЦЭМ!$E$39:$E$782,СВЦЭМ!$A$39:$A$782,$A159,СВЦЭМ!$B$39:$B$782,H$155)+'СЕТ СН'!$F$12</f>
        <v>233.09897106</v>
      </c>
      <c r="I159" s="36">
        <f>SUMIFS(СВЦЭМ!$E$39:$E$782,СВЦЭМ!$A$39:$A$782,$A159,СВЦЭМ!$B$39:$B$782,I$155)+'СЕТ СН'!$F$12</f>
        <v>211.58995730000001</v>
      </c>
      <c r="J159" s="36">
        <f>SUMIFS(СВЦЭМ!$E$39:$E$782,СВЦЭМ!$A$39:$A$782,$A159,СВЦЭМ!$B$39:$B$782,J$155)+'СЕТ СН'!$F$12</f>
        <v>192.27147323</v>
      </c>
      <c r="K159" s="36">
        <f>SUMIFS(СВЦЭМ!$E$39:$E$782,СВЦЭМ!$A$39:$A$782,$A159,СВЦЭМ!$B$39:$B$782,K$155)+'СЕТ СН'!$F$12</f>
        <v>180.67097666000001</v>
      </c>
      <c r="L159" s="36">
        <f>SUMIFS(СВЦЭМ!$E$39:$E$782,СВЦЭМ!$A$39:$A$782,$A159,СВЦЭМ!$B$39:$B$782,L$155)+'СЕТ СН'!$F$12</f>
        <v>182.11967824000001</v>
      </c>
      <c r="M159" s="36">
        <f>SUMIFS(СВЦЭМ!$E$39:$E$782,СВЦЭМ!$A$39:$A$782,$A159,СВЦЭМ!$B$39:$B$782,M$155)+'СЕТ СН'!$F$12</f>
        <v>183.48914409</v>
      </c>
      <c r="N159" s="36">
        <f>SUMIFS(СВЦЭМ!$E$39:$E$782,СВЦЭМ!$A$39:$A$782,$A159,СВЦЭМ!$B$39:$B$782,N$155)+'СЕТ СН'!$F$12</f>
        <v>183.77446535000001</v>
      </c>
      <c r="O159" s="36">
        <f>SUMIFS(СВЦЭМ!$E$39:$E$782,СВЦЭМ!$A$39:$A$782,$A159,СВЦЭМ!$B$39:$B$782,O$155)+'СЕТ СН'!$F$12</f>
        <v>187.04903414</v>
      </c>
      <c r="P159" s="36">
        <f>SUMIFS(СВЦЭМ!$E$39:$E$782,СВЦЭМ!$A$39:$A$782,$A159,СВЦЭМ!$B$39:$B$782,P$155)+'СЕТ СН'!$F$12</f>
        <v>188.14151817000001</v>
      </c>
      <c r="Q159" s="36">
        <f>SUMIFS(СВЦЭМ!$E$39:$E$782,СВЦЭМ!$A$39:$A$782,$A159,СВЦЭМ!$B$39:$B$782,Q$155)+'СЕТ СН'!$F$12</f>
        <v>189.61306915</v>
      </c>
      <c r="R159" s="36">
        <f>SUMIFS(СВЦЭМ!$E$39:$E$782,СВЦЭМ!$A$39:$A$782,$A159,СВЦЭМ!$B$39:$B$782,R$155)+'СЕТ СН'!$F$12</f>
        <v>189.35313767</v>
      </c>
      <c r="S159" s="36">
        <f>SUMIFS(СВЦЭМ!$E$39:$E$782,СВЦЭМ!$A$39:$A$782,$A159,СВЦЭМ!$B$39:$B$782,S$155)+'СЕТ СН'!$F$12</f>
        <v>191.35400981999999</v>
      </c>
      <c r="T159" s="36">
        <f>SUMIFS(СВЦЭМ!$E$39:$E$782,СВЦЭМ!$A$39:$A$782,$A159,СВЦЭМ!$B$39:$B$782,T$155)+'СЕТ СН'!$F$12</f>
        <v>198.35320010000001</v>
      </c>
      <c r="U159" s="36">
        <f>SUMIFS(СВЦЭМ!$E$39:$E$782,СВЦЭМ!$A$39:$A$782,$A159,СВЦЭМ!$B$39:$B$782,U$155)+'СЕТ СН'!$F$12</f>
        <v>194.89480488000001</v>
      </c>
      <c r="V159" s="36">
        <f>SUMIFS(СВЦЭМ!$E$39:$E$782,СВЦЭМ!$A$39:$A$782,$A159,СВЦЭМ!$B$39:$B$782,V$155)+'СЕТ СН'!$F$12</f>
        <v>193.09743287000001</v>
      </c>
      <c r="W159" s="36">
        <f>SUMIFS(СВЦЭМ!$E$39:$E$782,СВЦЭМ!$A$39:$A$782,$A159,СВЦЭМ!$B$39:$B$782,W$155)+'СЕТ СН'!$F$12</f>
        <v>198.96311463999999</v>
      </c>
      <c r="X159" s="36">
        <f>SUMIFS(СВЦЭМ!$E$39:$E$782,СВЦЭМ!$A$39:$A$782,$A159,СВЦЭМ!$B$39:$B$782,X$155)+'СЕТ СН'!$F$12</f>
        <v>189.58805537000001</v>
      </c>
      <c r="Y159" s="36">
        <f>SUMIFS(СВЦЭМ!$E$39:$E$782,СВЦЭМ!$A$39:$A$782,$A159,СВЦЭМ!$B$39:$B$782,Y$155)+'СЕТ СН'!$F$12</f>
        <v>185.77393916</v>
      </c>
    </row>
    <row r="160" spans="1:27" ht="15.75" x14ac:dyDescent="0.2">
      <c r="A160" s="35">
        <f t="shared" si="4"/>
        <v>44413</v>
      </c>
      <c r="B160" s="36">
        <f>SUMIFS(СВЦЭМ!$E$39:$E$782,СВЦЭМ!$A$39:$A$782,$A160,СВЦЭМ!$B$39:$B$782,B$155)+'СЕТ СН'!$F$12</f>
        <v>223.79687221</v>
      </c>
      <c r="C160" s="36">
        <f>SUMIFS(СВЦЭМ!$E$39:$E$782,СВЦЭМ!$A$39:$A$782,$A160,СВЦЭМ!$B$39:$B$782,C$155)+'СЕТ СН'!$F$12</f>
        <v>241.70245917</v>
      </c>
      <c r="D160" s="36">
        <f>SUMIFS(СВЦЭМ!$E$39:$E$782,СВЦЭМ!$A$39:$A$782,$A160,СВЦЭМ!$B$39:$B$782,D$155)+'СЕТ СН'!$F$12</f>
        <v>259.35705877999999</v>
      </c>
      <c r="E160" s="36">
        <f>SUMIFS(СВЦЭМ!$E$39:$E$782,СВЦЭМ!$A$39:$A$782,$A160,СВЦЭМ!$B$39:$B$782,E$155)+'СЕТ СН'!$F$12</f>
        <v>264.78044547000002</v>
      </c>
      <c r="F160" s="36">
        <f>SUMIFS(СВЦЭМ!$E$39:$E$782,СВЦЭМ!$A$39:$A$782,$A160,СВЦЭМ!$B$39:$B$782,F$155)+'СЕТ СН'!$F$12</f>
        <v>264.37429614000001</v>
      </c>
      <c r="G160" s="36">
        <f>SUMIFS(СВЦЭМ!$E$39:$E$782,СВЦЭМ!$A$39:$A$782,$A160,СВЦЭМ!$B$39:$B$782,G$155)+'СЕТ СН'!$F$12</f>
        <v>260.04721207</v>
      </c>
      <c r="H160" s="36">
        <f>SUMIFS(СВЦЭМ!$E$39:$E$782,СВЦЭМ!$A$39:$A$782,$A160,СВЦЭМ!$B$39:$B$782,H$155)+'СЕТ СН'!$F$12</f>
        <v>251.90406188</v>
      </c>
      <c r="I160" s="36">
        <f>SUMIFS(СВЦЭМ!$E$39:$E$782,СВЦЭМ!$A$39:$A$782,$A160,СВЦЭМ!$B$39:$B$782,I$155)+'СЕТ СН'!$F$12</f>
        <v>230.30298883</v>
      </c>
      <c r="J160" s="36">
        <f>SUMIFS(СВЦЭМ!$E$39:$E$782,СВЦЭМ!$A$39:$A$782,$A160,СВЦЭМ!$B$39:$B$782,J$155)+'СЕТ СН'!$F$12</f>
        <v>211.52135466999999</v>
      </c>
      <c r="K160" s="36">
        <f>SUMIFS(СВЦЭМ!$E$39:$E$782,СВЦЭМ!$A$39:$A$782,$A160,СВЦЭМ!$B$39:$B$782,K$155)+'СЕТ СН'!$F$12</f>
        <v>196.50868917</v>
      </c>
      <c r="L160" s="36">
        <f>SUMIFS(СВЦЭМ!$E$39:$E$782,СВЦЭМ!$A$39:$A$782,$A160,СВЦЭМ!$B$39:$B$782,L$155)+'СЕТ СН'!$F$12</f>
        <v>198.51305131000001</v>
      </c>
      <c r="M160" s="36">
        <f>SUMIFS(СВЦЭМ!$E$39:$E$782,СВЦЭМ!$A$39:$A$782,$A160,СВЦЭМ!$B$39:$B$782,M$155)+'СЕТ СН'!$F$12</f>
        <v>200.55323335</v>
      </c>
      <c r="N160" s="36">
        <f>SUMIFS(СВЦЭМ!$E$39:$E$782,СВЦЭМ!$A$39:$A$782,$A160,СВЦЭМ!$B$39:$B$782,N$155)+'СЕТ СН'!$F$12</f>
        <v>194.59054691</v>
      </c>
      <c r="O160" s="36">
        <f>SUMIFS(СВЦЭМ!$E$39:$E$782,СВЦЭМ!$A$39:$A$782,$A160,СВЦЭМ!$B$39:$B$782,O$155)+'СЕТ СН'!$F$12</f>
        <v>196.57761954</v>
      </c>
      <c r="P160" s="36">
        <f>SUMIFS(СВЦЭМ!$E$39:$E$782,СВЦЭМ!$A$39:$A$782,$A160,СВЦЭМ!$B$39:$B$782,P$155)+'СЕТ СН'!$F$12</f>
        <v>205.71326103999999</v>
      </c>
      <c r="Q160" s="36">
        <f>SUMIFS(СВЦЭМ!$E$39:$E$782,СВЦЭМ!$A$39:$A$782,$A160,СВЦЭМ!$B$39:$B$782,Q$155)+'СЕТ СН'!$F$12</f>
        <v>207.85487964000001</v>
      </c>
      <c r="R160" s="36">
        <f>SUMIFS(СВЦЭМ!$E$39:$E$782,СВЦЭМ!$A$39:$A$782,$A160,СВЦЭМ!$B$39:$B$782,R$155)+'СЕТ СН'!$F$12</f>
        <v>209.19128567999999</v>
      </c>
      <c r="S160" s="36">
        <f>SUMIFS(СВЦЭМ!$E$39:$E$782,СВЦЭМ!$A$39:$A$782,$A160,СВЦЭМ!$B$39:$B$782,S$155)+'СЕТ СН'!$F$12</f>
        <v>200.05384015000001</v>
      </c>
      <c r="T160" s="36">
        <f>SUMIFS(СВЦЭМ!$E$39:$E$782,СВЦЭМ!$A$39:$A$782,$A160,СВЦЭМ!$B$39:$B$782,T$155)+'СЕТ СН'!$F$12</f>
        <v>198.08960757</v>
      </c>
      <c r="U160" s="36">
        <f>SUMIFS(СВЦЭМ!$E$39:$E$782,СВЦЭМ!$A$39:$A$782,$A160,СВЦЭМ!$B$39:$B$782,U$155)+'СЕТ СН'!$F$12</f>
        <v>196.55012837000001</v>
      </c>
      <c r="V160" s="36">
        <f>SUMIFS(СВЦЭМ!$E$39:$E$782,СВЦЭМ!$A$39:$A$782,$A160,СВЦЭМ!$B$39:$B$782,V$155)+'СЕТ СН'!$F$12</f>
        <v>195.71309699</v>
      </c>
      <c r="W160" s="36">
        <f>SUMIFS(СВЦЭМ!$E$39:$E$782,СВЦЭМ!$A$39:$A$782,$A160,СВЦЭМ!$B$39:$B$782,W$155)+'СЕТ СН'!$F$12</f>
        <v>199.20479576</v>
      </c>
      <c r="X160" s="36">
        <f>SUMIFS(СВЦЭМ!$E$39:$E$782,СВЦЭМ!$A$39:$A$782,$A160,СВЦЭМ!$B$39:$B$782,X$155)+'СЕТ СН'!$F$12</f>
        <v>191.80920463000001</v>
      </c>
      <c r="Y160" s="36">
        <f>SUMIFS(СВЦЭМ!$E$39:$E$782,СВЦЭМ!$A$39:$A$782,$A160,СВЦЭМ!$B$39:$B$782,Y$155)+'СЕТ СН'!$F$12</f>
        <v>193.14771977999999</v>
      </c>
    </row>
    <row r="161" spans="1:25" ht="15.75" x14ac:dyDescent="0.2">
      <c r="A161" s="35">
        <f t="shared" si="4"/>
        <v>44414</v>
      </c>
      <c r="B161" s="36">
        <f>SUMIFS(СВЦЭМ!$E$39:$E$782,СВЦЭМ!$A$39:$A$782,$A161,СВЦЭМ!$B$39:$B$782,B$155)+'СЕТ СН'!$F$12</f>
        <v>200.22606741000001</v>
      </c>
      <c r="C161" s="36">
        <f>SUMIFS(СВЦЭМ!$E$39:$E$782,СВЦЭМ!$A$39:$A$782,$A161,СВЦЭМ!$B$39:$B$782,C$155)+'СЕТ СН'!$F$12</f>
        <v>208.10764940999999</v>
      </c>
      <c r="D161" s="36">
        <f>SUMIFS(СВЦЭМ!$E$39:$E$782,СВЦЭМ!$A$39:$A$782,$A161,СВЦЭМ!$B$39:$B$782,D$155)+'СЕТ СН'!$F$12</f>
        <v>214.54319218000001</v>
      </c>
      <c r="E161" s="36">
        <f>SUMIFS(СВЦЭМ!$E$39:$E$782,СВЦЭМ!$A$39:$A$782,$A161,СВЦЭМ!$B$39:$B$782,E$155)+'СЕТ СН'!$F$12</f>
        <v>217.7317827</v>
      </c>
      <c r="F161" s="36">
        <f>SUMIFS(СВЦЭМ!$E$39:$E$782,СВЦЭМ!$A$39:$A$782,$A161,СВЦЭМ!$B$39:$B$782,F$155)+'СЕТ СН'!$F$12</f>
        <v>216.82311659999999</v>
      </c>
      <c r="G161" s="36">
        <f>SUMIFS(СВЦЭМ!$E$39:$E$782,СВЦЭМ!$A$39:$A$782,$A161,СВЦЭМ!$B$39:$B$782,G$155)+'СЕТ СН'!$F$12</f>
        <v>217.41226935</v>
      </c>
      <c r="H161" s="36">
        <f>SUMIFS(СВЦЭМ!$E$39:$E$782,СВЦЭМ!$A$39:$A$782,$A161,СВЦЭМ!$B$39:$B$782,H$155)+'СЕТ СН'!$F$12</f>
        <v>216.46971479000001</v>
      </c>
      <c r="I161" s="36">
        <f>SUMIFS(СВЦЭМ!$E$39:$E$782,СВЦЭМ!$A$39:$A$782,$A161,СВЦЭМ!$B$39:$B$782,I$155)+'СЕТ СН'!$F$12</f>
        <v>193.31692747</v>
      </c>
      <c r="J161" s="36">
        <f>SUMIFS(СВЦЭМ!$E$39:$E$782,СВЦЭМ!$A$39:$A$782,$A161,СВЦЭМ!$B$39:$B$782,J$155)+'СЕТ СН'!$F$12</f>
        <v>179.10122618</v>
      </c>
      <c r="K161" s="36">
        <f>SUMIFS(СВЦЭМ!$E$39:$E$782,СВЦЭМ!$A$39:$A$782,$A161,СВЦЭМ!$B$39:$B$782,K$155)+'СЕТ СН'!$F$12</f>
        <v>176.70114315999999</v>
      </c>
      <c r="L161" s="36">
        <f>SUMIFS(СВЦЭМ!$E$39:$E$782,СВЦЭМ!$A$39:$A$782,$A161,СВЦЭМ!$B$39:$B$782,L$155)+'СЕТ СН'!$F$12</f>
        <v>176.74730241</v>
      </c>
      <c r="M161" s="36">
        <f>SUMIFS(СВЦЭМ!$E$39:$E$782,СВЦЭМ!$A$39:$A$782,$A161,СВЦЭМ!$B$39:$B$782,M$155)+'СЕТ СН'!$F$12</f>
        <v>178.17972671000001</v>
      </c>
      <c r="N161" s="36">
        <f>SUMIFS(СВЦЭМ!$E$39:$E$782,СВЦЭМ!$A$39:$A$782,$A161,СВЦЭМ!$B$39:$B$782,N$155)+'СЕТ СН'!$F$12</f>
        <v>179.53833161</v>
      </c>
      <c r="O161" s="36">
        <f>SUMIFS(СВЦЭМ!$E$39:$E$782,СВЦЭМ!$A$39:$A$782,$A161,СВЦЭМ!$B$39:$B$782,O$155)+'СЕТ СН'!$F$12</f>
        <v>178.57102684</v>
      </c>
      <c r="P161" s="36">
        <f>SUMIFS(СВЦЭМ!$E$39:$E$782,СВЦЭМ!$A$39:$A$782,$A161,СВЦЭМ!$B$39:$B$782,P$155)+'СЕТ СН'!$F$12</f>
        <v>173.86657109999999</v>
      </c>
      <c r="Q161" s="36">
        <f>SUMIFS(СВЦЭМ!$E$39:$E$782,СВЦЭМ!$A$39:$A$782,$A161,СВЦЭМ!$B$39:$B$782,Q$155)+'СЕТ СН'!$F$12</f>
        <v>172.7121454</v>
      </c>
      <c r="R161" s="36">
        <f>SUMIFS(СВЦЭМ!$E$39:$E$782,СВЦЭМ!$A$39:$A$782,$A161,СВЦЭМ!$B$39:$B$782,R$155)+'СЕТ СН'!$F$12</f>
        <v>173.48484829</v>
      </c>
      <c r="S161" s="36">
        <f>SUMIFS(СВЦЭМ!$E$39:$E$782,СВЦЭМ!$A$39:$A$782,$A161,СВЦЭМ!$B$39:$B$782,S$155)+'СЕТ СН'!$F$12</f>
        <v>178.68555505</v>
      </c>
      <c r="T161" s="36">
        <f>SUMIFS(СВЦЭМ!$E$39:$E$782,СВЦЭМ!$A$39:$A$782,$A161,СВЦЭМ!$B$39:$B$782,T$155)+'СЕТ СН'!$F$12</f>
        <v>186.82201842000001</v>
      </c>
      <c r="U161" s="36">
        <f>SUMIFS(СВЦЭМ!$E$39:$E$782,СВЦЭМ!$A$39:$A$782,$A161,СВЦЭМ!$B$39:$B$782,U$155)+'СЕТ СН'!$F$12</f>
        <v>183.22150626000001</v>
      </c>
      <c r="V161" s="36">
        <f>SUMIFS(СВЦЭМ!$E$39:$E$782,СВЦЭМ!$A$39:$A$782,$A161,СВЦЭМ!$B$39:$B$782,V$155)+'СЕТ СН'!$F$12</f>
        <v>183.43213147</v>
      </c>
      <c r="W161" s="36">
        <f>SUMIFS(СВЦЭМ!$E$39:$E$782,СВЦЭМ!$A$39:$A$782,$A161,СВЦЭМ!$B$39:$B$782,W$155)+'СЕТ СН'!$F$12</f>
        <v>188.01643261000001</v>
      </c>
      <c r="X161" s="36">
        <f>SUMIFS(СВЦЭМ!$E$39:$E$782,СВЦЭМ!$A$39:$A$782,$A161,СВЦЭМ!$B$39:$B$782,X$155)+'СЕТ СН'!$F$12</f>
        <v>180.61008724000001</v>
      </c>
      <c r="Y161" s="36">
        <f>SUMIFS(СВЦЭМ!$E$39:$E$782,СВЦЭМ!$A$39:$A$782,$A161,СВЦЭМ!$B$39:$B$782,Y$155)+'СЕТ СН'!$F$12</f>
        <v>192.62319163000001</v>
      </c>
    </row>
    <row r="162" spans="1:25" ht="15.75" x14ac:dyDescent="0.2">
      <c r="A162" s="35">
        <f t="shared" si="4"/>
        <v>44415</v>
      </c>
      <c r="B162" s="36">
        <f>SUMIFS(СВЦЭМ!$E$39:$E$782,СВЦЭМ!$A$39:$A$782,$A162,СВЦЭМ!$B$39:$B$782,B$155)+'СЕТ СН'!$F$12</f>
        <v>190.31347088000001</v>
      </c>
      <c r="C162" s="36">
        <f>SUMIFS(СВЦЭМ!$E$39:$E$782,СВЦЭМ!$A$39:$A$782,$A162,СВЦЭМ!$B$39:$B$782,C$155)+'СЕТ СН'!$F$12</f>
        <v>201.05449471</v>
      </c>
      <c r="D162" s="36">
        <f>SUMIFS(СВЦЭМ!$E$39:$E$782,СВЦЭМ!$A$39:$A$782,$A162,СВЦЭМ!$B$39:$B$782,D$155)+'СЕТ СН'!$F$12</f>
        <v>219.14602862000001</v>
      </c>
      <c r="E162" s="36">
        <f>SUMIFS(СВЦЭМ!$E$39:$E$782,СВЦЭМ!$A$39:$A$782,$A162,СВЦЭМ!$B$39:$B$782,E$155)+'СЕТ СН'!$F$12</f>
        <v>222.53418558000001</v>
      </c>
      <c r="F162" s="36">
        <f>SUMIFS(СВЦЭМ!$E$39:$E$782,СВЦЭМ!$A$39:$A$782,$A162,СВЦЭМ!$B$39:$B$782,F$155)+'СЕТ СН'!$F$12</f>
        <v>222.87035607999999</v>
      </c>
      <c r="G162" s="36">
        <f>SUMIFS(СВЦЭМ!$E$39:$E$782,СВЦЭМ!$A$39:$A$782,$A162,СВЦЭМ!$B$39:$B$782,G$155)+'СЕТ СН'!$F$12</f>
        <v>224.76940515000001</v>
      </c>
      <c r="H162" s="36">
        <f>SUMIFS(СВЦЭМ!$E$39:$E$782,СВЦЭМ!$A$39:$A$782,$A162,СВЦЭМ!$B$39:$B$782,H$155)+'СЕТ СН'!$F$12</f>
        <v>220.83601913999999</v>
      </c>
      <c r="I162" s="36">
        <f>SUMIFS(СВЦЭМ!$E$39:$E$782,СВЦЭМ!$A$39:$A$782,$A162,СВЦЭМ!$B$39:$B$782,I$155)+'СЕТ СН'!$F$12</f>
        <v>213.16287733999999</v>
      </c>
      <c r="J162" s="36">
        <f>SUMIFS(СВЦЭМ!$E$39:$E$782,СВЦЭМ!$A$39:$A$782,$A162,СВЦЭМ!$B$39:$B$782,J$155)+'СЕТ СН'!$F$12</f>
        <v>190.31552174999999</v>
      </c>
      <c r="K162" s="36">
        <f>SUMIFS(СВЦЭМ!$E$39:$E$782,СВЦЭМ!$A$39:$A$782,$A162,СВЦЭМ!$B$39:$B$782,K$155)+'СЕТ СН'!$F$12</f>
        <v>174.59490968</v>
      </c>
      <c r="L162" s="36">
        <f>SUMIFS(СВЦЭМ!$E$39:$E$782,СВЦЭМ!$A$39:$A$782,$A162,СВЦЭМ!$B$39:$B$782,L$155)+'СЕТ СН'!$F$12</f>
        <v>166.81397663000001</v>
      </c>
      <c r="M162" s="36">
        <f>SUMIFS(СВЦЭМ!$E$39:$E$782,СВЦЭМ!$A$39:$A$782,$A162,СВЦЭМ!$B$39:$B$782,M$155)+'СЕТ СН'!$F$12</f>
        <v>166.83541288999999</v>
      </c>
      <c r="N162" s="36">
        <f>SUMIFS(СВЦЭМ!$E$39:$E$782,СВЦЭМ!$A$39:$A$782,$A162,СВЦЭМ!$B$39:$B$782,N$155)+'СЕТ СН'!$F$12</f>
        <v>166.76913521</v>
      </c>
      <c r="O162" s="36">
        <f>SUMIFS(СВЦЭМ!$E$39:$E$782,СВЦЭМ!$A$39:$A$782,$A162,СВЦЭМ!$B$39:$B$782,O$155)+'СЕТ СН'!$F$12</f>
        <v>172.25508382000001</v>
      </c>
      <c r="P162" s="36">
        <f>SUMIFS(СВЦЭМ!$E$39:$E$782,СВЦЭМ!$A$39:$A$782,$A162,СВЦЭМ!$B$39:$B$782,P$155)+'СЕТ СН'!$F$12</f>
        <v>172.79732254000001</v>
      </c>
      <c r="Q162" s="36">
        <f>SUMIFS(СВЦЭМ!$E$39:$E$782,СВЦЭМ!$A$39:$A$782,$A162,СВЦЭМ!$B$39:$B$782,Q$155)+'СЕТ СН'!$F$12</f>
        <v>175.06643181999999</v>
      </c>
      <c r="R162" s="36">
        <f>SUMIFS(СВЦЭМ!$E$39:$E$782,СВЦЭМ!$A$39:$A$782,$A162,СВЦЭМ!$B$39:$B$782,R$155)+'СЕТ СН'!$F$12</f>
        <v>173.3876377</v>
      </c>
      <c r="S162" s="36">
        <f>SUMIFS(СВЦЭМ!$E$39:$E$782,СВЦЭМ!$A$39:$A$782,$A162,СВЦЭМ!$B$39:$B$782,S$155)+'СЕТ СН'!$F$12</f>
        <v>172.91092383</v>
      </c>
      <c r="T162" s="36">
        <f>SUMIFS(СВЦЭМ!$E$39:$E$782,СВЦЭМ!$A$39:$A$782,$A162,СВЦЭМ!$B$39:$B$782,T$155)+'СЕТ СН'!$F$12</f>
        <v>168.17042995</v>
      </c>
      <c r="U162" s="36">
        <f>SUMIFS(СВЦЭМ!$E$39:$E$782,СВЦЭМ!$A$39:$A$782,$A162,СВЦЭМ!$B$39:$B$782,U$155)+'СЕТ СН'!$F$12</f>
        <v>167.98414591</v>
      </c>
      <c r="V162" s="36">
        <f>SUMIFS(СВЦЭМ!$E$39:$E$782,СВЦЭМ!$A$39:$A$782,$A162,СВЦЭМ!$B$39:$B$782,V$155)+'СЕТ СН'!$F$12</f>
        <v>167.21700142</v>
      </c>
      <c r="W162" s="36">
        <f>SUMIFS(СВЦЭМ!$E$39:$E$782,СВЦЭМ!$A$39:$A$782,$A162,СВЦЭМ!$B$39:$B$782,W$155)+'СЕТ СН'!$F$12</f>
        <v>171.99475169999999</v>
      </c>
      <c r="X162" s="36">
        <f>SUMIFS(СВЦЭМ!$E$39:$E$782,СВЦЭМ!$A$39:$A$782,$A162,СВЦЭМ!$B$39:$B$782,X$155)+'СЕТ СН'!$F$12</f>
        <v>173.23343786999999</v>
      </c>
      <c r="Y162" s="36">
        <f>SUMIFS(СВЦЭМ!$E$39:$E$782,СВЦЭМ!$A$39:$A$782,$A162,СВЦЭМ!$B$39:$B$782,Y$155)+'СЕТ СН'!$F$12</f>
        <v>182.45777720000001</v>
      </c>
    </row>
    <row r="163" spans="1:25" ht="15.75" x14ac:dyDescent="0.2">
      <c r="A163" s="35">
        <f t="shared" si="4"/>
        <v>44416</v>
      </c>
      <c r="B163" s="36">
        <f>SUMIFS(СВЦЭМ!$E$39:$E$782,СВЦЭМ!$A$39:$A$782,$A163,СВЦЭМ!$B$39:$B$782,B$155)+'СЕТ СН'!$F$12</f>
        <v>202.16875089999999</v>
      </c>
      <c r="C163" s="36">
        <f>SUMIFS(СВЦЭМ!$E$39:$E$782,СВЦЭМ!$A$39:$A$782,$A163,СВЦЭМ!$B$39:$B$782,C$155)+'СЕТ СН'!$F$12</f>
        <v>220.26880319</v>
      </c>
      <c r="D163" s="36">
        <f>SUMIFS(СВЦЭМ!$E$39:$E$782,СВЦЭМ!$A$39:$A$782,$A163,СВЦЭМ!$B$39:$B$782,D$155)+'СЕТ СН'!$F$12</f>
        <v>233.83706597</v>
      </c>
      <c r="E163" s="36">
        <f>SUMIFS(СВЦЭМ!$E$39:$E$782,СВЦЭМ!$A$39:$A$782,$A163,СВЦЭМ!$B$39:$B$782,E$155)+'СЕТ СН'!$F$12</f>
        <v>239.60610482000001</v>
      </c>
      <c r="F163" s="36">
        <f>SUMIFS(СВЦЭМ!$E$39:$E$782,СВЦЭМ!$A$39:$A$782,$A163,СВЦЭМ!$B$39:$B$782,F$155)+'СЕТ СН'!$F$12</f>
        <v>240.13112507</v>
      </c>
      <c r="G163" s="36">
        <f>SUMIFS(СВЦЭМ!$E$39:$E$782,СВЦЭМ!$A$39:$A$782,$A163,СВЦЭМ!$B$39:$B$782,G$155)+'СЕТ СН'!$F$12</f>
        <v>238.30001806000001</v>
      </c>
      <c r="H163" s="36">
        <f>SUMIFS(СВЦЭМ!$E$39:$E$782,СВЦЭМ!$A$39:$A$782,$A163,СВЦЭМ!$B$39:$B$782,H$155)+'СЕТ СН'!$F$12</f>
        <v>230.56420835</v>
      </c>
      <c r="I163" s="36">
        <f>SUMIFS(СВЦЭМ!$E$39:$E$782,СВЦЭМ!$A$39:$A$782,$A163,СВЦЭМ!$B$39:$B$782,I$155)+'СЕТ СН'!$F$12</f>
        <v>216.19943229</v>
      </c>
      <c r="J163" s="36">
        <f>SUMIFS(СВЦЭМ!$E$39:$E$782,СВЦЭМ!$A$39:$A$782,$A163,СВЦЭМ!$B$39:$B$782,J$155)+'СЕТ СН'!$F$12</f>
        <v>192.20654468000001</v>
      </c>
      <c r="K163" s="36">
        <f>SUMIFS(СВЦЭМ!$E$39:$E$782,СВЦЭМ!$A$39:$A$782,$A163,СВЦЭМ!$B$39:$B$782,K$155)+'СЕТ СН'!$F$12</f>
        <v>178.30025097000001</v>
      </c>
      <c r="L163" s="36">
        <f>SUMIFS(СВЦЭМ!$E$39:$E$782,СВЦЭМ!$A$39:$A$782,$A163,СВЦЭМ!$B$39:$B$782,L$155)+'СЕТ СН'!$F$12</f>
        <v>184.80887963000001</v>
      </c>
      <c r="M163" s="36">
        <f>SUMIFS(СВЦЭМ!$E$39:$E$782,СВЦЭМ!$A$39:$A$782,$A163,СВЦЭМ!$B$39:$B$782,M$155)+'СЕТ СН'!$F$12</f>
        <v>168.76769734000001</v>
      </c>
      <c r="N163" s="36">
        <f>SUMIFS(СВЦЭМ!$E$39:$E$782,СВЦЭМ!$A$39:$A$782,$A163,СВЦЭМ!$B$39:$B$782,N$155)+'СЕТ СН'!$F$12</f>
        <v>172.42654933</v>
      </c>
      <c r="O163" s="36">
        <f>SUMIFS(СВЦЭМ!$E$39:$E$782,СВЦЭМ!$A$39:$A$782,$A163,СВЦЭМ!$B$39:$B$782,O$155)+'СЕТ СН'!$F$12</f>
        <v>183.05029848000001</v>
      </c>
      <c r="P163" s="36">
        <f>SUMIFS(СВЦЭМ!$E$39:$E$782,СВЦЭМ!$A$39:$A$782,$A163,СВЦЭМ!$B$39:$B$782,P$155)+'СЕТ СН'!$F$12</f>
        <v>178.56542293000001</v>
      </c>
      <c r="Q163" s="36">
        <f>SUMIFS(СВЦЭМ!$E$39:$E$782,СВЦЭМ!$A$39:$A$782,$A163,СВЦЭМ!$B$39:$B$782,Q$155)+'СЕТ СН'!$F$12</f>
        <v>183.83079226999999</v>
      </c>
      <c r="R163" s="36">
        <f>SUMIFS(СВЦЭМ!$E$39:$E$782,СВЦЭМ!$A$39:$A$782,$A163,СВЦЭМ!$B$39:$B$782,R$155)+'СЕТ СН'!$F$12</f>
        <v>180.92914123</v>
      </c>
      <c r="S163" s="36">
        <f>SUMIFS(СВЦЭМ!$E$39:$E$782,СВЦЭМ!$A$39:$A$782,$A163,СВЦЭМ!$B$39:$B$782,S$155)+'СЕТ СН'!$F$12</f>
        <v>180.53631967999999</v>
      </c>
      <c r="T163" s="36">
        <f>SUMIFS(СВЦЭМ!$E$39:$E$782,СВЦЭМ!$A$39:$A$782,$A163,СВЦЭМ!$B$39:$B$782,T$155)+'СЕТ СН'!$F$12</f>
        <v>168.41906742</v>
      </c>
      <c r="U163" s="36">
        <f>SUMIFS(СВЦЭМ!$E$39:$E$782,СВЦЭМ!$A$39:$A$782,$A163,СВЦЭМ!$B$39:$B$782,U$155)+'СЕТ СН'!$F$12</f>
        <v>168.60973206</v>
      </c>
      <c r="V163" s="36">
        <f>SUMIFS(СВЦЭМ!$E$39:$E$782,СВЦЭМ!$A$39:$A$782,$A163,СВЦЭМ!$B$39:$B$782,V$155)+'СЕТ СН'!$F$12</f>
        <v>166.93578986</v>
      </c>
      <c r="W163" s="36">
        <f>SUMIFS(СВЦЭМ!$E$39:$E$782,СВЦЭМ!$A$39:$A$782,$A163,СВЦЭМ!$B$39:$B$782,W$155)+'СЕТ СН'!$F$12</f>
        <v>169.72091112000001</v>
      </c>
      <c r="X163" s="36">
        <f>SUMIFS(СВЦЭМ!$E$39:$E$782,СВЦЭМ!$A$39:$A$782,$A163,СВЦЭМ!$B$39:$B$782,X$155)+'СЕТ СН'!$F$12</f>
        <v>180.70033043999999</v>
      </c>
      <c r="Y163" s="36">
        <f>SUMIFS(СВЦЭМ!$E$39:$E$782,СВЦЭМ!$A$39:$A$782,$A163,СВЦЭМ!$B$39:$B$782,Y$155)+'СЕТ СН'!$F$12</f>
        <v>187.19175399</v>
      </c>
    </row>
    <row r="164" spans="1:25" ht="15.75" x14ac:dyDescent="0.2">
      <c r="A164" s="35">
        <f t="shared" si="4"/>
        <v>44417</v>
      </c>
      <c r="B164" s="36">
        <f>SUMIFS(СВЦЭМ!$E$39:$E$782,СВЦЭМ!$A$39:$A$782,$A164,СВЦЭМ!$B$39:$B$782,B$155)+'СЕТ СН'!$F$12</f>
        <v>202.73952871</v>
      </c>
      <c r="C164" s="36">
        <f>SUMIFS(СВЦЭМ!$E$39:$E$782,СВЦЭМ!$A$39:$A$782,$A164,СВЦЭМ!$B$39:$B$782,C$155)+'СЕТ СН'!$F$12</f>
        <v>220.29664493999999</v>
      </c>
      <c r="D164" s="36">
        <f>SUMIFS(СВЦЭМ!$E$39:$E$782,СВЦЭМ!$A$39:$A$782,$A164,СВЦЭМ!$B$39:$B$782,D$155)+'СЕТ СН'!$F$12</f>
        <v>232.91548501</v>
      </c>
      <c r="E164" s="36">
        <f>SUMIFS(СВЦЭМ!$E$39:$E$782,СВЦЭМ!$A$39:$A$782,$A164,СВЦЭМ!$B$39:$B$782,E$155)+'СЕТ СН'!$F$12</f>
        <v>236.00247917999999</v>
      </c>
      <c r="F164" s="36">
        <f>SUMIFS(СВЦЭМ!$E$39:$E$782,СВЦЭМ!$A$39:$A$782,$A164,СВЦЭМ!$B$39:$B$782,F$155)+'СЕТ СН'!$F$12</f>
        <v>236.40579510000001</v>
      </c>
      <c r="G164" s="36">
        <f>SUMIFS(СВЦЭМ!$E$39:$E$782,СВЦЭМ!$A$39:$A$782,$A164,СВЦЭМ!$B$39:$B$782,G$155)+'СЕТ СН'!$F$12</f>
        <v>234.79873634</v>
      </c>
      <c r="H164" s="36">
        <f>SUMIFS(СВЦЭМ!$E$39:$E$782,СВЦЭМ!$A$39:$A$782,$A164,СВЦЭМ!$B$39:$B$782,H$155)+'СЕТ СН'!$F$12</f>
        <v>225.22833789000001</v>
      </c>
      <c r="I164" s="36">
        <f>SUMIFS(СВЦЭМ!$E$39:$E$782,СВЦЭМ!$A$39:$A$782,$A164,СВЦЭМ!$B$39:$B$782,I$155)+'СЕТ СН'!$F$12</f>
        <v>214.33885776</v>
      </c>
      <c r="J164" s="36">
        <f>SUMIFS(СВЦЭМ!$E$39:$E$782,СВЦЭМ!$A$39:$A$782,$A164,СВЦЭМ!$B$39:$B$782,J$155)+'СЕТ СН'!$F$12</f>
        <v>190.87994208999999</v>
      </c>
      <c r="K164" s="36">
        <f>SUMIFS(СВЦЭМ!$E$39:$E$782,СВЦЭМ!$A$39:$A$782,$A164,СВЦЭМ!$B$39:$B$782,K$155)+'СЕТ СН'!$F$12</f>
        <v>178.45222429</v>
      </c>
      <c r="L164" s="36">
        <f>SUMIFS(СВЦЭМ!$E$39:$E$782,СВЦЭМ!$A$39:$A$782,$A164,СВЦЭМ!$B$39:$B$782,L$155)+'СЕТ СН'!$F$12</f>
        <v>172.26386449</v>
      </c>
      <c r="M164" s="36">
        <f>SUMIFS(СВЦЭМ!$E$39:$E$782,СВЦЭМ!$A$39:$A$782,$A164,СВЦЭМ!$B$39:$B$782,M$155)+'СЕТ СН'!$F$12</f>
        <v>174.36471248000001</v>
      </c>
      <c r="N164" s="36">
        <f>SUMIFS(СВЦЭМ!$E$39:$E$782,СВЦЭМ!$A$39:$A$782,$A164,СВЦЭМ!$B$39:$B$782,N$155)+'СЕТ СН'!$F$12</f>
        <v>177.23725019</v>
      </c>
      <c r="O164" s="36">
        <f>SUMIFS(СВЦЭМ!$E$39:$E$782,СВЦЭМ!$A$39:$A$782,$A164,СВЦЭМ!$B$39:$B$782,O$155)+'СЕТ СН'!$F$12</f>
        <v>186.07857189999999</v>
      </c>
      <c r="P164" s="36">
        <f>SUMIFS(СВЦЭМ!$E$39:$E$782,СВЦЭМ!$A$39:$A$782,$A164,СВЦЭМ!$B$39:$B$782,P$155)+'СЕТ СН'!$F$12</f>
        <v>188.52121776999999</v>
      </c>
      <c r="Q164" s="36">
        <f>SUMIFS(СВЦЭМ!$E$39:$E$782,СВЦЭМ!$A$39:$A$782,$A164,СВЦЭМ!$B$39:$B$782,Q$155)+'СЕТ СН'!$F$12</f>
        <v>194.00925558</v>
      </c>
      <c r="R164" s="36">
        <f>SUMIFS(СВЦЭМ!$E$39:$E$782,СВЦЭМ!$A$39:$A$782,$A164,СВЦЭМ!$B$39:$B$782,R$155)+'СЕТ СН'!$F$12</f>
        <v>188.69375513</v>
      </c>
      <c r="S164" s="36">
        <f>SUMIFS(СВЦЭМ!$E$39:$E$782,СВЦЭМ!$A$39:$A$782,$A164,СВЦЭМ!$B$39:$B$782,S$155)+'СЕТ СН'!$F$12</f>
        <v>185.18939040999999</v>
      </c>
      <c r="T164" s="36">
        <f>SUMIFS(СВЦЭМ!$E$39:$E$782,СВЦЭМ!$A$39:$A$782,$A164,СВЦЭМ!$B$39:$B$782,T$155)+'СЕТ СН'!$F$12</f>
        <v>195.40160989</v>
      </c>
      <c r="U164" s="36">
        <f>SUMIFS(СВЦЭМ!$E$39:$E$782,СВЦЭМ!$A$39:$A$782,$A164,СВЦЭМ!$B$39:$B$782,U$155)+'СЕТ СН'!$F$12</f>
        <v>193.18355348</v>
      </c>
      <c r="V164" s="36">
        <f>SUMIFS(СВЦЭМ!$E$39:$E$782,СВЦЭМ!$A$39:$A$782,$A164,СВЦЭМ!$B$39:$B$782,V$155)+'СЕТ СН'!$F$12</f>
        <v>182.1697911</v>
      </c>
      <c r="W164" s="36">
        <f>SUMIFS(СВЦЭМ!$E$39:$E$782,СВЦЭМ!$A$39:$A$782,$A164,СВЦЭМ!$B$39:$B$782,W$155)+'СЕТ СН'!$F$12</f>
        <v>185.98049566</v>
      </c>
      <c r="X164" s="36">
        <f>SUMIFS(СВЦЭМ!$E$39:$E$782,СВЦЭМ!$A$39:$A$782,$A164,СВЦЭМ!$B$39:$B$782,X$155)+'СЕТ СН'!$F$12</f>
        <v>187.93053743999999</v>
      </c>
      <c r="Y164" s="36">
        <f>SUMIFS(СВЦЭМ!$E$39:$E$782,СВЦЭМ!$A$39:$A$782,$A164,СВЦЭМ!$B$39:$B$782,Y$155)+'СЕТ СН'!$F$12</f>
        <v>195.52493211000001</v>
      </c>
    </row>
    <row r="165" spans="1:25" ht="15.75" x14ac:dyDescent="0.2">
      <c r="A165" s="35">
        <f t="shared" si="4"/>
        <v>44418</v>
      </c>
      <c r="B165" s="36">
        <f>SUMIFS(СВЦЭМ!$E$39:$E$782,СВЦЭМ!$A$39:$A$782,$A165,СВЦЭМ!$B$39:$B$782,B$155)+'СЕТ СН'!$F$12</f>
        <v>207.77360515000001</v>
      </c>
      <c r="C165" s="36">
        <f>SUMIFS(СВЦЭМ!$E$39:$E$782,СВЦЭМ!$A$39:$A$782,$A165,СВЦЭМ!$B$39:$B$782,C$155)+'СЕТ СН'!$F$12</f>
        <v>224.40634072</v>
      </c>
      <c r="D165" s="36">
        <f>SUMIFS(СВЦЭМ!$E$39:$E$782,СВЦЭМ!$A$39:$A$782,$A165,СВЦЭМ!$B$39:$B$782,D$155)+'СЕТ СН'!$F$12</f>
        <v>236.01922046999999</v>
      </c>
      <c r="E165" s="36">
        <f>SUMIFS(СВЦЭМ!$E$39:$E$782,СВЦЭМ!$A$39:$A$782,$A165,СВЦЭМ!$B$39:$B$782,E$155)+'СЕТ СН'!$F$12</f>
        <v>240.39362639000001</v>
      </c>
      <c r="F165" s="36">
        <f>SUMIFS(СВЦЭМ!$E$39:$E$782,СВЦЭМ!$A$39:$A$782,$A165,СВЦЭМ!$B$39:$B$782,F$155)+'СЕТ СН'!$F$12</f>
        <v>240.17081758</v>
      </c>
      <c r="G165" s="36">
        <f>SUMIFS(СВЦЭМ!$E$39:$E$782,СВЦЭМ!$A$39:$A$782,$A165,СВЦЭМ!$B$39:$B$782,G$155)+'СЕТ СН'!$F$12</f>
        <v>236.23282742000001</v>
      </c>
      <c r="H165" s="36">
        <f>SUMIFS(СВЦЭМ!$E$39:$E$782,СВЦЭМ!$A$39:$A$782,$A165,СВЦЭМ!$B$39:$B$782,H$155)+'СЕТ СН'!$F$12</f>
        <v>227.03443841999999</v>
      </c>
      <c r="I165" s="36">
        <f>SUMIFS(СВЦЭМ!$E$39:$E$782,СВЦЭМ!$A$39:$A$782,$A165,СВЦЭМ!$B$39:$B$782,I$155)+'СЕТ СН'!$F$12</f>
        <v>213.07043013000001</v>
      </c>
      <c r="J165" s="36">
        <f>SUMIFS(СВЦЭМ!$E$39:$E$782,СВЦЭМ!$A$39:$A$782,$A165,СВЦЭМ!$B$39:$B$782,J$155)+'СЕТ СН'!$F$12</f>
        <v>195.56117566</v>
      </c>
      <c r="K165" s="36">
        <f>SUMIFS(СВЦЭМ!$E$39:$E$782,СВЦЭМ!$A$39:$A$782,$A165,СВЦЭМ!$B$39:$B$782,K$155)+'СЕТ СН'!$F$12</f>
        <v>183.71836959000001</v>
      </c>
      <c r="L165" s="36">
        <f>SUMIFS(СВЦЭМ!$E$39:$E$782,СВЦЭМ!$A$39:$A$782,$A165,СВЦЭМ!$B$39:$B$782,L$155)+'СЕТ СН'!$F$12</f>
        <v>184.45786776</v>
      </c>
      <c r="M165" s="36">
        <f>SUMIFS(СВЦЭМ!$E$39:$E$782,СВЦЭМ!$A$39:$A$782,$A165,СВЦЭМ!$B$39:$B$782,M$155)+'СЕТ СН'!$F$12</f>
        <v>186.48954601</v>
      </c>
      <c r="N165" s="36">
        <f>SUMIFS(СВЦЭМ!$E$39:$E$782,СВЦЭМ!$A$39:$A$782,$A165,СВЦЭМ!$B$39:$B$782,N$155)+'СЕТ СН'!$F$12</f>
        <v>187.59416773999999</v>
      </c>
      <c r="O165" s="36">
        <f>SUMIFS(СВЦЭМ!$E$39:$E$782,СВЦЭМ!$A$39:$A$782,$A165,СВЦЭМ!$B$39:$B$782,O$155)+'СЕТ СН'!$F$12</f>
        <v>185.95391945</v>
      </c>
      <c r="P165" s="36">
        <f>SUMIFS(СВЦЭМ!$E$39:$E$782,СВЦЭМ!$A$39:$A$782,$A165,СВЦЭМ!$B$39:$B$782,P$155)+'СЕТ СН'!$F$12</f>
        <v>189.81815739999999</v>
      </c>
      <c r="Q165" s="36">
        <f>SUMIFS(СВЦЭМ!$E$39:$E$782,СВЦЭМ!$A$39:$A$782,$A165,СВЦЭМ!$B$39:$B$782,Q$155)+'СЕТ СН'!$F$12</f>
        <v>193.72597150000001</v>
      </c>
      <c r="R165" s="36">
        <f>SUMIFS(СВЦЭМ!$E$39:$E$782,СВЦЭМ!$A$39:$A$782,$A165,СВЦЭМ!$B$39:$B$782,R$155)+'СЕТ СН'!$F$12</f>
        <v>199.84476155999999</v>
      </c>
      <c r="S165" s="36">
        <f>SUMIFS(СВЦЭМ!$E$39:$E$782,СВЦЭМ!$A$39:$A$782,$A165,СВЦЭМ!$B$39:$B$782,S$155)+'СЕТ СН'!$F$12</f>
        <v>192.34128851</v>
      </c>
      <c r="T165" s="36">
        <f>SUMIFS(СВЦЭМ!$E$39:$E$782,СВЦЭМ!$A$39:$A$782,$A165,СВЦЭМ!$B$39:$B$782,T$155)+'СЕТ СН'!$F$12</f>
        <v>180.27629601000001</v>
      </c>
      <c r="U165" s="36">
        <f>SUMIFS(СВЦЭМ!$E$39:$E$782,СВЦЭМ!$A$39:$A$782,$A165,СВЦЭМ!$B$39:$B$782,U$155)+'СЕТ СН'!$F$12</f>
        <v>178.69558487</v>
      </c>
      <c r="V165" s="36">
        <f>SUMIFS(СВЦЭМ!$E$39:$E$782,СВЦЭМ!$A$39:$A$782,$A165,СВЦЭМ!$B$39:$B$782,V$155)+'СЕТ СН'!$F$12</f>
        <v>180.11148159999999</v>
      </c>
      <c r="W165" s="36">
        <f>SUMIFS(СВЦЭМ!$E$39:$E$782,СВЦЭМ!$A$39:$A$782,$A165,СВЦЭМ!$B$39:$B$782,W$155)+'СЕТ СН'!$F$12</f>
        <v>185.02122967</v>
      </c>
      <c r="X165" s="36">
        <f>SUMIFS(СВЦЭМ!$E$39:$E$782,СВЦЭМ!$A$39:$A$782,$A165,СВЦЭМ!$B$39:$B$782,X$155)+'СЕТ СН'!$F$12</f>
        <v>174.21789233000001</v>
      </c>
      <c r="Y165" s="36">
        <f>SUMIFS(СВЦЭМ!$E$39:$E$782,СВЦЭМ!$A$39:$A$782,$A165,СВЦЭМ!$B$39:$B$782,Y$155)+'СЕТ СН'!$F$12</f>
        <v>174.71186582000001</v>
      </c>
    </row>
    <row r="166" spans="1:25" ht="15.75" x14ac:dyDescent="0.2">
      <c r="A166" s="35">
        <f t="shared" si="4"/>
        <v>44419</v>
      </c>
      <c r="B166" s="36">
        <f>SUMIFS(СВЦЭМ!$E$39:$E$782,СВЦЭМ!$A$39:$A$782,$A166,СВЦЭМ!$B$39:$B$782,B$155)+'СЕТ СН'!$F$12</f>
        <v>188.28930088999999</v>
      </c>
      <c r="C166" s="36">
        <f>SUMIFS(СВЦЭМ!$E$39:$E$782,СВЦЭМ!$A$39:$A$782,$A166,СВЦЭМ!$B$39:$B$782,C$155)+'СЕТ СН'!$F$12</f>
        <v>203.63147921000001</v>
      </c>
      <c r="D166" s="36">
        <f>SUMIFS(СВЦЭМ!$E$39:$E$782,СВЦЭМ!$A$39:$A$782,$A166,СВЦЭМ!$B$39:$B$782,D$155)+'СЕТ СН'!$F$12</f>
        <v>216.52307168999999</v>
      </c>
      <c r="E166" s="36">
        <f>SUMIFS(СВЦЭМ!$E$39:$E$782,СВЦЭМ!$A$39:$A$782,$A166,СВЦЭМ!$B$39:$B$782,E$155)+'СЕТ СН'!$F$12</f>
        <v>221.97749429999999</v>
      </c>
      <c r="F166" s="36">
        <f>SUMIFS(СВЦЭМ!$E$39:$E$782,СВЦЭМ!$A$39:$A$782,$A166,СВЦЭМ!$B$39:$B$782,F$155)+'СЕТ СН'!$F$12</f>
        <v>222.17485995000001</v>
      </c>
      <c r="G166" s="36">
        <f>SUMIFS(СВЦЭМ!$E$39:$E$782,СВЦЭМ!$A$39:$A$782,$A166,СВЦЭМ!$B$39:$B$782,G$155)+'СЕТ СН'!$F$12</f>
        <v>220.65281784999999</v>
      </c>
      <c r="H166" s="36">
        <f>SUMIFS(СВЦЭМ!$E$39:$E$782,СВЦЭМ!$A$39:$A$782,$A166,СВЦЭМ!$B$39:$B$782,H$155)+'СЕТ СН'!$F$12</f>
        <v>213.73389129</v>
      </c>
      <c r="I166" s="36">
        <f>SUMIFS(СВЦЭМ!$E$39:$E$782,СВЦЭМ!$A$39:$A$782,$A166,СВЦЭМ!$B$39:$B$782,I$155)+'СЕТ СН'!$F$12</f>
        <v>204.50585226000001</v>
      </c>
      <c r="J166" s="36">
        <f>SUMIFS(СВЦЭМ!$E$39:$E$782,СВЦЭМ!$A$39:$A$782,$A166,СВЦЭМ!$B$39:$B$782,J$155)+'СЕТ СН'!$F$12</f>
        <v>191.55177892</v>
      </c>
      <c r="K166" s="36">
        <f>SUMIFS(СВЦЭМ!$E$39:$E$782,СВЦЭМ!$A$39:$A$782,$A166,СВЦЭМ!$B$39:$B$782,K$155)+'СЕТ СН'!$F$12</f>
        <v>183.88424896999999</v>
      </c>
      <c r="L166" s="36">
        <f>SUMIFS(СВЦЭМ!$E$39:$E$782,СВЦЭМ!$A$39:$A$782,$A166,СВЦЭМ!$B$39:$B$782,L$155)+'СЕТ СН'!$F$12</f>
        <v>177.36255653000001</v>
      </c>
      <c r="M166" s="36">
        <f>SUMIFS(СВЦЭМ!$E$39:$E$782,СВЦЭМ!$A$39:$A$782,$A166,СВЦЭМ!$B$39:$B$782,M$155)+'СЕТ СН'!$F$12</f>
        <v>178.16424089</v>
      </c>
      <c r="N166" s="36">
        <f>SUMIFS(СВЦЭМ!$E$39:$E$782,СВЦЭМ!$A$39:$A$782,$A166,СВЦЭМ!$B$39:$B$782,N$155)+'СЕТ СН'!$F$12</f>
        <v>183.63468413999999</v>
      </c>
      <c r="O166" s="36">
        <f>SUMIFS(СВЦЭМ!$E$39:$E$782,СВЦЭМ!$A$39:$A$782,$A166,СВЦЭМ!$B$39:$B$782,O$155)+'СЕТ СН'!$F$12</f>
        <v>187.12456838</v>
      </c>
      <c r="P166" s="36">
        <f>SUMIFS(СВЦЭМ!$E$39:$E$782,СВЦЭМ!$A$39:$A$782,$A166,СВЦЭМ!$B$39:$B$782,P$155)+'СЕТ СН'!$F$12</f>
        <v>197.14773054</v>
      </c>
      <c r="Q166" s="36">
        <f>SUMIFS(СВЦЭМ!$E$39:$E$782,СВЦЭМ!$A$39:$A$782,$A166,СВЦЭМ!$B$39:$B$782,Q$155)+'СЕТ СН'!$F$12</f>
        <v>200.31764723000001</v>
      </c>
      <c r="R166" s="36">
        <f>SUMIFS(СВЦЭМ!$E$39:$E$782,СВЦЭМ!$A$39:$A$782,$A166,СВЦЭМ!$B$39:$B$782,R$155)+'СЕТ СН'!$F$12</f>
        <v>198.46315404000001</v>
      </c>
      <c r="S166" s="36">
        <f>SUMIFS(СВЦЭМ!$E$39:$E$782,СВЦЭМ!$A$39:$A$782,$A166,СВЦЭМ!$B$39:$B$782,S$155)+'СЕТ СН'!$F$12</f>
        <v>191.23317137000001</v>
      </c>
      <c r="T166" s="36">
        <f>SUMIFS(СВЦЭМ!$E$39:$E$782,СВЦЭМ!$A$39:$A$782,$A166,СВЦЭМ!$B$39:$B$782,T$155)+'СЕТ СН'!$F$12</f>
        <v>185.24026602000001</v>
      </c>
      <c r="U166" s="36">
        <f>SUMIFS(СВЦЭМ!$E$39:$E$782,СВЦЭМ!$A$39:$A$782,$A166,СВЦЭМ!$B$39:$B$782,U$155)+'СЕТ СН'!$F$12</f>
        <v>182.39183973999999</v>
      </c>
      <c r="V166" s="36">
        <f>SUMIFS(СВЦЭМ!$E$39:$E$782,СВЦЭМ!$A$39:$A$782,$A166,СВЦЭМ!$B$39:$B$782,V$155)+'СЕТ СН'!$F$12</f>
        <v>183.65394311</v>
      </c>
      <c r="W166" s="36">
        <f>SUMIFS(СВЦЭМ!$E$39:$E$782,СВЦЭМ!$A$39:$A$782,$A166,СВЦЭМ!$B$39:$B$782,W$155)+'СЕТ СН'!$F$12</f>
        <v>188.13697483999999</v>
      </c>
      <c r="X166" s="36">
        <f>SUMIFS(СВЦЭМ!$E$39:$E$782,СВЦЭМ!$A$39:$A$782,$A166,СВЦЭМ!$B$39:$B$782,X$155)+'СЕТ СН'!$F$12</f>
        <v>183.19317770999999</v>
      </c>
      <c r="Y166" s="36">
        <f>SUMIFS(СВЦЭМ!$E$39:$E$782,СВЦЭМ!$A$39:$A$782,$A166,СВЦЭМ!$B$39:$B$782,Y$155)+'СЕТ СН'!$F$12</f>
        <v>191.75797592000001</v>
      </c>
    </row>
    <row r="167" spans="1:25" ht="15.75" x14ac:dyDescent="0.2">
      <c r="A167" s="35">
        <f t="shared" si="4"/>
        <v>44420</v>
      </c>
      <c r="B167" s="36">
        <f>SUMIFS(СВЦЭМ!$E$39:$E$782,СВЦЭМ!$A$39:$A$782,$A167,СВЦЭМ!$B$39:$B$782,B$155)+'СЕТ СН'!$F$12</f>
        <v>211.89589397</v>
      </c>
      <c r="C167" s="36">
        <f>SUMIFS(СВЦЭМ!$E$39:$E$782,СВЦЭМ!$A$39:$A$782,$A167,СВЦЭМ!$B$39:$B$782,C$155)+'СЕТ СН'!$F$12</f>
        <v>227.50518195000001</v>
      </c>
      <c r="D167" s="36">
        <f>SUMIFS(СВЦЭМ!$E$39:$E$782,СВЦЭМ!$A$39:$A$782,$A167,СВЦЭМ!$B$39:$B$782,D$155)+'СЕТ СН'!$F$12</f>
        <v>239.59483072</v>
      </c>
      <c r="E167" s="36">
        <f>SUMIFS(СВЦЭМ!$E$39:$E$782,СВЦЭМ!$A$39:$A$782,$A167,СВЦЭМ!$B$39:$B$782,E$155)+'СЕТ СН'!$F$12</f>
        <v>243.01236316999999</v>
      </c>
      <c r="F167" s="36">
        <f>SUMIFS(СВЦЭМ!$E$39:$E$782,СВЦЭМ!$A$39:$A$782,$A167,СВЦЭМ!$B$39:$B$782,F$155)+'СЕТ СН'!$F$12</f>
        <v>244.70308367999999</v>
      </c>
      <c r="G167" s="36">
        <f>SUMIFS(СВЦЭМ!$E$39:$E$782,СВЦЭМ!$A$39:$A$782,$A167,СВЦЭМ!$B$39:$B$782,G$155)+'СЕТ СН'!$F$12</f>
        <v>243.73400559000001</v>
      </c>
      <c r="H167" s="36">
        <f>SUMIFS(СВЦЭМ!$E$39:$E$782,СВЦЭМ!$A$39:$A$782,$A167,СВЦЭМ!$B$39:$B$782,H$155)+'СЕТ СН'!$F$12</f>
        <v>231.76131351000001</v>
      </c>
      <c r="I167" s="36">
        <f>SUMIFS(СВЦЭМ!$E$39:$E$782,СВЦЭМ!$A$39:$A$782,$A167,СВЦЭМ!$B$39:$B$782,I$155)+'СЕТ СН'!$F$12</f>
        <v>212.64574987</v>
      </c>
      <c r="J167" s="36">
        <f>SUMIFS(СВЦЭМ!$E$39:$E$782,СВЦЭМ!$A$39:$A$782,$A167,СВЦЭМ!$B$39:$B$782,J$155)+'СЕТ СН'!$F$12</f>
        <v>192.14903045</v>
      </c>
      <c r="K167" s="36">
        <f>SUMIFS(СВЦЭМ!$E$39:$E$782,СВЦЭМ!$A$39:$A$782,$A167,СВЦЭМ!$B$39:$B$782,K$155)+'СЕТ СН'!$F$12</f>
        <v>187.341339</v>
      </c>
      <c r="L167" s="36">
        <f>SUMIFS(СВЦЭМ!$E$39:$E$782,СВЦЭМ!$A$39:$A$782,$A167,СВЦЭМ!$B$39:$B$782,L$155)+'СЕТ СН'!$F$12</f>
        <v>183.14589599000001</v>
      </c>
      <c r="M167" s="36">
        <f>SUMIFS(СВЦЭМ!$E$39:$E$782,СВЦЭМ!$A$39:$A$782,$A167,СВЦЭМ!$B$39:$B$782,M$155)+'СЕТ СН'!$F$12</f>
        <v>181.84738052</v>
      </c>
      <c r="N167" s="36">
        <f>SUMIFS(СВЦЭМ!$E$39:$E$782,СВЦЭМ!$A$39:$A$782,$A167,СВЦЭМ!$B$39:$B$782,N$155)+'СЕТ СН'!$F$12</f>
        <v>183.20666055999999</v>
      </c>
      <c r="O167" s="36">
        <f>SUMIFS(СВЦЭМ!$E$39:$E$782,СВЦЭМ!$A$39:$A$782,$A167,СВЦЭМ!$B$39:$B$782,O$155)+'СЕТ СН'!$F$12</f>
        <v>186.01182057</v>
      </c>
      <c r="P167" s="36">
        <f>SUMIFS(СВЦЭМ!$E$39:$E$782,СВЦЭМ!$A$39:$A$782,$A167,СВЦЭМ!$B$39:$B$782,P$155)+'СЕТ СН'!$F$12</f>
        <v>192.04216059000001</v>
      </c>
      <c r="Q167" s="36">
        <f>SUMIFS(СВЦЭМ!$E$39:$E$782,СВЦЭМ!$A$39:$A$782,$A167,СВЦЭМ!$B$39:$B$782,Q$155)+'СЕТ СН'!$F$12</f>
        <v>193.69112795999999</v>
      </c>
      <c r="R167" s="36">
        <f>SUMIFS(СВЦЭМ!$E$39:$E$782,СВЦЭМ!$A$39:$A$782,$A167,СВЦЭМ!$B$39:$B$782,R$155)+'СЕТ СН'!$F$12</f>
        <v>193.32007981999999</v>
      </c>
      <c r="S167" s="36">
        <f>SUMIFS(СВЦЭМ!$E$39:$E$782,СВЦЭМ!$A$39:$A$782,$A167,СВЦЭМ!$B$39:$B$782,S$155)+'СЕТ СН'!$F$12</f>
        <v>184.01010124999999</v>
      </c>
      <c r="T167" s="36">
        <f>SUMIFS(СВЦЭМ!$E$39:$E$782,СВЦЭМ!$A$39:$A$782,$A167,СВЦЭМ!$B$39:$B$782,T$155)+'СЕТ СН'!$F$12</f>
        <v>181.68703582000001</v>
      </c>
      <c r="U167" s="36">
        <f>SUMIFS(СВЦЭМ!$E$39:$E$782,СВЦЭМ!$A$39:$A$782,$A167,СВЦЭМ!$B$39:$B$782,U$155)+'СЕТ СН'!$F$12</f>
        <v>181.48504840000001</v>
      </c>
      <c r="V167" s="36">
        <f>SUMIFS(СВЦЭМ!$E$39:$E$782,СВЦЭМ!$A$39:$A$782,$A167,СВЦЭМ!$B$39:$B$782,V$155)+'СЕТ СН'!$F$12</f>
        <v>183.13439969000001</v>
      </c>
      <c r="W167" s="36">
        <f>SUMIFS(СВЦЭМ!$E$39:$E$782,СВЦЭМ!$A$39:$A$782,$A167,СВЦЭМ!$B$39:$B$782,W$155)+'СЕТ СН'!$F$12</f>
        <v>185.09124903</v>
      </c>
      <c r="X167" s="36">
        <f>SUMIFS(СВЦЭМ!$E$39:$E$782,СВЦЭМ!$A$39:$A$782,$A167,СВЦЭМ!$B$39:$B$782,X$155)+'СЕТ СН'!$F$12</f>
        <v>184.62712203999999</v>
      </c>
      <c r="Y167" s="36">
        <f>SUMIFS(СВЦЭМ!$E$39:$E$782,СВЦЭМ!$A$39:$A$782,$A167,СВЦЭМ!$B$39:$B$782,Y$155)+'СЕТ СН'!$F$12</f>
        <v>199.70313189999999</v>
      </c>
    </row>
    <row r="168" spans="1:25" ht="15.75" x14ac:dyDescent="0.2">
      <c r="A168" s="35">
        <f t="shared" si="4"/>
        <v>44421</v>
      </c>
      <c r="B168" s="36">
        <f>SUMIFS(СВЦЭМ!$E$39:$E$782,СВЦЭМ!$A$39:$A$782,$A168,СВЦЭМ!$B$39:$B$782,B$155)+'СЕТ СН'!$F$12</f>
        <v>216.97086442</v>
      </c>
      <c r="C168" s="36">
        <f>SUMIFS(СВЦЭМ!$E$39:$E$782,СВЦЭМ!$A$39:$A$782,$A168,СВЦЭМ!$B$39:$B$782,C$155)+'СЕТ СН'!$F$12</f>
        <v>233.74012162</v>
      </c>
      <c r="D168" s="36">
        <f>SUMIFS(СВЦЭМ!$E$39:$E$782,СВЦЭМ!$A$39:$A$782,$A168,СВЦЭМ!$B$39:$B$782,D$155)+'СЕТ СН'!$F$12</f>
        <v>245.608811</v>
      </c>
      <c r="E168" s="36">
        <f>SUMIFS(СВЦЭМ!$E$39:$E$782,СВЦЭМ!$A$39:$A$782,$A168,СВЦЭМ!$B$39:$B$782,E$155)+'СЕТ СН'!$F$12</f>
        <v>248.80782994</v>
      </c>
      <c r="F168" s="36">
        <f>SUMIFS(СВЦЭМ!$E$39:$E$782,СВЦЭМ!$A$39:$A$782,$A168,СВЦЭМ!$B$39:$B$782,F$155)+'СЕТ СН'!$F$12</f>
        <v>251.14215256</v>
      </c>
      <c r="G168" s="36">
        <f>SUMIFS(СВЦЭМ!$E$39:$E$782,СВЦЭМ!$A$39:$A$782,$A168,СВЦЭМ!$B$39:$B$782,G$155)+'СЕТ СН'!$F$12</f>
        <v>247.63075312999999</v>
      </c>
      <c r="H168" s="36">
        <f>SUMIFS(СВЦЭМ!$E$39:$E$782,СВЦЭМ!$A$39:$A$782,$A168,СВЦЭМ!$B$39:$B$782,H$155)+'СЕТ СН'!$F$12</f>
        <v>235.93683063</v>
      </c>
      <c r="I168" s="36">
        <f>SUMIFS(СВЦЭМ!$E$39:$E$782,СВЦЭМ!$A$39:$A$782,$A168,СВЦЭМ!$B$39:$B$782,I$155)+'СЕТ СН'!$F$12</f>
        <v>214.27013529999999</v>
      </c>
      <c r="J168" s="36">
        <f>SUMIFS(СВЦЭМ!$E$39:$E$782,СВЦЭМ!$A$39:$A$782,$A168,СВЦЭМ!$B$39:$B$782,J$155)+'СЕТ СН'!$F$12</f>
        <v>198.42530379999999</v>
      </c>
      <c r="K168" s="36">
        <f>SUMIFS(СВЦЭМ!$E$39:$E$782,СВЦЭМ!$A$39:$A$782,$A168,СВЦЭМ!$B$39:$B$782,K$155)+'СЕТ СН'!$F$12</f>
        <v>189.92323832</v>
      </c>
      <c r="L168" s="36">
        <f>SUMIFS(СВЦЭМ!$E$39:$E$782,СВЦЭМ!$A$39:$A$782,$A168,СВЦЭМ!$B$39:$B$782,L$155)+'СЕТ СН'!$F$12</f>
        <v>183.88354842999999</v>
      </c>
      <c r="M168" s="36">
        <f>SUMIFS(СВЦЭМ!$E$39:$E$782,СВЦЭМ!$A$39:$A$782,$A168,СВЦЭМ!$B$39:$B$782,M$155)+'СЕТ СН'!$F$12</f>
        <v>181.47161857</v>
      </c>
      <c r="N168" s="36">
        <f>SUMIFS(СВЦЭМ!$E$39:$E$782,СВЦЭМ!$A$39:$A$782,$A168,СВЦЭМ!$B$39:$B$782,N$155)+'СЕТ СН'!$F$12</f>
        <v>179.41364339</v>
      </c>
      <c r="O168" s="36">
        <f>SUMIFS(СВЦЭМ!$E$39:$E$782,СВЦЭМ!$A$39:$A$782,$A168,СВЦЭМ!$B$39:$B$782,O$155)+'СЕТ СН'!$F$12</f>
        <v>184.11566393000001</v>
      </c>
      <c r="P168" s="36">
        <f>SUMIFS(СВЦЭМ!$E$39:$E$782,СВЦЭМ!$A$39:$A$782,$A168,СВЦЭМ!$B$39:$B$782,P$155)+'СЕТ СН'!$F$12</f>
        <v>190.93841959</v>
      </c>
      <c r="Q168" s="36">
        <f>SUMIFS(СВЦЭМ!$E$39:$E$782,СВЦЭМ!$A$39:$A$782,$A168,СВЦЭМ!$B$39:$B$782,Q$155)+'СЕТ СН'!$F$12</f>
        <v>193.15187922999999</v>
      </c>
      <c r="R168" s="36">
        <f>SUMIFS(СВЦЭМ!$E$39:$E$782,СВЦЭМ!$A$39:$A$782,$A168,СВЦЭМ!$B$39:$B$782,R$155)+'СЕТ СН'!$F$12</f>
        <v>197.41069400000001</v>
      </c>
      <c r="S168" s="36">
        <f>SUMIFS(СВЦЭМ!$E$39:$E$782,СВЦЭМ!$A$39:$A$782,$A168,СВЦЭМ!$B$39:$B$782,S$155)+'СЕТ СН'!$F$12</f>
        <v>190.43519094000001</v>
      </c>
      <c r="T168" s="36">
        <f>SUMIFS(СВЦЭМ!$E$39:$E$782,СВЦЭМ!$A$39:$A$782,$A168,СВЦЭМ!$B$39:$B$782,T$155)+'СЕТ СН'!$F$12</f>
        <v>184.75591643000001</v>
      </c>
      <c r="U168" s="36">
        <f>SUMIFS(СВЦЭМ!$E$39:$E$782,СВЦЭМ!$A$39:$A$782,$A168,СВЦЭМ!$B$39:$B$782,U$155)+'СЕТ СН'!$F$12</f>
        <v>186.09279925999999</v>
      </c>
      <c r="V168" s="36">
        <f>SUMIFS(СВЦЭМ!$E$39:$E$782,СВЦЭМ!$A$39:$A$782,$A168,СВЦЭМ!$B$39:$B$782,V$155)+'СЕТ СН'!$F$12</f>
        <v>177.72275015</v>
      </c>
      <c r="W168" s="36">
        <f>SUMIFS(СВЦЭМ!$E$39:$E$782,СВЦЭМ!$A$39:$A$782,$A168,СВЦЭМ!$B$39:$B$782,W$155)+'СЕТ СН'!$F$12</f>
        <v>173.61854679000001</v>
      </c>
      <c r="X168" s="36">
        <f>SUMIFS(СВЦЭМ!$E$39:$E$782,СВЦЭМ!$A$39:$A$782,$A168,СВЦЭМ!$B$39:$B$782,X$155)+'СЕТ СН'!$F$12</f>
        <v>179.90511692999999</v>
      </c>
      <c r="Y168" s="36">
        <f>SUMIFS(СВЦЭМ!$E$39:$E$782,СВЦЭМ!$A$39:$A$782,$A168,СВЦЭМ!$B$39:$B$782,Y$155)+'СЕТ СН'!$F$12</f>
        <v>180.91178425000001</v>
      </c>
    </row>
    <row r="169" spans="1:25" ht="15.75" x14ac:dyDescent="0.2">
      <c r="A169" s="35">
        <f t="shared" si="4"/>
        <v>44422</v>
      </c>
      <c r="B169" s="36">
        <f>SUMIFS(СВЦЭМ!$E$39:$E$782,СВЦЭМ!$A$39:$A$782,$A169,СВЦЭМ!$B$39:$B$782,B$155)+'СЕТ СН'!$F$12</f>
        <v>154.64397865000001</v>
      </c>
      <c r="C169" s="36">
        <f>SUMIFS(СВЦЭМ!$E$39:$E$782,СВЦЭМ!$A$39:$A$782,$A169,СВЦЭМ!$B$39:$B$782,C$155)+'СЕТ СН'!$F$12</f>
        <v>169.97878588</v>
      </c>
      <c r="D169" s="36">
        <f>SUMIFS(СВЦЭМ!$E$39:$E$782,СВЦЭМ!$A$39:$A$782,$A169,СВЦЭМ!$B$39:$B$782,D$155)+'СЕТ СН'!$F$12</f>
        <v>183.94535685</v>
      </c>
      <c r="E169" s="36">
        <f>SUMIFS(СВЦЭМ!$E$39:$E$782,СВЦЭМ!$A$39:$A$782,$A169,СВЦЭМ!$B$39:$B$782,E$155)+'СЕТ СН'!$F$12</f>
        <v>184.82527507</v>
      </c>
      <c r="F169" s="36">
        <f>SUMIFS(СВЦЭМ!$E$39:$E$782,СВЦЭМ!$A$39:$A$782,$A169,СВЦЭМ!$B$39:$B$782,F$155)+'СЕТ СН'!$F$12</f>
        <v>186.54494367000001</v>
      </c>
      <c r="G169" s="36">
        <f>SUMIFS(СВЦЭМ!$E$39:$E$782,СВЦЭМ!$A$39:$A$782,$A169,СВЦЭМ!$B$39:$B$782,G$155)+'СЕТ СН'!$F$12</f>
        <v>199.37918513</v>
      </c>
      <c r="H169" s="36">
        <f>SUMIFS(СВЦЭМ!$E$39:$E$782,СВЦЭМ!$A$39:$A$782,$A169,СВЦЭМ!$B$39:$B$782,H$155)+'СЕТ СН'!$F$12</f>
        <v>188.37304177999999</v>
      </c>
      <c r="I169" s="36">
        <f>SUMIFS(СВЦЭМ!$E$39:$E$782,СВЦЭМ!$A$39:$A$782,$A169,СВЦЭМ!$B$39:$B$782,I$155)+'СЕТ СН'!$F$12</f>
        <v>167.50068392</v>
      </c>
      <c r="J169" s="36">
        <f>SUMIFS(СВЦЭМ!$E$39:$E$782,СВЦЭМ!$A$39:$A$782,$A169,СВЦЭМ!$B$39:$B$782,J$155)+'СЕТ СН'!$F$12</f>
        <v>146.5342899</v>
      </c>
      <c r="K169" s="36">
        <f>SUMIFS(СВЦЭМ!$E$39:$E$782,СВЦЭМ!$A$39:$A$782,$A169,СВЦЭМ!$B$39:$B$782,K$155)+'СЕТ СН'!$F$12</f>
        <v>138.58994906999999</v>
      </c>
      <c r="L169" s="36">
        <f>SUMIFS(СВЦЭМ!$E$39:$E$782,СВЦЭМ!$A$39:$A$782,$A169,СВЦЭМ!$B$39:$B$782,L$155)+'СЕТ СН'!$F$12</f>
        <v>132.50446880000001</v>
      </c>
      <c r="M169" s="36">
        <f>SUMIFS(СВЦЭМ!$E$39:$E$782,СВЦЭМ!$A$39:$A$782,$A169,СВЦЭМ!$B$39:$B$782,M$155)+'СЕТ СН'!$F$12</f>
        <v>131.65161069999999</v>
      </c>
      <c r="N169" s="36">
        <f>SUMIFS(СВЦЭМ!$E$39:$E$782,СВЦЭМ!$A$39:$A$782,$A169,СВЦЭМ!$B$39:$B$782,N$155)+'СЕТ СН'!$F$12</f>
        <v>133.70990311</v>
      </c>
      <c r="O169" s="36">
        <f>SUMIFS(СВЦЭМ!$E$39:$E$782,СВЦЭМ!$A$39:$A$782,$A169,СВЦЭМ!$B$39:$B$782,O$155)+'СЕТ СН'!$F$12</f>
        <v>139.35783416000001</v>
      </c>
      <c r="P169" s="36">
        <f>SUMIFS(СВЦЭМ!$E$39:$E$782,СВЦЭМ!$A$39:$A$782,$A169,СВЦЭМ!$B$39:$B$782,P$155)+'СЕТ СН'!$F$12</f>
        <v>147.41483604999999</v>
      </c>
      <c r="Q169" s="36">
        <f>SUMIFS(СВЦЭМ!$E$39:$E$782,СВЦЭМ!$A$39:$A$782,$A169,СВЦЭМ!$B$39:$B$782,Q$155)+'СЕТ СН'!$F$12</f>
        <v>150.05500918999999</v>
      </c>
      <c r="R169" s="36">
        <f>SUMIFS(СВЦЭМ!$E$39:$E$782,СВЦЭМ!$A$39:$A$782,$A169,СВЦЭМ!$B$39:$B$782,R$155)+'СЕТ СН'!$F$12</f>
        <v>149.24027795999999</v>
      </c>
      <c r="S169" s="36">
        <f>SUMIFS(СВЦЭМ!$E$39:$E$782,СВЦЭМ!$A$39:$A$782,$A169,СВЦЭМ!$B$39:$B$782,S$155)+'СЕТ СН'!$F$12</f>
        <v>140.54289688</v>
      </c>
      <c r="T169" s="36">
        <f>SUMIFS(СВЦЭМ!$E$39:$E$782,СВЦЭМ!$A$39:$A$782,$A169,СВЦЭМ!$B$39:$B$782,T$155)+'СЕТ СН'!$F$12</f>
        <v>135.60604495999999</v>
      </c>
      <c r="U169" s="36">
        <f>SUMIFS(СВЦЭМ!$E$39:$E$782,СВЦЭМ!$A$39:$A$782,$A169,СВЦЭМ!$B$39:$B$782,U$155)+'СЕТ СН'!$F$12</f>
        <v>135.42354048999999</v>
      </c>
      <c r="V169" s="36">
        <f>SUMIFS(СВЦЭМ!$E$39:$E$782,СВЦЭМ!$A$39:$A$782,$A169,СВЦЭМ!$B$39:$B$782,V$155)+'СЕТ СН'!$F$12</f>
        <v>135.17975344999999</v>
      </c>
      <c r="W169" s="36">
        <f>SUMIFS(СВЦЭМ!$E$39:$E$782,СВЦЭМ!$A$39:$A$782,$A169,СВЦЭМ!$B$39:$B$782,W$155)+'СЕТ СН'!$F$12</f>
        <v>136.96801728</v>
      </c>
      <c r="X169" s="36">
        <f>SUMIFS(СВЦЭМ!$E$39:$E$782,СВЦЭМ!$A$39:$A$782,$A169,СВЦЭМ!$B$39:$B$782,X$155)+'СЕТ СН'!$F$12</f>
        <v>144.86682271000001</v>
      </c>
      <c r="Y169" s="36">
        <f>SUMIFS(СВЦЭМ!$E$39:$E$782,СВЦЭМ!$A$39:$A$782,$A169,СВЦЭМ!$B$39:$B$782,Y$155)+'СЕТ СН'!$F$12</f>
        <v>154.88858873999999</v>
      </c>
    </row>
    <row r="170" spans="1:25" ht="15.75" x14ac:dyDescent="0.2">
      <c r="A170" s="35">
        <f t="shared" si="4"/>
        <v>44423</v>
      </c>
      <c r="B170" s="36">
        <f>SUMIFS(СВЦЭМ!$E$39:$E$782,СВЦЭМ!$A$39:$A$782,$A170,СВЦЭМ!$B$39:$B$782,B$155)+'СЕТ СН'!$F$12</f>
        <v>165.81963232000001</v>
      </c>
      <c r="C170" s="36">
        <f>SUMIFS(СВЦЭМ!$E$39:$E$782,СВЦЭМ!$A$39:$A$782,$A170,СВЦЭМ!$B$39:$B$782,C$155)+'СЕТ СН'!$F$12</f>
        <v>178.25197591</v>
      </c>
      <c r="D170" s="36">
        <f>SUMIFS(СВЦЭМ!$E$39:$E$782,СВЦЭМ!$A$39:$A$782,$A170,СВЦЭМ!$B$39:$B$782,D$155)+'СЕТ СН'!$F$12</f>
        <v>191.56376775000001</v>
      </c>
      <c r="E170" s="36">
        <f>SUMIFS(СВЦЭМ!$E$39:$E$782,СВЦЭМ!$A$39:$A$782,$A170,СВЦЭМ!$B$39:$B$782,E$155)+'СЕТ СН'!$F$12</f>
        <v>192.85744862000001</v>
      </c>
      <c r="F170" s="36">
        <f>SUMIFS(СВЦЭМ!$E$39:$E$782,СВЦЭМ!$A$39:$A$782,$A170,СВЦЭМ!$B$39:$B$782,F$155)+'СЕТ СН'!$F$12</f>
        <v>194.18973162</v>
      </c>
      <c r="G170" s="36">
        <f>SUMIFS(СВЦЭМ!$E$39:$E$782,СВЦЭМ!$A$39:$A$782,$A170,СВЦЭМ!$B$39:$B$782,G$155)+'СЕТ СН'!$F$12</f>
        <v>195.04062886</v>
      </c>
      <c r="H170" s="36">
        <f>SUMIFS(СВЦЭМ!$E$39:$E$782,СВЦЭМ!$A$39:$A$782,$A170,СВЦЭМ!$B$39:$B$782,H$155)+'СЕТ СН'!$F$12</f>
        <v>188.23771109</v>
      </c>
      <c r="I170" s="36">
        <f>SUMIFS(СВЦЭМ!$E$39:$E$782,СВЦЭМ!$A$39:$A$782,$A170,СВЦЭМ!$B$39:$B$782,I$155)+'СЕТ СН'!$F$12</f>
        <v>174.21291873000001</v>
      </c>
      <c r="J170" s="36">
        <f>SUMIFS(СВЦЭМ!$E$39:$E$782,СВЦЭМ!$A$39:$A$782,$A170,СВЦЭМ!$B$39:$B$782,J$155)+'СЕТ СН'!$F$12</f>
        <v>156.18267957</v>
      </c>
      <c r="K170" s="36">
        <f>SUMIFS(СВЦЭМ!$E$39:$E$782,СВЦЭМ!$A$39:$A$782,$A170,СВЦЭМ!$B$39:$B$782,K$155)+'СЕТ СН'!$F$12</f>
        <v>146.33661298000001</v>
      </c>
      <c r="L170" s="36">
        <f>SUMIFS(СВЦЭМ!$E$39:$E$782,СВЦЭМ!$A$39:$A$782,$A170,СВЦЭМ!$B$39:$B$782,L$155)+'СЕТ СН'!$F$12</f>
        <v>138.71157309</v>
      </c>
      <c r="M170" s="36">
        <f>SUMIFS(СВЦЭМ!$E$39:$E$782,СВЦЭМ!$A$39:$A$782,$A170,СВЦЭМ!$B$39:$B$782,M$155)+'СЕТ СН'!$F$12</f>
        <v>137.92103660999999</v>
      </c>
      <c r="N170" s="36">
        <f>SUMIFS(СВЦЭМ!$E$39:$E$782,СВЦЭМ!$A$39:$A$782,$A170,СВЦЭМ!$B$39:$B$782,N$155)+'СЕТ СН'!$F$12</f>
        <v>139.91011782000001</v>
      </c>
      <c r="O170" s="36">
        <f>SUMIFS(СВЦЭМ!$E$39:$E$782,СВЦЭМ!$A$39:$A$782,$A170,СВЦЭМ!$B$39:$B$782,O$155)+'СЕТ СН'!$F$12</f>
        <v>139.01002503000001</v>
      </c>
      <c r="P170" s="36">
        <f>SUMIFS(СВЦЭМ!$E$39:$E$782,СВЦЭМ!$A$39:$A$782,$A170,СВЦЭМ!$B$39:$B$782,P$155)+'СЕТ СН'!$F$12</f>
        <v>142.79038012999999</v>
      </c>
      <c r="Q170" s="36">
        <f>SUMIFS(СВЦЭМ!$E$39:$E$782,СВЦЭМ!$A$39:$A$782,$A170,СВЦЭМ!$B$39:$B$782,Q$155)+'СЕТ СН'!$F$12</f>
        <v>144.10112975000001</v>
      </c>
      <c r="R170" s="36">
        <f>SUMIFS(СВЦЭМ!$E$39:$E$782,СВЦЭМ!$A$39:$A$782,$A170,СВЦЭМ!$B$39:$B$782,R$155)+'СЕТ СН'!$F$12</f>
        <v>143.50530864000001</v>
      </c>
      <c r="S170" s="36">
        <f>SUMIFS(СВЦЭМ!$E$39:$E$782,СВЦЭМ!$A$39:$A$782,$A170,СВЦЭМ!$B$39:$B$782,S$155)+'СЕТ СН'!$F$12</f>
        <v>143.34695314999999</v>
      </c>
      <c r="T170" s="36">
        <f>SUMIFS(СВЦЭМ!$E$39:$E$782,СВЦЭМ!$A$39:$A$782,$A170,СВЦЭМ!$B$39:$B$782,T$155)+'СЕТ СН'!$F$12</f>
        <v>135.46890189999999</v>
      </c>
      <c r="U170" s="36">
        <f>SUMIFS(СВЦЭМ!$E$39:$E$782,СВЦЭМ!$A$39:$A$782,$A170,СВЦЭМ!$B$39:$B$782,U$155)+'СЕТ СН'!$F$12</f>
        <v>138.51744889</v>
      </c>
      <c r="V170" s="36">
        <f>SUMIFS(СВЦЭМ!$E$39:$E$782,СВЦЭМ!$A$39:$A$782,$A170,СВЦЭМ!$B$39:$B$782,V$155)+'СЕТ СН'!$F$12</f>
        <v>136.81386369000001</v>
      </c>
      <c r="W170" s="36">
        <f>SUMIFS(СВЦЭМ!$E$39:$E$782,СВЦЭМ!$A$39:$A$782,$A170,СВЦЭМ!$B$39:$B$782,W$155)+'СЕТ СН'!$F$12</f>
        <v>135.96377888000001</v>
      </c>
      <c r="X170" s="36">
        <f>SUMIFS(СВЦЭМ!$E$39:$E$782,СВЦЭМ!$A$39:$A$782,$A170,СВЦЭМ!$B$39:$B$782,X$155)+'СЕТ СН'!$F$12</f>
        <v>129.53870377000001</v>
      </c>
      <c r="Y170" s="36">
        <f>SUMIFS(СВЦЭМ!$E$39:$E$782,СВЦЭМ!$A$39:$A$782,$A170,СВЦЭМ!$B$39:$B$782,Y$155)+'СЕТ СН'!$F$12</f>
        <v>128.01527492</v>
      </c>
    </row>
    <row r="171" spans="1:25" ht="15.75" x14ac:dyDescent="0.2">
      <c r="A171" s="35">
        <f t="shared" si="4"/>
        <v>44424</v>
      </c>
      <c r="B171" s="36">
        <f>SUMIFS(СВЦЭМ!$E$39:$E$782,СВЦЭМ!$A$39:$A$782,$A171,СВЦЭМ!$B$39:$B$782,B$155)+'СЕТ СН'!$F$12</f>
        <v>157.72837271</v>
      </c>
      <c r="C171" s="36">
        <f>SUMIFS(СВЦЭМ!$E$39:$E$782,СВЦЭМ!$A$39:$A$782,$A171,СВЦЭМ!$B$39:$B$782,C$155)+'СЕТ СН'!$F$12</f>
        <v>171.58670867999999</v>
      </c>
      <c r="D171" s="36">
        <f>SUMIFS(СВЦЭМ!$E$39:$E$782,СВЦЭМ!$A$39:$A$782,$A171,СВЦЭМ!$B$39:$B$782,D$155)+'СЕТ СН'!$F$12</f>
        <v>183.72407043000001</v>
      </c>
      <c r="E171" s="36">
        <f>SUMIFS(СВЦЭМ!$E$39:$E$782,СВЦЭМ!$A$39:$A$782,$A171,СВЦЭМ!$B$39:$B$782,E$155)+'СЕТ СН'!$F$12</f>
        <v>194.00968334000001</v>
      </c>
      <c r="F171" s="36">
        <f>SUMIFS(СВЦЭМ!$E$39:$E$782,СВЦЭМ!$A$39:$A$782,$A171,СВЦЭМ!$B$39:$B$782,F$155)+'СЕТ СН'!$F$12</f>
        <v>194.72703231</v>
      </c>
      <c r="G171" s="36">
        <f>SUMIFS(СВЦЭМ!$E$39:$E$782,СВЦЭМ!$A$39:$A$782,$A171,СВЦЭМ!$B$39:$B$782,G$155)+'СЕТ СН'!$F$12</f>
        <v>194.55389933999999</v>
      </c>
      <c r="H171" s="36">
        <f>SUMIFS(СВЦЭМ!$E$39:$E$782,СВЦЭМ!$A$39:$A$782,$A171,СВЦЭМ!$B$39:$B$782,H$155)+'СЕТ СН'!$F$12</f>
        <v>198.69077863000001</v>
      </c>
      <c r="I171" s="36">
        <f>SUMIFS(СВЦЭМ!$E$39:$E$782,СВЦЭМ!$A$39:$A$782,$A171,СВЦЭМ!$B$39:$B$782,I$155)+'СЕТ СН'!$F$12</f>
        <v>211.96816885999999</v>
      </c>
      <c r="J171" s="36">
        <f>SUMIFS(СВЦЭМ!$E$39:$E$782,СВЦЭМ!$A$39:$A$782,$A171,СВЦЭМ!$B$39:$B$782,J$155)+'СЕТ СН'!$F$12</f>
        <v>206.65933505000001</v>
      </c>
      <c r="K171" s="36">
        <f>SUMIFS(СВЦЭМ!$E$39:$E$782,СВЦЭМ!$A$39:$A$782,$A171,СВЦЭМ!$B$39:$B$782,K$155)+'СЕТ СН'!$F$12</f>
        <v>185.69412731</v>
      </c>
      <c r="L171" s="36">
        <f>SUMIFS(СВЦЭМ!$E$39:$E$782,СВЦЭМ!$A$39:$A$782,$A171,СВЦЭМ!$B$39:$B$782,L$155)+'СЕТ СН'!$F$12</f>
        <v>169.90777707999999</v>
      </c>
      <c r="M171" s="36">
        <f>SUMIFS(СВЦЭМ!$E$39:$E$782,СВЦЭМ!$A$39:$A$782,$A171,СВЦЭМ!$B$39:$B$782,M$155)+'СЕТ СН'!$F$12</f>
        <v>169.35031401000001</v>
      </c>
      <c r="N171" s="36">
        <f>SUMIFS(СВЦЭМ!$E$39:$E$782,СВЦЭМ!$A$39:$A$782,$A171,СВЦЭМ!$B$39:$B$782,N$155)+'СЕТ СН'!$F$12</f>
        <v>169.32616134</v>
      </c>
      <c r="O171" s="36">
        <f>SUMIFS(СВЦЭМ!$E$39:$E$782,СВЦЭМ!$A$39:$A$782,$A171,СВЦЭМ!$B$39:$B$782,O$155)+'СЕТ СН'!$F$12</f>
        <v>167.78794160999999</v>
      </c>
      <c r="P171" s="36">
        <f>SUMIFS(СВЦЭМ!$E$39:$E$782,СВЦЭМ!$A$39:$A$782,$A171,СВЦЭМ!$B$39:$B$782,P$155)+'СЕТ СН'!$F$12</f>
        <v>178.97964443999999</v>
      </c>
      <c r="Q171" s="36">
        <f>SUMIFS(СВЦЭМ!$E$39:$E$782,СВЦЭМ!$A$39:$A$782,$A171,СВЦЭМ!$B$39:$B$782,Q$155)+'СЕТ СН'!$F$12</f>
        <v>176.52642986000001</v>
      </c>
      <c r="R171" s="36">
        <f>SUMIFS(СВЦЭМ!$E$39:$E$782,СВЦЭМ!$A$39:$A$782,$A171,СВЦЭМ!$B$39:$B$782,R$155)+'СЕТ СН'!$F$12</f>
        <v>174.45890019999999</v>
      </c>
      <c r="S171" s="36">
        <f>SUMIFS(СВЦЭМ!$E$39:$E$782,СВЦЭМ!$A$39:$A$782,$A171,СВЦЭМ!$B$39:$B$782,S$155)+'СЕТ СН'!$F$12</f>
        <v>169.69679468999999</v>
      </c>
      <c r="T171" s="36">
        <f>SUMIFS(СВЦЭМ!$E$39:$E$782,СВЦЭМ!$A$39:$A$782,$A171,СВЦЭМ!$B$39:$B$782,T$155)+'СЕТ СН'!$F$12</f>
        <v>170.23260705999999</v>
      </c>
      <c r="U171" s="36">
        <f>SUMIFS(СВЦЭМ!$E$39:$E$782,СВЦЭМ!$A$39:$A$782,$A171,СВЦЭМ!$B$39:$B$782,U$155)+'СЕТ СН'!$F$12</f>
        <v>172.12966983999999</v>
      </c>
      <c r="V171" s="36">
        <f>SUMIFS(СВЦЭМ!$E$39:$E$782,СВЦЭМ!$A$39:$A$782,$A171,СВЦЭМ!$B$39:$B$782,V$155)+'СЕТ СН'!$F$12</f>
        <v>174.48488112999999</v>
      </c>
      <c r="W171" s="36">
        <f>SUMIFS(СВЦЭМ!$E$39:$E$782,СВЦЭМ!$A$39:$A$782,$A171,СВЦЭМ!$B$39:$B$782,W$155)+'СЕТ СН'!$F$12</f>
        <v>175.64017132999999</v>
      </c>
      <c r="X171" s="36">
        <f>SUMIFS(СВЦЭМ!$E$39:$E$782,СВЦЭМ!$A$39:$A$782,$A171,СВЦЭМ!$B$39:$B$782,X$155)+'СЕТ СН'!$F$12</f>
        <v>162.84186835</v>
      </c>
      <c r="Y171" s="36">
        <f>SUMIFS(СВЦЭМ!$E$39:$E$782,СВЦЭМ!$A$39:$A$782,$A171,СВЦЭМ!$B$39:$B$782,Y$155)+'СЕТ СН'!$F$12</f>
        <v>155.05142040000001</v>
      </c>
    </row>
    <row r="172" spans="1:25" ht="15.75" x14ac:dyDescent="0.2">
      <c r="A172" s="35">
        <f t="shared" si="4"/>
        <v>44425</v>
      </c>
      <c r="B172" s="36">
        <f>SUMIFS(СВЦЭМ!$E$39:$E$782,СВЦЭМ!$A$39:$A$782,$A172,СВЦЭМ!$B$39:$B$782,B$155)+'СЕТ СН'!$F$12</f>
        <v>190.03235681999999</v>
      </c>
      <c r="C172" s="36">
        <f>SUMIFS(СВЦЭМ!$E$39:$E$782,СВЦЭМ!$A$39:$A$782,$A172,СВЦЭМ!$B$39:$B$782,C$155)+'СЕТ СН'!$F$12</f>
        <v>206.5452148</v>
      </c>
      <c r="D172" s="36">
        <f>SUMIFS(СВЦЭМ!$E$39:$E$782,СВЦЭМ!$A$39:$A$782,$A172,СВЦЭМ!$B$39:$B$782,D$155)+'СЕТ СН'!$F$12</f>
        <v>218.90652596000001</v>
      </c>
      <c r="E172" s="36">
        <f>SUMIFS(СВЦЭМ!$E$39:$E$782,СВЦЭМ!$A$39:$A$782,$A172,СВЦЭМ!$B$39:$B$782,E$155)+'СЕТ СН'!$F$12</f>
        <v>223.27283575000001</v>
      </c>
      <c r="F172" s="36">
        <f>SUMIFS(СВЦЭМ!$E$39:$E$782,СВЦЭМ!$A$39:$A$782,$A172,СВЦЭМ!$B$39:$B$782,F$155)+'СЕТ СН'!$F$12</f>
        <v>222.37878339</v>
      </c>
      <c r="G172" s="36">
        <f>SUMIFS(СВЦЭМ!$E$39:$E$782,СВЦЭМ!$A$39:$A$782,$A172,СВЦЭМ!$B$39:$B$782,G$155)+'СЕТ СН'!$F$12</f>
        <v>217.59840266</v>
      </c>
      <c r="H172" s="36">
        <f>SUMIFS(СВЦЭМ!$E$39:$E$782,СВЦЭМ!$A$39:$A$782,$A172,СВЦЭМ!$B$39:$B$782,H$155)+'СЕТ СН'!$F$12</f>
        <v>201.22396857000001</v>
      </c>
      <c r="I172" s="36">
        <f>SUMIFS(СВЦЭМ!$E$39:$E$782,СВЦЭМ!$A$39:$A$782,$A172,СВЦЭМ!$B$39:$B$782,I$155)+'СЕТ СН'!$F$12</f>
        <v>185.05553273000001</v>
      </c>
      <c r="J172" s="36">
        <f>SUMIFS(СВЦЭМ!$E$39:$E$782,СВЦЭМ!$A$39:$A$782,$A172,СВЦЭМ!$B$39:$B$782,J$155)+'СЕТ СН'!$F$12</f>
        <v>165.6307204</v>
      </c>
      <c r="K172" s="36">
        <f>SUMIFS(СВЦЭМ!$E$39:$E$782,СВЦЭМ!$A$39:$A$782,$A172,СВЦЭМ!$B$39:$B$782,K$155)+'СЕТ СН'!$F$12</f>
        <v>164.63198255</v>
      </c>
      <c r="L172" s="36">
        <f>SUMIFS(СВЦЭМ!$E$39:$E$782,СВЦЭМ!$A$39:$A$782,$A172,СВЦЭМ!$B$39:$B$782,L$155)+'СЕТ СН'!$F$12</f>
        <v>170.50663481000001</v>
      </c>
      <c r="M172" s="36">
        <f>SUMIFS(СВЦЭМ!$E$39:$E$782,СВЦЭМ!$A$39:$A$782,$A172,СВЦЭМ!$B$39:$B$782,M$155)+'СЕТ СН'!$F$12</f>
        <v>172.13016397000001</v>
      </c>
      <c r="N172" s="36">
        <f>SUMIFS(СВЦЭМ!$E$39:$E$782,СВЦЭМ!$A$39:$A$782,$A172,СВЦЭМ!$B$39:$B$782,N$155)+'СЕТ СН'!$F$12</f>
        <v>171.71769194999999</v>
      </c>
      <c r="O172" s="36">
        <f>SUMIFS(СВЦЭМ!$E$39:$E$782,СВЦЭМ!$A$39:$A$782,$A172,СВЦЭМ!$B$39:$B$782,O$155)+'СЕТ СН'!$F$12</f>
        <v>165.77725902</v>
      </c>
      <c r="P172" s="36">
        <f>SUMIFS(СВЦЭМ!$E$39:$E$782,СВЦЭМ!$A$39:$A$782,$A172,СВЦЭМ!$B$39:$B$782,P$155)+'СЕТ СН'!$F$12</f>
        <v>168.46870998</v>
      </c>
      <c r="Q172" s="36">
        <f>SUMIFS(СВЦЭМ!$E$39:$E$782,СВЦЭМ!$A$39:$A$782,$A172,СВЦЭМ!$B$39:$B$782,Q$155)+'СЕТ СН'!$F$12</f>
        <v>169.23497191000001</v>
      </c>
      <c r="R172" s="36">
        <f>SUMIFS(СВЦЭМ!$E$39:$E$782,СВЦЭМ!$A$39:$A$782,$A172,СВЦЭМ!$B$39:$B$782,R$155)+'СЕТ СН'!$F$12</f>
        <v>169.65117506000001</v>
      </c>
      <c r="S172" s="36">
        <f>SUMIFS(СВЦЭМ!$E$39:$E$782,СВЦЭМ!$A$39:$A$782,$A172,СВЦЭМ!$B$39:$B$782,S$155)+'СЕТ СН'!$F$12</f>
        <v>163.86428100000001</v>
      </c>
      <c r="T172" s="36">
        <f>SUMIFS(СВЦЭМ!$E$39:$E$782,СВЦЭМ!$A$39:$A$782,$A172,СВЦЭМ!$B$39:$B$782,T$155)+'СЕТ СН'!$F$12</f>
        <v>159.80298743</v>
      </c>
      <c r="U172" s="36">
        <f>SUMIFS(СВЦЭМ!$E$39:$E$782,СВЦЭМ!$A$39:$A$782,$A172,СВЦЭМ!$B$39:$B$782,U$155)+'СЕТ СН'!$F$12</f>
        <v>159.38995875000001</v>
      </c>
      <c r="V172" s="36">
        <f>SUMIFS(СВЦЭМ!$E$39:$E$782,СВЦЭМ!$A$39:$A$782,$A172,СВЦЭМ!$B$39:$B$782,V$155)+'СЕТ СН'!$F$12</f>
        <v>162.29521851000001</v>
      </c>
      <c r="W172" s="36">
        <f>SUMIFS(СВЦЭМ!$E$39:$E$782,СВЦЭМ!$A$39:$A$782,$A172,СВЦЭМ!$B$39:$B$782,W$155)+'СЕТ СН'!$F$12</f>
        <v>167.92785633</v>
      </c>
      <c r="X172" s="36">
        <f>SUMIFS(СВЦЭМ!$E$39:$E$782,СВЦЭМ!$A$39:$A$782,$A172,СВЦЭМ!$B$39:$B$782,X$155)+'СЕТ СН'!$F$12</f>
        <v>160.77072179999999</v>
      </c>
      <c r="Y172" s="36">
        <f>SUMIFS(СВЦЭМ!$E$39:$E$782,СВЦЭМ!$A$39:$A$782,$A172,СВЦЭМ!$B$39:$B$782,Y$155)+'СЕТ СН'!$F$12</f>
        <v>167.31427051</v>
      </c>
    </row>
    <row r="173" spans="1:25" ht="15.75" x14ac:dyDescent="0.2">
      <c r="A173" s="35">
        <f t="shared" si="4"/>
        <v>44426</v>
      </c>
      <c r="B173" s="36">
        <f>SUMIFS(СВЦЭМ!$E$39:$E$782,СВЦЭМ!$A$39:$A$782,$A173,СВЦЭМ!$B$39:$B$782,B$155)+'СЕТ СН'!$F$12</f>
        <v>187.07226657999999</v>
      </c>
      <c r="C173" s="36">
        <f>SUMIFS(СВЦЭМ!$E$39:$E$782,СВЦЭМ!$A$39:$A$782,$A173,СВЦЭМ!$B$39:$B$782,C$155)+'СЕТ СН'!$F$12</f>
        <v>203.81248729000001</v>
      </c>
      <c r="D173" s="36">
        <f>SUMIFS(СВЦЭМ!$E$39:$E$782,СВЦЭМ!$A$39:$A$782,$A173,СВЦЭМ!$B$39:$B$782,D$155)+'СЕТ СН'!$F$12</f>
        <v>216.57677462999999</v>
      </c>
      <c r="E173" s="36">
        <f>SUMIFS(СВЦЭМ!$E$39:$E$782,СВЦЭМ!$A$39:$A$782,$A173,СВЦЭМ!$B$39:$B$782,E$155)+'СЕТ СН'!$F$12</f>
        <v>219.32543620000001</v>
      </c>
      <c r="F173" s="36">
        <f>SUMIFS(СВЦЭМ!$E$39:$E$782,СВЦЭМ!$A$39:$A$782,$A173,СВЦЭМ!$B$39:$B$782,F$155)+'СЕТ СН'!$F$12</f>
        <v>217.12913696999999</v>
      </c>
      <c r="G173" s="36">
        <f>SUMIFS(СВЦЭМ!$E$39:$E$782,СВЦЭМ!$A$39:$A$782,$A173,СВЦЭМ!$B$39:$B$782,G$155)+'СЕТ СН'!$F$12</f>
        <v>214.99574873</v>
      </c>
      <c r="H173" s="36">
        <f>SUMIFS(СВЦЭМ!$E$39:$E$782,СВЦЭМ!$A$39:$A$782,$A173,СВЦЭМ!$B$39:$B$782,H$155)+'СЕТ СН'!$F$12</f>
        <v>206.28855583000001</v>
      </c>
      <c r="I173" s="36">
        <f>SUMIFS(СВЦЭМ!$E$39:$E$782,СВЦЭМ!$A$39:$A$782,$A173,СВЦЭМ!$B$39:$B$782,I$155)+'СЕТ СН'!$F$12</f>
        <v>193.76883391999999</v>
      </c>
      <c r="J173" s="36">
        <f>SUMIFS(СВЦЭМ!$E$39:$E$782,СВЦЭМ!$A$39:$A$782,$A173,СВЦЭМ!$B$39:$B$782,J$155)+'СЕТ СН'!$F$12</f>
        <v>180.78154332</v>
      </c>
      <c r="K173" s="36">
        <f>SUMIFS(СВЦЭМ!$E$39:$E$782,СВЦЭМ!$A$39:$A$782,$A173,СВЦЭМ!$B$39:$B$782,K$155)+'СЕТ СН'!$F$12</f>
        <v>187.60303958</v>
      </c>
      <c r="L173" s="36">
        <f>SUMIFS(СВЦЭМ!$E$39:$E$782,СВЦЭМ!$A$39:$A$782,$A173,СВЦЭМ!$B$39:$B$782,L$155)+'СЕТ СН'!$F$12</f>
        <v>191.42146864</v>
      </c>
      <c r="M173" s="36">
        <f>SUMIFS(СВЦЭМ!$E$39:$E$782,СВЦЭМ!$A$39:$A$782,$A173,СВЦЭМ!$B$39:$B$782,M$155)+'СЕТ СН'!$F$12</f>
        <v>192.25018047</v>
      </c>
      <c r="N173" s="36">
        <f>SUMIFS(СВЦЭМ!$E$39:$E$782,СВЦЭМ!$A$39:$A$782,$A173,СВЦЭМ!$B$39:$B$782,N$155)+'СЕТ СН'!$F$12</f>
        <v>190.85421873000001</v>
      </c>
      <c r="O173" s="36">
        <f>SUMIFS(СВЦЭМ!$E$39:$E$782,СВЦЭМ!$A$39:$A$782,$A173,СВЦЭМ!$B$39:$B$782,O$155)+'СЕТ СН'!$F$12</f>
        <v>186.66781685999999</v>
      </c>
      <c r="P173" s="36">
        <f>SUMIFS(СВЦЭМ!$E$39:$E$782,СВЦЭМ!$A$39:$A$782,$A173,СВЦЭМ!$B$39:$B$782,P$155)+'СЕТ СН'!$F$12</f>
        <v>174.93516912000001</v>
      </c>
      <c r="Q173" s="36">
        <f>SUMIFS(СВЦЭМ!$E$39:$E$782,СВЦЭМ!$A$39:$A$782,$A173,СВЦЭМ!$B$39:$B$782,Q$155)+'СЕТ СН'!$F$12</f>
        <v>174.35204099000001</v>
      </c>
      <c r="R173" s="36">
        <f>SUMIFS(СВЦЭМ!$E$39:$E$782,СВЦЭМ!$A$39:$A$782,$A173,СВЦЭМ!$B$39:$B$782,R$155)+'СЕТ СН'!$F$12</f>
        <v>173.17248000000001</v>
      </c>
      <c r="S173" s="36">
        <f>SUMIFS(СВЦЭМ!$E$39:$E$782,СВЦЭМ!$A$39:$A$782,$A173,СВЦЭМ!$B$39:$B$782,S$155)+'СЕТ СН'!$F$12</f>
        <v>164.76452656999999</v>
      </c>
      <c r="T173" s="36">
        <f>SUMIFS(СВЦЭМ!$E$39:$E$782,СВЦЭМ!$A$39:$A$782,$A173,СВЦЭМ!$B$39:$B$782,T$155)+'СЕТ СН'!$F$12</f>
        <v>160.03983081000001</v>
      </c>
      <c r="U173" s="36">
        <f>SUMIFS(СВЦЭМ!$E$39:$E$782,СВЦЭМ!$A$39:$A$782,$A173,СВЦЭМ!$B$39:$B$782,U$155)+'СЕТ СН'!$F$12</f>
        <v>157.31305487</v>
      </c>
      <c r="V173" s="36">
        <f>SUMIFS(СВЦЭМ!$E$39:$E$782,СВЦЭМ!$A$39:$A$782,$A173,СВЦЭМ!$B$39:$B$782,V$155)+'СЕТ СН'!$F$12</f>
        <v>160.66173864999999</v>
      </c>
      <c r="W173" s="36">
        <f>SUMIFS(СВЦЭМ!$E$39:$E$782,СВЦЭМ!$A$39:$A$782,$A173,СВЦЭМ!$B$39:$B$782,W$155)+'СЕТ СН'!$F$12</f>
        <v>174.20685814999999</v>
      </c>
      <c r="X173" s="36">
        <f>SUMIFS(СВЦЭМ!$E$39:$E$782,СВЦЭМ!$A$39:$A$782,$A173,СВЦЭМ!$B$39:$B$782,X$155)+'СЕТ СН'!$F$12</f>
        <v>161.88210004999999</v>
      </c>
      <c r="Y173" s="36">
        <f>SUMIFS(СВЦЭМ!$E$39:$E$782,СВЦЭМ!$A$39:$A$782,$A173,СВЦЭМ!$B$39:$B$782,Y$155)+'СЕТ СН'!$F$12</f>
        <v>158.64902180000001</v>
      </c>
    </row>
    <row r="174" spans="1:25" ht="15.75" x14ac:dyDescent="0.2">
      <c r="A174" s="35">
        <f t="shared" si="4"/>
        <v>44427</v>
      </c>
      <c r="B174" s="36">
        <f>SUMIFS(СВЦЭМ!$E$39:$E$782,СВЦЭМ!$A$39:$A$782,$A174,СВЦЭМ!$B$39:$B$782,B$155)+'СЕТ СН'!$F$12</f>
        <v>175.35358224000001</v>
      </c>
      <c r="C174" s="36">
        <f>SUMIFS(СВЦЭМ!$E$39:$E$782,СВЦЭМ!$A$39:$A$782,$A174,СВЦЭМ!$B$39:$B$782,C$155)+'СЕТ СН'!$F$12</f>
        <v>194.46369480000001</v>
      </c>
      <c r="D174" s="36">
        <f>SUMIFS(СВЦЭМ!$E$39:$E$782,СВЦЭМ!$A$39:$A$782,$A174,СВЦЭМ!$B$39:$B$782,D$155)+'СЕТ СН'!$F$12</f>
        <v>208.06228913000001</v>
      </c>
      <c r="E174" s="36">
        <f>SUMIFS(СВЦЭМ!$E$39:$E$782,СВЦЭМ!$A$39:$A$782,$A174,СВЦЭМ!$B$39:$B$782,E$155)+'СЕТ СН'!$F$12</f>
        <v>213.38005213</v>
      </c>
      <c r="F174" s="36">
        <f>SUMIFS(СВЦЭМ!$E$39:$E$782,СВЦЭМ!$A$39:$A$782,$A174,СВЦЭМ!$B$39:$B$782,F$155)+'СЕТ СН'!$F$12</f>
        <v>211.26591381</v>
      </c>
      <c r="G174" s="36">
        <f>SUMIFS(СВЦЭМ!$E$39:$E$782,СВЦЭМ!$A$39:$A$782,$A174,СВЦЭМ!$B$39:$B$782,G$155)+'СЕТ СН'!$F$12</f>
        <v>207.38061299</v>
      </c>
      <c r="H174" s="36">
        <f>SUMIFS(СВЦЭМ!$E$39:$E$782,СВЦЭМ!$A$39:$A$782,$A174,СВЦЭМ!$B$39:$B$782,H$155)+'СЕТ СН'!$F$12</f>
        <v>192.80602764</v>
      </c>
      <c r="I174" s="36">
        <f>SUMIFS(СВЦЭМ!$E$39:$E$782,СВЦЭМ!$A$39:$A$782,$A174,СВЦЭМ!$B$39:$B$782,I$155)+'СЕТ СН'!$F$12</f>
        <v>180.94371301000001</v>
      </c>
      <c r="J174" s="36">
        <f>SUMIFS(СВЦЭМ!$E$39:$E$782,СВЦЭМ!$A$39:$A$782,$A174,СВЦЭМ!$B$39:$B$782,J$155)+'СЕТ СН'!$F$12</f>
        <v>162.24758344</v>
      </c>
      <c r="K174" s="36">
        <f>SUMIFS(СВЦЭМ!$E$39:$E$782,СВЦЭМ!$A$39:$A$782,$A174,СВЦЭМ!$B$39:$B$782,K$155)+'СЕТ СН'!$F$12</f>
        <v>161.60911419999999</v>
      </c>
      <c r="L174" s="36">
        <f>SUMIFS(СВЦЭМ!$E$39:$E$782,СВЦЭМ!$A$39:$A$782,$A174,СВЦЭМ!$B$39:$B$782,L$155)+'СЕТ СН'!$F$12</f>
        <v>160.58628715</v>
      </c>
      <c r="M174" s="36">
        <f>SUMIFS(СВЦЭМ!$E$39:$E$782,СВЦЭМ!$A$39:$A$782,$A174,СВЦЭМ!$B$39:$B$782,M$155)+'СЕТ СН'!$F$12</f>
        <v>162.27427785</v>
      </c>
      <c r="N174" s="36">
        <f>SUMIFS(СВЦЭМ!$E$39:$E$782,СВЦЭМ!$A$39:$A$782,$A174,СВЦЭМ!$B$39:$B$782,N$155)+'СЕТ СН'!$F$12</f>
        <v>161.27041575000001</v>
      </c>
      <c r="O174" s="36">
        <f>SUMIFS(СВЦЭМ!$E$39:$E$782,СВЦЭМ!$A$39:$A$782,$A174,СВЦЭМ!$B$39:$B$782,O$155)+'СЕТ СН'!$F$12</f>
        <v>161.24299606</v>
      </c>
      <c r="P174" s="36">
        <f>SUMIFS(СВЦЭМ!$E$39:$E$782,СВЦЭМ!$A$39:$A$782,$A174,СВЦЭМ!$B$39:$B$782,P$155)+'СЕТ СН'!$F$12</f>
        <v>175.03165811</v>
      </c>
      <c r="Q174" s="36">
        <f>SUMIFS(СВЦЭМ!$E$39:$E$782,СВЦЭМ!$A$39:$A$782,$A174,СВЦЭМ!$B$39:$B$782,Q$155)+'СЕТ СН'!$F$12</f>
        <v>174.52253440999999</v>
      </c>
      <c r="R174" s="36">
        <f>SUMIFS(СВЦЭМ!$E$39:$E$782,СВЦЭМ!$A$39:$A$782,$A174,СВЦЭМ!$B$39:$B$782,R$155)+'СЕТ СН'!$F$12</f>
        <v>173.69418522000001</v>
      </c>
      <c r="S174" s="36">
        <f>SUMIFS(СВЦЭМ!$E$39:$E$782,СВЦЭМ!$A$39:$A$782,$A174,СВЦЭМ!$B$39:$B$782,S$155)+'СЕТ СН'!$F$12</f>
        <v>179.38165878000001</v>
      </c>
      <c r="T174" s="36">
        <f>SUMIFS(СВЦЭМ!$E$39:$E$782,СВЦЭМ!$A$39:$A$782,$A174,СВЦЭМ!$B$39:$B$782,T$155)+'СЕТ СН'!$F$12</f>
        <v>170.74502264</v>
      </c>
      <c r="U174" s="36">
        <f>SUMIFS(СВЦЭМ!$E$39:$E$782,СВЦЭМ!$A$39:$A$782,$A174,СВЦЭМ!$B$39:$B$782,U$155)+'СЕТ СН'!$F$12</f>
        <v>164.46485478</v>
      </c>
      <c r="V174" s="36">
        <f>SUMIFS(СВЦЭМ!$E$39:$E$782,СВЦЭМ!$A$39:$A$782,$A174,СВЦЭМ!$B$39:$B$782,V$155)+'СЕТ СН'!$F$12</f>
        <v>167.44094061000001</v>
      </c>
      <c r="W174" s="36">
        <f>SUMIFS(СВЦЭМ!$E$39:$E$782,СВЦЭМ!$A$39:$A$782,$A174,СВЦЭМ!$B$39:$B$782,W$155)+'СЕТ СН'!$F$12</f>
        <v>170.75726700999999</v>
      </c>
      <c r="X174" s="36">
        <f>SUMIFS(СВЦЭМ!$E$39:$E$782,СВЦЭМ!$A$39:$A$782,$A174,СВЦЭМ!$B$39:$B$782,X$155)+'СЕТ СН'!$F$12</f>
        <v>161.64186357</v>
      </c>
      <c r="Y174" s="36">
        <f>SUMIFS(СВЦЭМ!$E$39:$E$782,СВЦЭМ!$A$39:$A$782,$A174,СВЦЭМ!$B$39:$B$782,Y$155)+'СЕТ СН'!$F$12</f>
        <v>156.61125881999999</v>
      </c>
    </row>
    <row r="175" spans="1:25" ht="15.75" x14ac:dyDescent="0.2">
      <c r="A175" s="35">
        <f t="shared" si="4"/>
        <v>44428</v>
      </c>
      <c r="B175" s="36">
        <f>SUMIFS(СВЦЭМ!$E$39:$E$782,СВЦЭМ!$A$39:$A$782,$A175,СВЦЭМ!$B$39:$B$782,B$155)+'СЕТ СН'!$F$12</f>
        <v>178.94011728999999</v>
      </c>
      <c r="C175" s="36">
        <f>SUMIFS(СВЦЭМ!$E$39:$E$782,СВЦЭМ!$A$39:$A$782,$A175,СВЦЭМ!$B$39:$B$782,C$155)+'СЕТ СН'!$F$12</f>
        <v>191.76162590999999</v>
      </c>
      <c r="D175" s="36">
        <f>SUMIFS(СВЦЭМ!$E$39:$E$782,СВЦЭМ!$A$39:$A$782,$A175,СВЦЭМ!$B$39:$B$782,D$155)+'СЕТ СН'!$F$12</f>
        <v>206.03831270000001</v>
      </c>
      <c r="E175" s="36">
        <f>SUMIFS(СВЦЭМ!$E$39:$E$782,СВЦЭМ!$A$39:$A$782,$A175,СВЦЭМ!$B$39:$B$782,E$155)+'СЕТ СН'!$F$12</f>
        <v>209.18823201000001</v>
      </c>
      <c r="F175" s="36">
        <f>SUMIFS(СВЦЭМ!$E$39:$E$782,СВЦЭМ!$A$39:$A$782,$A175,СВЦЭМ!$B$39:$B$782,F$155)+'СЕТ СН'!$F$12</f>
        <v>208.59262935000001</v>
      </c>
      <c r="G175" s="36">
        <f>SUMIFS(СВЦЭМ!$E$39:$E$782,СВЦЭМ!$A$39:$A$782,$A175,СВЦЭМ!$B$39:$B$782,G$155)+'СЕТ СН'!$F$12</f>
        <v>205.08866370999999</v>
      </c>
      <c r="H175" s="36">
        <f>SUMIFS(СВЦЭМ!$E$39:$E$782,СВЦЭМ!$A$39:$A$782,$A175,СВЦЭМ!$B$39:$B$782,H$155)+'СЕТ СН'!$F$12</f>
        <v>192.15422946999999</v>
      </c>
      <c r="I175" s="36">
        <f>SUMIFS(СВЦЭМ!$E$39:$E$782,СВЦЭМ!$A$39:$A$782,$A175,СВЦЭМ!$B$39:$B$782,I$155)+'СЕТ СН'!$F$12</f>
        <v>172.8033858</v>
      </c>
      <c r="J175" s="36">
        <f>SUMIFS(СВЦЭМ!$E$39:$E$782,СВЦЭМ!$A$39:$A$782,$A175,СВЦЭМ!$B$39:$B$782,J$155)+'СЕТ СН'!$F$12</f>
        <v>157.61530427</v>
      </c>
      <c r="K175" s="36">
        <f>SUMIFS(СВЦЭМ!$E$39:$E$782,СВЦЭМ!$A$39:$A$782,$A175,СВЦЭМ!$B$39:$B$782,K$155)+'СЕТ СН'!$F$12</f>
        <v>153.36823365000001</v>
      </c>
      <c r="L175" s="36">
        <f>SUMIFS(СВЦЭМ!$E$39:$E$782,СВЦЭМ!$A$39:$A$782,$A175,СВЦЭМ!$B$39:$B$782,L$155)+'СЕТ СН'!$F$12</f>
        <v>154.14620898999999</v>
      </c>
      <c r="M175" s="36">
        <f>SUMIFS(СВЦЭМ!$E$39:$E$782,СВЦЭМ!$A$39:$A$782,$A175,СВЦЭМ!$B$39:$B$782,M$155)+'СЕТ СН'!$F$12</f>
        <v>150.56522299</v>
      </c>
      <c r="N175" s="36">
        <f>SUMIFS(СВЦЭМ!$E$39:$E$782,СВЦЭМ!$A$39:$A$782,$A175,СВЦЭМ!$B$39:$B$782,N$155)+'СЕТ СН'!$F$12</f>
        <v>149.97180320000001</v>
      </c>
      <c r="O175" s="36">
        <f>SUMIFS(СВЦЭМ!$E$39:$E$782,СВЦЭМ!$A$39:$A$782,$A175,СВЦЭМ!$B$39:$B$782,O$155)+'СЕТ СН'!$F$12</f>
        <v>151.37709096</v>
      </c>
      <c r="P175" s="36">
        <f>SUMIFS(СВЦЭМ!$E$39:$E$782,СВЦЭМ!$A$39:$A$782,$A175,СВЦЭМ!$B$39:$B$782,P$155)+'СЕТ СН'!$F$12</f>
        <v>161.03844407</v>
      </c>
      <c r="Q175" s="36">
        <f>SUMIFS(СВЦЭМ!$E$39:$E$782,СВЦЭМ!$A$39:$A$782,$A175,СВЦЭМ!$B$39:$B$782,Q$155)+'СЕТ СН'!$F$12</f>
        <v>160.69934112000001</v>
      </c>
      <c r="R175" s="36">
        <f>SUMIFS(СВЦЭМ!$E$39:$E$782,СВЦЭМ!$A$39:$A$782,$A175,СВЦЭМ!$B$39:$B$782,R$155)+'СЕТ СН'!$F$12</f>
        <v>160.08499416999999</v>
      </c>
      <c r="S175" s="36">
        <f>SUMIFS(СВЦЭМ!$E$39:$E$782,СВЦЭМ!$A$39:$A$782,$A175,СВЦЭМ!$B$39:$B$782,S$155)+'СЕТ СН'!$F$12</f>
        <v>160.06583572</v>
      </c>
      <c r="T175" s="36">
        <f>SUMIFS(СВЦЭМ!$E$39:$E$782,СВЦЭМ!$A$39:$A$782,$A175,СВЦЭМ!$B$39:$B$782,T$155)+'СЕТ СН'!$F$12</f>
        <v>155.59233546999999</v>
      </c>
      <c r="U175" s="36">
        <f>SUMIFS(СВЦЭМ!$E$39:$E$782,СВЦЭМ!$A$39:$A$782,$A175,СВЦЭМ!$B$39:$B$782,U$155)+'СЕТ СН'!$F$12</f>
        <v>152.85889571000001</v>
      </c>
      <c r="V175" s="36">
        <f>SUMIFS(СВЦЭМ!$E$39:$E$782,СВЦЭМ!$A$39:$A$782,$A175,СВЦЭМ!$B$39:$B$782,V$155)+'СЕТ СН'!$F$12</f>
        <v>161.71662498000001</v>
      </c>
      <c r="W175" s="36">
        <f>SUMIFS(СВЦЭМ!$E$39:$E$782,СВЦЭМ!$A$39:$A$782,$A175,СВЦЭМ!$B$39:$B$782,W$155)+'СЕТ СН'!$F$12</f>
        <v>165.00967987999999</v>
      </c>
      <c r="X175" s="36">
        <f>SUMIFS(СВЦЭМ!$E$39:$E$782,СВЦЭМ!$A$39:$A$782,$A175,СВЦЭМ!$B$39:$B$782,X$155)+'СЕТ СН'!$F$12</f>
        <v>152.25022318000001</v>
      </c>
      <c r="Y175" s="36">
        <f>SUMIFS(СВЦЭМ!$E$39:$E$782,СВЦЭМ!$A$39:$A$782,$A175,СВЦЭМ!$B$39:$B$782,Y$155)+'СЕТ СН'!$F$12</f>
        <v>153.34036348999999</v>
      </c>
    </row>
    <row r="176" spans="1:25" ht="15.75" x14ac:dyDescent="0.2">
      <c r="A176" s="35">
        <f t="shared" si="4"/>
        <v>44429</v>
      </c>
      <c r="B176" s="36">
        <f>SUMIFS(СВЦЭМ!$E$39:$E$782,СВЦЭМ!$A$39:$A$782,$A176,СВЦЭМ!$B$39:$B$782,B$155)+'СЕТ СН'!$F$12</f>
        <v>167.26997702</v>
      </c>
      <c r="C176" s="36">
        <f>SUMIFS(СВЦЭМ!$E$39:$E$782,СВЦЭМ!$A$39:$A$782,$A176,СВЦЭМ!$B$39:$B$782,C$155)+'СЕТ СН'!$F$12</f>
        <v>183.04988564000001</v>
      </c>
      <c r="D176" s="36">
        <f>SUMIFS(СВЦЭМ!$E$39:$E$782,СВЦЭМ!$A$39:$A$782,$A176,СВЦЭМ!$B$39:$B$782,D$155)+'СЕТ СН'!$F$12</f>
        <v>195.80945557000001</v>
      </c>
      <c r="E176" s="36">
        <f>SUMIFS(СВЦЭМ!$E$39:$E$782,СВЦЭМ!$A$39:$A$782,$A176,СВЦЭМ!$B$39:$B$782,E$155)+'СЕТ СН'!$F$12</f>
        <v>200.54089403</v>
      </c>
      <c r="F176" s="36">
        <f>SUMIFS(СВЦЭМ!$E$39:$E$782,СВЦЭМ!$A$39:$A$782,$A176,СВЦЭМ!$B$39:$B$782,F$155)+'СЕТ СН'!$F$12</f>
        <v>201.44346440000001</v>
      </c>
      <c r="G176" s="36">
        <f>SUMIFS(СВЦЭМ!$E$39:$E$782,СВЦЭМ!$A$39:$A$782,$A176,СВЦЭМ!$B$39:$B$782,G$155)+'СЕТ СН'!$F$12</f>
        <v>200.30232036999999</v>
      </c>
      <c r="H176" s="36">
        <f>SUMIFS(СВЦЭМ!$E$39:$E$782,СВЦЭМ!$A$39:$A$782,$A176,СВЦЭМ!$B$39:$B$782,H$155)+'СЕТ СН'!$F$12</f>
        <v>191.13650522</v>
      </c>
      <c r="I176" s="36">
        <f>SUMIFS(СВЦЭМ!$E$39:$E$782,СВЦЭМ!$A$39:$A$782,$A176,СВЦЭМ!$B$39:$B$782,I$155)+'СЕТ СН'!$F$12</f>
        <v>173.89558822000001</v>
      </c>
      <c r="J176" s="36">
        <f>SUMIFS(СВЦЭМ!$E$39:$E$782,СВЦЭМ!$A$39:$A$782,$A176,СВЦЭМ!$B$39:$B$782,J$155)+'СЕТ СН'!$F$12</f>
        <v>163.66457055999999</v>
      </c>
      <c r="K176" s="36">
        <f>SUMIFS(СВЦЭМ!$E$39:$E$782,СВЦЭМ!$A$39:$A$782,$A176,СВЦЭМ!$B$39:$B$782,K$155)+'СЕТ СН'!$F$12</f>
        <v>157.00614640000001</v>
      </c>
      <c r="L176" s="36">
        <f>SUMIFS(СВЦЭМ!$E$39:$E$782,СВЦЭМ!$A$39:$A$782,$A176,СВЦЭМ!$B$39:$B$782,L$155)+'СЕТ СН'!$F$12</f>
        <v>156.23576048999999</v>
      </c>
      <c r="M176" s="36">
        <f>SUMIFS(СВЦЭМ!$E$39:$E$782,СВЦЭМ!$A$39:$A$782,$A176,СВЦЭМ!$B$39:$B$782,M$155)+'СЕТ СН'!$F$12</f>
        <v>158.06280025999999</v>
      </c>
      <c r="N176" s="36">
        <f>SUMIFS(СВЦЭМ!$E$39:$E$782,СВЦЭМ!$A$39:$A$782,$A176,СВЦЭМ!$B$39:$B$782,N$155)+'СЕТ СН'!$F$12</f>
        <v>156.77203441</v>
      </c>
      <c r="O176" s="36">
        <f>SUMIFS(СВЦЭМ!$E$39:$E$782,СВЦЭМ!$A$39:$A$782,$A176,СВЦЭМ!$B$39:$B$782,O$155)+'СЕТ СН'!$F$12</f>
        <v>155.87965869000001</v>
      </c>
      <c r="P176" s="36">
        <f>SUMIFS(СВЦЭМ!$E$39:$E$782,СВЦЭМ!$A$39:$A$782,$A176,СВЦЭМ!$B$39:$B$782,P$155)+'СЕТ СН'!$F$12</f>
        <v>157.41549706999999</v>
      </c>
      <c r="Q176" s="36">
        <f>SUMIFS(СВЦЭМ!$E$39:$E$782,СВЦЭМ!$A$39:$A$782,$A176,СВЦЭМ!$B$39:$B$782,Q$155)+'СЕТ СН'!$F$12</f>
        <v>158.96362822</v>
      </c>
      <c r="R176" s="36">
        <f>SUMIFS(СВЦЭМ!$E$39:$E$782,СВЦЭМ!$A$39:$A$782,$A176,СВЦЭМ!$B$39:$B$782,R$155)+'СЕТ СН'!$F$12</f>
        <v>156.91844856</v>
      </c>
      <c r="S176" s="36">
        <f>SUMIFS(СВЦЭМ!$E$39:$E$782,СВЦЭМ!$A$39:$A$782,$A176,СВЦЭМ!$B$39:$B$782,S$155)+'СЕТ СН'!$F$12</f>
        <v>153.34023241</v>
      </c>
      <c r="T176" s="36">
        <f>SUMIFS(СВЦЭМ!$E$39:$E$782,СВЦЭМ!$A$39:$A$782,$A176,СВЦЭМ!$B$39:$B$782,T$155)+'СЕТ СН'!$F$12</f>
        <v>158.56816105999999</v>
      </c>
      <c r="U176" s="36">
        <f>SUMIFS(СВЦЭМ!$E$39:$E$782,СВЦЭМ!$A$39:$A$782,$A176,СВЦЭМ!$B$39:$B$782,U$155)+'СЕТ СН'!$F$12</f>
        <v>157.94786026</v>
      </c>
      <c r="V176" s="36">
        <f>SUMIFS(СВЦЭМ!$E$39:$E$782,СВЦЭМ!$A$39:$A$782,$A176,СВЦЭМ!$B$39:$B$782,V$155)+'СЕТ СН'!$F$12</f>
        <v>158.82563626999999</v>
      </c>
      <c r="W176" s="36">
        <f>SUMIFS(СВЦЭМ!$E$39:$E$782,СВЦЭМ!$A$39:$A$782,$A176,СВЦЭМ!$B$39:$B$782,W$155)+'СЕТ СН'!$F$12</f>
        <v>164.73003401</v>
      </c>
      <c r="X176" s="36">
        <f>SUMIFS(СВЦЭМ!$E$39:$E$782,СВЦЭМ!$A$39:$A$782,$A176,СВЦЭМ!$B$39:$B$782,X$155)+'СЕТ СН'!$F$12</f>
        <v>155.39779655000001</v>
      </c>
      <c r="Y176" s="36">
        <f>SUMIFS(СВЦЭМ!$E$39:$E$782,СВЦЭМ!$A$39:$A$782,$A176,СВЦЭМ!$B$39:$B$782,Y$155)+'СЕТ СН'!$F$12</f>
        <v>163.09213247</v>
      </c>
    </row>
    <row r="177" spans="1:27" ht="15.75" x14ac:dyDescent="0.2">
      <c r="A177" s="35">
        <f t="shared" si="4"/>
        <v>44430</v>
      </c>
      <c r="B177" s="36">
        <f>SUMIFS(СВЦЭМ!$E$39:$E$782,СВЦЭМ!$A$39:$A$782,$A177,СВЦЭМ!$B$39:$B$782,B$155)+'СЕТ СН'!$F$12</f>
        <v>173.96464202000001</v>
      </c>
      <c r="C177" s="36">
        <f>SUMIFS(СВЦЭМ!$E$39:$E$782,СВЦЭМ!$A$39:$A$782,$A177,СВЦЭМ!$B$39:$B$782,C$155)+'СЕТ СН'!$F$12</f>
        <v>192.15689438000001</v>
      </c>
      <c r="D177" s="36">
        <f>SUMIFS(СВЦЭМ!$E$39:$E$782,СВЦЭМ!$A$39:$A$782,$A177,СВЦЭМ!$B$39:$B$782,D$155)+'СЕТ СН'!$F$12</f>
        <v>215.05902857999999</v>
      </c>
      <c r="E177" s="36">
        <f>SUMIFS(СВЦЭМ!$E$39:$E$782,СВЦЭМ!$A$39:$A$782,$A177,СВЦЭМ!$B$39:$B$782,E$155)+'СЕТ СН'!$F$12</f>
        <v>231.93222528000001</v>
      </c>
      <c r="F177" s="36">
        <f>SUMIFS(СВЦЭМ!$E$39:$E$782,СВЦЭМ!$A$39:$A$782,$A177,СВЦЭМ!$B$39:$B$782,F$155)+'СЕТ СН'!$F$12</f>
        <v>235.3347752</v>
      </c>
      <c r="G177" s="36">
        <f>SUMIFS(СВЦЭМ!$E$39:$E$782,СВЦЭМ!$A$39:$A$782,$A177,СВЦЭМ!$B$39:$B$782,G$155)+'СЕТ СН'!$F$12</f>
        <v>234.15018696999999</v>
      </c>
      <c r="H177" s="36">
        <f>SUMIFS(СВЦЭМ!$E$39:$E$782,СВЦЭМ!$A$39:$A$782,$A177,СВЦЭМ!$B$39:$B$782,H$155)+'СЕТ СН'!$F$12</f>
        <v>223.38868613</v>
      </c>
      <c r="I177" s="36">
        <f>SUMIFS(СВЦЭМ!$E$39:$E$782,СВЦЭМ!$A$39:$A$782,$A177,СВЦЭМ!$B$39:$B$782,I$155)+'СЕТ СН'!$F$12</f>
        <v>183.47624945999999</v>
      </c>
      <c r="J177" s="36">
        <f>SUMIFS(СВЦЭМ!$E$39:$E$782,СВЦЭМ!$A$39:$A$782,$A177,СВЦЭМ!$B$39:$B$782,J$155)+'СЕТ СН'!$F$12</f>
        <v>164.34507366</v>
      </c>
      <c r="K177" s="36">
        <f>SUMIFS(СВЦЭМ!$E$39:$E$782,СВЦЭМ!$A$39:$A$782,$A177,СВЦЭМ!$B$39:$B$782,K$155)+'СЕТ СН'!$F$12</f>
        <v>148.26448615000001</v>
      </c>
      <c r="L177" s="36">
        <f>SUMIFS(СВЦЭМ!$E$39:$E$782,СВЦЭМ!$A$39:$A$782,$A177,СВЦЭМ!$B$39:$B$782,L$155)+'СЕТ СН'!$F$12</f>
        <v>143.85870634</v>
      </c>
      <c r="M177" s="36">
        <f>SUMIFS(СВЦЭМ!$E$39:$E$782,СВЦЭМ!$A$39:$A$782,$A177,СВЦЭМ!$B$39:$B$782,M$155)+'СЕТ СН'!$F$12</f>
        <v>141.73063268000001</v>
      </c>
      <c r="N177" s="36">
        <f>SUMIFS(СВЦЭМ!$E$39:$E$782,СВЦЭМ!$A$39:$A$782,$A177,СВЦЭМ!$B$39:$B$782,N$155)+'СЕТ СН'!$F$12</f>
        <v>141.00128892999999</v>
      </c>
      <c r="O177" s="36">
        <f>SUMIFS(СВЦЭМ!$E$39:$E$782,СВЦЭМ!$A$39:$A$782,$A177,СВЦЭМ!$B$39:$B$782,O$155)+'СЕТ СН'!$F$12</f>
        <v>142.90986576</v>
      </c>
      <c r="P177" s="36">
        <f>SUMIFS(СВЦЭМ!$E$39:$E$782,СВЦЭМ!$A$39:$A$782,$A177,СВЦЭМ!$B$39:$B$782,P$155)+'СЕТ СН'!$F$12</f>
        <v>150.59203908999999</v>
      </c>
      <c r="Q177" s="36">
        <f>SUMIFS(СВЦЭМ!$E$39:$E$782,СВЦЭМ!$A$39:$A$782,$A177,СВЦЭМ!$B$39:$B$782,Q$155)+'СЕТ СН'!$F$12</f>
        <v>153.32619636999999</v>
      </c>
      <c r="R177" s="36">
        <f>SUMIFS(СВЦЭМ!$E$39:$E$782,СВЦЭМ!$A$39:$A$782,$A177,СВЦЭМ!$B$39:$B$782,R$155)+'СЕТ СН'!$F$12</f>
        <v>152.25607828</v>
      </c>
      <c r="S177" s="36">
        <f>SUMIFS(СВЦЭМ!$E$39:$E$782,СВЦЭМ!$A$39:$A$782,$A177,СВЦЭМ!$B$39:$B$782,S$155)+'СЕТ СН'!$F$12</f>
        <v>144.53440606999999</v>
      </c>
      <c r="T177" s="36">
        <f>SUMIFS(СВЦЭМ!$E$39:$E$782,СВЦЭМ!$A$39:$A$782,$A177,СВЦЭМ!$B$39:$B$782,T$155)+'СЕТ СН'!$F$12</f>
        <v>138.13696497999999</v>
      </c>
      <c r="U177" s="36">
        <f>SUMIFS(СВЦЭМ!$E$39:$E$782,СВЦЭМ!$A$39:$A$782,$A177,СВЦЭМ!$B$39:$B$782,U$155)+'СЕТ СН'!$F$12</f>
        <v>137.42370500999999</v>
      </c>
      <c r="V177" s="36">
        <f>SUMIFS(СВЦЭМ!$E$39:$E$782,СВЦЭМ!$A$39:$A$782,$A177,СВЦЭМ!$B$39:$B$782,V$155)+'СЕТ СН'!$F$12</f>
        <v>136.80336487</v>
      </c>
      <c r="W177" s="36">
        <f>SUMIFS(СВЦЭМ!$E$39:$E$782,СВЦЭМ!$A$39:$A$782,$A177,СВЦЭМ!$B$39:$B$782,W$155)+'СЕТ СН'!$F$12</f>
        <v>138.79267189999999</v>
      </c>
      <c r="X177" s="36">
        <f>SUMIFS(СВЦЭМ!$E$39:$E$782,СВЦЭМ!$A$39:$A$782,$A177,СВЦЭМ!$B$39:$B$782,X$155)+'СЕТ СН'!$F$12</f>
        <v>141.03015909000001</v>
      </c>
      <c r="Y177" s="36">
        <f>SUMIFS(СВЦЭМ!$E$39:$E$782,СВЦЭМ!$A$39:$A$782,$A177,СВЦЭМ!$B$39:$B$782,Y$155)+'СЕТ СН'!$F$12</f>
        <v>155.27730740999999</v>
      </c>
    </row>
    <row r="178" spans="1:27" ht="15.75" x14ac:dyDescent="0.2">
      <c r="A178" s="35">
        <f t="shared" si="4"/>
        <v>44431</v>
      </c>
      <c r="B178" s="36">
        <f>SUMIFS(СВЦЭМ!$E$39:$E$782,СВЦЭМ!$A$39:$A$782,$A178,СВЦЭМ!$B$39:$B$782,B$155)+'СЕТ СН'!$F$12</f>
        <v>179.58741921999999</v>
      </c>
      <c r="C178" s="36">
        <f>SUMIFS(СВЦЭМ!$E$39:$E$782,СВЦЭМ!$A$39:$A$782,$A178,СВЦЭМ!$B$39:$B$782,C$155)+'СЕТ СН'!$F$12</f>
        <v>183.23428142</v>
      </c>
      <c r="D178" s="36">
        <f>SUMIFS(СВЦЭМ!$E$39:$E$782,СВЦЭМ!$A$39:$A$782,$A178,СВЦЭМ!$B$39:$B$782,D$155)+'СЕТ СН'!$F$12</f>
        <v>192.93534036</v>
      </c>
      <c r="E178" s="36">
        <f>SUMIFS(СВЦЭМ!$E$39:$E$782,СВЦЭМ!$A$39:$A$782,$A178,СВЦЭМ!$B$39:$B$782,E$155)+'СЕТ СН'!$F$12</f>
        <v>199.07975522000001</v>
      </c>
      <c r="F178" s="36">
        <f>SUMIFS(СВЦЭМ!$E$39:$E$782,СВЦЭМ!$A$39:$A$782,$A178,СВЦЭМ!$B$39:$B$782,F$155)+'СЕТ СН'!$F$12</f>
        <v>199.43558680000001</v>
      </c>
      <c r="G178" s="36">
        <f>SUMIFS(СВЦЭМ!$E$39:$E$782,СВЦЭМ!$A$39:$A$782,$A178,СВЦЭМ!$B$39:$B$782,G$155)+'СЕТ СН'!$F$12</f>
        <v>196.85562329999999</v>
      </c>
      <c r="H178" s="36">
        <f>SUMIFS(СВЦЭМ!$E$39:$E$782,СВЦЭМ!$A$39:$A$782,$A178,СВЦЭМ!$B$39:$B$782,H$155)+'СЕТ СН'!$F$12</f>
        <v>189.04918757999999</v>
      </c>
      <c r="I178" s="36">
        <f>SUMIFS(СВЦЭМ!$E$39:$E$782,СВЦЭМ!$A$39:$A$782,$A178,СВЦЭМ!$B$39:$B$782,I$155)+'СЕТ СН'!$F$12</f>
        <v>177.14170465999999</v>
      </c>
      <c r="J178" s="36">
        <f>SUMIFS(СВЦЭМ!$E$39:$E$782,СВЦЭМ!$A$39:$A$782,$A178,СВЦЭМ!$B$39:$B$782,J$155)+'СЕТ СН'!$F$12</f>
        <v>163.86381976999999</v>
      </c>
      <c r="K178" s="36">
        <f>SUMIFS(СВЦЭМ!$E$39:$E$782,СВЦЭМ!$A$39:$A$782,$A178,СВЦЭМ!$B$39:$B$782,K$155)+'СЕТ СН'!$F$12</f>
        <v>164.06902493999999</v>
      </c>
      <c r="L178" s="36">
        <f>SUMIFS(СВЦЭМ!$E$39:$E$782,СВЦЭМ!$A$39:$A$782,$A178,СВЦЭМ!$B$39:$B$782,L$155)+'СЕТ СН'!$F$12</f>
        <v>170.01273721999999</v>
      </c>
      <c r="M178" s="36">
        <f>SUMIFS(СВЦЭМ!$E$39:$E$782,СВЦЭМ!$A$39:$A$782,$A178,СВЦЭМ!$B$39:$B$782,M$155)+'СЕТ СН'!$F$12</f>
        <v>170.70893451000001</v>
      </c>
      <c r="N178" s="36">
        <f>SUMIFS(СВЦЭМ!$E$39:$E$782,СВЦЭМ!$A$39:$A$782,$A178,СВЦЭМ!$B$39:$B$782,N$155)+'СЕТ СН'!$F$12</f>
        <v>169.84942601</v>
      </c>
      <c r="O178" s="36">
        <f>SUMIFS(СВЦЭМ!$E$39:$E$782,СВЦЭМ!$A$39:$A$782,$A178,СВЦЭМ!$B$39:$B$782,O$155)+'СЕТ СН'!$F$12</f>
        <v>174.84879723</v>
      </c>
      <c r="P178" s="36">
        <f>SUMIFS(СВЦЭМ!$E$39:$E$782,СВЦЭМ!$A$39:$A$782,$A178,СВЦЭМ!$B$39:$B$782,P$155)+'СЕТ СН'!$F$12</f>
        <v>171.03642518000001</v>
      </c>
      <c r="Q178" s="36">
        <f>SUMIFS(СВЦЭМ!$E$39:$E$782,СВЦЭМ!$A$39:$A$782,$A178,СВЦЭМ!$B$39:$B$782,Q$155)+'СЕТ СН'!$F$12</f>
        <v>170.06097872000001</v>
      </c>
      <c r="R178" s="36">
        <f>SUMIFS(СВЦЭМ!$E$39:$E$782,СВЦЭМ!$A$39:$A$782,$A178,СВЦЭМ!$B$39:$B$782,R$155)+'СЕТ СН'!$F$12</f>
        <v>168.53741038999999</v>
      </c>
      <c r="S178" s="36">
        <f>SUMIFS(СВЦЭМ!$E$39:$E$782,СВЦЭМ!$A$39:$A$782,$A178,СВЦЭМ!$B$39:$B$782,S$155)+'СЕТ СН'!$F$12</f>
        <v>165.93222410000001</v>
      </c>
      <c r="T178" s="36">
        <f>SUMIFS(СВЦЭМ!$E$39:$E$782,СВЦЭМ!$A$39:$A$782,$A178,СВЦЭМ!$B$39:$B$782,T$155)+'СЕТ СН'!$F$12</f>
        <v>174.69384066999999</v>
      </c>
      <c r="U178" s="36">
        <f>SUMIFS(СВЦЭМ!$E$39:$E$782,СВЦЭМ!$A$39:$A$782,$A178,СВЦЭМ!$B$39:$B$782,U$155)+'СЕТ СН'!$F$12</f>
        <v>171.42902126999999</v>
      </c>
      <c r="V178" s="36">
        <f>SUMIFS(СВЦЭМ!$E$39:$E$782,СВЦЭМ!$A$39:$A$782,$A178,СВЦЭМ!$B$39:$B$782,V$155)+'СЕТ СН'!$F$12</f>
        <v>170.51848537999999</v>
      </c>
      <c r="W178" s="36">
        <f>SUMIFS(СВЦЭМ!$E$39:$E$782,СВЦЭМ!$A$39:$A$782,$A178,СВЦЭМ!$B$39:$B$782,W$155)+'СЕТ СН'!$F$12</f>
        <v>174.80940656999999</v>
      </c>
      <c r="X178" s="36">
        <f>SUMIFS(СВЦЭМ!$E$39:$E$782,СВЦЭМ!$A$39:$A$782,$A178,СВЦЭМ!$B$39:$B$782,X$155)+'СЕТ СН'!$F$12</f>
        <v>164.46268853000001</v>
      </c>
      <c r="Y178" s="36">
        <f>SUMIFS(СВЦЭМ!$E$39:$E$782,СВЦЭМ!$A$39:$A$782,$A178,СВЦЭМ!$B$39:$B$782,Y$155)+'СЕТ СН'!$F$12</f>
        <v>170.51573371000001</v>
      </c>
    </row>
    <row r="179" spans="1:27" ht="15.75" x14ac:dyDescent="0.2">
      <c r="A179" s="35">
        <f t="shared" si="4"/>
        <v>44432</v>
      </c>
      <c r="B179" s="36">
        <f>SUMIFS(СВЦЭМ!$E$39:$E$782,СВЦЭМ!$A$39:$A$782,$A179,СВЦЭМ!$B$39:$B$782,B$155)+'СЕТ СН'!$F$12</f>
        <v>168.62006493999999</v>
      </c>
      <c r="C179" s="36">
        <f>SUMIFS(СВЦЭМ!$E$39:$E$782,СВЦЭМ!$A$39:$A$782,$A179,СВЦЭМ!$B$39:$B$782,C$155)+'СЕТ СН'!$F$12</f>
        <v>185.93685374</v>
      </c>
      <c r="D179" s="36">
        <f>SUMIFS(СВЦЭМ!$E$39:$E$782,СВЦЭМ!$A$39:$A$782,$A179,СВЦЭМ!$B$39:$B$782,D$155)+'СЕТ СН'!$F$12</f>
        <v>197.25257694000001</v>
      </c>
      <c r="E179" s="36">
        <f>SUMIFS(СВЦЭМ!$E$39:$E$782,СВЦЭМ!$A$39:$A$782,$A179,СВЦЭМ!$B$39:$B$782,E$155)+'СЕТ СН'!$F$12</f>
        <v>211.65726311</v>
      </c>
      <c r="F179" s="36">
        <f>SUMIFS(СВЦЭМ!$E$39:$E$782,СВЦЭМ!$A$39:$A$782,$A179,СВЦЭМ!$B$39:$B$782,F$155)+'СЕТ СН'!$F$12</f>
        <v>211.50048713999999</v>
      </c>
      <c r="G179" s="36">
        <f>SUMIFS(СВЦЭМ!$E$39:$E$782,СВЦЭМ!$A$39:$A$782,$A179,СВЦЭМ!$B$39:$B$782,G$155)+'СЕТ СН'!$F$12</f>
        <v>206.58970267999999</v>
      </c>
      <c r="H179" s="36">
        <f>SUMIFS(СВЦЭМ!$E$39:$E$782,СВЦЭМ!$A$39:$A$782,$A179,СВЦЭМ!$B$39:$B$782,H$155)+'СЕТ СН'!$F$12</f>
        <v>194.49442354999999</v>
      </c>
      <c r="I179" s="36">
        <f>SUMIFS(СВЦЭМ!$E$39:$E$782,СВЦЭМ!$A$39:$A$782,$A179,СВЦЭМ!$B$39:$B$782,I$155)+'СЕТ СН'!$F$12</f>
        <v>177.28552293000001</v>
      </c>
      <c r="J179" s="36">
        <f>SUMIFS(СВЦЭМ!$E$39:$E$782,СВЦЭМ!$A$39:$A$782,$A179,СВЦЭМ!$B$39:$B$782,J$155)+'СЕТ СН'!$F$12</f>
        <v>153.50182842000001</v>
      </c>
      <c r="K179" s="36">
        <f>SUMIFS(СВЦЭМ!$E$39:$E$782,СВЦЭМ!$A$39:$A$782,$A179,СВЦЭМ!$B$39:$B$782,K$155)+'СЕТ СН'!$F$12</f>
        <v>151.01616903999999</v>
      </c>
      <c r="L179" s="36">
        <f>SUMIFS(СВЦЭМ!$E$39:$E$782,СВЦЭМ!$A$39:$A$782,$A179,СВЦЭМ!$B$39:$B$782,L$155)+'СЕТ СН'!$F$12</f>
        <v>152.52322068000001</v>
      </c>
      <c r="M179" s="36">
        <f>SUMIFS(СВЦЭМ!$E$39:$E$782,СВЦЭМ!$A$39:$A$782,$A179,СВЦЭМ!$B$39:$B$782,M$155)+'СЕТ СН'!$F$12</f>
        <v>152.12529683</v>
      </c>
      <c r="N179" s="36">
        <f>SUMIFS(СВЦЭМ!$E$39:$E$782,СВЦЭМ!$A$39:$A$782,$A179,СВЦЭМ!$B$39:$B$782,N$155)+'СЕТ СН'!$F$12</f>
        <v>152.14905085000001</v>
      </c>
      <c r="O179" s="36">
        <f>SUMIFS(СВЦЭМ!$E$39:$E$782,СВЦЭМ!$A$39:$A$782,$A179,СВЦЭМ!$B$39:$B$782,O$155)+'СЕТ СН'!$F$12</f>
        <v>148.91095172000001</v>
      </c>
      <c r="P179" s="36">
        <f>SUMIFS(СВЦЭМ!$E$39:$E$782,СВЦЭМ!$A$39:$A$782,$A179,СВЦЭМ!$B$39:$B$782,P$155)+'СЕТ СН'!$F$12</f>
        <v>151.47182153</v>
      </c>
      <c r="Q179" s="36">
        <f>SUMIFS(СВЦЭМ!$E$39:$E$782,СВЦЭМ!$A$39:$A$782,$A179,СВЦЭМ!$B$39:$B$782,Q$155)+'СЕТ СН'!$F$12</f>
        <v>154.20394159</v>
      </c>
      <c r="R179" s="36">
        <f>SUMIFS(СВЦЭМ!$E$39:$E$782,СВЦЭМ!$A$39:$A$782,$A179,СВЦЭМ!$B$39:$B$782,R$155)+'СЕТ СН'!$F$12</f>
        <v>153.93345435000001</v>
      </c>
      <c r="S179" s="36">
        <f>SUMIFS(СВЦЭМ!$E$39:$E$782,СВЦЭМ!$A$39:$A$782,$A179,СВЦЭМ!$B$39:$B$782,S$155)+'СЕТ СН'!$F$12</f>
        <v>148.96029145</v>
      </c>
      <c r="T179" s="36">
        <f>SUMIFS(СВЦЭМ!$E$39:$E$782,СВЦЭМ!$A$39:$A$782,$A179,СВЦЭМ!$B$39:$B$782,T$155)+'СЕТ СН'!$F$12</f>
        <v>158.88989377999999</v>
      </c>
      <c r="U179" s="36">
        <f>SUMIFS(СВЦЭМ!$E$39:$E$782,СВЦЭМ!$A$39:$A$782,$A179,СВЦЭМ!$B$39:$B$782,U$155)+'СЕТ СН'!$F$12</f>
        <v>157.93545685000001</v>
      </c>
      <c r="V179" s="36">
        <f>SUMIFS(СВЦЭМ!$E$39:$E$782,СВЦЭМ!$A$39:$A$782,$A179,СВЦЭМ!$B$39:$B$782,V$155)+'СЕТ СН'!$F$12</f>
        <v>160.35319383000001</v>
      </c>
      <c r="W179" s="36">
        <f>SUMIFS(СВЦЭМ!$E$39:$E$782,СВЦЭМ!$A$39:$A$782,$A179,СВЦЭМ!$B$39:$B$782,W$155)+'СЕТ СН'!$F$12</f>
        <v>164.88157207</v>
      </c>
      <c r="X179" s="36">
        <f>SUMIFS(СВЦЭМ!$E$39:$E$782,СВЦЭМ!$A$39:$A$782,$A179,СВЦЭМ!$B$39:$B$782,X$155)+'СЕТ СН'!$F$12</f>
        <v>151.76868135999999</v>
      </c>
      <c r="Y179" s="36">
        <f>SUMIFS(СВЦЭМ!$E$39:$E$782,СВЦЭМ!$A$39:$A$782,$A179,СВЦЭМ!$B$39:$B$782,Y$155)+'СЕТ СН'!$F$12</f>
        <v>157.66717014</v>
      </c>
    </row>
    <row r="180" spans="1:27" ht="15.75" x14ac:dyDescent="0.2">
      <c r="A180" s="35">
        <f t="shared" si="4"/>
        <v>44433</v>
      </c>
      <c r="B180" s="36">
        <f>SUMIFS(СВЦЭМ!$E$39:$E$782,СВЦЭМ!$A$39:$A$782,$A180,СВЦЭМ!$B$39:$B$782,B$155)+'СЕТ СН'!$F$12</f>
        <v>185.53899727000001</v>
      </c>
      <c r="C180" s="36">
        <f>SUMIFS(СВЦЭМ!$E$39:$E$782,СВЦЭМ!$A$39:$A$782,$A180,СВЦЭМ!$B$39:$B$782,C$155)+'СЕТ СН'!$F$12</f>
        <v>204.92666765000001</v>
      </c>
      <c r="D180" s="36">
        <f>SUMIFS(СВЦЭМ!$E$39:$E$782,СВЦЭМ!$A$39:$A$782,$A180,СВЦЭМ!$B$39:$B$782,D$155)+'СЕТ СН'!$F$12</f>
        <v>212.55508244000001</v>
      </c>
      <c r="E180" s="36">
        <f>SUMIFS(СВЦЭМ!$E$39:$E$782,СВЦЭМ!$A$39:$A$782,$A180,СВЦЭМ!$B$39:$B$782,E$155)+'СЕТ СН'!$F$12</f>
        <v>214.23693818000001</v>
      </c>
      <c r="F180" s="36">
        <f>SUMIFS(СВЦЭМ!$E$39:$E$782,СВЦЭМ!$A$39:$A$782,$A180,СВЦЭМ!$B$39:$B$782,F$155)+'СЕТ СН'!$F$12</f>
        <v>212.30601679</v>
      </c>
      <c r="G180" s="36">
        <f>SUMIFS(СВЦЭМ!$E$39:$E$782,СВЦЭМ!$A$39:$A$782,$A180,СВЦЭМ!$B$39:$B$782,G$155)+'СЕТ СН'!$F$12</f>
        <v>209.21851355999999</v>
      </c>
      <c r="H180" s="36">
        <f>SUMIFS(СВЦЭМ!$E$39:$E$782,СВЦЭМ!$A$39:$A$782,$A180,СВЦЭМ!$B$39:$B$782,H$155)+'СЕТ СН'!$F$12</f>
        <v>201.98223397000001</v>
      </c>
      <c r="I180" s="36">
        <f>SUMIFS(СВЦЭМ!$E$39:$E$782,СВЦЭМ!$A$39:$A$782,$A180,СВЦЭМ!$B$39:$B$782,I$155)+'СЕТ СН'!$F$12</f>
        <v>183.04645862000001</v>
      </c>
      <c r="J180" s="36">
        <f>SUMIFS(СВЦЭМ!$E$39:$E$782,СВЦЭМ!$A$39:$A$782,$A180,СВЦЭМ!$B$39:$B$782,J$155)+'СЕТ СН'!$F$12</f>
        <v>163.81136814999999</v>
      </c>
      <c r="K180" s="36">
        <f>SUMIFS(СВЦЭМ!$E$39:$E$782,СВЦЭМ!$A$39:$A$782,$A180,СВЦЭМ!$B$39:$B$782,K$155)+'СЕТ СН'!$F$12</f>
        <v>157.34147354000001</v>
      </c>
      <c r="L180" s="36">
        <f>SUMIFS(СВЦЭМ!$E$39:$E$782,СВЦЭМ!$A$39:$A$782,$A180,СВЦЭМ!$B$39:$B$782,L$155)+'СЕТ СН'!$F$12</f>
        <v>159.84098272</v>
      </c>
      <c r="M180" s="36">
        <f>SUMIFS(СВЦЭМ!$E$39:$E$782,СВЦЭМ!$A$39:$A$782,$A180,СВЦЭМ!$B$39:$B$782,M$155)+'СЕТ СН'!$F$12</f>
        <v>162.18224499999999</v>
      </c>
      <c r="N180" s="36">
        <f>SUMIFS(СВЦЭМ!$E$39:$E$782,СВЦЭМ!$A$39:$A$782,$A180,СВЦЭМ!$B$39:$B$782,N$155)+'СЕТ СН'!$F$12</f>
        <v>160.59122635</v>
      </c>
      <c r="O180" s="36">
        <f>SUMIFS(СВЦЭМ!$E$39:$E$782,СВЦЭМ!$A$39:$A$782,$A180,СВЦЭМ!$B$39:$B$782,O$155)+'СЕТ СН'!$F$12</f>
        <v>161.11696214</v>
      </c>
      <c r="P180" s="36">
        <f>SUMIFS(СВЦЭМ!$E$39:$E$782,СВЦЭМ!$A$39:$A$782,$A180,СВЦЭМ!$B$39:$B$782,P$155)+'СЕТ СН'!$F$12</f>
        <v>165.22591485999999</v>
      </c>
      <c r="Q180" s="36">
        <f>SUMIFS(СВЦЭМ!$E$39:$E$782,СВЦЭМ!$A$39:$A$782,$A180,СВЦЭМ!$B$39:$B$782,Q$155)+'СЕТ СН'!$F$12</f>
        <v>166.40840219</v>
      </c>
      <c r="R180" s="36">
        <f>SUMIFS(СВЦЭМ!$E$39:$E$782,СВЦЭМ!$A$39:$A$782,$A180,СВЦЭМ!$B$39:$B$782,R$155)+'СЕТ СН'!$F$12</f>
        <v>166.08251572</v>
      </c>
      <c r="S180" s="36">
        <f>SUMIFS(СВЦЭМ!$E$39:$E$782,СВЦЭМ!$A$39:$A$782,$A180,СВЦЭМ!$B$39:$B$782,S$155)+'СЕТ СН'!$F$12</f>
        <v>162.25148406</v>
      </c>
      <c r="T180" s="36">
        <f>SUMIFS(СВЦЭМ!$E$39:$E$782,СВЦЭМ!$A$39:$A$782,$A180,СВЦЭМ!$B$39:$B$782,T$155)+'СЕТ СН'!$F$12</f>
        <v>169.13064320000001</v>
      </c>
      <c r="U180" s="36">
        <f>SUMIFS(СВЦЭМ!$E$39:$E$782,СВЦЭМ!$A$39:$A$782,$A180,СВЦЭМ!$B$39:$B$782,U$155)+'СЕТ СН'!$F$12</f>
        <v>167.8290859</v>
      </c>
      <c r="V180" s="36">
        <f>SUMIFS(СВЦЭМ!$E$39:$E$782,СВЦЭМ!$A$39:$A$782,$A180,СВЦЭМ!$B$39:$B$782,V$155)+'СЕТ СН'!$F$12</f>
        <v>172.19927204999999</v>
      </c>
      <c r="W180" s="36">
        <f>SUMIFS(СВЦЭМ!$E$39:$E$782,СВЦЭМ!$A$39:$A$782,$A180,СВЦЭМ!$B$39:$B$782,W$155)+'СЕТ СН'!$F$12</f>
        <v>175.22136904999999</v>
      </c>
      <c r="X180" s="36">
        <f>SUMIFS(СВЦЭМ!$E$39:$E$782,СВЦЭМ!$A$39:$A$782,$A180,СВЦЭМ!$B$39:$B$782,X$155)+'СЕТ СН'!$F$12</f>
        <v>162.23200947999999</v>
      </c>
      <c r="Y180" s="36">
        <f>SUMIFS(СВЦЭМ!$E$39:$E$782,СВЦЭМ!$A$39:$A$782,$A180,СВЦЭМ!$B$39:$B$782,Y$155)+'СЕТ СН'!$F$12</f>
        <v>165.37567428</v>
      </c>
    </row>
    <row r="181" spans="1:27" ht="15.75" x14ac:dyDescent="0.2">
      <c r="A181" s="35">
        <f t="shared" si="4"/>
        <v>44434</v>
      </c>
      <c r="B181" s="36">
        <f>SUMIFS(СВЦЭМ!$E$39:$E$782,СВЦЭМ!$A$39:$A$782,$A181,СВЦЭМ!$B$39:$B$782,B$155)+'СЕТ СН'!$F$12</f>
        <v>189.17620219</v>
      </c>
      <c r="C181" s="36">
        <f>SUMIFS(СВЦЭМ!$E$39:$E$782,СВЦЭМ!$A$39:$A$782,$A181,СВЦЭМ!$B$39:$B$782,C$155)+'СЕТ СН'!$F$12</f>
        <v>206.26458883999999</v>
      </c>
      <c r="D181" s="36">
        <f>SUMIFS(СВЦЭМ!$E$39:$E$782,СВЦЭМ!$A$39:$A$782,$A181,СВЦЭМ!$B$39:$B$782,D$155)+'СЕТ СН'!$F$12</f>
        <v>220.19829661</v>
      </c>
      <c r="E181" s="36">
        <f>SUMIFS(СВЦЭМ!$E$39:$E$782,СВЦЭМ!$A$39:$A$782,$A181,СВЦЭМ!$B$39:$B$782,E$155)+'СЕТ СН'!$F$12</f>
        <v>224.19285658000001</v>
      </c>
      <c r="F181" s="36">
        <f>SUMIFS(СВЦЭМ!$E$39:$E$782,СВЦЭМ!$A$39:$A$782,$A181,СВЦЭМ!$B$39:$B$782,F$155)+'СЕТ СН'!$F$12</f>
        <v>223.4367876</v>
      </c>
      <c r="G181" s="36">
        <f>SUMIFS(СВЦЭМ!$E$39:$E$782,СВЦЭМ!$A$39:$A$782,$A181,СВЦЭМ!$B$39:$B$782,G$155)+'СЕТ СН'!$F$12</f>
        <v>219.37728872</v>
      </c>
      <c r="H181" s="36">
        <f>SUMIFS(СВЦЭМ!$E$39:$E$782,СВЦЭМ!$A$39:$A$782,$A181,СВЦЭМ!$B$39:$B$782,H$155)+'СЕТ СН'!$F$12</f>
        <v>209.80285501</v>
      </c>
      <c r="I181" s="36">
        <f>SUMIFS(СВЦЭМ!$E$39:$E$782,СВЦЭМ!$A$39:$A$782,$A181,СВЦЭМ!$B$39:$B$782,I$155)+'СЕТ СН'!$F$12</f>
        <v>189.16491823999999</v>
      </c>
      <c r="J181" s="36">
        <f>SUMIFS(СВЦЭМ!$E$39:$E$782,СВЦЭМ!$A$39:$A$782,$A181,СВЦЭМ!$B$39:$B$782,J$155)+'СЕТ СН'!$F$12</f>
        <v>168.19141049999999</v>
      </c>
      <c r="K181" s="36">
        <f>SUMIFS(СВЦЭМ!$E$39:$E$782,СВЦЭМ!$A$39:$A$782,$A181,СВЦЭМ!$B$39:$B$782,K$155)+'СЕТ СН'!$F$12</f>
        <v>170.16068860999999</v>
      </c>
      <c r="L181" s="36">
        <f>SUMIFS(СВЦЭМ!$E$39:$E$782,СВЦЭМ!$A$39:$A$782,$A181,СВЦЭМ!$B$39:$B$782,L$155)+'СЕТ СН'!$F$12</f>
        <v>174.69014859000001</v>
      </c>
      <c r="M181" s="36">
        <f>SUMIFS(СВЦЭМ!$E$39:$E$782,СВЦЭМ!$A$39:$A$782,$A181,СВЦЭМ!$B$39:$B$782,M$155)+'СЕТ СН'!$F$12</f>
        <v>174.16022015999999</v>
      </c>
      <c r="N181" s="36">
        <f>SUMIFS(СВЦЭМ!$E$39:$E$782,СВЦЭМ!$A$39:$A$782,$A181,СВЦЭМ!$B$39:$B$782,N$155)+'СЕТ СН'!$F$12</f>
        <v>173.26579747</v>
      </c>
      <c r="O181" s="36">
        <f>SUMIFS(СВЦЭМ!$E$39:$E$782,СВЦЭМ!$A$39:$A$782,$A181,СВЦЭМ!$B$39:$B$782,O$155)+'СЕТ СН'!$F$12</f>
        <v>168.70481534000001</v>
      </c>
      <c r="P181" s="36">
        <f>SUMIFS(СВЦЭМ!$E$39:$E$782,СВЦЭМ!$A$39:$A$782,$A181,СВЦЭМ!$B$39:$B$782,P$155)+'СЕТ СН'!$F$12</f>
        <v>168.88241485</v>
      </c>
      <c r="Q181" s="36">
        <f>SUMIFS(СВЦЭМ!$E$39:$E$782,СВЦЭМ!$A$39:$A$782,$A181,СВЦЭМ!$B$39:$B$782,Q$155)+'СЕТ СН'!$F$12</f>
        <v>165.99414110999999</v>
      </c>
      <c r="R181" s="36">
        <f>SUMIFS(СВЦЭМ!$E$39:$E$782,СВЦЭМ!$A$39:$A$782,$A181,СВЦЭМ!$B$39:$B$782,R$155)+'СЕТ СН'!$F$12</f>
        <v>163.75428969000001</v>
      </c>
      <c r="S181" s="36">
        <f>SUMIFS(СВЦЭМ!$E$39:$E$782,СВЦЭМ!$A$39:$A$782,$A181,СВЦЭМ!$B$39:$B$782,S$155)+'СЕТ СН'!$F$12</f>
        <v>167.19372357</v>
      </c>
      <c r="T181" s="36">
        <f>SUMIFS(СВЦЭМ!$E$39:$E$782,СВЦЭМ!$A$39:$A$782,$A181,СВЦЭМ!$B$39:$B$782,T$155)+'СЕТ СН'!$F$12</f>
        <v>180.63966762999999</v>
      </c>
      <c r="U181" s="36">
        <f>SUMIFS(СВЦЭМ!$E$39:$E$782,СВЦЭМ!$A$39:$A$782,$A181,СВЦЭМ!$B$39:$B$782,U$155)+'СЕТ СН'!$F$12</f>
        <v>179.24942922</v>
      </c>
      <c r="V181" s="36">
        <f>SUMIFS(СВЦЭМ!$E$39:$E$782,СВЦЭМ!$A$39:$A$782,$A181,СВЦЭМ!$B$39:$B$782,V$155)+'СЕТ СН'!$F$12</f>
        <v>184.72470622</v>
      </c>
      <c r="W181" s="36">
        <f>SUMIFS(СВЦЭМ!$E$39:$E$782,СВЦЭМ!$A$39:$A$782,$A181,СВЦЭМ!$B$39:$B$782,W$155)+'СЕТ СН'!$F$12</f>
        <v>184.82895087</v>
      </c>
      <c r="X181" s="36">
        <f>SUMIFS(СВЦЭМ!$E$39:$E$782,СВЦЭМ!$A$39:$A$782,$A181,СВЦЭМ!$B$39:$B$782,X$155)+'СЕТ СН'!$F$12</f>
        <v>176.659099</v>
      </c>
      <c r="Y181" s="36">
        <f>SUMIFS(СВЦЭМ!$E$39:$E$782,СВЦЭМ!$A$39:$A$782,$A181,СВЦЭМ!$B$39:$B$782,Y$155)+'СЕТ СН'!$F$12</f>
        <v>173.77224328</v>
      </c>
    </row>
    <row r="182" spans="1:27" ht="15.75" x14ac:dyDescent="0.2">
      <c r="A182" s="35">
        <f t="shared" si="4"/>
        <v>44435</v>
      </c>
      <c r="B182" s="36">
        <f>SUMIFS(СВЦЭМ!$E$39:$E$782,СВЦЭМ!$A$39:$A$782,$A182,СВЦЭМ!$B$39:$B$782,B$155)+'СЕТ СН'!$F$12</f>
        <v>210.21835386999999</v>
      </c>
      <c r="C182" s="36">
        <f>SUMIFS(СВЦЭМ!$E$39:$E$782,СВЦЭМ!$A$39:$A$782,$A182,СВЦЭМ!$B$39:$B$782,C$155)+'СЕТ СН'!$F$12</f>
        <v>227.36148358</v>
      </c>
      <c r="D182" s="36">
        <f>SUMIFS(СВЦЭМ!$E$39:$E$782,СВЦЭМ!$A$39:$A$782,$A182,СВЦЭМ!$B$39:$B$782,D$155)+'СЕТ СН'!$F$12</f>
        <v>248.59393410000001</v>
      </c>
      <c r="E182" s="36">
        <f>SUMIFS(СВЦЭМ!$E$39:$E$782,СВЦЭМ!$A$39:$A$782,$A182,СВЦЭМ!$B$39:$B$782,E$155)+'СЕТ СН'!$F$12</f>
        <v>258.60570775999997</v>
      </c>
      <c r="F182" s="36">
        <f>SUMIFS(СВЦЭМ!$E$39:$E$782,СВЦЭМ!$A$39:$A$782,$A182,СВЦЭМ!$B$39:$B$782,F$155)+'СЕТ СН'!$F$12</f>
        <v>260.92902218</v>
      </c>
      <c r="G182" s="36">
        <f>SUMIFS(СВЦЭМ!$E$39:$E$782,СВЦЭМ!$A$39:$A$782,$A182,СВЦЭМ!$B$39:$B$782,G$155)+'СЕТ СН'!$F$12</f>
        <v>256.44369556999999</v>
      </c>
      <c r="H182" s="36">
        <f>SUMIFS(СВЦЭМ!$E$39:$E$782,СВЦЭМ!$A$39:$A$782,$A182,СВЦЭМ!$B$39:$B$782,H$155)+'СЕТ СН'!$F$12</f>
        <v>237.47499354000001</v>
      </c>
      <c r="I182" s="36">
        <f>SUMIFS(СВЦЭМ!$E$39:$E$782,СВЦЭМ!$A$39:$A$782,$A182,СВЦЭМ!$B$39:$B$782,I$155)+'СЕТ СН'!$F$12</f>
        <v>208.39904720000001</v>
      </c>
      <c r="J182" s="36">
        <f>SUMIFS(СВЦЭМ!$E$39:$E$782,СВЦЭМ!$A$39:$A$782,$A182,СВЦЭМ!$B$39:$B$782,J$155)+'СЕТ СН'!$F$12</f>
        <v>187.98768952</v>
      </c>
      <c r="K182" s="36">
        <f>SUMIFS(СВЦЭМ!$E$39:$E$782,СВЦЭМ!$A$39:$A$782,$A182,СВЦЭМ!$B$39:$B$782,K$155)+'СЕТ СН'!$F$12</f>
        <v>175.75390207999999</v>
      </c>
      <c r="L182" s="36">
        <f>SUMIFS(СВЦЭМ!$E$39:$E$782,СВЦЭМ!$A$39:$A$782,$A182,СВЦЭМ!$B$39:$B$782,L$155)+'СЕТ СН'!$F$12</f>
        <v>176.67450650000001</v>
      </c>
      <c r="M182" s="36">
        <f>SUMIFS(СВЦЭМ!$E$39:$E$782,СВЦЭМ!$A$39:$A$782,$A182,СВЦЭМ!$B$39:$B$782,M$155)+'СЕТ СН'!$F$12</f>
        <v>177.34110222000001</v>
      </c>
      <c r="N182" s="36">
        <f>SUMIFS(СВЦЭМ!$E$39:$E$782,СВЦЭМ!$A$39:$A$782,$A182,СВЦЭМ!$B$39:$B$782,N$155)+'СЕТ СН'!$F$12</f>
        <v>177.24697707000001</v>
      </c>
      <c r="O182" s="36">
        <f>SUMIFS(СВЦЭМ!$E$39:$E$782,СВЦЭМ!$A$39:$A$782,$A182,СВЦЭМ!$B$39:$B$782,O$155)+'СЕТ СН'!$F$12</f>
        <v>177.34204381000001</v>
      </c>
      <c r="P182" s="36">
        <f>SUMIFS(СВЦЭМ!$E$39:$E$782,СВЦЭМ!$A$39:$A$782,$A182,СВЦЭМ!$B$39:$B$782,P$155)+'СЕТ СН'!$F$12</f>
        <v>182.97555482000001</v>
      </c>
      <c r="Q182" s="36">
        <f>SUMIFS(СВЦЭМ!$E$39:$E$782,СВЦЭМ!$A$39:$A$782,$A182,СВЦЭМ!$B$39:$B$782,Q$155)+'СЕТ СН'!$F$12</f>
        <v>184.57158962</v>
      </c>
      <c r="R182" s="36">
        <f>SUMIFS(СВЦЭМ!$E$39:$E$782,СВЦЭМ!$A$39:$A$782,$A182,СВЦЭМ!$B$39:$B$782,R$155)+'СЕТ СН'!$F$12</f>
        <v>184.34027628999999</v>
      </c>
      <c r="S182" s="36">
        <f>SUMIFS(СВЦЭМ!$E$39:$E$782,СВЦЭМ!$A$39:$A$782,$A182,СВЦЭМ!$B$39:$B$782,S$155)+'СЕТ СН'!$F$12</f>
        <v>176.37046842000001</v>
      </c>
      <c r="T182" s="36">
        <f>SUMIFS(СВЦЭМ!$E$39:$E$782,СВЦЭМ!$A$39:$A$782,$A182,СВЦЭМ!$B$39:$B$782,T$155)+'СЕТ СН'!$F$12</f>
        <v>172.61120832</v>
      </c>
      <c r="U182" s="36">
        <f>SUMIFS(СВЦЭМ!$E$39:$E$782,СВЦЭМ!$A$39:$A$782,$A182,СВЦЭМ!$B$39:$B$782,U$155)+'СЕТ СН'!$F$12</f>
        <v>174.80748133</v>
      </c>
      <c r="V182" s="36">
        <f>SUMIFS(СВЦЭМ!$E$39:$E$782,СВЦЭМ!$A$39:$A$782,$A182,СВЦЭМ!$B$39:$B$782,V$155)+'СЕТ СН'!$F$12</f>
        <v>171.13664779000001</v>
      </c>
      <c r="W182" s="36">
        <f>SUMIFS(СВЦЭМ!$E$39:$E$782,СВЦЭМ!$A$39:$A$782,$A182,СВЦЭМ!$B$39:$B$782,W$155)+'СЕТ СН'!$F$12</f>
        <v>168.82691442999999</v>
      </c>
      <c r="X182" s="36">
        <f>SUMIFS(СВЦЭМ!$E$39:$E$782,СВЦЭМ!$A$39:$A$782,$A182,СВЦЭМ!$B$39:$B$782,X$155)+'СЕТ СН'!$F$12</f>
        <v>180.34515350000001</v>
      </c>
      <c r="Y182" s="36">
        <f>SUMIFS(СВЦЭМ!$E$39:$E$782,СВЦЭМ!$A$39:$A$782,$A182,СВЦЭМ!$B$39:$B$782,Y$155)+'СЕТ СН'!$F$12</f>
        <v>196.12953934000001</v>
      </c>
    </row>
    <row r="183" spans="1:27" ht="15.75" x14ac:dyDescent="0.2">
      <c r="A183" s="35">
        <f t="shared" si="4"/>
        <v>44436</v>
      </c>
      <c r="B183" s="36">
        <f>SUMIFS(СВЦЭМ!$E$39:$E$782,СВЦЭМ!$A$39:$A$782,$A183,СВЦЭМ!$B$39:$B$782,B$155)+'СЕТ СН'!$F$12</f>
        <v>198.90988278</v>
      </c>
      <c r="C183" s="36">
        <f>SUMIFS(СВЦЭМ!$E$39:$E$782,СВЦЭМ!$A$39:$A$782,$A183,СВЦЭМ!$B$39:$B$782,C$155)+'СЕТ СН'!$F$12</f>
        <v>216.17602733000001</v>
      </c>
      <c r="D183" s="36">
        <f>SUMIFS(СВЦЭМ!$E$39:$E$782,СВЦЭМ!$A$39:$A$782,$A183,СВЦЭМ!$B$39:$B$782,D$155)+'СЕТ СН'!$F$12</f>
        <v>229.40007567000001</v>
      </c>
      <c r="E183" s="36">
        <f>SUMIFS(СВЦЭМ!$E$39:$E$782,СВЦЭМ!$A$39:$A$782,$A183,СВЦЭМ!$B$39:$B$782,E$155)+'СЕТ СН'!$F$12</f>
        <v>234.89548606</v>
      </c>
      <c r="F183" s="36">
        <f>SUMIFS(СВЦЭМ!$E$39:$E$782,СВЦЭМ!$A$39:$A$782,$A183,СВЦЭМ!$B$39:$B$782,F$155)+'СЕТ СН'!$F$12</f>
        <v>236.60914076</v>
      </c>
      <c r="G183" s="36">
        <f>SUMIFS(СВЦЭМ!$E$39:$E$782,СВЦЭМ!$A$39:$A$782,$A183,СВЦЭМ!$B$39:$B$782,G$155)+'СЕТ СН'!$F$12</f>
        <v>236.11561048999999</v>
      </c>
      <c r="H183" s="36">
        <f>SUMIFS(СВЦЭМ!$E$39:$E$782,СВЦЭМ!$A$39:$A$782,$A183,СВЦЭМ!$B$39:$B$782,H$155)+'СЕТ СН'!$F$12</f>
        <v>228.94185995000001</v>
      </c>
      <c r="I183" s="36">
        <f>SUMIFS(СВЦЭМ!$E$39:$E$782,СВЦЭМ!$A$39:$A$782,$A183,СВЦЭМ!$B$39:$B$782,I$155)+'СЕТ СН'!$F$12</f>
        <v>202.93409032</v>
      </c>
      <c r="J183" s="36">
        <f>SUMIFS(СВЦЭМ!$E$39:$E$782,СВЦЭМ!$A$39:$A$782,$A183,СВЦЭМ!$B$39:$B$782,J$155)+'СЕТ СН'!$F$12</f>
        <v>180.768958</v>
      </c>
      <c r="K183" s="36">
        <f>SUMIFS(СВЦЭМ!$E$39:$E$782,СВЦЭМ!$A$39:$A$782,$A183,СВЦЭМ!$B$39:$B$782,K$155)+'СЕТ СН'!$F$12</f>
        <v>163.78387638999999</v>
      </c>
      <c r="L183" s="36">
        <f>SUMIFS(СВЦЭМ!$E$39:$E$782,СВЦЭМ!$A$39:$A$782,$A183,СВЦЭМ!$B$39:$B$782,L$155)+'СЕТ СН'!$F$12</f>
        <v>154.7706192</v>
      </c>
      <c r="M183" s="36">
        <f>SUMIFS(СВЦЭМ!$E$39:$E$782,СВЦЭМ!$A$39:$A$782,$A183,СВЦЭМ!$B$39:$B$782,M$155)+'СЕТ СН'!$F$12</f>
        <v>153.66386727</v>
      </c>
      <c r="N183" s="36">
        <f>SUMIFS(СВЦЭМ!$E$39:$E$782,СВЦЭМ!$A$39:$A$782,$A183,СВЦЭМ!$B$39:$B$782,N$155)+'СЕТ СН'!$F$12</f>
        <v>156.06460829</v>
      </c>
      <c r="O183" s="36">
        <f>SUMIFS(СВЦЭМ!$E$39:$E$782,СВЦЭМ!$A$39:$A$782,$A183,СВЦЭМ!$B$39:$B$782,O$155)+'СЕТ СН'!$F$12</f>
        <v>160.16092079000001</v>
      </c>
      <c r="P183" s="36">
        <f>SUMIFS(СВЦЭМ!$E$39:$E$782,СВЦЭМ!$A$39:$A$782,$A183,СВЦЭМ!$B$39:$B$782,P$155)+'СЕТ СН'!$F$12</f>
        <v>164.42278572999999</v>
      </c>
      <c r="Q183" s="36">
        <f>SUMIFS(СВЦЭМ!$E$39:$E$782,СВЦЭМ!$A$39:$A$782,$A183,СВЦЭМ!$B$39:$B$782,Q$155)+'СЕТ СН'!$F$12</f>
        <v>167.14444495999999</v>
      </c>
      <c r="R183" s="36">
        <f>SUMIFS(СВЦЭМ!$E$39:$E$782,СВЦЭМ!$A$39:$A$782,$A183,СВЦЭМ!$B$39:$B$782,R$155)+'СЕТ СН'!$F$12</f>
        <v>166.48364194000001</v>
      </c>
      <c r="S183" s="36">
        <f>SUMIFS(СВЦЭМ!$E$39:$E$782,СВЦЭМ!$A$39:$A$782,$A183,СВЦЭМ!$B$39:$B$782,S$155)+'СЕТ СН'!$F$12</f>
        <v>160.43248742</v>
      </c>
      <c r="T183" s="36">
        <f>SUMIFS(СВЦЭМ!$E$39:$E$782,СВЦЭМ!$A$39:$A$782,$A183,СВЦЭМ!$B$39:$B$782,T$155)+'СЕТ СН'!$F$12</f>
        <v>156.75790752</v>
      </c>
      <c r="U183" s="36">
        <f>SUMIFS(СВЦЭМ!$E$39:$E$782,СВЦЭМ!$A$39:$A$782,$A183,СВЦЭМ!$B$39:$B$782,U$155)+'СЕТ СН'!$F$12</f>
        <v>157.13499216</v>
      </c>
      <c r="V183" s="36">
        <f>SUMIFS(СВЦЭМ!$E$39:$E$782,СВЦЭМ!$A$39:$A$782,$A183,СВЦЭМ!$B$39:$B$782,V$155)+'СЕТ СН'!$F$12</f>
        <v>155.69116245000001</v>
      </c>
      <c r="W183" s="36">
        <f>SUMIFS(СВЦЭМ!$E$39:$E$782,СВЦЭМ!$A$39:$A$782,$A183,СВЦЭМ!$B$39:$B$782,W$155)+'СЕТ СН'!$F$12</f>
        <v>159.60022973</v>
      </c>
      <c r="X183" s="36">
        <f>SUMIFS(СВЦЭМ!$E$39:$E$782,СВЦЭМ!$A$39:$A$782,$A183,СВЦЭМ!$B$39:$B$782,X$155)+'СЕТ СН'!$F$12</f>
        <v>165.76764689000001</v>
      </c>
      <c r="Y183" s="36">
        <f>SUMIFS(СВЦЭМ!$E$39:$E$782,СВЦЭМ!$A$39:$A$782,$A183,СВЦЭМ!$B$39:$B$782,Y$155)+'СЕТ СН'!$F$12</f>
        <v>175.95702592000001</v>
      </c>
    </row>
    <row r="184" spans="1:27" ht="15.75" x14ac:dyDescent="0.2">
      <c r="A184" s="35">
        <f t="shared" si="4"/>
        <v>44437</v>
      </c>
      <c r="B184" s="36">
        <f>SUMIFS(СВЦЭМ!$E$39:$E$782,СВЦЭМ!$A$39:$A$782,$A184,СВЦЭМ!$B$39:$B$782,B$155)+'СЕТ СН'!$F$12</f>
        <v>200.22643933000001</v>
      </c>
      <c r="C184" s="36">
        <f>SUMIFS(СВЦЭМ!$E$39:$E$782,СВЦЭМ!$A$39:$A$782,$A184,СВЦЭМ!$B$39:$B$782,C$155)+'СЕТ СН'!$F$12</f>
        <v>216.44427567</v>
      </c>
      <c r="D184" s="36">
        <f>SUMIFS(СВЦЭМ!$E$39:$E$782,СВЦЭМ!$A$39:$A$782,$A184,СВЦЭМ!$B$39:$B$782,D$155)+'СЕТ СН'!$F$12</f>
        <v>232.14513158</v>
      </c>
      <c r="E184" s="36">
        <f>SUMIFS(СВЦЭМ!$E$39:$E$782,СВЦЭМ!$A$39:$A$782,$A184,СВЦЭМ!$B$39:$B$782,E$155)+'СЕТ СН'!$F$12</f>
        <v>239.55226514</v>
      </c>
      <c r="F184" s="36">
        <f>SUMIFS(СВЦЭМ!$E$39:$E$782,СВЦЭМ!$A$39:$A$782,$A184,СВЦЭМ!$B$39:$B$782,F$155)+'СЕТ СН'!$F$12</f>
        <v>241.40066744000001</v>
      </c>
      <c r="G184" s="36">
        <f>SUMIFS(СВЦЭМ!$E$39:$E$782,СВЦЭМ!$A$39:$A$782,$A184,СВЦЭМ!$B$39:$B$782,G$155)+'СЕТ СН'!$F$12</f>
        <v>240.04479455000001</v>
      </c>
      <c r="H184" s="36">
        <f>SUMIFS(СВЦЭМ!$E$39:$E$782,СВЦЭМ!$A$39:$A$782,$A184,СВЦЭМ!$B$39:$B$782,H$155)+'СЕТ СН'!$F$12</f>
        <v>232.61235844999999</v>
      </c>
      <c r="I184" s="36">
        <f>SUMIFS(СВЦЭМ!$E$39:$E$782,СВЦЭМ!$A$39:$A$782,$A184,СВЦЭМ!$B$39:$B$782,I$155)+'СЕТ СН'!$F$12</f>
        <v>216.15945192000001</v>
      </c>
      <c r="J184" s="36">
        <f>SUMIFS(СВЦЭМ!$E$39:$E$782,СВЦЭМ!$A$39:$A$782,$A184,СВЦЭМ!$B$39:$B$782,J$155)+'СЕТ СН'!$F$12</f>
        <v>191.78829866999999</v>
      </c>
      <c r="K184" s="36">
        <f>SUMIFS(СВЦЭМ!$E$39:$E$782,СВЦЭМ!$A$39:$A$782,$A184,СВЦЭМ!$B$39:$B$782,K$155)+'СЕТ СН'!$F$12</f>
        <v>175.5965707</v>
      </c>
      <c r="L184" s="36">
        <f>SUMIFS(СВЦЭМ!$E$39:$E$782,СВЦЭМ!$A$39:$A$782,$A184,СВЦЭМ!$B$39:$B$782,L$155)+'СЕТ СН'!$F$12</f>
        <v>165.80551123999999</v>
      </c>
      <c r="M184" s="36">
        <f>SUMIFS(СВЦЭМ!$E$39:$E$782,СВЦЭМ!$A$39:$A$782,$A184,СВЦЭМ!$B$39:$B$782,M$155)+'СЕТ СН'!$F$12</f>
        <v>163.72316885999999</v>
      </c>
      <c r="N184" s="36">
        <f>SUMIFS(СВЦЭМ!$E$39:$E$782,СВЦЭМ!$A$39:$A$782,$A184,СВЦЭМ!$B$39:$B$782,N$155)+'СЕТ СН'!$F$12</f>
        <v>163.77147052999999</v>
      </c>
      <c r="O184" s="36">
        <f>SUMIFS(СВЦЭМ!$E$39:$E$782,СВЦЭМ!$A$39:$A$782,$A184,СВЦЭМ!$B$39:$B$782,O$155)+'СЕТ СН'!$F$12</f>
        <v>166.85010582000001</v>
      </c>
      <c r="P184" s="36">
        <f>SUMIFS(СВЦЭМ!$E$39:$E$782,СВЦЭМ!$A$39:$A$782,$A184,СВЦЭМ!$B$39:$B$782,P$155)+'СЕТ СН'!$F$12</f>
        <v>173.51019500999999</v>
      </c>
      <c r="Q184" s="36">
        <f>SUMIFS(СВЦЭМ!$E$39:$E$782,СВЦЭМ!$A$39:$A$782,$A184,СВЦЭМ!$B$39:$B$782,Q$155)+'СЕТ СН'!$F$12</f>
        <v>175.50169744999999</v>
      </c>
      <c r="R184" s="36">
        <f>SUMIFS(СВЦЭМ!$E$39:$E$782,СВЦЭМ!$A$39:$A$782,$A184,СВЦЭМ!$B$39:$B$782,R$155)+'СЕТ СН'!$F$12</f>
        <v>173.92227765000001</v>
      </c>
      <c r="S184" s="36">
        <f>SUMIFS(СВЦЭМ!$E$39:$E$782,СВЦЭМ!$A$39:$A$782,$A184,СВЦЭМ!$B$39:$B$782,S$155)+'СЕТ СН'!$F$12</f>
        <v>167.53211883</v>
      </c>
      <c r="T184" s="36">
        <f>SUMIFS(СВЦЭМ!$E$39:$E$782,СВЦЭМ!$A$39:$A$782,$A184,СВЦЭМ!$B$39:$B$782,T$155)+'СЕТ СН'!$F$12</f>
        <v>161.80582631999999</v>
      </c>
      <c r="U184" s="36">
        <f>SUMIFS(СВЦЭМ!$E$39:$E$782,СВЦЭМ!$A$39:$A$782,$A184,СВЦЭМ!$B$39:$B$782,U$155)+'СЕТ СН'!$F$12</f>
        <v>161.36396912999999</v>
      </c>
      <c r="V184" s="36">
        <f>SUMIFS(СВЦЭМ!$E$39:$E$782,СВЦЭМ!$A$39:$A$782,$A184,СВЦЭМ!$B$39:$B$782,V$155)+'СЕТ СН'!$F$12</f>
        <v>159.56158518999999</v>
      </c>
      <c r="W184" s="36">
        <f>SUMIFS(СВЦЭМ!$E$39:$E$782,СВЦЭМ!$A$39:$A$782,$A184,СВЦЭМ!$B$39:$B$782,W$155)+'СЕТ СН'!$F$12</f>
        <v>164.15982431</v>
      </c>
      <c r="X184" s="36">
        <f>SUMIFS(СВЦЭМ!$E$39:$E$782,СВЦЭМ!$A$39:$A$782,$A184,СВЦЭМ!$B$39:$B$782,X$155)+'СЕТ СН'!$F$12</f>
        <v>161.64257645000001</v>
      </c>
      <c r="Y184" s="36">
        <f>SUMIFS(СВЦЭМ!$E$39:$E$782,СВЦЭМ!$A$39:$A$782,$A184,СВЦЭМ!$B$39:$B$782,Y$155)+'СЕТ СН'!$F$12</f>
        <v>172.84856177</v>
      </c>
    </row>
    <row r="185" spans="1:27" ht="15.75" x14ac:dyDescent="0.2">
      <c r="A185" s="35">
        <f t="shared" si="4"/>
        <v>44438</v>
      </c>
      <c r="B185" s="36">
        <f>SUMIFS(СВЦЭМ!$E$39:$E$782,СВЦЭМ!$A$39:$A$782,$A185,СВЦЭМ!$B$39:$B$782,B$155)+'СЕТ СН'!$F$12</f>
        <v>192.98979012000001</v>
      </c>
      <c r="C185" s="36">
        <f>SUMIFS(СВЦЭМ!$E$39:$E$782,СВЦЭМ!$A$39:$A$782,$A185,СВЦЭМ!$B$39:$B$782,C$155)+'СЕТ СН'!$F$12</f>
        <v>212.18151366999999</v>
      </c>
      <c r="D185" s="36">
        <f>SUMIFS(СВЦЭМ!$E$39:$E$782,СВЦЭМ!$A$39:$A$782,$A185,СВЦЭМ!$B$39:$B$782,D$155)+'СЕТ СН'!$F$12</f>
        <v>224.98415815999999</v>
      </c>
      <c r="E185" s="36">
        <f>SUMIFS(СВЦЭМ!$E$39:$E$782,СВЦЭМ!$A$39:$A$782,$A185,СВЦЭМ!$B$39:$B$782,E$155)+'СЕТ СН'!$F$12</f>
        <v>231.28815788</v>
      </c>
      <c r="F185" s="36">
        <f>SUMIFS(СВЦЭМ!$E$39:$E$782,СВЦЭМ!$A$39:$A$782,$A185,СВЦЭМ!$B$39:$B$782,F$155)+'СЕТ СН'!$F$12</f>
        <v>232.87894029</v>
      </c>
      <c r="G185" s="36">
        <f>SUMIFS(СВЦЭМ!$E$39:$E$782,СВЦЭМ!$A$39:$A$782,$A185,СВЦЭМ!$B$39:$B$782,G$155)+'СЕТ СН'!$F$12</f>
        <v>228.85454102</v>
      </c>
      <c r="H185" s="36">
        <f>SUMIFS(СВЦЭМ!$E$39:$E$782,СВЦЭМ!$A$39:$A$782,$A185,СВЦЭМ!$B$39:$B$782,H$155)+'СЕТ СН'!$F$12</f>
        <v>216.98895730000001</v>
      </c>
      <c r="I185" s="36">
        <f>SUMIFS(СВЦЭМ!$E$39:$E$782,СВЦЭМ!$A$39:$A$782,$A185,СВЦЭМ!$B$39:$B$782,I$155)+'СЕТ СН'!$F$12</f>
        <v>193.73477335999999</v>
      </c>
      <c r="J185" s="36">
        <f>SUMIFS(СВЦЭМ!$E$39:$E$782,СВЦЭМ!$A$39:$A$782,$A185,СВЦЭМ!$B$39:$B$782,J$155)+'СЕТ СН'!$F$12</f>
        <v>178.69699951000001</v>
      </c>
      <c r="K185" s="36">
        <f>SUMIFS(СВЦЭМ!$E$39:$E$782,СВЦЭМ!$A$39:$A$782,$A185,СВЦЭМ!$B$39:$B$782,K$155)+'СЕТ СН'!$F$12</f>
        <v>161.40168156999999</v>
      </c>
      <c r="L185" s="36">
        <f>SUMIFS(СВЦЭМ!$E$39:$E$782,СВЦЭМ!$A$39:$A$782,$A185,СВЦЭМ!$B$39:$B$782,L$155)+'СЕТ СН'!$F$12</f>
        <v>161.09219411000001</v>
      </c>
      <c r="M185" s="36">
        <f>SUMIFS(СВЦЭМ!$E$39:$E$782,СВЦЭМ!$A$39:$A$782,$A185,СВЦЭМ!$B$39:$B$782,M$155)+'СЕТ СН'!$F$12</f>
        <v>161.38308622</v>
      </c>
      <c r="N185" s="36">
        <f>SUMIFS(СВЦЭМ!$E$39:$E$782,СВЦЭМ!$A$39:$A$782,$A185,СВЦЭМ!$B$39:$B$782,N$155)+'СЕТ СН'!$F$12</f>
        <v>160.86398987000001</v>
      </c>
      <c r="O185" s="36">
        <f>SUMIFS(СВЦЭМ!$E$39:$E$782,СВЦЭМ!$A$39:$A$782,$A185,СВЦЭМ!$B$39:$B$782,O$155)+'СЕТ СН'!$F$12</f>
        <v>171.75531035</v>
      </c>
      <c r="P185" s="36">
        <f>SUMIFS(СВЦЭМ!$E$39:$E$782,СВЦЭМ!$A$39:$A$782,$A185,СВЦЭМ!$B$39:$B$782,P$155)+'СЕТ СН'!$F$12</f>
        <v>170.34129103000001</v>
      </c>
      <c r="Q185" s="36">
        <f>SUMIFS(СВЦЭМ!$E$39:$E$782,СВЦЭМ!$A$39:$A$782,$A185,СВЦЭМ!$B$39:$B$782,Q$155)+'СЕТ СН'!$F$12</f>
        <v>170.22434887</v>
      </c>
      <c r="R185" s="36">
        <f>SUMIFS(СВЦЭМ!$E$39:$E$782,СВЦЭМ!$A$39:$A$782,$A185,СВЦЭМ!$B$39:$B$782,R$155)+'СЕТ СН'!$F$12</f>
        <v>169.17457203000001</v>
      </c>
      <c r="S185" s="36">
        <f>SUMIFS(СВЦЭМ!$E$39:$E$782,СВЦЭМ!$A$39:$A$782,$A185,СВЦЭМ!$B$39:$B$782,S$155)+'СЕТ СН'!$F$12</f>
        <v>162.84968579</v>
      </c>
      <c r="T185" s="36">
        <f>SUMIFS(СВЦЭМ!$E$39:$E$782,СВЦЭМ!$A$39:$A$782,$A185,СВЦЭМ!$B$39:$B$782,T$155)+'СЕТ СН'!$F$12</f>
        <v>165.55561589999999</v>
      </c>
      <c r="U185" s="36">
        <f>SUMIFS(СВЦЭМ!$E$39:$E$782,СВЦЭМ!$A$39:$A$782,$A185,СВЦЭМ!$B$39:$B$782,U$155)+'СЕТ СН'!$F$12</f>
        <v>165.71807702000001</v>
      </c>
      <c r="V185" s="36">
        <f>SUMIFS(СВЦЭМ!$E$39:$E$782,СВЦЭМ!$A$39:$A$782,$A185,СВЦЭМ!$B$39:$B$782,V$155)+'СЕТ СН'!$F$12</f>
        <v>167.02936360999999</v>
      </c>
      <c r="W185" s="36">
        <f>SUMIFS(СВЦЭМ!$E$39:$E$782,СВЦЭМ!$A$39:$A$782,$A185,СВЦЭМ!$B$39:$B$782,W$155)+'СЕТ СН'!$F$12</f>
        <v>168.70104411</v>
      </c>
      <c r="X185" s="36">
        <f>SUMIFS(СВЦЭМ!$E$39:$E$782,СВЦЭМ!$A$39:$A$782,$A185,СВЦЭМ!$B$39:$B$782,X$155)+'СЕТ СН'!$F$12</f>
        <v>163.42609203000001</v>
      </c>
      <c r="Y185" s="36">
        <f>SUMIFS(СВЦЭМ!$E$39:$E$782,СВЦЭМ!$A$39:$A$782,$A185,СВЦЭМ!$B$39:$B$782,Y$155)+'СЕТ СН'!$F$12</f>
        <v>178.92053627000001</v>
      </c>
    </row>
    <row r="186" spans="1:27" ht="15.75" x14ac:dyDescent="0.2">
      <c r="A186" s="35">
        <f t="shared" si="4"/>
        <v>44439</v>
      </c>
      <c r="B186" s="36">
        <f>SUMIFS(СВЦЭМ!$E$39:$E$782,СВЦЭМ!$A$39:$A$782,$A186,СВЦЭМ!$B$39:$B$782,B$155)+'СЕТ СН'!$F$12</f>
        <v>202.95378067999999</v>
      </c>
      <c r="C186" s="36">
        <f>SUMIFS(СВЦЭМ!$E$39:$E$782,СВЦЭМ!$A$39:$A$782,$A186,СВЦЭМ!$B$39:$B$782,C$155)+'СЕТ СН'!$F$12</f>
        <v>221.00121576999999</v>
      </c>
      <c r="D186" s="36">
        <f>SUMIFS(СВЦЭМ!$E$39:$E$782,СВЦЭМ!$A$39:$A$782,$A186,СВЦЭМ!$B$39:$B$782,D$155)+'СЕТ СН'!$F$12</f>
        <v>233.28407899999999</v>
      </c>
      <c r="E186" s="36">
        <f>SUMIFS(СВЦЭМ!$E$39:$E$782,СВЦЭМ!$A$39:$A$782,$A186,СВЦЭМ!$B$39:$B$782,E$155)+'СЕТ СН'!$F$12</f>
        <v>237.25361032000001</v>
      </c>
      <c r="F186" s="36">
        <f>SUMIFS(СВЦЭМ!$E$39:$E$782,СВЦЭМ!$A$39:$A$782,$A186,СВЦЭМ!$B$39:$B$782,F$155)+'СЕТ СН'!$F$12</f>
        <v>239.34444123</v>
      </c>
      <c r="G186" s="36">
        <f>SUMIFS(СВЦЭМ!$E$39:$E$782,СВЦЭМ!$A$39:$A$782,$A186,СВЦЭМ!$B$39:$B$782,G$155)+'СЕТ СН'!$F$12</f>
        <v>238.91571673999999</v>
      </c>
      <c r="H186" s="36">
        <f>SUMIFS(СВЦЭМ!$E$39:$E$782,СВЦЭМ!$A$39:$A$782,$A186,СВЦЭМ!$B$39:$B$782,H$155)+'СЕТ СН'!$F$12</f>
        <v>226.65639591999999</v>
      </c>
      <c r="I186" s="36">
        <f>SUMIFS(СВЦЭМ!$E$39:$E$782,СВЦЭМ!$A$39:$A$782,$A186,СВЦЭМ!$B$39:$B$782,I$155)+'СЕТ СН'!$F$12</f>
        <v>195.16980447</v>
      </c>
      <c r="J186" s="36">
        <f>SUMIFS(СВЦЭМ!$E$39:$E$782,СВЦЭМ!$A$39:$A$782,$A186,СВЦЭМ!$B$39:$B$782,J$155)+'СЕТ СН'!$F$12</f>
        <v>170.14234013999999</v>
      </c>
      <c r="K186" s="36">
        <f>SUMIFS(СВЦЭМ!$E$39:$E$782,СВЦЭМ!$A$39:$A$782,$A186,СВЦЭМ!$B$39:$B$782,K$155)+'СЕТ СН'!$F$12</f>
        <v>157.03812042000001</v>
      </c>
      <c r="L186" s="36">
        <f>SUMIFS(СВЦЭМ!$E$39:$E$782,СВЦЭМ!$A$39:$A$782,$A186,СВЦЭМ!$B$39:$B$782,L$155)+'СЕТ СН'!$F$12</f>
        <v>154.95640625999999</v>
      </c>
      <c r="M186" s="36">
        <f>SUMIFS(СВЦЭМ!$E$39:$E$782,СВЦЭМ!$A$39:$A$782,$A186,СВЦЭМ!$B$39:$B$782,M$155)+'СЕТ СН'!$F$12</f>
        <v>154.63395212</v>
      </c>
      <c r="N186" s="36">
        <f>SUMIFS(СВЦЭМ!$E$39:$E$782,СВЦЭМ!$A$39:$A$782,$A186,СВЦЭМ!$B$39:$B$782,N$155)+'СЕТ СН'!$F$12</f>
        <v>154.22077547999999</v>
      </c>
      <c r="O186" s="36">
        <f>SUMIFS(СВЦЭМ!$E$39:$E$782,СВЦЭМ!$A$39:$A$782,$A186,СВЦЭМ!$B$39:$B$782,O$155)+'СЕТ СН'!$F$12</f>
        <v>156.51885877000001</v>
      </c>
      <c r="P186" s="36">
        <f>SUMIFS(СВЦЭМ!$E$39:$E$782,СВЦЭМ!$A$39:$A$782,$A186,СВЦЭМ!$B$39:$B$782,P$155)+'СЕТ СН'!$F$12</f>
        <v>164.67597874000001</v>
      </c>
      <c r="Q186" s="36">
        <f>SUMIFS(СВЦЭМ!$E$39:$E$782,СВЦЭМ!$A$39:$A$782,$A186,СВЦЭМ!$B$39:$B$782,Q$155)+'СЕТ СН'!$F$12</f>
        <v>165.44001327000001</v>
      </c>
      <c r="R186" s="36">
        <f>SUMIFS(СВЦЭМ!$E$39:$E$782,СВЦЭМ!$A$39:$A$782,$A186,СВЦЭМ!$B$39:$B$782,R$155)+'СЕТ СН'!$F$12</f>
        <v>164.059969</v>
      </c>
      <c r="S186" s="36">
        <f>SUMIFS(СВЦЭМ!$E$39:$E$782,СВЦЭМ!$A$39:$A$782,$A186,СВЦЭМ!$B$39:$B$782,S$155)+'СЕТ СН'!$F$12</f>
        <v>159.69390389</v>
      </c>
      <c r="T186" s="36">
        <f>SUMIFS(СВЦЭМ!$E$39:$E$782,СВЦЭМ!$A$39:$A$782,$A186,СВЦЭМ!$B$39:$B$782,T$155)+'СЕТ СН'!$F$12</f>
        <v>160.40125166999999</v>
      </c>
      <c r="U186" s="36">
        <f>SUMIFS(СВЦЭМ!$E$39:$E$782,СВЦЭМ!$A$39:$A$782,$A186,СВЦЭМ!$B$39:$B$782,U$155)+'СЕТ СН'!$F$12</f>
        <v>160.2298577</v>
      </c>
      <c r="V186" s="36">
        <f>SUMIFS(СВЦЭМ!$E$39:$E$782,СВЦЭМ!$A$39:$A$782,$A186,СВЦЭМ!$B$39:$B$782,V$155)+'СЕТ СН'!$F$12</f>
        <v>164.66347769000001</v>
      </c>
      <c r="W186" s="36">
        <f>SUMIFS(СВЦЭМ!$E$39:$E$782,СВЦЭМ!$A$39:$A$782,$A186,СВЦЭМ!$B$39:$B$782,W$155)+'СЕТ СН'!$F$12</f>
        <v>165.92123572</v>
      </c>
      <c r="X186" s="36">
        <f>SUMIFS(СВЦЭМ!$E$39:$E$782,СВЦЭМ!$A$39:$A$782,$A186,СВЦЭМ!$B$39:$B$782,X$155)+'СЕТ СН'!$F$12</f>
        <v>158.50464588</v>
      </c>
      <c r="Y186" s="36">
        <f>SUMIFS(СВЦЭМ!$E$39:$E$782,СВЦЭМ!$A$39:$A$782,$A186,СВЦЭМ!$B$39:$B$782,Y$155)+'СЕТ СН'!$F$12</f>
        <v>174.08980362</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01.08.2021</v>
      </c>
      <c r="B191" s="36">
        <f>SUMIFS(СВЦЭМ!$F$39:$F$782,СВЦЭМ!$A$39:$A$782,$A191,СВЦЭМ!$B$39:$B$782,B$190)+'СЕТ СН'!$F$12</f>
        <v>204.08015434000001</v>
      </c>
      <c r="C191" s="36">
        <f>SUMIFS(СВЦЭМ!$F$39:$F$782,СВЦЭМ!$A$39:$A$782,$A191,СВЦЭМ!$B$39:$B$782,C$190)+'СЕТ СН'!$F$12</f>
        <v>223.24759682999999</v>
      </c>
      <c r="D191" s="36">
        <f>SUMIFS(СВЦЭМ!$F$39:$F$782,СВЦЭМ!$A$39:$A$782,$A191,СВЦЭМ!$B$39:$B$782,D$190)+'СЕТ СН'!$F$12</f>
        <v>239.01146399000001</v>
      </c>
      <c r="E191" s="36">
        <f>SUMIFS(СВЦЭМ!$F$39:$F$782,СВЦЭМ!$A$39:$A$782,$A191,СВЦЭМ!$B$39:$B$782,E$190)+'СЕТ СН'!$F$12</f>
        <v>244.70619945999999</v>
      </c>
      <c r="F191" s="36">
        <f>SUMIFS(СВЦЭМ!$F$39:$F$782,СВЦЭМ!$A$39:$A$782,$A191,СВЦЭМ!$B$39:$B$782,F$190)+'СЕТ СН'!$F$12</f>
        <v>245.02510874000001</v>
      </c>
      <c r="G191" s="36">
        <f>SUMIFS(СВЦЭМ!$F$39:$F$782,СВЦЭМ!$A$39:$A$782,$A191,СВЦЭМ!$B$39:$B$782,G$190)+'СЕТ СН'!$F$12</f>
        <v>243.59575323999999</v>
      </c>
      <c r="H191" s="36">
        <f>SUMIFS(СВЦЭМ!$F$39:$F$782,СВЦЭМ!$A$39:$A$782,$A191,СВЦЭМ!$B$39:$B$782,H$190)+'СЕТ СН'!$F$12</f>
        <v>237.29190360000001</v>
      </c>
      <c r="I191" s="36">
        <f>SUMIFS(СВЦЭМ!$F$39:$F$782,СВЦЭМ!$A$39:$A$782,$A191,СВЦЭМ!$B$39:$B$782,I$190)+'СЕТ СН'!$F$12</f>
        <v>220.73541401</v>
      </c>
      <c r="J191" s="36">
        <f>SUMIFS(СВЦЭМ!$F$39:$F$782,СВЦЭМ!$A$39:$A$782,$A191,СВЦЭМ!$B$39:$B$782,J$190)+'СЕТ СН'!$F$12</f>
        <v>201.36680761</v>
      </c>
      <c r="K191" s="36">
        <f>SUMIFS(СВЦЭМ!$F$39:$F$782,СВЦЭМ!$A$39:$A$782,$A191,СВЦЭМ!$B$39:$B$782,K$190)+'СЕТ СН'!$F$12</f>
        <v>187.66666387999999</v>
      </c>
      <c r="L191" s="36">
        <f>SUMIFS(СВЦЭМ!$F$39:$F$782,СВЦЭМ!$A$39:$A$782,$A191,СВЦЭМ!$B$39:$B$782,L$190)+'СЕТ СН'!$F$12</f>
        <v>192.83247109000001</v>
      </c>
      <c r="M191" s="36">
        <f>SUMIFS(СВЦЭМ!$F$39:$F$782,СВЦЭМ!$A$39:$A$782,$A191,СВЦЭМ!$B$39:$B$782,M$190)+'СЕТ СН'!$F$12</f>
        <v>189.15444597000001</v>
      </c>
      <c r="N191" s="36">
        <f>SUMIFS(СВЦЭМ!$F$39:$F$782,СВЦЭМ!$A$39:$A$782,$A191,СВЦЭМ!$B$39:$B$782,N$190)+'СЕТ СН'!$F$12</f>
        <v>192.38897075</v>
      </c>
      <c r="O191" s="36">
        <f>SUMIFS(СВЦЭМ!$F$39:$F$782,СВЦЭМ!$A$39:$A$782,$A191,СВЦЭМ!$B$39:$B$782,O$190)+'СЕТ СН'!$F$12</f>
        <v>194.75424036999999</v>
      </c>
      <c r="P191" s="36">
        <f>SUMIFS(СВЦЭМ!$F$39:$F$782,СВЦЭМ!$A$39:$A$782,$A191,СВЦЭМ!$B$39:$B$782,P$190)+'СЕТ СН'!$F$12</f>
        <v>197.33774661999999</v>
      </c>
      <c r="Q191" s="36">
        <f>SUMIFS(СВЦЭМ!$F$39:$F$782,СВЦЭМ!$A$39:$A$782,$A191,СВЦЭМ!$B$39:$B$782,Q$190)+'СЕТ СН'!$F$12</f>
        <v>199.37397587999999</v>
      </c>
      <c r="R191" s="36">
        <f>SUMIFS(СВЦЭМ!$F$39:$F$782,СВЦЭМ!$A$39:$A$782,$A191,СВЦЭМ!$B$39:$B$782,R$190)+'СЕТ СН'!$F$12</f>
        <v>195.68254343000001</v>
      </c>
      <c r="S191" s="36">
        <f>SUMIFS(СВЦЭМ!$F$39:$F$782,СВЦЭМ!$A$39:$A$782,$A191,СВЦЭМ!$B$39:$B$782,S$190)+'СЕТ СН'!$F$12</f>
        <v>191.94367625000001</v>
      </c>
      <c r="T191" s="36">
        <f>SUMIFS(СВЦЭМ!$F$39:$F$782,СВЦЭМ!$A$39:$A$782,$A191,СВЦЭМ!$B$39:$B$782,T$190)+'СЕТ СН'!$F$12</f>
        <v>188.75456247</v>
      </c>
      <c r="U191" s="36">
        <f>SUMIFS(СВЦЭМ!$F$39:$F$782,СВЦЭМ!$A$39:$A$782,$A191,СВЦЭМ!$B$39:$B$782,U$190)+'СЕТ СН'!$F$12</f>
        <v>185.08870113</v>
      </c>
      <c r="V191" s="36">
        <f>SUMIFS(СВЦЭМ!$F$39:$F$782,СВЦЭМ!$A$39:$A$782,$A191,СВЦЭМ!$B$39:$B$782,V$190)+'СЕТ СН'!$F$12</f>
        <v>181.64569277000001</v>
      </c>
      <c r="W191" s="36">
        <f>SUMIFS(СВЦЭМ!$F$39:$F$782,СВЦЭМ!$A$39:$A$782,$A191,СВЦЭМ!$B$39:$B$782,W$190)+'СЕТ СН'!$F$12</f>
        <v>184.19701001000001</v>
      </c>
      <c r="X191" s="36">
        <f>SUMIFS(СВЦЭМ!$F$39:$F$782,СВЦЭМ!$A$39:$A$782,$A191,СВЦЭМ!$B$39:$B$782,X$190)+'СЕТ СН'!$F$12</f>
        <v>179.76313970999999</v>
      </c>
      <c r="Y191" s="36">
        <f>SUMIFS(СВЦЭМ!$F$39:$F$782,СВЦЭМ!$A$39:$A$782,$A191,СВЦЭМ!$B$39:$B$782,Y$190)+'СЕТ СН'!$F$12</f>
        <v>189.50609681</v>
      </c>
      <c r="AA191" s="45"/>
    </row>
    <row r="192" spans="1:27" ht="15.75" x14ac:dyDescent="0.2">
      <c r="A192" s="35">
        <f>A191+1</f>
        <v>44410</v>
      </c>
      <c r="B192" s="36">
        <f>SUMIFS(СВЦЭМ!$F$39:$F$782,СВЦЭМ!$A$39:$A$782,$A192,СВЦЭМ!$B$39:$B$782,B$190)+'СЕТ СН'!$F$12</f>
        <v>203.89221284999999</v>
      </c>
      <c r="C192" s="36">
        <f>SUMIFS(СВЦЭМ!$F$39:$F$782,СВЦЭМ!$A$39:$A$782,$A192,СВЦЭМ!$B$39:$B$782,C$190)+'СЕТ СН'!$F$12</f>
        <v>212.01042357</v>
      </c>
      <c r="D192" s="36">
        <f>SUMIFS(СВЦЭМ!$F$39:$F$782,СВЦЭМ!$A$39:$A$782,$A192,СВЦЭМ!$B$39:$B$782,D$190)+'СЕТ СН'!$F$12</f>
        <v>224.21600382</v>
      </c>
      <c r="E192" s="36">
        <f>SUMIFS(СВЦЭМ!$F$39:$F$782,СВЦЭМ!$A$39:$A$782,$A192,СВЦЭМ!$B$39:$B$782,E$190)+'СЕТ СН'!$F$12</f>
        <v>230.12620078</v>
      </c>
      <c r="F192" s="36">
        <f>SUMIFS(СВЦЭМ!$F$39:$F$782,СВЦЭМ!$A$39:$A$782,$A192,СВЦЭМ!$B$39:$B$782,F$190)+'СЕТ СН'!$F$12</f>
        <v>229.60336978999999</v>
      </c>
      <c r="G192" s="36">
        <f>SUMIFS(СВЦЭМ!$F$39:$F$782,СВЦЭМ!$A$39:$A$782,$A192,СВЦЭМ!$B$39:$B$782,G$190)+'СЕТ СН'!$F$12</f>
        <v>224.57179063999999</v>
      </c>
      <c r="H192" s="36">
        <f>SUMIFS(СВЦЭМ!$F$39:$F$782,СВЦЭМ!$A$39:$A$782,$A192,СВЦЭМ!$B$39:$B$782,H$190)+'СЕТ СН'!$F$12</f>
        <v>216.38983028000001</v>
      </c>
      <c r="I192" s="36">
        <f>SUMIFS(СВЦЭМ!$F$39:$F$782,СВЦЭМ!$A$39:$A$782,$A192,СВЦЭМ!$B$39:$B$782,I$190)+'СЕТ СН'!$F$12</f>
        <v>201.58519286000001</v>
      </c>
      <c r="J192" s="36">
        <f>SUMIFS(СВЦЭМ!$F$39:$F$782,СВЦЭМ!$A$39:$A$782,$A192,СВЦЭМ!$B$39:$B$782,J$190)+'СЕТ СН'!$F$12</f>
        <v>184.99384842000001</v>
      </c>
      <c r="K192" s="36">
        <f>SUMIFS(СВЦЭМ!$F$39:$F$782,СВЦЭМ!$A$39:$A$782,$A192,СВЦЭМ!$B$39:$B$782,K$190)+'СЕТ СН'!$F$12</f>
        <v>176.22758719999999</v>
      </c>
      <c r="L192" s="36">
        <f>SUMIFS(СВЦЭМ!$F$39:$F$782,СВЦЭМ!$A$39:$A$782,$A192,СВЦЭМ!$B$39:$B$782,L$190)+'СЕТ СН'!$F$12</f>
        <v>181.99878874999999</v>
      </c>
      <c r="M192" s="36">
        <f>SUMIFS(СВЦЭМ!$F$39:$F$782,СВЦЭМ!$A$39:$A$782,$A192,СВЦЭМ!$B$39:$B$782,M$190)+'СЕТ СН'!$F$12</f>
        <v>185.15762946000001</v>
      </c>
      <c r="N192" s="36">
        <f>SUMIFS(СВЦЭМ!$F$39:$F$782,СВЦЭМ!$A$39:$A$782,$A192,СВЦЭМ!$B$39:$B$782,N$190)+'СЕТ СН'!$F$12</f>
        <v>184.49697595999999</v>
      </c>
      <c r="O192" s="36">
        <f>SUMIFS(СВЦЭМ!$F$39:$F$782,СВЦЭМ!$A$39:$A$782,$A192,СВЦЭМ!$B$39:$B$782,O$190)+'СЕТ СН'!$F$12</f>
        <v>184.86400892</v>
      </c>
      <c r="P192" s="36">
        <f>SUMIFS(СВЦЭМ!$F$39:$F$782,СВЦЭМ!$A$39:$A$782,$A192,СВЦЭМ!$B$39:$B$782,P$190)+'СЕТ СН'!$F$12</f>
        <v>185.55891664000001</v>
      </c>
      <c r="Q192" s="36">
        <f>SUMIFS(СВЦЭМ!$F$39:$F$782,СВЦЭМ!$A$39:$A$782,$A192,СВЦЭМ!$B$39:$B$782,Q$190)+'СЕТ СН'!$F$12</f>
        <v>186.47789495000001</v>
      </c>
      <c r="R192" s="36">
        <f>SUMIFS(СВЦЭМ!$F$39:$F$782,СВЦЭМ!$A$39:$A$782,$A192,СВЦЭМ!$B$39:$B$782,R$190)+'СЕТ СН'!$F$12</f>
        <v>184.76054106999999</v>
      </c>
      <c r="S192" s="36">
        <f>SUMIFS(СВЦЭМ!$F$39:$F$782,СВЦЭМ!$A$39:$A$782,$A192,СВЦЭМ!$B$39:$B$782,S$190)+'СЕТ СН'!$F$12</f>
        <v>188.74919517999999</v>
      </c>
      <c r="T192" s="36">
        <f>SUMIFS(СВЦЭМ!$F$39:$F$782,СВЦЭМ!$A$39:$A$782,$A192,СВЦЭМ!$B$39:$B$782,T$190)+'СЕТ СН'!$F$12</f>
        <v>197.75706337</v>
      </c>
      <c r="U192" s="36">
        <f>SUMIFS(СВЦЭМ!$F$39:$F$782,СВЦЭМ!$A$39:$A$782,$A192,СВЦЭМ!$B$39:$B$782,U$190)+'СЕТ СН'!$F$12</f>
        <v>197.59943935999999</v>
      </c>
      <c r="V192" s="36">
        <f>SUMIFS(СВЦЭМ!$F$39:$F$782,СВЦЭМ!$A$39:$A$782,$A192,СВЦЭМ!$B$39:$B$782,V$190)+'СЕТ СН'!$F$12</f>
        <v>189.28876548</v>
      </c>
      <c r="W192" s="36">
        <f>SUMIFS(СВЦЭМ!$F$39:$F$782,СВЦЭМ!$A$39:$A$782,$A192,СВЦЭМ!$B$39:$B$782,W$190)+'СЕТ СН'!$F$12</f>
        <v>191.23299356000001</v>
      </c>
      <c r="X192" s="36">
        <f>SUMIFS(СВЦЭМ!$F$39:$F$782,СВЦЭМ!$A$39:$A$782,$A192,СВЦЭМ!$B$39:$B$782,X$190)+'СЕТ СН'!$F$12</f>
        <v>192.48666807999999</v>
      </c>
      <c r="Y192" s="36">
        <f>SUMIFS(СВЦЭМ!$F$39:$F$782,СВЦЭМ!$A$39:$A$782,$A192,СВЦЭМ!$B$39:$B$782,Y$190)+'СЕТ СН'!$F$12</f>
        <v>185.15545102999999</v>
      </c>
    </row>
    <row r="193" spans="1:25" ht="15.75" x14ac:dyDescent="0.2">
      <c r="A193" s="35">
        <f t="shared" ref="A193:A221" si="5">A192+1</f>
        <v>44411</v>
      </c>
      <c r="B193" s="36">
        <f>SUMIFS(СВЦЭМ!$F$39:$F$782,СВЦЭМ!$A$39:$A$782,$A193,СВЦЭМ!$B$39:$B$782,B$190)+'СЕТ СН'!$F$12</f>
        <v>222.23942194</v>
      </c>
      <c r="C193" s="36">
        <f>SUMIFS(СВЦЭМ!$F$39:$F$782,СВЦЭМ!$A$39:$A$782,$A193,СВЦЭМ!$B$39:$B$782,C$190)+'СЕТ СН'!$F$12</f>
        <v>240.58683502</v>
      </c>
      <c r="D193" s="36">
        <f>SUMIFS(СВЦЭМ!$F$39:$F$782,СВЦЭМ!$A$39:$A$782,$A193,СВЦЭМ!$B$39:$B$782,D$190)+'СЕТ СН'!$F$12</f>
        <v>256.45735418999999</v>
      </c>
      <c r="E193" s="36">
        <f>SUMIFS(СВЦЭМ!$F$39:$F$782,СВЦЭМ!$A$39:$A$782,$A193,СВЦЭМ!$B$39:$B$782,E$190)+'СЕТ СН'!$F$12</f>
        <v>263.49603688000002</v>
      </c>
      <c r="F193" s="36">
        <f>SUMIFS(СВЦЭМ!$F$39:$F$782,СВЦЭМ!$A$39:$A$782,$A193,СВЦЭМ!$B$39:$B$782,F$190)+'СЕТ СН'!$F$12</f>
        <v>263.65326649000002</v>
      </c>
      <c r="G193" s="36">
        <f>SUMIFS(СВЦЭМ!$F$39:$F$782,СВЦЭМ!$A$39:$A$782,$A193,СВЦЭМ!$B$39:$B$782,G$190)+'СЕТ СН'!$F$12</f>
        <v>257.77402800999999</v>
      </c>
      <c r="H193" s="36">
        <f>SUMIFS(СВЦЭМ!$F$39:$F$782,СВЦЭМ!$A$39:$A$782,$A193,СВЦЭМ!$B$39:$B$782,H$190)+'СЕТ СН'!$F$12</f>
        <v>243.47043101</v>
      </c>
      <c r="I193" s="36">
        <f>SUMIFS(СВЦЭМ!$F$39:$F$782,СВЦЭМ!$A$39:$A$782,$A193,СВЦЭМ!$B$39:$B$782,I$190)+'СЕТ СН'!$F$12</f>
        <v>219.49266718999999</v>
      </c>
      <c r="J193" s="36">
        <f>SUMIFS(СВЦЭМ!$F$39:$F$782,СВЦЭМ!$A$39:$A$782,$A193,СВЦЭМ!$B$39:$B$782,J$190)+'СЕТ СН'!$F$12</f>
        <v>197.26778870999999</v>
      </c>
      <c r="K193" s="36">
        <f>SUMIFS(СВЦЭМ!$F$39:$F$782,СВЦЭМ!$A$39:$A$782,$A193,СВЦЭМ!$B$39:$B$782,K$190)+'СЕТ СН'!$F$12</f>
        <v>185.43983824</v>
      </c>
      <c r="L193" s="36">
        <f>SUMIFS(СВЦЭМ!$F$39:$F$782,СВЦЭМ!$A$39:$A$782,$A193,СВЦЭМ!$B$39:$B$782,L$190)+'СЕТ СН'!$F$12</f>
        <v>188.34004188</v>
      </c>
      <c r="M193" s="36">
        <f>SUMIFS(СВЦЭМ!$F$39:$F$782,СВЦЭМ!$A$39:$A$782,$A193,СВЦЭМ!$B$39:$B$782,M$190)+'СЕТ СН'!$F$12</f>
        <v>192.295309</v>
      </c>
      <c r="N193" s="36">
        <f>SUMIFS(СВЦЭМ!$F$39:$F$782,СВЦЭМ!$A$39:$A$782,$A193,СВЦЭМ!$B$39:$B$782,N$190)+'СЕТ СН'!$F$12</f>
        <v>191.05829734</v>
      </c>
      <c r="O193" s="36">
        <f>SUMIFS(СВЦЭМ!$F$39:$F$782,СВЦЭМ!$A$39:$A$782,$A193,СВЦЭМ!$B$39:$B$782,O$190)+'СЕТ СН'!$F$12</f>
        <v>198.85987313999999</v>
      </c>
      <c r="P193" s="36">
        <f>SUMIFS(СВЦЭМ!$F$39:$F$782,СВЦЭМ!$A$39:$A$782,$A193,СВЦЭМ!$B$39:$B$782,P$190)+'СЕТ СН'!$F$12</f>
        <v>202.28206535000001</v>
      </c>
      <c r="Q193" s="36">
        <f>SUMIFS(СВЦЭМ!$F$39:$F$782,СВЦЭМ!$A$39:$A$782,$A193,СВЦЭМ!$B$39:$B$782,Q$190)+'СЕТ СН'!$F$12</f>
        <v>209.60602589000001</v>
      </c>
      <c r="R193" s="36">
        <f>SUMIFS(СВЦЭМ!$F$39:$F$782,СВЦЭМ!$A$39:$A$782,$A193,СВЦЭМ!$B$39:$B$782,R$190)+'СЕТ СН'!$F$12</f>
        <v>205.39229907999999</v>
      </c>
      <c r="S193" s="36">
        <f>SUMIFS(СВЦЭМ!$F$39:$F$782,СВЦЭМ!$A$39:$A$782,$A193,СВЦЭМ!$B$39:$B$782,S$190)+'СЕТ СН'!$F$12</f>
        <v>209.01691821</v>
      </c>
      <c r="T193" s="36">
        <f>SUMIFS(СВЦЭМ!$F$39:$F$782,СВЦЭМ!$A$39:$A$782,$A193,СВЦЭМ!$B$39:$B$782,T$190)+'СЕТ СН'!$F$12</f>
        <v>197.56007918</v>
      </c>
      <c r="U193" s="36">
        <f>SUMIFS(СВЦЭМ!$F$39:$F$782,СВЦЭМ!$A$39:$A$782,$A193,СВЦЭМ!$B$39:$B$782,U$190)+'СЕТ СН'!$F$12</f>
        <v>195.41445820000001</v>
      </c>
      <c r="V193" s="36">
        <f>SUMIFS(СВЦЭМ!$F$39:$F$782,СВЦЭМ!$A$39:$A$782,$A193,СВЦЭМ!$B$39:$B$782,V$190)+'СЕТ СН'!$F$12</f>
        <v>200.50120165000001</v>
      </c>
      <c r="W193" s="36">
        <f>SUMIFS(СВЦЭМ!$F$39:$F$782,СВЦЭМ!$A$39:$A$782,$A193,СВЦЭМ!$B$39:$B$782,W$190)+'СЕТ СН'!$F$12</f>
        <v>204.39822479</v>
      </c>
      <c r="X193" s="36">
        <f>SUMIFS(СВЦЭМ!$F$39:$F$782,СВЦЭМ!$A$39:$A$782,$A193,СВЦЭМ!$B$39:$B$782,X$190)+'СЕТ СН'!$F$12</f>
        <v>196.85741148</v>
      </c>
      <c r="Y193" s="36">
        <f>SUMIFS(СВЦЭМ!$F$39:$F$782,СВЦЭМ!$A$39:$A$782,$A193,СВЦЭМ!$B$39:$B$782,Y$190)+'СЕТ СН'!$F$12</f>
        <v>200.34597393000001</v>
      </c>
    </row>
    <row r="194" spans="1:25" ht="15.75" x14ac:dyDescent="0.2">
      <c r="A194" s="35">
        <f t="shared" si="5"/>
        <v>44412</v>
      </c>
      <c r="B194" s="36">
        <f>SUMIFS(СВЦЭМ!$F$39:$F$782,СВЦЭМ!$A$39:$A$782,$A194,СВЦЭМ!$B$39:$B$782,B$190)+'СЕТ СН'!$F$12</f>
        <v>205.90626040999999</v>
      </c>
      <c r="C194" s="36">
        <f>SUMIFS(СВЦЭМ!$F$39:$F$782,СВЦЭМ!$A$39:$A$782,$A194,СВЦЭМ!$B$39:$B$782,C$190)+'СЕТ СН'!$F$12</f>
        <v>226.23025182000001</v>
      </c>
      <c r="D194" s="36">
        <f>SUMIFS(СВЦЭМ!$F$39:$F$782,СВЦЭМ!$A$39:$A$782,$A194,СВЦЭМ!$B$39:$B$782,D$190)+'СЕТ СН'!$F$12</f>
        <v>242.18698229</v>
      </c>
      <c r="E194" s="36">
        <f>SUMIFS(СВЦЭМ!$F$39:$F$782,СВЦЭМ!$A$39:$A$782,$A194,СВЦЭМ!$B$39:$B$782,E$190)+'СЕТ СН'!$F$12</f>
        <v>248.19173574999999</v>
      </c>
      <c r="F194" s="36">
        <f>SUMIFS(СВЦЭМ!$F$39:$F$782,СВЦЭМ!$A$39:$A$782,$A194,СВЦЭМ!$B$39:$B$782,F$190)+'СЕТ СН'!$F$12</f>
        <v>248.79740448000001</v>
      </c>
      <c r="G194" s="36">
        <f>SUMIFS(СВЦЭМ!$F$39:$F$782,СВЦЭМ!$A$39:$A$782,$A194,СВЦЭМ!$B$39:$B$782,G$190)+'СЕТ СН'!$F$12</f>
        <v>244.64047822000001</v>
      </c>
      <c r="H194" s="36">
        <f>SUMIFS(СВЦЭМ!$F$39:$F$782,СВЦЭМ!$A$39:$A$782,$A194,СВЦЭМ!$B$39:$B$782,H$190)+'СЕТ СН'!$F$12</f>
        <v>233.09897106</v>
      </c>
      <c r="I194" s="36">
        <f>SUMIFS(СВЦЭМ!$F$39:$F$782,СВЦЭМ!$A$39:$A$782,$A194,СВЦЭМ!$B$39:$B$782,I$190)+'СЕТ СН'!$F$12</f>
        <v>211.58995730000001</v>
      </c>
      <c r="J194" s="36">
        <f>SUMIFS(СВЦЭМ!$F$39:$F$782,СВЦЭМ!$A$39:$A$782,$A194,СВЦЭМ!$B$39:$B$782,J$190)+'СЕТ СН'!$F$12</f>
        <v>192.27147323</v>
      </c>
      <c r="K194" s="36">
        <f>SUMIFS(СВЦЭМ!$F$39:$F$782,СВЦЭМ!$A$39:$A$782,$A194,СВЦЭМ!$B$39:$B$782,K$190)+'СЕТ СН'!$F$12</f>
        <v>180.67097666000001</v>
      </c>
      <c r="L194" s="36">
        <f>SUMIFS(СВЦЭМ!$F$39:$F$782,СВЦЭМ!$A$39:$A$782,$A194,СВЦЭМ!$B$39:$B$782,L$190)+'СЕТ СН'!$F$12</f>
        <v>182.11967824000001</v>
      </c>
      <c r="M194" s="36">
        <f>SUMIFS(СВЦЭМ!$F$39:$F$782,СВЦЭМ!$A$39:$A$782,$A194,СВЦЭМ!$B$39:$B$782,M$190)+'СЕТ СН'!$F$12</f>
        <v>183.48914409</v>
      </c>
      <c r="N194" s="36">
        <f>SUMIFS(СВЦЭМ!$F$39:$F$782,СВЦЭМ!$A$39:$A$782,$A194,СВЦЭМ!$B$39:$B$782,N$190)+'СЕТ СН'!$F$12</f>
        <v>183.77446535000001</v>
      </c>
      <c r="O194" s="36">
        <f>SUMIFS(СВЦЭМ!$F$39:$F$782,СВЦЭМ!$A$39:$A$782,$A194,СВЦЭМ!$B$39:$B$782,O$190)+'СЕТ СН'!$F$12</f>
        <v>187.04903414</v>
      </c>
      <c r="P194" s="36">
        <f>SUMIFS(СВЦЭМ!$F$39:$F$782,СВЦЭМ!$A$39:$A$782,$A194,СВЦЭМ!$B$39:$B$782,P$190)+'СЕТ СН'!$F$12</f>
        <v>188.14151817000001</v>
      </c>
      <c r="Q194" s="36">
        <f>SUMIFS(СВЦЭМ!$F$39:$F$782,СВЦЭМ!$A$39:$A$782,$A194,СВЦЭМ!$B$39:$B$782,Q$190)+'СЕТ СН'!$F$12</f>
        <v>189.61306915</v>
      </c>
      <c r="R194" s="36">
        <f>SUMIFS(СВЦЭМ!$F$39:$F$782,СВЦЭМ!$A$39:$A$782,$A194,СВЦЭМ!$B$39:$B$782,R$190)+'СЕТ СН'!$F$12</f>
        <v>189.35313767</v>
      </c>
      <c r="S194" s="36">
        <f>SUMIFS(СВЦЭМ!$F$39:$F$782,СВЦЭМ!$A$39:$A$782,$A194,СВЦЭМ!$B$39:$B$782,S$190)+'СЕТ СН'!$F$12</f>
        <v>191.35400981999999</v>
      </c>
      <c r="T194" s="36">
        <f>SUMIFS(СВЦЭМ!$F$39:$F$782,СВЦЭМ!$A$39:$A$782,$A194,СВЦЭМ!$B$39:$B$782,T$190)+'СЕТ СН'!$F$12</f>
        <v>198.35320010000001</v>
      </c>
      <c r="U194" s="36">
        <f>SUMIFS(СВЦЭМ!$F$39:$F$782,СВЦЭМ!$A$39:$A$782,$A194,СВЦЭМ!$B$39:$B$782,U$190)+'СЕТ СН'!$F$12</f>
        <v>194.89480488000001</v>
      </c>
      <c r="V194" s="36">
        <f>SUMIFS(СВЦЭМ!$F$39:$F$782,СВЦЭМ!$A$39:$A$782,$A194,СВЦЭМ!$B$39:$B$782,V$190)+'СЕТ СН'!$F$12</f>
        <v>193.09743287000001</v>
      </c>
      <c r="W194" s="36">
        <f>SUMIFS(СВЦЭМ!$F$39:$F$782,СВЦЭМ!$A$39:$A$782,$A194,СВЦЭМ!$B$39:$B$782,W$190)+'СЕТ СН'!$F$12</f>
        <v>198.96311463999999</v>
      </c>
      <c r="X194" s="36">
        <f>SUMIFS(СВЦЭМ!$F$39:$F$782,СВЦЭМ!$A$39:$A$782,$A194,СВЦЭМ!$B$39:$B$782,X$190)+'СЕТ СН'!$F$12</f>
        <v>189.58805537000001</v>
      </c>
      <c r="Y194" s="36">
        <f>SUMIFS(СВЦЭМ!$F$39:$F$782,СВЦЭМ!$A$39:$A$782,$A194,СВЦЭМ!$B$39:$B$782,Y$190)+'СЕТ СН'!$F$12</f>
        <v>185.77393916</v>
      </c>
    </row>
    <row r="195" spans="1:25" ht="15.75" x14ac:dyDescent="0.2">
      <c r="A195" s="35">
        <f t="shared" si="5"/>
        <v>44413</v>
      </c>
      <c r="B195" s="36">
        <f>SUMIFS(СВЦЭМ!$F$39:$F$782,СВЦЭМ!$A$39:$A$782,$A195,СВЦЭМ!$B$39:$B$782,B$190)+'СЕТ СН'!$F$12</f>
        <v>223.79687221</v>
      </c>
      <c r="C195" s="36">
        <f>SUMIFS(СВЦЭМ!$F$39:$F$782,СВЦЭМ!$A$39:$A$782,$A195,СВЦЭМ!$B$39:$B$782,C$190)+'СЕТ СН'!$F$12</f>
        <v>241.70245917</v>
      </c>
      <c r="D195" s="36">
        <f>SUMIFS(СВЦЭМ!$F$39:$F$782,СВЦЭМ!$A$39:$A$782,$A195,СВЦЭМ!$B$39:$B$782,D$190)+'СЕТ СН'!$F$12</f>
        <v>259.35705877999999</v>
      </c>
      <c r="E195" s="36">
        <f>SUMIFS(СВЦЭМ!$F$39:$F$782,СВЦЭМ!$A$39:$A$782,$A195,СВЦЭМ!$B$39:$B$782,E$190)+'СЕТ СН'!$F$12</f>
        <v>264.78044547000002</v>
      </c>
      <c r="F195" s="36">
        <f>SUMIFS(СВЦЭМ!$F$39:$F$782,СВЦЭМ!$A$39:$A$782,$A195,СВЦЭМ!$B$39:$B$782,F$190)+'СЕТ СН'!$F$12</f>
        <v>264.37429614000001</v>
      </c>
      <c r="G195" s="36">
        <f>SUMIFS(СВЦЭМ!$F$39:$F$782,СВЦЭМ!$A$39:$A$782,$A195,СВЦЭМ!$B$39:$B$782,G$190)+'СЕТ СН'!$F$12</f>
        <v>260.04721207</v>
      </c>
      <c r="H195" s="36">
        <f>SUMIFS(СВЦЭМ!$F$39:$F$782,СВЦЭМ!$A$39:$A$782,$A195,СВЦЭМ!$B$39:$B$782,H$190)+'СЕТ СН'!$F$12</f>
        <v>251.90406188</v>
      </c>
      <c r="I195" s="36">
        <f>SUMIFS(СВЦЭМ!$F$39:$F$782,СВЦЭМ!$A$39:$A$782,$A195,СВЦЭМ!$B$39:$B$782,I$190)+'СЕТ СН'!$F$12</f>
        <v>230.30298883</v>
      </c>
      <c r="J195" s="36">
        <f>SUMIFS(СВЦЭМ!$F$39:$F$782,СВЦЭМ!$A$39:$A$782,$A195,СВЦЭМ!$B$39:$B$782,J$190)+'СЕТ СН'!$F$12</f>
        <v>211.52135466999999</v>
      </c>
      <c r="K195" s="36">
        <f>SUMIFS(СВЦЭМ!$F$39:$F$782,СВЦЭМ!$A$39:$A$782,$A195,СВЦЭМ!$B$39:$B$782,K$190)+'СЕТ СН'!$F$12</f>
        <v>196.50868917</v>
      </c>
      <c r="L195" s="36">
        <f>SUMIFS(СВЦЭМ!$F$39:$F$782,СВЦЭМ!$A$39:$A$782,$A195,СВЦЭМ!$B$39:$B$782,L$190)+'СЕТ СН'!$F$12</f>
        <v>198.51305131000001</v>
      </c>
      <c r="M195" s="36">
        <f>SUMIFS(СВЦЭМ!$F$39:$F$782,СВЦЭМ!$A$39:$A$782,$A195,СВЦЭМ!$B$39:$B$782,M$190)+'СЕТ СН'!$F$12</f>
        <v>200.55323335</v>
      </c>
      <c r="N195" s="36">
        <f>SUMIFS(СВЦЭМ!$F$39:$F$782,СВЦЭМ!$A$39:$A$782,$A195,СВЦЭМ!$B$39:$B$782,N$190)+'СЕТ СН'!$F$12</f>
        <v>194.59054691</v>
      </c>
      <c r="O195" s="36">
        <f>SUMIFS(СВЦЭМ!$F$39:$F$782,СВЦЭМ!$A$39:$A$782,$A195,СВЦЭМ!$B$39:$B$782,O$190)+'СЕТ СН'!$F$12</f>
        <v>196.57761954</v>
      </c>
      <c r="P195" s="36">
        <f>SUMIFS(СВЦЭМ!$F$39:$F$782,СВЦЭМ!$A$39:$A$782,$A195,СВЦЭМ!$B$39:$B$782,P$190)+'СЕТ СН'!$F$12</f>
        <v>205.71326103999999</v>
      </c>
      <c r="Q195" s="36">
        <f>SUMIFS(СВЦЭМ!$F$39:$F$782,СВЦЭМ!$A$39:$A$782,$A195,СВЦЭМ!$B$39:$B$782,Q$190)+'СЕТ СН'!$F$12</f>
        <v>207.85487964000001</v>
      </c>
      <c r="R195" s="36">
        <f>SUMIFS(СВЦЭМ!$F$39:$F$782,СВЦЭМ!$A$39:$A$782,$A195,СВЦЭМ!$B$39:$B$782,R$190)+'СЕТ СН'!$F$12</f>
        <v>209.19128567999999</v>
      </c>
      <c r="S195" s="36">
        <f>SUMIFS(СВЦЭМ!$F$39:$F$782,СВЦЭМ!$A$39:$A$782,$A195,СВЦЭМ!$B$39:$B$782,S$190)+'СЕТ СН'!$F$12</f>
        <v>200.05384015000001</v>
      </c>
      <c r="T195" s="36">
        <f>SUMIFS(СВЦЭМ!$F$39:$F$782,СВЦЭМ!$A$39:$A$782,$A195,СВЦЭМ!$B$39:$B$782,T$190)+'СЕТ СН'!$F$12</f>
        <v>198.08960757</v>
      </c>
      <c r="U195" s="36">
        <f>SUMIFS(СВЦЭМ!$F$39:$F$782,СВЦЭМ!$A$39:$A$782,$A195,СВЦЭМ!$B$39:$B$782,U$190)+'СЕТ СН'!$F$12</f>
        <v>196.55012837000001</v>
      </c>
      <c r="V195" s="36">
        <f>SUMIFS(СВЦЭМ!$F$39:$F$782,СВЦЭМ!$A$39:$A$782,$A195,СВЦЭМ!$B$39:$B$782,V$190)+'СЕТ СН'!$F$12</f>
        <v>195.71309699</v>
      </c>
      <c r="W195" s="36">
        <f>SUMIFS(СВЦЭМ!$F$39:$F$782,СВЦЭМ!$A$39:$A$782,$A195,СВЦЭМ!$B$39:$B$782,W$190)+'СЕТ СН'!$F$12</f>
        <v>199.20479576</v>
      </c>
      <c r="X195" s="36">
        <f>SUMIFS(СВЦЭМ!$F$39:$F$782,СВЦЭМ!$A$39:$A$782,$A195,СВЦЭМ!$B$39:$B$782,X$190)+'СЕТ СН'!$F$12</f>
        <v>191.80920463000001</v>
      </c>
      <c r="Y195" s="36">
        <f>SUMIFS(СВЦЭМ!$F$39:$F$782,СВЦЭМ!$A$39:$A$782,$A195,СВЦЭМ!$B$39:$B$782,Y$190)+'СЕТ СН'!$F$12</f>
        <v>193.14771977999999</v>
      </c>
    </row>
    <row r="196" spans="1:25" ht="15.75" x14ac:dyDescent="0.2">
      <c r="A196" s="35">
        <f t="shared" si="5"/>
        <v>44414</v>
      </c>
      <c r="B196" s="36">
        <f>SUMIFS(СВЦЭМ!$F$39:$F$782,СВЦЭМ!$A$39:$A$782,$A196,СВЦЭМ!$B$39:$B$782,B$190)+'СЕТ СН'!$F$12</f>
        <v>200.22606741000001</v>
      </c>
      <c r="C196" s="36">
        <f>SUMIFS(СВЦЭМ!$F$39:$F$782,СВЦЭМ!$A$39:$A$782,$A196,СВЦЭМ!$B$39:$B$782,C$190)+'СЕТ СН'!$F$12</f>
        <v>208.10764940999999</v>
      </c>
      <c r="D196" s="36">
        <f>SUMIFS(СВЦЭМ!$F$39:$F$782,СВЦЭМ!$A$39:$A$782,$A196,СВЦЭМ!$B$39:$B$782,D$190)+'СЕТ СН'!$F$12</f>
        <v>214.54319218000001</v>
      </c>
      <c r="E196" s="36">
        <f>SUMIFS(СВЦЭМ!$F$39:$F$782,СВЦЭМ!$A$39:$A$782,$A196,СВЦЭМ!$B$39:$B$782,E$190)+'СЕТ СН'!$F$12</f>
        <v>217.7317827</v>
      </c>
      <c r="F196" s="36">
        <f>SUMIFS(СВЦЭМ!$F$39:$F$782,СВЦЭМ!$A$39:$A$782,$A196,СВЦЭМ!$B$39:$B$782,F$190)+'СЕТ СН'!$F$12</f>
        <v>216.82311659999999</v>
      </c>
      <c r="G196" s="36">
        <f>SUMIFS(СВЦЭМ!$F$39:$F$782,СВЦЭМ!$A$39:$A$782,$A196,СВЦЭМ!$B$39:$B$782,G$190)+'СЕТ СН'!$F$12</f>
        <v>217.41226935</v>
      </c>
      <c r="H196" s="36">
        <f>SUMIFS(СВЦЭМ!$F$39:$F$782,СВЦЭМ!$A$39:$A$782,$A196,СВЦЭМ!$B$39:$B$782,H$190)+'СЕТ СН'!$F$12</f>
        <v>216.46971479000001</v>
      </c>
      <c r="I196" s="36">
        <f>SUMIFS(СВЦЭМ!$F$39:$F$782,СВЦЭМ!$A$39:$A$782,$A196,СВЦЭМ!$B$39:$B$782,I$190)+'СЕТ СН'!$F$12</f>
        <v>193.31692747</v>
      </c>
      <c r="J196" s="36">
        <f>SUMIFS(СВЦЭМ!$F$39:$F$782,СВЦЭМ!$A$39:$A$782,$A196,СВЦЭМ!$B$39:$B$782,J$190)+'СЕТ СН'!$F$12</f>
        <v>179.10122618</v>
      </c>
      <c r="K196" s="36">
        <f>SUMIFS(СВЦЭМ!$F$39:$F$782,СВЦЭМ!$A$39:$A$782,$A196,СВЦЭМ!$B$39:$B$782,K$190)+'СЕТ СН'!$F$12</f>
        <v>176.70114315999999</v>
      </c>
      <c r="L196" s="36">
        <f>SUMIFS(СВЦЭМ!$F$39:$F$782,СВЦЭМ!$A$39:$A$782,$A196,СВЦЭМ!$B$39:$B$782,L$190)+'СЕТ СН'!$F$12</f>
        <v>176.74730241</v>
      </c>
      <c r="M196" s="36">
        <f>SUMIFS(СВЦЭМ!$F$39:$F$782,СВЦЭМ!$A$39:$A$782,$A196,СВЦЭМ!$B$39:$B$782,M$190)+'СЕТ СН'!$F$12</f>
        <v>178.17972671000001</v>
      </c>
      <c r="N196" s="36">
        <f>SUMIFS(СВЦЭМ!$F$39:$F$782,СВЦЭМ!$A$39:$A$782,$A196,СВЦЭМ!$B$39:$B$782,N$190)+'СЕТ СН'!$F$12</f>
        <v>179.53833161</v>
      </c>
      <c r="O196" s="36">
        <f>SUMIFS(СВЦЭМ!$F$39:$F$782,СВЦЭМ!$A$39:$A$782,$A196,СВЦЭМ!$B$39:$B$782,O$190)+'СЕТ СН'!$F$12</f>
        <v>178.57102684</v>
      </c>
      <c r="P196" s="36">
        <f>SUMIFS(СВЦЭМ!$F$39:$F$782,СВЦЭМ!$A$39:$A$782,$A196,СВЦЭМ!$B$39:$B$782,P$190)+'СЕТ СН'!$F$12</f>
        <v>173.86657109999999</v>
      </c>
      <c r="Q196" s="36">
        <f>SUMIFS(СВЦЭМ!$F$39:$F$782,СВЦЭМ!$A$39:$A$782,$A196,СВЦЭМ!$B$39:$B$782,Q$190)+'СЕТ СН'!$F$12</f>
        <v>172.7121454</v>
      </c>
      <c r="R196" s="36">
        <f>SUMIFS(СВЦЭМ!$F$39:$F$782,СВЦЭМ!$A$39:$A$782,$A196,СВЦЭМ!$B$39:$B$782,R$190)+'СЕТ СН'!$F$12</f>
        <v>173.48484829</v>
      </c>
      <c r="S196" s="36">
        <f>SUMIFS(СВЦЭМ!$F$39:$F$782,СВЦЭМ!$A$39:$A$782,$A196,СВЦЭМ!$B$39:$B$782,S$190)+'СЕТ СН'!$F$12</f>
        <v>178.68555505</v>
      </c>
      <c r="T196" s="36">
        <f>SUMIFS(СВЦЭМ!$F$39:$F$782,СВЦЭМ!$A$39:$A$782,$A196,СВЦЭМ!$B$39:$B$782,T$190)+'СЕТ СН'!$F$12</f>
        <v>186.82201842000001</v>
      </c>
      <c r="U196" s="36">
        <f>SUMIFS(СВЦЭМ!$F$39:$F$782,СВЦЭМ!$A$39:$A$782,$A196,СВЦЭМ!$B$39:$B$782,U$190)+'СЕТ СН'!$F$12</f>
        <v>183.22150626000001</v>
      </c>
      <c r="V196" s="36">
        <f>SUMIFS(СВЦЭМ!$F$39:$F$782,СВЦЭМ!$A$39:$A$782,$A196,СВЦЭМ!$B$39:$B$782,V$190)+'СЕТ СН'!$F$12</f>
        <v>183.43213147</v>
      </c>
      <c r="W196" s="36">
        <f>SUMIFS(СВЦЭМ!$F$39:$F$782,СВЦЭМ!$A$39:$A$782,$A196,СВЦЭМ!$B$39:$B$782,W$190)+'СЕТ СН'!$F$12</f>
        <v>188.01643261000001</v>
      </c>
      <c r="X196" s="36">
        <f>SUMIFS(СВЦЭМ!$F$39:$F$782,СВЦЭМ!$A$39:$A$782,$A196,СВЦЭМ!$B$39:$B$782,X$190)+'СЕТ СН'!$F$12</f>
        <v>180.61008724000001</v>
      </c>
      <c r="Y196" s="36">
        <f>SUMIFS(СВЦЭМ!$F$39:$F$782,СВЦЭМ!$A$39:$A$782,$A196,СВЦЭМ!$B$39:$B$782,Y$190)+'СЕТ СН'!$F$12</f>
        <v>192.62319163000001</v>
      </c>
    </row>
    <row r="197" spans="1:25" ht="15.75" x14ac:dyDescent="0.2">
      <c r="A197" s="35">
        <f t="shared" si="5"/>
        <v>44415</v>
      </c>
      <c r="B197" s="36">
        <f>SUMIFS(СВЦЭМ!$F$39:$F$782,СВЦЭМ!$A$39:$A$782,$A197,СВЦЭМ!$B$39:$B$782,B$190)+'СЕТ СН'!$F$12</f>
        <v>190.31347088000001</v>
      </c>
      <c r="C197" s="36">
        <f>SUMIFS(СВЦЭМ!$F$39:$F$782,СВЦЭМ!$A$39:$A$782,$A197,СВЦЭМ!$B$39:$B$782,C$190)+'СЕТ СН'!$F$12</f>
        <v>201.05449471</v>
      </c>
      <c r="D197" s="36">
        <f>SUMIFS(СВЦЭМ!$F$39:$F$782,СВЦЭМ!$A$39:$A$782,$A197,СВЦЭМ!$B$39:$B$782,D$190)+'СЕТ СН'!$F$12</f>
        <v>219.14602862000001</v>
      </c>
      <c r="E197" s="36">
        <f>SUMIFS(СВЦЭМ!$F$39:$F$782,СВЦЭМ!$A$39:$A$782,$A197,СВЦЭМ!$B$39:$B$782,E$190)+'СЕТ СН'!$F$12</f>
        <v>222.53418558000001</v>
      </c>
      <c r="F197" s="36">
        <f>SUMIFS(СВЦЭМ!$F$39:$F$782,СВЦЭМ!$A$39:$A$782,$A197,СВЦЭМ!$B$39:$B$782,F$190)+'СЕТ СН'!$F$12</f>
        <v>222.87035607999999</v>
      </c>
      <c r="G197" s="36">
        <f>SUMIFS(СВЦЭМ!$F$39:$F$782,СВЦЭМ!$A$39:$A$782,$A197,СВЦЭМ!$B$39:$B$782,G$190)+'СЕТ СН'!$F$12</f>
        <v>224.76940515000001</v>
      </c>
      <c r="H197" s="36">
        <f>SUMIFS(СВЦЭМ!$F$39:$F$782,СВЦЭМ!$A$39:$A$782,$A197,СВЦЭМ!$B$39:$B$782,H$190)+'СЕТ СН'!$F$12</f>
        <v>220.83601913999999</v>
      </c>
      <c r="I197" s="36">
        <f>SUMIFS(СВЦЭМ!$F$39:$F$782,СВЦЭМ!$A$39:$A$782,$A197,СВЦЭМ!$B$39:$B$782,I$190)+'СЕТ СН'!$F$12</f>
        <v>213.16287733999999</v>
      </c>
      <c r="J197" s="36">
        <f>SUMIFS(СВЦЭМ!$F$39:$F$782,СВЦЭМ!$A$39:$A$782,$A197,СВЦЭМ!$B$39:$B$782,J$190)+'СЕТ СН'!$F$12</f>
        <v>190.31552174999999</v>
      </c>
      <c r="K197" s="36">
        <f>SUMIFS(СВЦЭМ!$F$39:$F$782,СВЦЭМ!$A$39:$A$782,$A197,СВЦЭМ!$B$39:$B$782,K$190)+'СЕТ СН'!$F$12</f>
        <v>174.59490968</v>
      </c>
      <c r="L197" s="36">
        <f>SUMIFS(СВЦЭМ!$F$39:$F$782,СВЦЭМ!$A$39:$A$782,$A197,СВЦЭМ!$B$39:$B$782,L$190)+'СЕТ СН'!$F$12</f>
        <v>166.81397663000001</v>
      </c>
      <c r="M197" s="36">
        <f>SUMIFS(СВЦЭМ!$F$39:$F$782,СВЦЭМ!$A$39:$A$782,$A197,СВЦЭМ!$B$39:$B$782,M$190)+'СЕТ СН'!$F$12</f>
        <v>166.83541288999999</v>
      </c>
      <c r="N197" s="36">
        <f>SUMIFS(СВЦЭМ!$F$39:$F$782,СВЦЭМ!$A$39:$A$782,$A197,СВЦЭМ!$B$39:$B$782,N$190)+'СЕТ СН'!$F$12</f>
        <v>166.76913521</v>
      </c>
      <c r="O197" s="36">
        <f>SUMIFS(СВЦЭМ!$F$39:$F$782,СВЦЭМ!$A$39:$A$782,$A197,СВЦЭМ!$B$39:$B$782,O$190)+'СЕТ СН'!$F$12</f>
        <v>172.25508382000001</v>
      </c>
      <c r="P197" s="36">
        <f>SUMIFS(СВЦЭМ!$F$39:$F$782,СВЦЭМ!$A$39:$A$782,$A197,СВЦЭМ!$B$39:$B$782,P$190)+'СЕТ СН'!$F$12</f>
        <v>172.79732254000001</v>
      </c>
      <c r="Q197" s="36">
        <f>SUMIFS(СВЦЭМ!$F$39:$F$782,СВЦЭМ!$A$39:$A$782,$A197,СВЦЭМ!$B$39:$B$782,Q$190)+'СЕТ СН'!$F$12</f>
        <v>175.06643181999999</v>
      </c>
      <c r="R197" s="36">
        <f>SUMIFS(СВЦЭМ!$F$39:$F$782,СВЦЭМ!$A$39:$A$782,$A197,СВЦЭМ!$B$39:$B$782,R$190)+'СЕТ СН'!$F$12</f>
        <v>173.3876377</v>
      </c>
      <c r="S197" s="36">
        <f>SUMIFS(СВЦЭМ!$F$39:$F$782,СВЦЭМ!$A$39:$A$782,$A197,СВЦЭМ!$B$39:$B$782,S$190)+'СЕТ СН'!$F$12</f>
        <v>172.91092383</v>
      </c>
      <c r="T197" s="36">
        <f>SUMIFS(СВЦЭМ!$F$39:$F$782,СВЦЭМ!$A$39:$A$782,$A197,СВЦЭМ!$B$39:$B$782,T$190)+'СЕТ СН'!$F$12</f>
        <v>168.17042995</v>
      </c>
      <c r="U197" s="36">
        <f>SUMIFS(СВЦЭМ!$F$39:$F$782,СВЦЭМ!$A$39:$A$782,$A197,СВЦЭМ!$B$39:$B$782,U$190)+'СЕТ СН'!$F$12</f>
        <v>167.98414591</v>
      </c>
      <c r="V197" s="36">
        <f>SUMIFS(СВЦЭМ!$F$39:$F$782,СВЦЭМ!$A$39:$A$782,$A197,СВЦЭМ!$B$39:$B$782,V$190)+'СЕТ СН'!$F$12</f>
        <v>167.21700142</v>
      </c>
      <c r="W197" s="36">
        <f>SUMIFS(СВЦЭМ!$F$39:$F$782,СВЦЭМ!$A$39:$A$782,$A197,СВЦЭМ!$B$39:$B$782,W$190)+'СЕТ СН'!$F$12</f>
        <v>171.99475169999999</v>
      </c>
      <c r="X197" s="36">
        <f>SUMIFS(СВЦЭМ!$F$39:$F$782,СВЦЭМ!$A$39:$A$782,$A197,СВЦЭМ!$B$39:$B$782,X$190)+'СЕТ СН'!$F$12</f>
        <v>173.23343786999999</v>
      </c>
      <c r="Y197" s="36">
        <f>SUMIFS(СВЦЭМ!$F$39:$F$782,СВЦЭМ!$A$39:$A$782,$A197,СВЦЭМ!$B$39:$B$782,Y$190)+'СЕТ СН'!$F$12</f>
        <v>182.45777720000001</v>
      </c>
    </row>
    <row r="198" spans="1:25" ht="15.75" x14ac:dyDescent="0.2">
      <c r="A198" s="35">
        <f t="shared" si="5"/>
        <v>44416</v>
      </c>
      <c r="B198" s="36">
        <f>SUMIFS(СВЦЭМ!$F$39:$F$782,СВЦЭМ!$A$39:$A$782,$A198,СВЦЭМ!$B$39:$B$782,B$190)+'СЕТ СН'!$F$12</f>
        <v>202.16875089999999</v>
      </c>
      <c r="C198" s="36">
        <f>SUMIFS(СВЦЭМ!$F$39:$F$782,СВЦЭМ!$A$39:$A$782,$A198,СВЦЭМ!$B$39:$B$782,C$190)+'СЕТ СН'!$F$12</f>
        <v>220.26880319</v>
      </c>
      <c r="D198" s="36">
        <f>SUMIFS(СВЦЭМ!$F$39:$F$782,СВЦЭМ!$A$39:$A$782,$A198,СВЦЭМ!$B$39:$B$782,D$190)+'СЕТ СН'!$F$12</f>
        <v>233.83706597</v>
      </c>
      <c r="E198" s="36">
        <f>SUMIFS(СВЦЭМ!$F$39:$F$782,СВЦЭМ!$A$39:$A$782,$A198,СВЦЭМ!$B$39:$B$782,E$190)+'СЕТ СН'!$F$12</f>
        <v>239.60610482000001</v>
      </c>
      <c r="F198" s="36">
        <f>SUMIFS(СВЦЭМ!$F$39:$F$782,СВЦЭМ!$A$39:$A$782,$A198,СВЦЭМ!$B$39:$B$782,F$190)+'СЕТ СН'!$F$12</f>
        <v>240.13112507</v>
      </c>
      <c r="G198" s="36">
        <f>SUMIFS(СВЦЭМ!$F$39:$F$782,СВЦЭМ!$A$39:$A$782,$A198,СВЦЭМ!$B$39:$B$782,G$190)+'СЕТ СН'!$F$12</f>
        <v>238.30001806000001</v>
      </c>
      <c r="H198" s="36">
        <f>SUMIFS(СВЦЭМ!$F$39:$F$782,СВЦЭМ!$A$39:$A$782,$A198,СВЦЭМ!$B$39:$B$782,H$190)+'СЕТ СН'!$F$12</f>
        <v>230.56420835</v>
      </c>
      <c r="I198" s="36">
        <f>SUMIFS(СВЦЭМ!$F$39:$F$782,СВЦЭМ!$A$39:$A$782,$A198,СВЦЭМ!$B$39:$B$782,I$190)+'СЕТ СН'!$F$12</f>
        <v>216.19943229</v>
      </c>
      <c r="J198" s="36">
        <f>SUMIFS(СВЦЭМ!$F$39:$F$782,СВЦЭМ!$A$39:$A$782,$A198,СВЦЭМ!$B$39:$B$782,J$190)+'СЕТ СН'!$F$12</f>
        <v>192.20654468000001</v>
      </c>
      <c r="K198" s="36">
        <f>SUMIFS(СВЦЭМ!$F$39:$F$782,СВЦЭМ!$A$39:$A$782,$A198,СВЦЭМ!$B$39:$B$782,K$190)+'СЕТ СН'!$F$12</f>
        <v>178.30025097000001</v>
      </c>
      <c r="L198" s="36">
        <f>SUMIFS(СВЦЭМ!$F$39:$F$782,СВЦЭМ!$A$39:$A$782,$A198,СВЦЭМ!$B$39:$B$782,L$190)+'СЕТ СН'!$F$12</f>
        <v>184.80887963000001</v>
      </c>
      <c r="M198" s="36">
        <f>SUMIFS(СВЦЭМ!$F$39:$F$782,СВЦЭМ!$A$39:$A$782,$A198,СВЦЭМ!$B$39:$B$782,M$190)+'СЕТ СН'!$F$12</f>
        <v>168.76769734000001</v>
      </c>
      <c r="N198" s="36">
        <f>SUMIFS(СВЦЭМ!$F$39:$F$782,СВЦЭМ!$A$39:$A$782,$A198,СВЦЭМ!$B$39:$B$782,N$190)+'СЕТ СН'!$F$12</f>
        <v>172.42654933</v>
      </c>
      <c r="O198" s="36">
        <f>SUMIFS(СВЦЭМ!$F$39:$F$782,СВЦЭМ!$A$39:$A$782,$A198,СВЦЭМ!$B$39:$B$782,O$190)+'СЕТ СН'!$F$12</f>
        <v>183.05029848000001</v>
      </c>
      <c r="P198" s="36">
        <f>SUMIFS(СВЦЭМ!$F$39:$F$782,СВЦЭМ!$A$39:$A$782,$A198,СВЦЭМ!$B$39:$B$782,P$190)+'СЕТ СН'!$F$12</f>
        <v>178.56542293000001</v>
      </c>
      <c r="Q198" s="36">
        <f>SUMIFS(СВЦЭМ!$F$39:$F$782,СВЦЭМ!$A$39:$A$782,$A198,СВЦЭМ!$B$39:$B$782,Q$190)+'СЕТ СН'!$F$12</f>
        <v>183.83079226999999</v>
      </c>
      <c r="R198" s="36">
        <f>SUMIFS(СВЦЭМ!$F$39:$F$782,СВЦЭМ!$A$39:$A$782,$A198,СВЦЭМ!$B$39:$B$782,R$190)+'СЕТ СН'!$F$12</f>
        <v>180.92914123</v>
      </c>
      <c r="S198" s="36">
        <f>SUMIFS(СВЦЭМ!$F$39:$F$782,СВЦЭМ!$A$39:$A$782,$A198,СВЦЭМ!$B$39:$B$782,S$190)+'СЕТ СН'!$F$12</f>
        <v>180.53631967999999</v>
      </c>
      <c r="T198" s="36">
        <f>SUMIFS(СВЦЭМ!$F$39:$F$782,СВЦЭМ!$A$39:$A$782,$A198,СВЦЭМ!$B$39:$B$782,T$190)+'СЕТ СН'!$F$12</f>
        <v>168.41906742</v>
      </c>
      <c r="U198" s="36">
        <f>SUMIFS(СВЦЭМ!$F$39:$F$782,СВЦЭМ!$A$39:$A$782,$A198,СВЦЭМ!$B$39:$B$782,U$190)+'СЕТ СН'!$F$12</f>
        <v>168.60973206</v>
      </c>
      <c r="V198" s="36">
        <f>SUMIFS(СВЦЭМ!$F$39:$F$782,СВЦЭМ!$A$39:$A$782,$A198,СВЦЭМ!$B$39:$B$782,V$190)+'СЕТ СН'!$F$12</f>
        <v>166.93578986</v>
      </c>
      <c r="W198" s="36">
        <f>SUMIFS(СВЦЭМ!$F$39:$F$782,СВЦЭМ!$A$39:$A$782,$A198,СВЦЭМ!$B$39:$B$782,W$190)+'СЕТ СН'!$F$12</f>
        <v>169.72091112000001</v>
      </c>
      <c r="X198" s="36">
        <f>SUMIFS(СВЦЭМ!$F$39:$F$782,СВЦЭМ!$A$39:$A$782,$A198,СВЦЭМ!$B$39:$B$782,X$190)+'СЕТ СН'!$F$12</f>
        <v>180.70033043999999</v>
      </c>
      <c r="Y198" s="36">
        <f>SUMIFS(СВЦЭМ!$F$39:$F$782,СВЦЭМ!$A$39:$A$782,$A198,СВЦЭМ!$B$39:$B$782,Y$190)+'СЕТ СН'!$F$12</f>
        <v>187.19175399</v>
      </c>
    </row>
    <row r="199" spans="1:25" ht="15.75" x14ac:dyDescent="0.2">
      <c r="A199" s="35">
        <f t="shared" si="5"/>
        <v>44417</v>
      </c>
      <c r="B199" s="36">
        <f>SUMIFS(СВЦЭМ!$F$39:$F$782,СВЦЭМ!$A$39:$A$782,$A199,СВЦЭМ!$B$39:$B$782,B$190)+'СЕТ СН'!$F$12</f>
        <v>202.73952871</v>
      </c>
      <c r="C199" s="36">
        <f>SUMIFS(СВЦЭМ!$F$39:$F$782,СВЦЭМ!$A$39:$A$782,$A199,СВЦЭМ!$B$39:$B$782,C$190)+'СЕТ СН'!$F$12</f>
        <v>220.29664493999999</v>
      </c>
      <c r="D199" s="36">
        <f>SUMIFS(СВЦЭМ!$F$39:$F$782,СВЦЭМ!$A$39:$A$782,$A199,СВЦЭМ!$B$39:$B$782,D$190)+'СЕТ СН'!$F$12</f>
        <v>232.91548501</v>
      </c>
      <c r="E199" s="36">
        <f>SUMIFS(СВЦЭМ!$F$39:$F$782,СВЦЭМ!$A$39:$A$782,$A199,СВЦЭМ!$B$39:$B$782,E$190)+'СЕТ СН'!$F$12</f>
        <v>236.00247917999999</v>
      </c>
      <c r="F199" s="36">
        <f>SUMIFS(СВЦЭМ!$F$39:$F$782,СВЦЭМ!$A$39:$A$782,$A199,СВЦЭМ!$B$39:$B$782,F$190)+'СЕТ СН'!$F$12</f>
        <v>236.40579510000001</v>
      </c>
      <c r="G199" s="36">
        <f>SUMIFS(СВЦЭМ!$F$39:$F$782,СВЦЭМ!$A$39:$A$782,$A199,СВЦЭМ!$B$39:$B$782,G$190)+'СЕТ СН'!$F$12</f>
        <v>234.79873634</v>
      </c>
      <c r="H199" s="36">
        <f>SUMIFS(СВЦЭМ!$F$39:$F$782,СВЦЭМ!$A$39:$A$782,$A199,СВЦЭМ!$B$39:$B$782,H$190)+'СЕТ СН'!$F$12</f>
        <v>225.22833789000001</v>
      </c>
      <c r="I199" s="36">
        <f>SUMIFS(СВЦЭМ!$F$39:$F$782,СВЦЭМ!$A$39:$A$782,$A199,СВЦЭМ!$B$39:$B$782,I$190)+'СЕТ СН'!$F$12</f>
        <v>214.33885776</v>
      </c>
      <c r="J199" s="36">
        <f>SUMIFS(СВЦЭМ!$F$39:$F$782,СВЦЭМ!$A$39:$A$782,$A199,СВЦЭМ!$B$39:$B$782,J$190)+'СЕТ СН'!$F$12</f>
        <v>190.87994208999999</v>
      </c>
      <c r="K199" s="36">
        <f>SUMIFS(СВЦЭМ!$F$39:$F$782,СВЦЭМ!$A$39:$A$782,$A199,СВЦЭМ!$B$39:$B$782,K$190)+'СЕТ СН'!$F$12</f>
        <v>178.45222429</v>
      </c>
      <c r="L199" s="36">
        <f>SUMIFS(СВЦЭМ!$F$39:$F$782,СВЦЭМ!$A$39:$A$782,$A199,СВЦЭМ!$B$39:$B$782,L$190)+'СЕТ СН'!$F$12</f>
        <v>172.26386449</v>
      </c>
      <c r="M199" s="36">
        <f>SUMIFS(СВЦЭМ!$F$39:$F$782,СВЦЭМ!$A$39:$A$782,$A199,СВЦЭМ!$B$39:$B$782,M$190)+'СЕТ СН'!$F$12</f>
        <v>174.36471248000001</v>
      </c>
      <c r="N199" s="36">
        <f>SUMIFS(СВЦЭМ!$F$39:$F$782,СВЦЭМ!$A$39:$A$782,$A199,СВЦЭМ!$B$39:$B$782,N$190)+'СЕТ СН'!$F$12</f>
        <v>177.23725019</v>
      </c>
      <c r="O199" s="36">
        <f>SUMIFS(СВЦЭМ!$F$39:$F$782,СВЦЭМ!$A$39:$A$782,$A199,СВЦЭМ!$B$39:$B$782,O$190)+'СЕТ СН'!$F$12</f>
        <v>186.07857189999999</v>
      </c>
      <c r="P199" s="36">
        <f>SUMIFS(СВЦЭМ!$F$39:$F$782,СВЦЭМ!$A$39:$A$782,$A199,СВЦЭМ!$B$39:$B$782,P$190)+'СЕТ СН'!$F$12</f>
        <v>188.52121776999999</v>
      </c>
      <c r="Q199" s="36">
        <f>SUMIFS(СВЦЭМ!$F$39:$F$782,СВЦЭМ!$A$39:$A$782,$A199,СВЦЭМ!$B$39:$B$782,Q$190)+'СЕТ СН'!$F$12</f>
        <v>194.00925558</v>
      </c>
      <c r="R199" s="36">
        <f>SUMIFS(СВЦЭМ!$F$39:$F$782,СВЦЭМ!$A$39:$A$782,$A199,СВЦЭМ!$B$39:$B$782,R$190)+'СЕТ СН'!$F$12</f>
        <v>188.69375513</v>
      </c>
      <c r="S199" s="36">
        <f>SUMIFS(СВЦЭМ!$F$39:$F$782,СВЦЭМ!$A$39:$A$782,$A199,СВЦЭМ!$B$39:$B$782,S$190)+'СЕТ СН'!$F$12</f>
        <v>185.18939040999999</v>
      </c>
      <c r="T199" s="36">
        <f>SUMIFS(СВЦЭМ!$F$39:$F$782,СВЦЭМ!$A$39:$A$782,$A199,СВЦЭМ!$B$39:$B$782,T$190)+'СЕТ СН'!$F$12</f>
        <v>195.40160989</v>
      </c>
      <c r="U199" s="36">
        <f>SUMIFS(СВЦЭМ!$F$39:$F$782,СВЦЭМ!$A$39:$A$782,$A199,СВЦЭМ!$B$39:$B$782,U$190)+'СЕТ СН'!$F$12</f>
        <v>193.18355348</v>
      </c>
      <c r="V199" s="36">
        <f>SUMIFS(СВЦЭМ!$F$39:$F$782,СВЦЭМ!$A$39:$A$782,$A199,СВЦЭМ!$B$39:$B$782,V$190)+'СЕТ СН'!$F$12</f>
        <v>182.1697911</v>
      </c>
      <c r="W199" s="36">
        <f>SUMIFS(СВЦЭМ!$F$39:$F$782,СВЦЭМ!$A$39:$A$782,$A199,СВЦЭМ!$B$39:$B$782,W$190)+'СЕТ СН'!$F$12</f>
        <v>185.98049566</v>
      </c>
      <c r="X199" s="36">
        <f>SUMIFS(СВЦЭМ!$F$39:$F$782,СВЦЭМ!$A$39:$A$782,$A199,СВЦЭМ!$B$39:$B$782,X$190)+'СЕТ СН'!$F$12</f>
        <v>187.93053743999999</v>
      </c>
      <c r="Y199" s="36">
        <f>SUMIFS(СВЦЭМ!$F$39:$F$782,СВЦЭМ!$A$39:$A$782,$A199,СВЦЭМ!$B$39:$B$782,Y$190)+'СЕТ СН'!$F$12</f>
        <v>195.52493211000001</v>
      </c>
    </row>
    <row r="200" spans="1:25" ht="15.75" x14ac:dyDescent="0.2">
      <c r="A200" s="35">
        <f t="shared" si="5"/>
        <v>44418</v>
      </c>
      <c r="B200" s="36">
        <f>SUMIFS(СВЦЭМ!$F$39:$F$782,СВЦЭМ!$A$39:$A$782,$A200,СВЦЭМ!$B$39:$B$782,B$190)+'СЕТ СН'!$F$12</f>
        <v>207.77360515000001</v>
      </c>
      <c r="C200" s="36">
        <f>SUMIFS(СВЦЭМ!$F$39:$F$782,СВЦЭМ!$A$39:$A$782,$A200,СВЦЭМ!$B$39:$B$782,C$190)+'СЕТ СН'!$F$12</f>
        <v>224.40634072</v>
      </c>
      <c r="D200" s="36">
        <f>SUMIFS(СВЦЭМ!$F$39:$F$782,СВЦЭМ!$A$39:$A$782,$A200,СВЦЭМ!$B$39:$B$782,D$190)+'СЕТ СН'!$F$12</f>
        <v>236.01922046999999</v>
      </c>
      <c r="E200" s="36">
        <f>SUMIFS(СВЦЭМ!$F$39:$F$782,СВЦЭМ!$A$39:$A$782,$A200,СВЦЭМ!$B$39:$B$782,E$190)+'СЕТ СН'!$F$12</f>
        <v>240.39362639000001</v>
      </c>
      <c r="F200" s="36">
        <f>SUMIFS(СВЦЭМ!$F$39:$F$782,СВЦЭМ!$A$39:$A$782,$A200,СВЦЭМ!$B$39:$B$782,F$190)+'СЕТ СН'!$F$12</f>
        <v>240.17081758</v>
      </c>
      <c r="G200" s="36">
        <f>SUMIFS(СВЦЭМ!$F$39:$F$782,СВЦЭМ!$A$39:$A$782,$A200,СВЦЭМ!$B$39:$B$782,G$190)+'СЕТ СН'!$F$12</f>
        <v>236.23282742000001</v>
      </c>
      <c r="H200" s="36">
        <f>SUMIFS(СВЦЭМ!$F$39:$F$782,СВЦЭМ!$A$39:$A$782,$A200,СВЦЭМ!$B$39:$B$782,H$190)+'СЕТ СН'!$F$12</f>
        <v>227.03443841999999</v>
      </c>
      <c r="I200" s="36">
        <f>SUMIFS(СВЦЭМ!$F$39:$F$782,СВЦЭМ!$A$39:$A$782,$A200,СВЦЭМ!$B$39:$B$782,I$190)+'СЕТ СН'!$F$12</f>
        <v>213.07043013000001</v>
      </c>
      <c r="J200" s="36">
        <f>SUMIFS(СВЦЭМ!$F$39:$F$782,СВЦЭМ!$A$39:$A$782,$A200,СВЦЭМ!$B$39:$B$782,J$190)+'СЕТ СН'!$F$12</f>
        <v>195.56117566</v>
      </c>
      <c r="K200" s="36">
        <f>SUMIFS(СВЦЭМ!$F$39:$F$782,СВЦЭМ!$A$39:$A$782,$A200,СВЦЭМ!$B$39:$B$782,K$190)+'СЕТ СН'!$F$12</f>
        <v>183.71836959000001</v>
      </c>
      <c r="L200" s="36">
        <f>SUMIFS(СВЦЭМ!$F$39:$F$782,СВЦЭМ!$A$39:$A$782,$A200,СВЦЭМ!$B$39:$B$782,L$190)+'СЕТ СН'!$F$12</f>
        <v>184.45786776</v>
      </c>
      <c r="M200" s="36">
        <f>SUMIFS(СВЦЭМ!$F$39:$F$782,СВЦЭМ!$A$39:$A$782,$A200,СВЦЭМ!$B$39:$B$782,M$190)+'СЕТ СН'!$F$12</f>
        <v>186.48954601</v>
      </c>
      <c r="N200" s="36">
        <f>SUMIFS(СВЦЭМ!$F$39:$F$782,СВЦЭМ!$A$39:$A$782,$A200,СВЦЭМ!$B$39:$B$782,N$190)+'СЕТ СН'!$F$12</f>
        <v>187.59416773999999</v>
      </c>
      <c r="O200" s="36">
        <f>SUMIFS(СВЦЭМ!$F$39:$F$782,СВЦЭМ!$A$39:$A$782,$A200,СВЦЭМ!$B$39:$B$782,O$190)+'СЕТ СН'!$F$12</f>
        <v>185.95391945</v>
      </c>
      <c r="P200" s="36">
        <f>SUMIFS(СВЦЭМ!$F$39:$F$782,СВЦЭМ!$A$39:$A$782,$A200,СВЦЭМ!$B$39:$B$782,P$190)+'СЕТ СН'!$F$12</f>
        <v>189.81815739999999</v>
      </c>
      <c r="Q200" s="36">
        <f>SUMIFS(СВЦЭМ!$F$39:$F$782,СВЦЭМ!$A$39:$A$782,$A200,СВЦЭМ!$B$39:$B$782,Q$190)+'СЕТ СН'!$F$12</f>
        <v>193.72597150000001</v>
      </c>
      <c r="R200" s="36">
        <f>SUMIFS(СВЦЭМ!$F$39:$F$782,СВЦЭМ!$A$39:$A$782,$A200,СВЦЭМ!$B$39:$B$782,R$190)+'СЕТ СН'!$F$12</f>
        <v>199.84476155999999</v>
      </c>
      <c r="S200" s="36">
        <f>SUMIFS(СВЦЭМ!$F$39:$F$782,СВЦЭМ!$A$39:$A$782,$A200,СВЦЭМ!$B$39:$B$782,S$190)+'СЕТ СН'!$F$12</f>
        <v>192.34128851</v>
      </c>
      <c r="T200" s="36">
        <f>SUMIFS(СВЦЭМ!$F$39:$F$782,СВЦЭМ!$A$39:$A$782,$A200,СВЦЭМ!$B$39:$B$782,T$190)+'СЕТ СН'!$F$12</f>
        <v>180.27629601000001</v>
      </c>
      <c r="U200" s="36">
        <f>SUMIFS(СВЦЭМ!$F$39:$F$782,СВЦЭМ!$A$39:$A$782,$A200,СВЦЭМ!$B$39:$B$782,U$190)+'СЕТ СН'!$F$12</f>
        <v>178.69558487</v>
      </c>
      <c r="V200" s="36">
        <f>SUMIFS(СВЦЭМ!$F$39:$F$782,СВЦЭМ!$A$39:$A$782,$A200,СВЦЭМ!$B$39:$B$782,V$190)+'СЕТ СН'!$F$12</f>
        <v>180.11148159999999</v>
      </c>
      <c r="W200" s="36">
        <f>SUMIFS(СВЦЭМ!$F$39:$F$782,СВЦЭМ!$A$39:$A$782,$A200,СВЦЭМ!$B$39:$B$782,W$190)+'СЕТ СН'!$F$12</f>
        <v>185.02122967</v>
      </c>
      <c r="X200" s="36">
        <f>SUMIFS(СВЦЭМ!$F$39:$F$782,СВЦЭМ!$A$39:$A$782,$A200,СВЦЭМ!$B$39:$B$782,X$190)+'СЕТ СН'!$F$12</f>
        <v>174.21789233000001</v>
      </c>
      <c r="Y200" s="36">
        <f>SUMIFS(СВЦЭМ!$F$39:$F$782,СВЦЭМ!$A$39:$A$782,$A200,СВЦЭМ!$B$39:$B$782,Y$190)+'СЕТ СН'!$F$12</f>
        <v>174.71186582000001</v>
      </c>
    </row>
    <row r="201" spans="1:25" ht="15.75" x14ac:dyDescent="0.2">
      <c r="A201" s="35">
        <f t="shared" si="5"/>
        <v>44419</v>
      </c>
      <c r="B201" s="36">
        <f>SUMIFS(СВЦЭМ!$F$39:$F$782,СВЦЭМ!$A$39:$A$782,$A201,СВЦЭМ!$B$39:$B$782,B$190)+'СЕТ СН'!$F$12</f>
        <v>188.28930088999999</v>
      </c>
      <c r="C201" s="36">
        <f>SUMIFS(СВЦЭМ!$F$39:$F$782,СВЦЭМ!$A$39:$A$782,$A201,СВЦЭМ!$B$39:$B$782,C$190)+'СЕТ СН'!$F$12</f>
        <v>203.63147921000001</v>
      </c>
      <c r="D201" s="36">
        <f>SUMIFS(СВЦЭМ!$F$39:$F$782,СВЦЭМ!$A$39:$A$782,$A201,СВЦЭМ!$B$39:$B$782,D$190)+'СЕТ СН'!$F$12</f>
        <v>216.52307168999999</v>
      </c>
      <c r="E201" s="36">
        <f>SUMIFS(СВЦЭМ!$F$39:$F$782,СВЦЭМ!$A$39:$A$782,$A201,СВЦЭМ!$B$39:$B$782,E$190)+'СЕТ СН'!$F$12</f>
        <v>221.97749429999999</v>
      </c>
      <c r="F201" s="36">
        <f>SUMIFS(СВЦЭМ!$F$39:$F$782,СВЦЭМ!$A$39:$A$782,$A201,СВЦЭМ!$B$39:$B$782,F$190)+'СЕТ СН'!$F$12</f>
        <v>222.17485995000001</v>
      </c>
      <c r="G201" s="36">
        <f>SUMIFS(СВЦЭМ!$F$39:$F$782,СВЦЭМ!$A$39:$A$782,$A201,СВЦЭМ!$B$39:$B$782,G$190)+'СЕТ СН'!$F$12</f>
        <v>220.65281784999999</v>
      </c>
      <c r="H201" s="36">
        <f>SUMIFS(СВЦЭМ!$F$39:$F$782,СВЦЭМ!$A$39:$A$782,$A201,СВЦЭМ!$B$39:$B$782,H$190)+'СЕТ СН'!$F$12</f>
        <v>213.73389129</v>
      </c>
      <c r="I201" s="36">
        <f>SUMIFS(СВЦЭМ!$F$39:$F$782,СВЦЭМ!$A$39:$A$782,$A201,СВЦЭМ!$B$39:$B$782,I$190)+'СЕТ СН'!$F$12</f>
        <v>204.50585226000001</v>
      </c>
      <c r="J201" s="36">
        <f>SUMIFS(СВЦЭМ!$F$39:$F$782,СВЦЭМ!$A$39:$A$782,$A201,СВЦЭМ!$B$39:$B$782,J$190)+'СЕТ СН'!$F$12</f>
        <v>191.55177892</v>
      </c>
      <c r="K201" s="36">
        <f>SUMIFS(СВЦЭМ!$F$39:$F$782,СВЦЭМ!$A$39:$A$782,$A201,СВЦЭМ!$B$39:$B$782,K$190)+'СЕТ СН'!$F$12</f>
        <v>183.88424896999999</v>
      </c>
      <c r="L201" s="36">
        <f>SUMIFS(СВЦЭМ!$F$39:$F$782,СВЦЭМ!$A$39:$A$782,$A201,СВЦЭМ!$B$39:$B$782,L$190)+'СЕТ СН'!$F$12</f>
        <v>177.36255653000001</v>
      </c>
      <c r="M201" s="36">
        <f>SUMIFS(СВЦЭМ!$F$39:$F$782,СВЦЭМ!$A$39:$A$782,$A201,СВЦЭМ!$B$39:$B$782,M$190)+'СЕТ СН'!$F$12</f>
        <v>178.16424089</v>
      </c>
      <c r="N201" s="36">
        <f>SUMIFS(СВЦЭМ!$F$39:$F$782,СВЦЭМ!$A$39:$A$782,$A201,СВЦЭМ!$B$39:$B$782,N$190)+'СЕТ СН'!$F$12</f>
        <v>183.63468413999999</v>
      </c>
      <c r="O201" s="36">
        <f>SUMIFS(СВЦЭМ!$F$39:$F$782,СВЦЭМ!$A$39:$A$782,$A201,СВЦЭМ!$B$39:$B$782,O$190)+'СЕТ СН'!$F$12</f>
        <v>187.12456838</v>
      </c>
      <c r="P201" s="36">
        <f>SUMIFS(СВЦЭМ!$F$39:$F$782,СВЦЭМ!$A$39:$A$782,$A201,СВЦЭМ!$B$39:$B$782,P$190)+'СЕТ СН'!$F$12</f>
        <v>197.14773054</v>
      </c>
      <c r="Q201" s="36">
        <f>SUMIFS(СВЦЭМ!$F$39:$F$782,СВЦЭМ!$A$39:$A$782,$A201,СВЦЭМ!$B$39:$B$782,Q$190)+'СЕТ СН'!$F$12</f>
        <v>200.31764723000001</v>
      </c>
      <c r="R201" s="36">
        <f>SUMIFS(СВЦЭМ!$F$39:$F$782,СВЦЭМ!$A$39:$A$782,$A201,СВЦЭМ!$B$39:$B$782,R$190)+'СЕТ СН'!$F$12</f>
        <v>198.46315404000001</v>
      </c>
      <c r="S201" s="36">
        <f>SUMIFS(СВЦЭМ!$F$39:$F$782,СВЦЭМ!$A$39:$A$782,$A201,СВЦЭМ!$B$39:$B$782,S$190)+'СЕТ СН'!$F$12</f>
        <v>191.23317137000001</v>
      </c>
      <c r="T201" s="36">
        <f>SUMIFS(СВЦЭМ!$F$39:$F$782,СВЦЭМ!$A$39:$A$782,$A201,СВЦЭМ!$B$39:$B$782,T$190)+'СЕТ СН'!$F$12</f>
        <v>185.24026602000001</v>
      </c>
      <c r="U201" s="36">
        <f>SUMIFS(СВЦЭМ!$F$39:$F$782,СВЦЭМ!$A$39:$A$782,$A201,СВЦЭМ!$B$39:$B$782,U$190)+'СЕТ СН'!$F$12</f>
        <v>182.39183973999999</v>
      </c>
      <c r="V201" s="36">
        <f>SUMIFS(СВЦЭМ!$F$39:$F$782,СВЦЭМ!$A$39:$A$782,$A201,СВЦЭМ!$B$39:$B$782,V$190)+'СЕТ СН'!$F$12</f>
        <v>183.65394311</v>
      </c>
      <c r="W201" s="36">
        <f>SUMIFS(СВЦЭМ!$F$39:$F$782,СВЦЭМ!$A$39:$A$782,$A201,СВЦЭМ!$B$39:$B$782,W$190)+'СЕТ СН'!$F$12</f>
        <v>188.13697483999999</v>
      </c>
      <c r="X201" s="36">
        <f>SUMIFS(СВЦЭМ!$F$39:$F$782,СВЦЭМ!$A$39:$A$782,$A201,СВЦЭМ!$B$39:$B$782,X$190)+'СЕТ СН'!$F$12</f>
        <v>183.19317770999999</v>
      </c>
      <c r="Y201" s="36">
        <f>SUMIFS(СВЦЭМ!$F$39:$F$782,СВЦЭМ!$A$39:$A$782,$A201,СВЦЭМ!$B$39:$B$782,Y$190)+'СЕТ СН'!$F$12</f>
        <v>191.75797592000001</v>
      </c>
    </row>
    <row r="202" spans="1:25" ht="15.75" x14ac:dyDescent="0.2">
      <c r="A202" s="35">
        <f t="shared" si="5"/>
        <v>44420</v>
      </c>
      <c r="B202" s="36">
        <f>SUMIFS(СВЦЭМ!$F$39:$F$782,СВЦЭМ!$A$39:$A$782,$A202,СВЦЭМ!$B$39:$B$782,B$190)+'СЕТ СН'!$F$12</f>
        <v>211.89589397</v>
      </c>
      <c r="C202" s="36">
        <f>SUMIFS(СВЦЭМ!$F$39:$F$782,СВЦЭМ!$A$39:$A$782,$A202,СВЦЭМ!$B$39:$B$782,C$190)+'СЕТ СН'!$F$12</f>
        <v>227.50518195000001</v>
      </c>
      <c r="D202" s="36">
        <f>SUMIFS(СВЦЭМ!$F$39:$F$782,СВЦЭМ!$A$39:$A$782,$A202,СВЦЭМ!$B$39:$B$782,D$190)+'СЕТ СН'!$F$12</f>
        <v>239.59483072</v>
      </c>
      <c r="E202" s="36">
        <f>SUMIFS(СВЦЭМ!$F$39:$F$782,СВЦЭМ!$A$39:$A$782,$A202,СВЦЭМ!$B$39:$B$782,E$190)+'СЕТ СН'!$F$12</f>
        <v>243.01236316999999</v>
      </c>
      <c r="F202" s="36">
        <f>SUMIFS(СВЦЭМ!$F$39:$F$782,СВЦЭМ!$A$39:$A$782,$A202,СВЦЭМ!$B$39:$B$782,F$190)+'СЕТ СН'!$F$12</f>
        <v>244.70308367999999</v>
      </c>
      <c r="G202" s="36">
        <f>SUMIFS(СВЦЭМ!$F$39:$F$782,СВЦЭМ!$A$39:$A$782,$A202,СВЦЭМ!$B$39:$B$782,G$190)+'СЕТ СН'!$F$12</f>
        <v>243.73400559000001</v>
      </c>
      <c r="H202" s="36">
        <f>SUMIFS(СВЦЭМ!$F$39:$F$782,СВЦЭМ!$A$39:$A$782,$A202,СВЦЭМ!$B$39:$B$782,H$190)+'СЕТ СН'!$F$12</f>
        <v>231.76131351000001</v>
      </c>
      <c r="I202" s="36">
        <f>SUMIFS(СВЦЭМ!$F$39:$F$782,СВЦЭМ!$A$39:$A$782,$A202,СВЦЭМ!$B$39:$B$782,I$190)+'СЕТ СН'!$F$12</f>
        <v>212.64574987</v>
      </c>
      <c r="J202" s="36">
        <f>SUMIFS(СВЦЭМ!$F$39:$F$782,СВЦЭМ!$A$39:$A$782,$A202,СВЦЭМ!$B$39:$B$782,J$190)+'СЕТ СН'!$F$12</f>
        <v>192.14903045</v>
      </c>
      <c r="K202" s="36">
        <f>SUMIFS(СВЦЭМ!$F$39:$F$782,СВЦЭМ!$A$39:$A$782,$A202,СВЦЭМ!$B$39:$B$782,K$190)+'СЕТ СН'!$F$12</f>
        <v>187.341339</v>
      </c>
      <c r="L202" s="36">
        <f>SUMIFS(СВЦЭМ!$F$39:$F$782,СВЦЭМ!$A$39:$A$782,$A202,СВЦЭМ!$B$39:$B$782,L$190)+'СЕТ СН'!$F$12</f>
        <v>183.14589599000001</v>
      </c>
      <c r="M202" s="36">
        <f>SUMIFS(СВЦЭМ!$F$39:$F$782,СВЦЭМ!$A$39:$A$782,$A202,СВЦЭМ!$B$39:$B$782,M$190)+'СЕТ СН'!$F$12</f>
        <v>181.84738052</v>
      </c>
      <c r="N202" s="36">
        <f>SUMIFS(СВЦЭМ!$F$39:$F$782,СВЦЭМ!$A$39:$A$782,$A202,СВЦЭМ!$B$39:$B$782,N$190)+'СЕТ СН'!$F$12</f>
        <v>183.20666055999999</v>
      </c>
      <c r="O202" s="36">
        <f>SUMIFS(СВЦЭМ!$F$39:$F$782,СВЦЭМ!$A$39:$A$782,$A202,СВЦЭМ!$B$39:$B$782,O$190)+'СЕТ СН'!$F$12</f>
        <v>186.01182057</v>
      </c>
      <c r="P202" s="36">
        <f>SUMIFS(СВЦЭМ!$F$39:$F$782,СВЦЭМ!$A$39:$A$782,$A202,СВЦЭМ!$B$39:$B$782,P$190)+'СЕТ СН'!$F$12</f>
        <v>192.04216059000001</v>
      </c>
      <c r="Q202" s="36">
        <f>SUMIFS(СВЦЭМ!$F$39:$F$782,СВЦЭМ!$A$39:$A$782,$A202,СВЦЭМ!$B$39:$B$782,Q$190)+'СЕТ СН'!$F$12</f>
        <v>193.69112795999999</v>
      </c>
      <c r="R202" s="36">
        <f>SUMIFS(СВЦЭМ!$F$39:$F$782,СВЦЭМ!$A$39:$A$782,$A202,СВЦЭМ!$B$39:$B$782,R$190)+'СЕТ СН'!$F$12</f>
        <v>193.32007981999999</v>
      </c>
      <c r="S202" s="36">
        <f>SUMIFS(СВЦЭМ!$F$39:$F$782,СВЦЭМ!$A$39:$A$782,$A202,СВЦЭМ!$B$39:$B$782,S$190)+'СЕТ СН'!$F$12</f>
        <v>184.01010124999999</v>
      </c>
      <c r="T202" s="36">
        <f>SUMIFS(СВЦЭМ!$F$39:$F$782,СВЦЭМ!$A$39:$A$782,$A202,СВЦЭМ!$B$39:$B$782,T$190)+'СЕТ СН'!$F$12</f>
        <v>181.68703582000001</v>
      </c>
      <c r="U202" s="36">
        <f>SUMIFS(СВЦЭМ!$F$39:$F$782,СВЦЭМ!$A$39:$A$782,$A202,СВЦЭМ!$B$39:$B$782,U$190)+'СЕТ СН'!$F$12</f>
        <v>181.48504840000001</v>
      </c>
      <c r="V202" s="36">
        <f>SUMIFS(СВЦЭМ!$F$39:$F$782,СВЦЭМ!$A$39:$A$782,$A202,СВЦЭМ!$B$39:$B$782,V$190)+'СЕТ СН'!$F$12</f>
        <v>183.13439969000001</v>
      </c>
      <c r="W202" s="36">
        <f>SUMIFS(СВЦЭМ!$F$39:$F$782,СВЦЭМ!$A$39:$A$782,$A202,СВЦЭМ!$B$39:$B$782,W$190)+'СЕТ СН'!$F$12</f>
        <v>185.09124903</v>
      </c>
      <c r="X202" s="36">
        <f>SUMIFS(СВЦЭМ!$F$39:$F$782,СВЦЭМ!$A$39:$A$782,$A202,СВЦЭМ!$B$39:$B$782,X$190)+'СЕТ СН'!$F$12</f>
        <v>184.62712203999999</v>
      </c>
      <c r="Y202" s="36">
        <f>SUMIFS(СВЦЭМ!$F$39:$F$782,СВЦЭМ!$A$39:$A$782,$A202,СВЦЭМ!$B$39:$B$782,Y$190)+'СЕТ СН'!$F$12</f>
        <v>199.70313189999999</v>
      </c>
    </row>
    <row r="203" spans="1:25" ht="15.75" x14ac:dyDescent="0.2">
      <c r="A203" s="35">
        <f t="shared" si="5"/>
        <v>44421</v>
      </c>
      <c r="B203" s="36">
        <f>SUMIFS(СВЦЭМ!$F$39:$F$782,СВЦЭМ!$A$39:$A$782,$A203,СВЦЭМ!$B$39:$B$782,B$190)+'СЕТ СН'!$F$12</f>
        <v>216.97086442</v>
      </c>
      <c r="C203" s="36">
        <f>SUMIFS(СВЦЭМ!$F$39:$F$782,СВЦЭМ!$A$39:$A$782,$A203,СВЦЭМ!$B$39:$B$782,C$190)+'СЕТ СН'!$F$12</f>
        <v>233.74012162</v>
      </c>
      <c r="D203" s="36">
        <f>SUMIFS(СВЦЭМ!$F$39:$F$782,СВЦЭМ!$A$39:$A$782,$A203,СВЦЭМ!$B$39:$B$782,D$190)+'СЕТ СН'!$F$12</f>
        <v>245.608811</v>
      </c>
      <c r="E203" s="36">
        <f>SUMIFS(СВЦЭМ!$F$39:$F$782,СВЦЭМ!$A$39:$A$782,$A203,СВЦЭМ!$B$39:$B$782,E$190)+'СЕТ СН'!$F$12</f>
        <v>248.80782994</v>
      </c>
      <c r="F203" s="36">
        <f>SUMIFS(СВЦЭМ!$F$39:$F$782,СВЦЭМ!$A$39:$A$782,$A203,СВЦЭМ!$B$39:$B$782,F$190)+'СЕТ СН'!$F$12</f>
        <v>251.14215256</v>
      </c>
      <c r="G203" s="36">
        <f>SUMIFS(СВЦЭМ!$F$39:$F$782,СВЦЭМ!$A$39:$A$782,$A203,СВЦЭМ!$B$39:$B$782,G$190)+'СЕТ СН'!$F$12</f>
        <v>247.63075312999999</v>
      </c>
      <c r="H203" s="36">
        <f>SUMIFS(СВЦЭМ!$F$39:$F$782,СВЦЭМ!$A$39:$A$782,$A203,СВЦЭМ!$B$39:$B$782,H$190)+'СЕТ СН'!$F$12</f>
        <v>235.93683063</v>
      </c>
      <c r="I203" s="36">
        <f>SUMIFS(СВЦЭМ!$F$39:$F$782,СВЦЭМ!$A$39:$A$782,$A203,СВЦЭМ!$B$39:$B$782,I$190)+'СЕТ СН'!$F$12</f>
        <v>214.27013529999999</v>
      </c>
      <c r="J203" s="36">
        <f>SUMIFS(СВЦЭМ!$F$39:$F$782,СВЦЭМ!$A$39:$A$782,$A203,СВЦЭМ!$B$39:$B$782,J$190)+'СЕТ СН'!$F$12</f>
        <v>198.42530379999999</v>
      </c>
      <c r="K203" s="36">
        <f>SUMIFS(СВЦЭМ!$F$39:$F$782,СВЦЭМ!$A$39:$A$782,$A203,СВЦЭМ!$B$39:$B$782,K$190)+'СЕТ СН'!$F$12</f>
        <v>189.92323832</v>
      </c>
      <c r="L203" s="36">
        <f>SUMIFS(СВЦЭМ!$F$39:$F$782,СВЦЭМ!$A$39:$A$782,$A203,СВЦЭМ!$B$39:$B$782,L$190)+'СЕТ СН'!$F$12</f>
        <v>183.88354842999999</v>
      </c>
      <c r="M203" s="36">
        <f>SUMIFS(СВЦЭМ!$F$39:$F$782,СВЦЭМ!$A$39:$A$782,$A203,СВЦЭМ!$B$39:$B$782,M$190)+'СЕТ СН'!$F$12</f>
        <v>181.47161857</v>
      </c>
      <c r="N203" s="36">
        <f>SUMIFS(СВЦЭМ!$F$39:$F$782,СВЦЭМ!$A$39:$A$782,$A203,СВЦЭМ!$B$39:$B$782,N$190)+'СЕТ СН'!$F$12</f>
        <v>179.41364339</v>
      </c>
      <c r="O203" s="36">
        <f>SUMIFS(СВЦЭМ!$F$39:$F$782,СВЦЭМ!$A$39:$A$782,$A203,СВЦЭМ!$B$39:$B$782,O$190)+'СЕТ СН'!$F$12</f>
        <v>184.11566393000001</v>
      </c>
      <c r="P203" s="36">
        <f>SUMIFS(СВЦЭМ!$F$39:$F$782,СВЦЭМ!$A$39:$A$782,$A203,СВЦЭМ!$B$39:$B$782,P$190)+'СЕТ СН'!$F$12</f>
        <v>190.93841959</v>
      </c>
      <c r="Q203" s="36">
        <f>SUMIFS(СВЦЭМ!$F$39:$F$782,СВЦЭМ!$A$39:$A$782,$A203,СВЦЭМ!$B$39:$B$782,Q$190)+'СЕТ СН'!$F$12</f>
        <v>193.15187922999999</v>
      </c>
      <c r="R203" s="36">
        <f>SUMIFS(СВЦЭМ!$F$39:$F$782,СВЦЭМ!$A$39:$A$782,$A203,СВЦЭМ!$B$39:$B$782,R$190)+'СЕТ СН'!$F$12</f>
        <v>197.41069400000001</v>
      </c>
      <c r="S203" s="36">
        <f>SUMIFS(СВЦЭМ!$F$39:$F$782,СВЦЭМ!$A$39:$A$782,$A203,СВЦЭМ!$B$39:$B$782,S$190)+'СЕТ СН'!$F$12</f>
        <v>190.43519094000001</v>
      </c>
      <c r="T203" s="36">
        <f>SUMIFS(СВЦЭМ!$F$39:$F$782,СВЦЭМ!$A$39:$A$782,$A203,СВЦЭМ!$B$39:$B$782,T$190)+'СЕТ СН'!$F$12</f>
        <v>184.75591643000001</v>
      </c>
      <c r="U203" s="36">
        <f>SUMIFS(СВЦЭМ!$F$39:$F$782,СВЦЭМ!$A$39:$A$782,$A203,СВЦЭМ!$B$39:$B$782,U$190)+'СЕТ СН'!$F$12</f>
        <v>186.09279925999999</v>
      </c>
      <c r="V203" s="36">
        <f>SUMIFS(СВЦЭМ!$F$39:$F$782,СВЦЭМ!$A$39:$A$782,$A203,СВЦЭМ!$B$39:$B$782,V$190)+'СЕТ СН'!$F$12</f>
        <v>177.72275015</v>
      </c>
      <c r="W203" s="36">
        <f>SUMIFS(СВЦЭМ!$F$39:$F$782,СВЦЭМ!$A$39:$A$782,$A203,СВЦЭМ!$B$39:$B$782,W$190)+'СЕТ СН'!$F$12</f>
        <v>173.61854679000001</v>
      </c>
      <c r="X203" s="36">
        <f>SUMIFS(СВЦЭМ!$F$39:$F$782,СВЦЭМ!$A$39:$A$782,$A203,СВЦЭМ!$B$39:$B$782,X$190)+'СЕТ СН'!$F$12</f>
        <v>179.90511692999999</v>
      </c>
      <c r="Y203" s="36">
        <f>SUMIFS(СВЦЭМ!$F$39:$F$782,СВЦЭМ!$A$39:$A$782,$A203,СВЦЭМ!$B$39:$B$782,Y$190)+'СЕТ СН'!$F$12</f>
        <v>180.91178425000001</v>
      </c>
    </row>
    <row r="204" spans="1:25" ht="15.75" x14ac:dyDescent="0.2">
      <c r="A204" s="35">
        <f t="shared" si="5"/>
        <v>44422</v>
      </c>
      <c r="B204" s="36">
        <f>SUMIFS(СВЦЭМ!$F$39:$F$782,СВЦЭМ!$A$39:$A$782,$A204,СВЦЭМ!$B$39:$B$782,B$190)+'СЕТ СН'!$F$12</f>
        <v>154.64397865000001</v>
      </c>
      <c r="C204" s="36">
        <f>SUMIFS(СВЦЭМ!$F$39:$F$782,СВЦЭМ!$A$39:$A$782,$A204,СВЦЭМ!$B$39:$B$782,C$190)+'СЕТ СН'!$F$12</f>
        <v>169.97878588</v>
      </c>
      <c r="D204" s="36">
        <f>SUMIFS(СВЦЭМ!$F$39:$F$782,СВЦЭМ!$A$39:$A$782,$A204,СВЦЭМ!$B$39:$B$782,D$190)+'СЕТ СН'!$F$12</f>
        <v>183.94535685</v>
      </c>
      <c r="E204" s="36">
        <f>SUMIFS(СВЦЭМ!$F$39:$F$782,СВЦЭМ!$A$39:$A$782,$A204,СВЦЭМ!$B$39:$B$782,E$190)+'СЕТ СН'!$F$12</f>
        <v>184.82527507</v>
      </c>
      <c r="F204" s="36">
        <f>SUMIFS(СВЦЭМ!$F$39:$F$782,СВЦЭМ!$A$39:$A$782,$A204,СВЦЭМ!$B$39:$B$782,F$190)+'СЕТ СН'!$F$12</f>
        <v>186.54494367000001</v>
      </c>
      <c r="G204" s="36">
        <f>SUMIFS(СВЦЭМ!$F$39:$F$782,СВЦЭМ!$A$39:$A$782,$A204,СВЦЭМ!$B$39:$B$782,G$190)+'СЕТ СН'!$F$12</f>
        <v>199.37918513</v>
      </c>
      <c r="H204" s="36">
        <f>SUMIFS(СВЦЭМ!$F$39:$F$782,СВЦЭМ!$A$39:$A$782,$A204,СВЦЭМ!$B$39:$B$782,H$190)+'СЕТ СН'!$F$12</f>
        <v>188.37304177999999</v>
      </c>
      <c r="I204" s="36">
        <f>SUMIFS(СВЦЭМ!$F$39:$F$782,СВЦЭМ!$A$39:$A$782,$A204,СВЦЭМ!$B$39:$B$782,I$190)+'СЕТ СН'!$F$12</f>
        <v>167.50068392</v>
      </c>
      <c r="J204" s="36">
        <f>SUMIFS(СВЦЭМ!$F$39:$F$782,СВЦЭМ!$A$39:$A$782,$A204,СВЦЭМ!$B$39:$B$782,J$190)+'СЕТ СН'!$F$12</f>
        <v>146.5342899</v>
      </c>
      <c r="K204" s="36">
        <f>SUMIFS(СВЦЭМ!$F$39:$F$782,СВЦЭМ!$A$39:$A$782,$A204,СВЦЭМ!$B$39:$B$782,K$190)+'СЕТ СН'!$F$12</f>
        <v>138.58994906999999</v>
      </c>
      <c r="L204" s="36">
        <f>SUMIFS(СВЦЭМ!$F$39:$F$782,СВЦЭМ!$A$39:$A$782,$A204,СВЦЭМ!$B$39:$B$782,L$190)+'СЕТ СН'!$F$12</f>
        <v>132.50446880000001</v>
      </c>
      <c r="M204" s="36">
        <f>SUMIFS(СВЦЭМ!$F$39:$F$782,СВЦЭМ!$A$39:$A$782,$A204,СВЦЭМ!$B$39:$B$782,M$190)+'СЕТ СН'!$F$12</f>
        <v>131.65161069999999</v>
      </c>
      <c r="N204" s="36">
        <f>SUMIFS(СВЦЭМ!$F$39:$F$782,СВЦЭМ!$A$39:$A$782,$A204,СВЦЭМ!$B$39:$B$782,N$190)+'СЕТ СН'!$F$12</f>
        <v>133.70990311</v>
      </c>
      <c r="O204" s="36">
        <f>SUMIFS(СВЦЭМ!$F$39:$F$782,СВЦЭМ!$A$39:$A$782,$A204,СВЦЭМ!$B$39:$B$782,O$190)+'СЕТ СН'!$F$12</f>
        <v>139.35783416000001</v>
      </c>
      <c r="P204" s="36">
        <f>SUMIFS(СВЦЭМ!$F$39:$F$782,СВЦЭМ!$A$39:$A$782,$A204,СВЦЭМ!$B$39:$B$782,P$190)+'СЕТ СН'!$F$12</f>
        <v>147.41483604999999</v>
      </c>
      <c r="Q204" s="36">
        <f>SUMIFS(СВЦЭМ!$F$39:$F$782,СВЦЭМ!$A$39:$A$782,$A204,СВЦЭМ!$B$39:$B$782,Q$190)+'СЕТ СН'!$F$12</f>
        <v>150.05500918999999</v>
      </c>
      <c r="R204" s="36">
        <f>SUMIFS(СВЦЭМ!$F$39:$F$782,СВЦЭМ!$A$39:$A$782,$A204,СВЦЭМ!$B$39:$B$782,R$190)+'СЕТ СН'!$F$12</f>
        <v>149.24027795999999</v>
      </c>
      <c r="S204" s="36">
        <f>SUMIFS(СВЦЭМ!$F$39:$F$782,СВЦЭМ!$A$39:$A$782,$A204,СВЦЭМ!$B$39:$B$782,S$190)+'СЕТ СН'!$F$12</f>
        <v>140.54289688</v>
      </c>
      <c r="T204" s="36">
        <f>SUMIFS(СВЦЭМ!$F$39:$F$782,СВЦЭМ!$A$39:$A$782,$A204,СВЦЭМ!$B$39:$B$782,T$190)+'СЕТ СН'!$F$12</f>
        <v>135.60604495999999</v>
      </c>
      <c r="U204" s="36">
        <f>SUMIFS(СВЦЭМ!$F$39:$F$782,СВЦЭМ!$A$39:$A$782,$A204,СВЦЭМ!$B$39:$B$782,U$190)+'СЕТ СН'!$F$12</f>
        <v>135.42354048999999</v>
      </c>
      <c r="V204" s="36">
        <f>SUMIFS(СВЦЭМ!$F$39:$F$782,СВЦЭМ!$A$39:$A$782,$A204,СВЦЭМ!$B$39:$B$782,V$190)+'СЕТ СН'!$F$12</f>
        <v>135.17975344999999</v>
      </c>
      <c r="W204" s="36">
        <f>SUMIFS(СВЦЭМ!$F$39:$F$782,СВЦЭМ!$A$39:$A$782,$A204,СВЦЭМ!$B$39:$B$782,W$190)+'СЕТ СН'!$F$12</f>
        <v>136.96801728</v>
      </c>
      <c r="X204" s="36">
        <f>SUMIFS(СВЦЭМ!$F$39:$F$782,СВЦЭМ!$A$39:$A$782,$A204,СВЦЭМ!$B$39:$B$782,X$190)+'СЕТ СН'!$F$12</f>
        <v>144.86682271000001</v>
      </c>
      <c r="Y204" s="36">
        <f>SUMIFS(СВЦЭМ!$F$39:$F$782,СВЦЭМ!$A$39:$A$782,$A204,СВЦЭМ!$B$39:$B$782,Y$190)+'СЕТ СН'!$F$12</f>
        <v>154.88858873999999</v>
      </c>
    </row>
    <row r="205" spans="1:25" ht="15.75" x14ac:dyDescent="0.2">
      <c r="A205" s="35">
        <f t="shared" si="5"/>
        <v>44423</v>
      </c>
      <c r="B205" s="36">
        <f>SUMIFS(СВЦЭМ!$F$39:$F$782,СВЦЭМ!$A$39:$A$782,$A205,СВЦЭМ!$B$39:$B$782,B$190)+'СЕТ СН'!$F$12</f>
        <v>165.81963232000001</v>
      </c>
      <c r="C205" s="36">
        <f>SUMIFS(СВЦЭМ!$F$39:$F$782,СВЦЭМ!$A$39:$A$782,$A205,СВЦЭМ!$B$39:$B$782,C$190)+'СЕТ СН'!$F$12</f>
        <v>178.25197591</v>
      </c>
      <c r="D205" s="36">
        <f>SUMIFS(СВЦЭМ!$F$39:$F$782,СВЦЭМ!$A$39:$A$782,$A205,СВЦЭМ!$B$39:$B$782,D$190)+'СЕТ СН'!$F$12</f>
        <v>191.56376775000001</v>
      </c>
      <c r="E205" s="36">
        <f>SUMIFS(СВЦЭМ!$F$39:$F$782,СВЦЭМ!$A$39:$A$782,$A205,СВЦЭМ!$B$39:$B$782,E$190)+'СЕТ СН'!$F$12</f>
        <v>192.85744862000001</v>
      </c>
      <c r="F205" s="36">
        <f>SUMIFS(СВЦЭМ!$F$39:$F$782,СВЦЭМ!$A$39:$A$782,$A205,СВЦЭМ!$B$39:$B$782,F$190)+'СЕТ СН'!$F$12</f>
        <v>194.18973162</v>
      </c>
      <c r="G205" s="36">
        <f>SUMIFS(СВЦЭМ!$F$39:$F$782,СВЦЭМ!$A$39:$A$782,$A205,СВЦЭМ!$B$39:$B$782,G$190)+'СЕТ СН'!$F$12</f>
        <v>195.04062886</v>
      </c>
      <c r="H205" s="36">
        <f>SUMIFS(СВЦЭМ!$F$39:$F$782,СВЦЭМ!$A$39:$A$782,$A205,СВЦЭМ!$B$39:$B$782,H$190)+'СЕТ СН'!$F$12</f>
        <v>188.23771109</v>
      </c>
      <c r="I205" s="36">
        <f>SUMIFS(СВЦЭМ!$F$39:$F$782,СВЦЭМ!$A$39:$A$782,$A205,СВЦЭМ!$B$39:$B$782,I$190)+'СЕТ СН'!$F$12</f>
        <v>174.21291873000001</v>
      </c>
      <c r="J205" s="36">
        <f>SUMIFS(СВЦЭМ!$F$39:$F$782,СВЦЭМ!$A$39:$A$782,$A205,СВЦЭМ!$B$39:$B$782,J$190)+'СЕТ СН'!$F$12</f>
        <v>156.18267957</v>
      </c>
      <c r="K205" s="36">
        <f>SUMIFS(СВЦЭМ!$F$39:$F$782,СВЦЭМ!$A$39:$A$782,$A205,СВЦЭМ!$B$39:$B$782,K$190)+'СЕТ СН'!$F$12</f>
        <v>146.33661298000001</v>
      </c>
      <c r="L205" s="36">
        <f>SUMIFS(СВЦЭМ!$F$39:$F$782,СВЦЭМ!$A$39:$A$782,$A205,СВЦЭМ!$B$39:$B$782,L$190)+'СЕТ СН'!$F$12</f>
        <v>138.71157309</v>
      </c>
      <c r="M205" s="36">
        <f>SUMIFS(СВЦЭМ!$F$39:$F$782,СВЦЭМ!$A$39:$A$782,$A205,СВЦЭМ!$B$39:$B$782,M$190)+'СЕТ СН'!$F$12</f>
        <v>137.92103660999999</v>
      </c>
      <c r="N205" s="36">
        <f>SUMIFS(СВЦЭМ!$F$39:$F$782,СВЦЭМ!$A$39:$A$782,$A205,СВЦЭМ!$B$39:$B$782,N$190)+'СЕТ СН'!$F$12</f>
        <v>139.91011782000001</v>
      </c>
      <c r="O205" s="36">
        <f>SUMIFS(СВЦЭМ!$F$39:$F$782,СВЦЭМ!$A$39:$A$782,$A205,СВЦЭМ!$B$39:$B$782,O$190)+'СЕТ СН'!$F$12</f>
        <v>139.01002503000001</v>
      </c>
      <c r="P205" s="36">
        <f>SUMIFS(СВЦЭМ!$F$39:$F$782,СВЦЭМ!$A$39:$A$782,$A205,СВЦЭМ!$B$39:$B$782,P$190)+'СЕТ СН'!$F$12</f>
        <v>142.79038012999999</v>
      </c>
      <c r="Q205" s="36">
        <f>SUMIFS(СВЦЭМ!$F$39:$F$782,СВЦЭМ!$A$39:$A$782,$A205,СВЦЭМ!$B$39:$B$782,Q$190)+'СЕТ СН'!$F$12</f>
        <v>144.10112975000001</v>
      </c>
      <c r="R205" s="36">
        <f>SUMIFS(СВЦЭМ!$F$39:$F$782,СВЦЭМ!$A$39:$A$782,$A205,СВЦЭМ!$B$39:$B$782,R$190)+'СЕТ СН'!$F$12</f>
        <v>143.50530864000001</v>
      </c>
      <c r="S205" s="36">
        <f>SUMIFS(СВЦЭМ!$F$39:$F$782,СВЦЭМ!$A$39:$A$782,$A205,СВЦЭМ!$B$39:$B$782,S$190)+'СЕТ СН'!$F$12</f>
        <v>143.34695314999999</v>
      </c>
      <c r="T205" s="36">
        <f>SUMIFS(СВЦЭМ!$F$39:$F$782,СВЦЭМ!$A$39:$A$782,$A205,СВЦЭМ!$B$39:$B$782,T$190)+'СЕТ СН'!$F$12</f>
        <v>135.46890189999999</v>
      </c>
      <c r="U205" s="36">
        <f>SUMIFS(СВЦЭМ!$F$39:$F$782,СВЦЭМ!$A$39:$A$782,$A205,СВЦЭМ!$B$39:$B$782,U$190)+'СЕТ СН'!$F$12</f>
        <v>138.51744889</v>
      </c>
      <c r="V205" s="36">
        <f>SUMIFS(СВЦЭМ!$F$39:$F$782,СВЦЭМ!$A$39:$A$782,$A205,СВЦЭМ!$B$39:$B$782,V$190)+'СЕТ СН'!$F$12</f>
        <v>136.81386369000001</v>
      </c>
      <c r="W205" s="36">
        <f>SUMIFS(СВЦЭМ!$F$39:$F$782,СВЦЭМ!$A$39:$A$782,$A205,СВЦЭМ!$B$39:$B$782,W$190)+'СЕТ СН'!$F$12</f>
        <v>135.96377888000001</v>
      </c>
      <c r="X205" s="36">
        <f>SUMIFS(СВЦЭМ!$F$39:$F$782,СВЦЭМ!$A$39:$A$782,$A205,СВЦЭМ!$B$39:$B$782,X$190)+'СЕТ СН'!$F$12</f>
        <v>129.53870377000001</v>
      </c>
      <c r="Y205" s="36">
        <f>SUMIFS(СВЦЭМ!$F$39:$F$782,СВЦЭМ!$A$39:$A$782,$A205,СВЦЭМ!$B$39:$B$782,Y$190)+'СЕТ СН'!$F$12</f>
        <v>128.01527492</v>
      </c>
    </row>
    <row r="206" spans="1:25" ht="15.75" x14ac:dyDescent="0.2">
      <c r="A206" s="35">
        <f t="shared" si="5"/>
        <v>44424</v>
      </c>
      <c r="B206" s="36">
        <f>SUMIFS(СВЦЭМ!$F$39:$F$782,СВЦЭМ!$A$39:$A$782,$A206,СВЦЭМ!$B$39:$B$782,B$190)+'СЕТ СН'!$F$12</f>
        <v>157.72837271</v>
      </c>
      <c r="C206" s="36">
        <f>SUMIFS(СВЦЭМ!$F$39:$F$782,СВЦЭМ!$A$39:$A$782,$A206,СВЦЭМ!$B$39:$B$782,C$190)+'СЕТ СН'!$F$12</f>
        <v>171.58670867999999</v>
      </c>
      <c r="D206" s="36">
        <f>SUMIFS(СВЦЭМ!$F$39:$F$782,СВЦЭМ!$A$39:$A$782,$A206,СВЦЭМ!$B$39:$B$782,D$190)+'СЕТ СН'!$F$12</f>
        <v>183.72407043000001</v>
      </c>
      <c r="E206" s="36">
        <f>SUMIFS(СВЦЭМ!$F$39:$F$782,СВЦЭМ!$A$39:$A$782,$A206,СВЦЭМ!$B$39:$B$782,E$190)+'СЕТ СН'!$F$12</f>
        <v>194.00968334000001</v>
      </c>
      <c r="F206" s="36">
        <f>SUMIFS(СВЦЭМ!$F$39:$F$782,СВЦЭМ!$A$39:$A$782,$A206,СВЦЭМ!$B$39:$B$782,F$190)+'СЕТ СН'!$F$12</f>
        <v>194.72703231</v>
      </c>
      <c r="G206" s="36">
        <f>SUMIFS(СВЦЭМ!$F$39:$F$782,СВЦЭМ!$A$39:$A$782,$A206,СВЦЭМ!$B$39:$B$782,G$190)+'СЕТ СН'!$F$12</f>
        <v>194.55389933999999</v>
      </c>
      <c r="H206" s="36">
        <f>SUMIFS(СВЦЭМ!$F$39:$F$782,СВЦЭМ!$A$39:$A$782,$A206,СВЦЭМ!$B$39:$B$782,H$190)+'СЕТ СН'!$F$12</f>
        <v>198.69077863000001</v>
      </c>
      <c r="I206" s="36">
        <f>SUMIFS(СВЦЭМ!$F$39:$F$782,СВЦЭМ!$A$39:$A$782,$A206,СВЦЭМ!$B$39:$B$782,I$190)+'СЕТ СН'!$F$12</f>
        <v>211.96816885999999</v>
      </c>
      <c r="J206" s="36">
        <f>SUMIFS(СВЦЭМ!$F$39:$F$782,СВЦЭМ!$A$39:$A$782,$A206,СВЦЭМ!$B$39:$B$782,J$190)+'СЕТ СН'!$F$12</f>
        <v>206.65933505000001</v>
      </c>
      <c r="K206" s="36">
        <f>SUMIFS(СВЦЭМ!$F$39:$F$782,СВЦЭМ!$A$39:$A$782,$A206,СВЦЭМ!$B$39:$B$782,K$190)+'СЕТ СН'!$F$12</f>
        <v>185.69412731</v>
      </c>
      <c r="L206" s="36">
        <f>SUMIFS(СВЦЭМ!$F$39:$F$782,СВЦЭМ!$A$39:$A$782,$A206,СВЦЭМ!$B$39:$B$782,L$190)+'СЕТ СН'!$F$12</f>
        <v>169.90777707999999</v>
      </c>
      <c r="M206" s="36">
        <f>SUMIFS(СВЦЭМ!$F$39:$F$782,СВЦЭМ!$A$39:$A$782,$A206,СВЦЭМ!$B$39:$B$782,M$190)+'СЕТ СН'!$F$12</f>
        <v>169.35031401000001</v>
      </c>
      <c r="N206" s="36">
        <f>SUMIFS(СВЦЭМ!$F$39:$F$782,СВЦЭМ!$A$39:$A$782,$A206,СВЦЭМ!$B$39:$B$782,N$190)+'СЕТ СН'!$F$12</f>
        <v>169.32616134</v>
      </c>
      <c r="O206" s="36">
        <f>SUMIFS(СВЦЭМ!$F$39:$F$782,СВЦЭМ!$A$39:$A$782,$A206,СВЦЭМ!$B$39:$B$782,O$190)+'СЕТ СН'!$F$12</f>
        <v>167.78794160999999</v>
      </c>
      <c r="P206" s="36">
        <f>SUMIFS(СВЦЭМ!$F$39:$F$782,СВЦЭМ!$A$39:$A$782,$A206,СВЦЭМ!$B$39:$B$782,P$190)+'СЕТ СН'!$F$12</f>
        <v>178.97964443999999</v>
      </c>
      <c r="Q206" s="36">
        <f>SUMIFS(СВЦЭМ!$F$39:$F$782,СВЦЭМ!$A$39:$A$782,$A206,СВЦЭМ!$B$39:$B$782,Q$190)+'СЕТ СН'!$F$12</f>
        <v>176.52642986000001</v>
      </c>
      <c r="R206" s="36">
        <f>SUMIFS(СВЦЭМ!$F$39:$F$782,СВЦЭМ!$A$39:$A$782,$A206,СВЦЭМ!$B$39:$B$782,R$190)+'СЕТ СН'!$F$12</f>
        <v>174.45890019999999</v>
      </c>
      <c r="S206" s="36">
        <f>SUMIFS(СВЦЭМ!$F$39:$F$782,СВЦЭМ!$A$39:$A$782,$A206,СВЦЭМ!$B$39:$B$782,S$190)+'СЕТ СН'!$F$12</f>
        <v>169.69679468999999</v>
      </c>
      <c r="T206" s="36">
        <f>SUMIFS(СВЦЭМ!$F$39:$F$782,СВЦЭМ!$A$39:$A$782,$A206,СВЦЭМ!$B$39:$B$782,T$190)+'СЕТ СН'!$F$12</f>
        <v>170.23260705999999</v>
      </c>
      <c r="U206" s="36">
        <f>SUMIFS(СВЦЭМ!$F$39:$F$782,СВЦЭМ!$A$39:$A$782,$A206,СВЦЭМ!$B$39:$B$782,U$190)+'СЕТ СН'!$F$12</f>
        <v>172.12966983999999</v>
      </c>
      <c r="V206" s="36">
        <f>SUMIFS(СВЦЭМ!$F$39:$F$782,СВЦЭМ!$A$39:$A$782,$A206,СВЦЭМ!$B$39:$B$782,V$190)+'СЕТ СН'!$F$12</f>
        <v>174.48488112999999</v>
      </c>
      <c r="W206" s="36">
        <f>SUMIFS(СВЦЭМ!$F$39:$F$782,СВЦЭМ!$A$39:$A$782,$A206,СВЦЭМ!$B$39:$B$782,W$190)+'СЕТ СН'!$F$12</f>
        <v>175.64017132999999</v>
      </c>
      <c r="X206" s="36">
        <f>SUMIFS(СВЦЭМ!$F$39:$F$782,СВЦЭМ!$A$39:$A$782,$A206,СВЦЭМ!$B$39:$B$782,X$190)+'СЕТ СН'!$F$12</f>
        <v>162.84186835</v>
      </c>
      <c r="Y206" s="36">
        <f>SUMIFS(СВЦЭМ!$F$39:$F$782,СВЦЭМ!$A$39:$A$782,$A206,СВЦЭМ!$B$39:$B$782,Y$190)+'СЕТ СН'!$F$12</f>
        <v>155.05142040000001</v>
      </c>
    </row>
    <row r="207" spans="1:25" ht="15.75" x14ac:dyDescent="0.2">
      <c r="A207" s="35">
        <f t="shared" si="5"/>
        <v>44425</v>
      </c>
      <c r="B207" s="36">
        <f>SUMIFS(СВЦЭМ!$F$39:$F$782,СВЦЭМ!$A$39:$A$782,$A207,СВЦЭМ!$B$39:$B$782,B$190)+'СЕТ СН'!$F$12</f>
        <v>190.03235681999999</v>
      </c>
      <c r="C207" s="36">
        <f>SUMIFS(СВЦЭМ!$F$39:$F$782,СВЦЭМ!$A$39:$A$782,$A207,СВЦЭМ!$B$39:$B$782,C$190)+'СЕТ СН'!$F$12</f>
        <v>206.5452148</v>
      </c>
      <c r="D207" s="36">
        <f>SUMIFS(СВЦЭМ!$F$39:$F$782,СВЦЭМ!$A$39:$A$782,$A207,СВЦЭМ!$B$39:$B$782,D$190)+'СЕТ СН'!$F$12</f>
        <v>218.90652596000001</v>
      </c>
      <c r="E207" s="36">
        <f>SUMIFS(СВЦЭМ!$F$39:$F$782,СВЦЭМ!$A$39:$A$782,$A207,СВЦЭМ!$B$39:$B$782,E$190)+'СЕТ СН'!$F$12</f>
        <v>223.27283575000001</v>
      </c>
      <c r="F207" s="36">
        <f>SUMIFS(СВЦЭМ!$F$39:$F$782,СВЦЭМ!$A$39:$A$782,$A207,СВЦЭМ!$B$39:$B$782,F$190)+'СЕТ СН'!$F$12</f>
        <v>222.37878339</v>
      </c>
      <c r="G207" s="36">
        <f>SUMIFS(СВЦЭМ!$F$39:$F$782,СВЦЭМ!$A$39:$A$782,$A207,СВЦЭМ!$B$39:$B$782,G$190)+'СЕТ СН'!$F$12</f>
        <v>217.59840266</v>
      </c>
      <c r="H207" s="36">
        <f>SUMIFS(СВЦЭМ!$F$39:$F$782,СВЦЭМ!$A$39:$A$782,$A207,СВЦЭМ!$B$39:$B$782,H$190)+'СЕТ СН'!$F$12</f>
        <v>201.22396857000001</v>
      </c>
      <c r="I207" s="36">
        <f>SUMIFS(СВЦЭМ!$F$39:$F$782,СВЦЭМ!$A$39:$A$782,$A207,СВЦЭМ!$B$39:$B$782,I$190)+'СЕТ СН'!$F$12</f>
        <v>185.05553273000001</v>
      </c>
      <c r="J207" s="36">
        <f>SUMIFS(СВЦЭМ!$F$39:$F$782,СВЦЭМ!$A$39:$A$782,$A207,СВЦЭМ!$B$39:$B$782,J$190)+'СЕТ СН'!$F$12</f>
        <v>165.6307204</v>
      </c>
      <c r="K207" s="36">
        <f>SUMIFS(СВЦЭМ!$F$39:$F$782,СВЦЭМ!$A$39:$A$782,$A207,СВЦЭМ!$B$39:$B$782,K$190)+'СЕТ СН'!$F$12</f>
        <v>164.63198255</v>
      </c>
      <c r="L207" s="36">
        <f>SUMIFS(СВЦЭМ!$F$39:$F$782,СВЦЭМ!$A$39:$A$782,$A207,СВЦЭМ!$B$39:$B$782,L$190)+'СЕТ СН'!$F$12</f>
        <v>170.50663481000001</v>
      </c>
      <c r="M207" s="36">
        <f>SUMIFS(СВЦЭМ!$F$39:$F$782,СВЦЭМ!$A$39:$A$782,$A207,СВЦЭМ!$B$39:$B$782,M$190)+'СЕТ СН'!$F$12</f>
        <v>172.13016397000001</v>
      </c>
      <c r="N207" s="36">
        <f>SUMIFS(СВЦЭМ!$F$39:$F$782,СВЦЭМ!$A$39:$A$782,$A207,СВЦЭМ!$B$39:$B$782,N$190)+'СЕТ СН'!$F$12</f>
        <v>171.71769194999999</v>
      </c>
      <c r="O207" s="36">
        <f>SUMIFS(СВЦЭМ!$F$39:$F$782,СВЦЭМ!$A$39:$A$782,$A207,СВЦЭМ!$B$39:$B$782,O$190)+'СЕТ СН'!$F$12</f>
        <v>165.77725902</v>
      </c>
      <c r="P207" s="36">
        <f>SUMIFS(СВЦЭМ!$F$39:$F$782,СВЦЭМ!$A$39:$A$782,$A207,СВЦЭМ!$B$39:$B$782,P$190)+'СЕТ СН'!$F$12</f>
        <v>168.46870998</v>
      </c>
      <c r="Q207" s="36">
        <f>SUMIFS(СВЦЭМ!$F$39:$F$782,СВЦЭМ!$A$39:$A$782,$A207,СВЦЭМ!$B$39:$B$782,Q$190)+'СЕТ СН'!$F$12</f>
        <v>169.23497191000001</v>
      </c>
      <c r="R207" s="36">
        <f>SUMIFS(СВЦЭМ!$F$39:$F$782,СВЦЭМ!$A$39:$A$782,$A207,СВЦЭМ!$B$39:$B$782,R$190)+'СЕТ СН'!$F$12</f>
        <v>169.65117506000001</v>
      </c>
      <c r="S207" s="36">
        <f>SUMIFS(СВЦЭМ!$F$39:$F$782,СВЦЭМ!$A$39:$A$782,$A207,СВЦЭМ!$B$39:$B$782,S$190)+'СЕТ СН'!$F$12</f>
        <v>163.86428100000001</v>
      </c>
      <c r="T207" s="36">
        <f>SUMIFS(СВЦЭМ!$F$39:$F$782,СВЦЭМ!$A$39:$A$782,$A207,СВЦЭМ!$B$39:$B$782,T$190)+'СЕТ СН'!$F$12</f>
        <v>159.80298743</v>
      </c>
      <c r="U207" s="36">
        <f>SUMIFS(СВЦЭМ!$F$39:$F$782,СВЦЭМ!$A$39:$A$782,$A207,СВЦЭМ!$B$39:$B$782,U$190)+'СЕТ СН'!$F$12</f>
        <v>159.38995875000001</v>
      </c>
      <c r="V207" s="36">
        <f>SUMIFS(СВЦЭМ!$F$39:$F$782,СВЦЭМ!$A$39:$A$782,$A207,СВЦЭМ!$B$39:$B$782,V$190)+'СЕТ СН'!$F$12</f>
        <v>162.29521851000001</v>
      </c>
      <c r="W207" s="36">
        <f>SUMIFS(СВЦЭМ!$F$39:$F$782,СВЦЭМ!$A$39:$A$782,$A207,СВЦЭМ!$B$39:$B$782,W$190)+'СЕТ СН'!$F$12</f>
        <v>167.92785633</v>
      </c>
      <c r="X207" s="36">
        <f>SUMIFS(СВЦЭМ!$F$39:$F$782,СВЦЭМ!$A$39:$A$782,$A207,СВЦЭМ!$B$39:$B$782,X$190)+'СЕТ СН'!$F$12</f>
        <v>160.77072179999999</v>
      </c>
      <c r="Y207" s="36">
        <f>SUMIFS(СВЦЭМ!$F$39:$F$782,СВЦЭМ!$A$39:$A$782,$A207,СВЦЭМ!$B$39:$B$782,Y$190)+'СЕТ СН'!$F$12</f>
        <v>167.31427051</v>
      </c>
    </row>
    <row r="208" spans="1:25" ht="15.75" x14ac:dyDescent="0.2">
      <c r="A208" s="35">
        <f t="shared" si="5"/>
        <v>44426</v>
      </c>
      <c r="B208" s="36">
        <f>SUMIFS(СВЦЭМ!$F$39:$F$782,СВЦЭМ!$A$39:$A$782,$A208,СВЦЭМ!$B$39:$B$782,B$190)+'СЕТ СН'!$F$12</f>
        <v>187.07226657999999</v>
      </c>
      <c r="C208" s="36">
        <f>SUMIFS(СВЦЭМ!$F$39:$F$782,СВЦЭМ!$A$39:$A$782,$A208,СВЦЭМ!$B$39:$B$782,C$190)+'СЕТ СН'!$F$12</f>
        <v>203.81248729000001</v>
      </c>
      <c r="D208" s="36">
        <f>SUMIFS(СВЦЭМ!$F$39:$F$782,СВЦЭМ!$A$39:$A$782,$A208,СВЦЭМ!$B$39:$B$782,D$190)+'СЕТ СН'!$F$12</f>
        <v>216.57677462999999</v>
      </c>
      <c r="E208" s="36">
        <f>SUMIFS(СВЦЭМ!$F$39:$F$782,СВЦЭМ!$A$39:$A$782,$A208,СВЦЭМ!$B$39:$B$782,E$190)+'СЕТ СН'!$F$12</f>
        <v>219.32543620000001</v>
      </c>
      <c r="F208" s="36">
        <f>SUMIFS(СВЦЭМ!$F$39:$F$782,СВЦЭМ!$A$39:$A$782,$A208,СВЦЭМ!$B$39:$B$782,F$190)+'СЕТ СН'!$F$12</f>
        <v>217.12913696999999</v>
      </c>
      <c r="G208" s="36">
        <f>SUMIFS(СВЦЭМ!$F$39:$F$782,СВЦЭМ!$A$39:$A$782,$A208,СВЦЭМ!$B$39:$B$782,G$190)+'СЕТ СН'!$F$12</f>
        <v>214.99574873</v>
      </c>
      <c r="H208" s="36">
        <f>SUMIFS(СВЦЭМ!$F$39:$F$782,СВЦЭМ!$A$39:$A$782,$A208,СВЦЭМ!$B$39:$B$782,H$190)+'СЕТ СН'!$F$12</f>
        <v>206.28855583000001</v>
      </c>
      <c r="I208" s="36">
        <f>SUMIFS(СВЦЭМ!$F$39:$F$782,СВЦЭМ!$A$39:$A$782,$A208,СВЦЭМ!$B$39:$B$782,I$190)+'СЕТ СН'!$F$12</f>
        <v>193.76883391999999</v>
      </c>
      <c r="J208" s="36">
        <f>SUMIFS(СВЦЭМ!$F$39:$F$782,СВЦЭМ!$A$39:$A$782,$A208,СВЦЭМ!$B$39:$B$782,J$190)+'СЕТ СН'!$F$12</f>
        <v>180.78154332</v>
      </c>
      <c r="K208" s="36">
        <f>SUMIFS(СВЦЭМ!$F$39:$F$782,СВЦЭМ!$A$39:$A$782,$A208,СВЦЭМ!$B$39:$B$782,K$190)+'СЕТ СН'!$F$12</f>
        <v>187.60303958</v>
      </c>
      <c r="L208" s="36">
        <f>SUMIFS(СВЦЭМ!$F$39:$F$782,СВЦЭМ!$A$39:$A$782,$A208,СВЦЭМ!$B$39:$B$782,L$190)+'СЕТ СН'!$F$12</f>
        <v>191.42146864</v>
      </c>
      <c r="M208" s="36">
        <f>SUMIFS(СВЦЭМ!$F$39:$F$782,СВЦЭМ!$A$39:$A$782,$A208,СВЦЭМ!$B$39:$B$782,M$190)+'СЕТ СН'!$F$12</f>
        <v>192.25018047</v>
      </c>
      <c r="N208" s="36">
        <f>SUMIFS(СВЦЭМ!$F$39:$F$782,СВЦЭМ!$A$39:$A$782,$A208,СВЦЭМ!$B$39:$B$782,N$190)+'СЕТ СН'!$F$12</f>
        <v>190.85421873000001</v>
      </c>
      <c r="O208" s="36">
        <f>SUMIFS(СВЦЭМ!$F$39:$F$782,СВЦЭМ!$A$39:$A$782,$A208,СВЦЭМ!$B$39:$B$782,O$190)+'СЕТ СН'!$F$12</f>
        <v>186.66781685999999</v>
      </c>
      <c r="P208" s="36">
        <f>SUMIFS(СВЦЭМ!$F$39:$F$782,СВЦЭМ!$A$39:$A$782,$A208,СВЦЭМ!$B$39:$B$782,P$190)+'СЕТ СН'!$F$12</f>
        <v>174.93516912000001</v>
      </c>
      <c r="Q208" s="36">
        <f>SUMIFS(СВЦЭМ!$F$39:$F$782,СВЦЭМ!$A$39:$A$782,$A208,СВЦЭМ!$B$39:$B$782,Q$190)+'СЕТ СН'!$F$12</f>
        <v>174.35204099000001</v>
      </c>
      <c r="R208" s="36">
        <f>SUMIFS(СВЦЭМ!$F$39:$F$782,СВЦЭМ!$A$39:$A$782,$A208,СВЦЭМ!$B$39:$B$782,R$190)+'СЕТ СН'!$F$12</f>
        <v>173.17248000000001</v>
      </c>
      <c r="S208" s="36">
        <f>SUMIFS(СВЦЭМ!$F$39:$F$782,СВЦЭМ!$A$39:$A$782,$A208,СВЦЭМ!$B$39:$B$782,S$190)+'СЕТ СН'!$F$12</f>
        <v>164.76452656999999</v>
      </c>
      <c r="T208" s="36">
        <f>SUMIFS(СВЦЭМ!$F$39:$F$782,СВЦЭМ!$A$39:$A$782,$A208,СВЦЭМ!$B$39:$B$782,T$190)+'СЕТ СН'!$F$12</f>
        <v>160.03983081000001</v>
      </c>
      <c r="U208" s="36">
        <f>SUMIFS(СВЦЭМ!$F$39:$F$782,СВЦЭМ!$A$39:$A$782,$A208,СВЦЭМ!$B$39:$B$782,U$190)+'СЕТ СН'!$F$12</f>
        <v>157.31305487</v>
      </c>
      <c r="V208" s="36">
        <f>SUMIFS(СВЦЭМ!$F$39:$F$782,СВЦЭМ!$A$39:$A$782,$A208,СВЦЭМ!$B$39:$B$782,V$190)+'СЕТ СН'!$F$12</f>
        <v>160.66173864999999</v>
      </c>
      <c r="W208" s="36">
        <f>SUMIFS(СВЦЭМ!$F$39:$F$782,СВЦЭМ!$A$39:$A$782,$A208,СВЦЭМ!$B$39:$B$782,W$190)+'СЕТ СН'!$F$12</f>
        <v>174.20685814999999</v>
      </c>
      <c r="X208" s="36">
        <f>SUMIFS(СВЦЭМ!$F$39:$F$782,СВЦЭМ!$A$39:$A$782,$A208,СВЦЭМ!$B$39:$B$782,X$190)+'СЕТ СН'!$F$12</f>
        <v>161.88210004999999</v>
      </c>
      <c r="Y208" s="36">
        <f>SUMIFS(СВЦЭМ!$F$39:$F$782,СВЦЭМ!$A$39:$A$782,$A208,СВЦЭМ!$B$39:$B$782,Y$190)+'СЕТ СН'!$F$12</f>
        <v>158.64902180000001</v>
      </c>
    </row>
    <row r="209" spans="1:25" ht="15.75" x14ac:dyDescent="0.2">
      <c r="A209" s="35">
        <f t="shared" si="5"/>
        <v>44427</v>
      </c>
      <c r="B209" s="36">
        <f>SUMIFS(СВЦЭМ!$F$39:$F$782,СВЦЭМ!$A$39:$A$782,$A209,СВЦЭМ!$B$39:$B$782,B$190)+'СЕТ СН'!$F$12</f>
        <v>175.35358224000001</v>
      </c>
      <c r="C209" s="36">
        <f>SUMIFS(СВЦЭМ!$F$39:$F$782,СВЦЭМ!$A$39:$A$782,$A209,СВЦЭМ!$B$39:$B$782,C$190)+'СЕТ СН'!$F$12</f>
        <v>194.46369480000001</v>
      </c>
      <c r="D209" s="36">
        <f>SUMIFS(СВЦЭМ!$F$39:$F$782,СВЦЭМ!$A$39:$A$782,$A209,СВЦЭМ!$B$39:$B$782,D$190)+'СЕТ СН'!$F$12</f>
        <v>208.06228913000001</v>
      </c>
      <c r="E209" s="36">
        <f>SUMIFS(СВЦЭМ!$F$39:$F$782,СВЦЭМ!$A$39:$A$782,$A209,СВЦЭМ!$B$39:$B$782,E$190)+'СЕТ СН'!$F$12</f>
        <v>213.38005213</v>
      </c>
      <c r="F209" s="36">
        <f>SUMIFS(СВЦЭМ!$F$39:$F$782,СВЦЭМ!$A$39:$A$782,$A209,СВЦЭМ!$B$39:$B$782,F$190)+'СЕТ СН'!$F$12</f>
        <v>211.26591381</v>
      </c>
      <c r="G209" s="36">
        <f>SUMIFS(СВЦЭМ!$F$39:$F$782,СВЦЭМ!$A$39:$A$782,$A209,СВЦЭМ!$B$39:$B$782,G$190)+'СЕТ СН'!$F$12</f>
        <v>207.38061299</v>
      </c>
      <c r="H209" s="36">
        <f>SUMIFS(СВЦЭМ!$F$39:$F$782,СВЦЭМ!$A$39:$A$782,$A209,СВЦЭМ!$B$39:$B$782,H$190)+'СЕТ СН'!$F$12</f>
        <v>192.80602764</v>
      </c>
      <c r="I209" s="36">
        <f>SUMIFS(СВЦЭМ!$F$39:$F$782,СВЦЭМ!$A$39:$A$782,$A209,СВЦЭМ!$B$39:$B$782,I$190)+'СЕТ СН'!$F$12</f>
        <v>180.94371301000001</v>
      </c>
      <c r="J209" s="36">
        <f>SUMIFS(СВЦЭМ!$F$39:$F$782,СВЦЭМ!$A$39:$A$782,$A209,СВЦЭМ!$B$39:$B$782,J$190)+'СЕТ СН'!$F$12</f>
        <v>162.24758344</v>
      </c>
      <c r="K209" s="36">
        <f>SUMIFS(СВЦЭМ!$F$39:$F$782,СВЦЭМ!$A$39:$A$782,$A209,СВЦЭМ!$B$39:$B$782,K$190)+'СЕТ СН'!$F$12</f>
        <v>161.60911419999999</v>
      </c>
      <c r="L209" s="36">
        <f>SUMIFS(СВЦЭМ!$F$39:$F$782,СВЦЭМ!$A$39:$A$782,$A209,СВЦЭМ!$B$39:$B$782,L$190)+'СЕТ СН'!$F$12</f>
        <v>160.58628715</v>
      </c>
      <c r="M209" s="36">
        <f>SUMIFS(СВЦЭМ!$F$39:$F$782,СВЦЭМ!$A$39:$A$782,$A209,СВЦЭМ!$B$39:$B$782,M$190)+'СЕТ СН'!$F$12</f>
        <v>162.27427785</v>
      </c>
      <c r="N209" s="36">
        <f>SUMIFS(СВЦЭМ!$F$39:$F$782,СВЦЭМ!$A$39:$A$782,$A209,СВЦЭМ!$B$39:$B$782,N$190)+'СЕТ СН'!$F$12</f>
        <v>161.27041575000001</v>
      </c>
      <c r="O209" s="36">
        <f>SUMIFS(СВЦЭМ!$F$39:$F$782,СВЦЭМ!$A$39:$A$782,$A209,СВЦЭМ!$B$39:$B$782,O$190)+'СЕТ СН'!$F$12</f>
        <v>161.24299606</v>
      </c>
      <c r="P209" s="36">
        <f>SUMIFS(СВЦЭМ!$F$39:$F$782,СВЦЭМ!$A$39:$A$782,$A209,СВЦЭМ!$B$39:$B$782,P$190)+'СЕТ СН'!$F$12</f>
        <v>175.03165811</v>
      </c>
      <c r="Q209" s="36">
        <f>SUMIFS(СВЦЭМ!$F$39:$F$782,СВЦЭМ!$A$39:$A$782,$A209,СВЦЭМ!$B$39:$B$782,Q$190)+'СЕТ СН'!$F$12</f>
        <v>174.52253440999999</v>
      </c>
      <c r="R209" s="36">
        <f>SUMIFS(СВЦЭМ!$F$39:$F$782,СВЦЭМ!$A$39:$A$782,$A209,СВЦЭМ!$B$39:$B$782,R$190)+'СЕТ СН'!$F$12</f>
        <v>173.69418522000001</v>
      </c>
      <c r="S209" s="36">
        <f>SUMIFS(СВЦЭМ!$F$39:$F$782,СВЦЭМ!$A$39:$A$782,$A209,СВЦЭМ!$B$39:$B$782,S$190)+'СЕТ СН'!$F$12</f>
        <v>179.38165878000001</v>
      </c>
      <c r="T209" s="36">
        <f>SUMIFS(СВЦЭМ!$F$39:$F$782,СВЦЭМ!$A$39:$A$782,$A209,СВЦЭМ!$B$39:$B$782,T$190)+'СЕТ СН'!$F$12</f>
        <v>170.74502264</v>
      </c>
      <c r="U209" s="36">
        <f>SUMIFS(СВЦЭМ!$F$39:$F$782,СВЦЭМ!$A$39:$A$782,$A209,СВЦЭМ!$B$39:$B$782,U$190)+'СЕТ СН'!$F$12</f>
        <v>164.46485478</v>
      </c>
      <c r="V209" s="36">
        <f>SUMIFS(СВЦЭМ!$F$39:$F$782,СВЦЭМ!$A$39:$A$782,$A209,СВЦЭМ!$B$39:$B$782,V$190)+'СЕТ СН'!$F$12</f>
        <v>167.44094061000001</v>
      </c>
      <c r="W209" s="36">
        <f>SUMIFS(СВЦЭМ!$F$39:$F$782,СВЦЭМ!$A$39:$A$782,$A209,СВЦЭМ!$B$39:$B$782,W$190)+'СЕТ СН'!$F$12</f>
        <v>170.75726700999999</v>
      </c>
      <c r="X209" s="36">
        <f>SUMIFS(СВЦЭМ!$F$39:$F$782,СВЦЭМ!$A$39:$A$782,$A209,СВЦЭМ!$B$39:$B$782,X$190)+'СЕТ СН'!$F$12</f>
        <v>161.64186357</v>
      </c>
      <c r="Y209" s="36">
        <f>SUMIFS(СВЦЭМ!$F$39:$F$782,СВЦЭМ!$A$39:$A$782,$A209,СВЦЭМ!$B$39:$B$782,Y$190)+'СЕТ СН'!$F$12</f>
        <v>156.61125881999999</v>
      </c>
    </row>
    <row r="210" spans="1:25" ht="15.75" x14ac:dyDescent="0.2">
      <c r="A210" s="35">
        <f t="shared" si="5"/>
        <v>44428</v>
      </c>
      <c r="B210" s="36">
        <f>SUMIFS(СВЦЭМ!$F$39:$F$782,СВЦЭМ!$A$39:$A$782,$A210,СВЦЭМ!$B$39:$B$782,B$190)+'СЕТ СН'!$F$12</f>
        <v>178.94011728999999</v>
      </c>
      <c r="C210" s="36">
        <f>SUMIFS(СВЦЭМ!$F$39:$F$782,СВЦЭМ!$A$39:$A$782,$A210,СВЦЭМ!$B$39:$B$782,C$190)+'СЕТ СН'!$F$12</f>
        <v>191.76162590999999</v>
      </c>
      <c r="D210" s="36">
        <f>SUMIFS(СВЦЭМ!$F$39:$F$782,СВЦЭМ!$A$39:$A$782,$A210,СВЦЭМ!$B$39:$B$782,D$190)+'СЕТ СН'!$F$12</f>
        <v>206.03831270000001</v>
      </c>
      <c r="E210" s="36">
        <f>SUMIFS(СВЦЭМ!$F$39:$F$782,СВЦЭМ!$A$39:$A$782,$A210,СВЦЭМ!$B$39:$B$782,E$190)+'СЕТ СН'!$F$12</f>
        <v>209.18823201000001</v>
      </c>
      <c r="F210" s="36">
        <f>SUMIFS(СВЦЭМ!$F$39:$F$782,СВЦЭМ!$A$39:$A$782,$A210,СВЦЭМ!$B$39:$B$782,F$190)+'СЕТ СН'!$F$12</f>
        <v>208.59262935000001</v>
      </c>
      <c r="G210" s="36">
        <f>SUMIFS(СВЦЭМ!$F$39:$F$782,СВЦЭМ!$A$39:$A$782,$A210,СВЦЭМ!$B$39:$B$782,G$190)+'СЕТ СН'!$F$12</f>
        <v>205.08866370999999</v>
      </c>
      <c r="H210" s="36">
        <f>SUMIFS(СВЦЭМ!$F$39:$F$782,СВЦЭМ!$A$39:$A$782,$A210,СВЦЭМ!$B$39:$B$782,H$190)+'СЕТ СН'!$F$12</f>
        <v>192.15422946999999</v>
      </c>
      <c r="I210" s="36">
        <f>SUMIFS(СВЦЭМ!$F$39:$F$782,СВЦЭМ!$A$39:$A$782,$A210,СВЦЭМ!$B$39:$B$782,I$190)+'СЕТ СН'!$F$12</f>
        <v>172.8033858</v>
      </c>
      <c r="J210" s="36">
        <f>SUMIFS(СВЦЭМ!$F$39:$F$782,СВЦЭМ!$A$39:$A$782,$A210,СВЦЭМ!$B$39:$B$782,J$190)+'СЕТ СН'!$F$12</f>
        <v>157.61530427</v>
      </c>
      <c r="K210" s="36">
        <f>SUMIFS(СВЦЭМ!$F$39:$F$782,СВЦЭМ!$A$39:$A$782,$A210,СВЦЭМ!$B$39:$B$782,K$190)+'СЕТ СН'!$F$12</f>
        <v>153.36823365000001</v>
      </c>
      <c r="L210" s="36">
        <f>SUMIFS(СВЦЭМ!$F$39:$F$782,СВЦЭМ!$A$39:$A$782,$A210,СВЦЭМ!$B$39:$B$782,L$190)+'СЕТ СН'!$F$12</f>
        <v>154.14620898999999</v>
      </c>
      <c r="M210" s="36">
        <f>SUMIFS(СВЦЭМ!$F$39:$F$782,СВЦЭМ!$A$39:$A$782,$A210,СВЦЭМ!$B$39:$B$782,M$190)+'СЕТ СН'!$F$12</f>
        <v>150.56522299</v>
      </c>
      <c r="N210" s="36">
        <f>SUMIFS(СВЦЭМ!$F$39:$F$782,СВЦЭМ!$A$39:$A$782,$A210,СВЦЭМ!$B$39:$B$782,N$190)+'СЕТ СН'!$F$12</f>
        <v>149.97180320000001</v>
      </c>
      <c r="O210" s="36">
        <f>SUMIFS(СВЦЭМ!$F$39:$F$782,СВЦЭМ!$A$39:$A$782,$A210,СВЦЭМ!$B$39:$B$782,O$190)+'СЕТ СН'!$F$12</f>
        <v>151.37709096</v>
      </c>
      <c r="P210" s="36">
        <f>SUMIFS(СВЦЭМ!$F$39:$F$782,СВЦЭМ!$A$39:$A$782,$A210,СВЦЭМ!$B$39:$B$782,P$190)+'СЕТ СН'!$F$12</f>
        <v>161.03844407</v>
      </c>
      <c r="Q210" s="36">
        <f>SUMIFS(СВЦЭМ!$F$39:$F$782,СВЦЭМ!$A$39:$A$782,$A210,СВЦЭМ!$B$39:$B$782,Q$190)+'СЕТ СН'!$F$12</f>
        <v>160.69934112000001</v>
      </c>
      <c r="R210" s="36">
        <f>SUMIFS(СВЦЭМ!$F$39:$F$782,СВЦЭМ!$A$39:$A$782,$A210,СВЦЭМ!$B$39:$B$782,R$190)+'СЕТ СН'!$F$12</f>
        <v>160.08499416999999</v>
      </c>
      <c r="S210" s="36">
        <f>SUMIFS(СВЦЭМ!$F$39:$F$782,СВЦЭМ!$A$39:$A$782,$A210,СВЦЭМ!$B$39:$B$782,S$190)+'СЕТ СН'!$F$12</f>
        <v>160.06583572</v>
      </c>
      <c r="T210" s="36">
        <f>SUMIFS(СВЦЭМ!$F$39:$F$782,СВЦЭМ!$A$39:$A$782,$A210,СВЦЭМ!$B$39:$B$782,T$190)+'СЕТ СН'!$F$12</f>
        <v>155.59233546999999</v>
      </c>
      <c r="U210" s="36">
        <f>SUMIFS(СВЦЭМ!$F$39:$F$782,СВЦЭМ!$A$39:$A$782,$A210,СВЦЭМ!$B$39:$B$782,U$190)+'СЕТ СН'!$F$12</f>
        <v>152.85889571000001</v>
      </c>
      <c r="V210" s="36">
        <f>SUMIFS(СВЦЭМ!$F$39:$F$782,СВЦЭМ!$A$39:$A$782,$A210,СВЦЭМ!$B$39:$B$782,V$190)+'СЕТ СН'!$F$12</f>
        <v>161.71662498000001</v>
      </c>
      <c r="W210" s="36">
        <f>SUMIFS(СВЦЭМ!$F$39:$F$782,СВЦЭМ!$A$39:$A$782,$A210,СВЦЭМ!$B$39:$B$782,W$190)+'СЕТ СН'!$F$12</f>
        <v>165.00967987999999</v>
      </c>
      <c r="X210" s="36">
        <f>SUMIFS(СВЦЭМ!$F$39:$F$782,СВЦЭМ!$A$39:$A$782,$A210,СВЦЭМ!$B$39:$B$782,X$190)+'СЕТ СН'!$F$12</f>
        <v>152.25022318000001</v>
      </c>
      <c r="Y210" s="36">
        <f>SUMIFS(СВЦЭМ!$F$39:$F$782,СВЦЭМ!$A$39:$A$782,$A210,СВЦЭМ!$B$39:$B$782,Y$190)+'СЕТ СН'!$F$12</f>
        <v>153.34036348999999</v>
      </c>
    </row>
    <row r="211" spans="1:25" ht="15.75" x14ac:dyDescent="0.2">
      <c r="A211" s="35">
        <f t="shared" si="5"/>
        <v>44429</v>
      </c>
      <c r="B211" s="36">
        <f>SUMIFS(СВЦЭМ!$F$39:$F$782,СВЦЭМ!$A$39:$A$782,$A211,СВЦЭМ!$B$39:$B$782,B$190)+'СЕТ СН'!$F$12</f>
        <v>167.26997702</v>
      </c>
      <c r="C211" s="36">
        <f>SUMIFS(СВЦЭМ!$F$39:$F$782,СВЦЭМ!$A$39:$A$782,$A211,СВЦЭМ!$B$39:$B$782,C$190)+'СЕТ СН'!$F$12</f>
        <v>183.04988564000001</v>
      </c>
      <c r="D211" s="36">
        <f>SUMIFS(СВЦЭМ!$F$39:$F$782,СВЦЭМ!$A$39:$A$782,$A211,СВЦЭМ!$B$39:$B$782,D$190)+'СЕТ СН'!$F$12</f>
        <v>195.80945557000001</v>
      </c>
      <c r="E211" s="36">
        <f>SUMIFS(СВЦЭМ!$F$39:$F$782,СВЦЭМ!$A$39:$A$782,$A211,СВЦЭМ!$B$39:$B$782,E$190)+'СЕТ СН'!$F$12</f>
        <v>200.54089403</v>
      </c>
      <c r="F211" s="36">
        <f>SUMIFS(СВЦЭМ!$F$39:$F$782,СВЦЭМ!$A$39:$A$782,$A211,СВЦЭМ!$B$39:$B$782,F$190)+'СЕТ СН'!$F$12</f>
        <v>201.44346440000001</v>
      </c>
      <c r="G211" s="36">
        <f>SUMIFS(СВЦЭМ!$F$39:$F$782,СВЦЭМ!$A$39:$A$782,$A211,СВЦЭМ!$B$39:$B$782,G$190)+'СЕТ СН'!$F$12</f>
        <v>200.30232036999999</v>
      </c>
      <c r="H211" s="36">
        <f>SUMIFS(СВЦЭМ!$F$39:$F$782,СВЦЭМ!$A$39:$A$782,$A211,СВЦЭМ!$B$39:$B$782,H$190)+'СЕТ СН'!$F$12</f>
        <v>191.13650522</v>
      </c>
      <c r="I211" s="36">
        <f>SUMIFS(СВЦЭМ!$F$39:$F$782,СВЦЭМ!$A$39:$A$782,$A211,СВЦЭМ!$B$39:$B$782,I$190)+'СЕТ СН'!$F$12</f>
        <v>173.89558822000001</v>
      </c>
      <c r="J211" s="36">
        <f>SUMIFS(СВЦЭМ!$F$39:$F$782,СВЦЭМ!$A$39:$A$782,$A211,СВЦЭМ!$B$39:$B$782,J$190)+'СЕТ СН'!$F$12</f>
        <v>163.66457055999999</v>
      </c>
      <c r="K211" s="36">
        <f>SUMIFS(СВЦЭМ!$F$39:$F$782,СВЦЭМ!$A$39:$A$782,$A211,СВЦЭМ!$B$39:$B$782,K$190)+'СЕТ СН'!$F$12</f>
        <v>157.00614640000001</v>
      </c>
      <c r="L211" s="36">
        <f>SUMIFS(СВЦЭМ!$F$39:$F$782,СВЦЭМ!$A$39:$A$782,$A211,СВЦЭМ!$B$39:$B$782,L$190)+'СЕТ СН'!$F$12</f>
        <v>156.23576048999999</v>
      </c>
      <c r="M211" s="36">
        <f>SUMIFS(СВЦЭМ!$F$39:$F$782,СВЦЭМ!$A$39:$A$782,$A211,СВЦЭМ!$B$39:$B$782,M$190)+'СЕТ СН'!$F$12</f>
        <v>158.06280025999999</v>
      </c>
      <c r="N211" s="36">
        <f>SUMIFS(СВЦЭМ!$F$39:$F$782,СВЦЭМ!$A$39:$A$782,$A211,СВЦЭМ!$B$39:$B$782,N$190)+'СЕТ СН'!$F$12</f>
        <v>156.77203441</v>
      </c>
      <c r="O211" s="36">
        <f>SUMIFS(СВЦЭМ!$F$39:$F$782,СВЦЭМ!$A$39:$A$782,$A211,СВЦЭМ!$B$39:$B$782,O$190)+'СЕТ СН'!$F$12</f>
        <v>155.87965869000001</v>
      </c>
      <c r="P211" s="36">
        <f>SUMIFS(СВЦЭМ!$F$39:$F$782,СВЦЭМ!$A$39:$A$782,$A211,СВЦЭМ!$B$39:$B$782,P$190)+'СЕТ СН'!$F$12</f>
        <v>157.41549706999999</v>
      </c>
      <c r="Q211" s="36">
        <f>SUMIFS(СВЦЭМ!$F$39:$F$782,СВЦЭМ!$A$39:$A$782,$A211,СВЦЭМ!$B$39:$B$782,Q$190)+'СЕТ СН'!$F$12</f>
        <v>158.96362822</v>
      </c>
      <c r="R211" s="36">
        <f>SUMIFS(СВЦЭМ!$F$39:$F$782,СВЦЭМ!$A$39:$A$782,$A211,СВЦЭМ!$B$39:$B$782,R$190)+'СЕТ СН'!$F$12</f>
        <v>156.91844856</v>
      </c>
      <c r="S211" s="36">
        <f>SUMIFS(СВЦЭМ!$F$39:$F$782,СВЦЭМ!$A$39:$A$782,$A211,СВЦЭМ!$B$39:$B$782,S$190)+'СЕТ СН'!$F$12</f>
        <v>153.34023241</v>
      </c>
      <c r="T211" s="36">
        <f>SUMIFS(СВЦЭМ!$F$39:$F$782,СВЦЭМ!$A$39:$A$782,$A211,СВЦЭМ!$B$39:$B$782,T$190)+'СЕТ СН'!$F$12</f>
        <v>158.56816105999999</v>
      </c>
      <c r="U211" s="36">
        <f>SUMIFS(СВЦЭМ!$F$39:$F$782,СВЦЭМ!$A$39:$A$782,$A211,СВЦЭМ!$B$39:$B$782,U$190)+'СЕТ СН'!$F$12</f>
        <v>157.94786026</v>
      </c>
      <c r="V211" s="36">
        <f>SUMIFS(СВЦЭМ!$F$39:$F$782,СВЦЭМ!$A$39:$A$782,$A211,СВЦЭМ!$B$39:$B$782,V$190)+'СЕТ СН'!$F$12</f>
        <v>158.82563626999999</v>
      </c>
      <c r="W211" s="36">
        <f>SUMIFS(СВЦЭМ!$F$39:$F$782,СВЦЭМ!$A$39:$A$782,$A211,СВЦЭМ!$B$39:$B$782,W$190)+'СЕТ СН'!$F$12</f>
        <v>164.73003401</v>
      </c>
      <c r="X211" s="36">
        <f>SUMIFS(СВЦЭМ!$F$39:$F$782,СВЦЭМ!$A$39:$A$782,$A211,СВЦЭМ!$B$39:$B$782,X$190)+'СЕТ СН'!$F$12</f>
        <v>155.39779655000001</v>
      </c>
      <c r="Y211" s="36">
        <f>SUMIFS(СВЦЭМ!$F$39:$F$782,СВЦЭМ!$A$39:$A$782,$A211,СВЦЭМ!$B$39:$B$782,Y$190)+'СЕТ СН'!$F$12</f>
        <v>163.09213247</v>
      </c>
    </row>
    <row r="212" spans="1:25" ht="15.75" x14ac:dyDescent="0.2">
      <c r="A212" s="35">
        <f t="shared" si="5"/>
        <v>44430</v>
      </c>
      <c r="B212" s="36">
        <f>SUMIFS(СВЦЭМ!$F$39:$F$782,СВЦЭМ!$A$39:$A$782,$A212,СВЦЭМ!$B$39:$B$782,B$190)+'СЕТ СН'!$F$12</f>
        <v>173.96464202000001</v>
      </c>
      <c r="C212" s="36">
        <f>SUMIFS(СВЦЭМ!$F$39:$F$782,СВЦЭМ!$A$39:$A$782,$A212,СВЦЭМ!$B$39:$B$782,C$190)+'СЕТ СН'!$F$12</f>
        <v>192.15689438000001</v>
      </c>
      <c r="D212" s="36">
        <f>SUMIFS(СВЦЭМ!$F$39:$F$782,СВЦЭМ!$A$39:$A$782,$A212,СВЦЭМ!$B$39:$B$782,D$190)+'СЕТ СН'!$F$12</f>
        <v>215.05902857999999</v>
      </c>
      <c r="E212" s="36">
        <f>SUMIFS(СВЦЭМ!$F$39:$F$782,СВЦЭМ!$A$39:$A$782,$A212,СВЦЭМ!$B$39:$B$782,E$190)+'СЕТ СН'!$F$12</f>
        <v>231.93222528000001</v>
      </c>
      <c r="F212" s="36">
        <f>SUMIFS(СВЦЭМ!$F$39:$F$782,СВЦЭМ!$A$39:$A$782,$A212,СВЦЭМ!$B$39:$B$782,F$190)+'СЕТ СН'!$F$12</f>
        <v>235.3347752</v>
      </c>
      <c r="G212" s="36">
        <f>SUMIFS(СВЦЭМ!$F$39:$F$782,СВЦЭМ!$A$39:$A$782,$A212,СВЦЭМ!$B$39:$B$782,G$190)+'СЕТ СН'!$F$12</f>
        <v>234.15018696999999</v>
      </c>
      <c r="H212" s="36">
        <f>SUMIFS(СВЦЭМ!$F$39:$F$782,СВЦЭМ!$A$39:$A$782,$A212,СВЦЭМ!$B$39:$B$782,H$190)+'СЕТ СН'!$F$12</f>
        <v>223.38868613</v>
      </c>
      <c r="I212" s="36">
        <f>SUMIFS(СВЦЭМ!$F$39:$F$782,СВЦЭМ!$A$39:$A$782,$A212,СВЦЭМ!$B$39:$B$782,I$190)+'СЕТ СН'!$F$12</f>
        <v>183.47624945999999</v>
      </c>
      <c r="J212" s="36">
        <f>SUMIFS(СВЦЭМ!$F$39:$F$782,СВЦЭМ!$A$39:$A$782,$A212,СВЦЭМ!$B$39:$B$782,J$190)+'СЕТ СН'!$F$12</f>
        <v>164.34507366</v>
      </c>
      <c r="K212" s="36">
        <f>SUMIFS(СВЦЭМ!$F$39:$F$782,СВЦЭМ!$A$39:$A$782,$A212,СВЦЭМ!$B$39:$B$782,K$190)+'СЕТ СН'!$F$12</f>
        <v>148.26448615000001</v>
      </c>
      <c r="L212" s="36">
        <f>SUMIFS(СВЦЭМ!$F$39:$F$782,СВЦЭМ!$A$39:$A$782,$A212,СВЦЭМ!$B$39:$B$782,L$190)+'СЕТ СН'!$F$12</f>
        <v>143.85870634</v>
      </c>
      <c r="M212" s="36">
        <f>SUMIFS(СВЦЭМ!$F$39:$F$782,СВЦЭМ!$A$39:$A$782,$A212,СВЦЭМ!$B$39:$B$782,M$190)+'СЕТ СН'!$F$12</f>
        <v>141.73063268000001</v>
      </c>
      <c r="N212" s="36">
        <f>SUMIFS(СВЦЭМ!$F$39:$F$782,СВЦЭМ!$A$39:$A$782,$A212,СВЦЭМ!$B$39:$B$782,N$190)+'СЕТ СН'!$F$12</f>
        <v>141.00128892999999</v>
      </c>
      <c r="O212" s="36">
        <f>SUMIFS(СВЦЭМ!$F$39:$F$782,СВЦЭМ!$A$39:$A$782,$A212,СВЦЭМ!$B$39:$B$782,O$190)+'СЕТ СН'!$F$12</f>
        <v>142.90986576</v>
      </c>
      <c r="P212" s="36">
        <f>SUMIFS(СВЦЭМ!$F$39:$F$782,СВЦЭМ!$A$39:$A$782,$A212,СВЦЭМ!$B$39:$B$782,P$190)+'СЕТ СН'!$F$12</f>
        <v>150.59203908999999</v>
      </c>
      <c r="Q212" s="36">
        <f>SUMIFS(СВЦЭМ!$F$39:$F$782,СВЦЭМ!$A$39:$A$782,$A212,СВЦЭМ!$B$39:$B$782,Q$190)+'СЕТ СН'!$F$12</f>
        <v>153.32619636999999</v>
      </c>
      <c r="R212" s="36">
        <f>SUMIFS(СВЦЭМ!$F$39:$F$782,СВЦЭМ!$A$39:$A$782,$A212,СВЦЭМ!$B$39:$B$782,R$190)+'СЕТ СН'!$F$12</f>
        <v>152.25607828</v>
      </c>
      <c r="S212" s="36">
        <f>SUMIFS(СВЦЭМ!$F$39:$F$782,СВЦЭМ!$A$39:$A$782,$A212,СВЦЭМ!$B$39:$B$782,S$190)+'СЕТ СН'!$F$12</f>
        <v>144.53440606999999</v>
      </c>
      <c r="T212" s="36">
        <f>SUMIFS(СВЦЭМ!$F$39:$F$782,СВЦЭМ!$A$39:$A$782,$A212,СВЦЭМ!$B$39:$B$782,T$190)+'СЕТ СН'!$F$12</f>
        <v>138.13696497999999</v>
      </c>
      <c r="U212" s="36">
        <f>SUMIFS(СВЦЭМ!$F$39:$F$782,СВЦЭМ!$A$39:$A$782,$A212,СВЦЭМ!$B$39:$B$782,U$190)+'СЕТ СН'!$F$12</f>
        <v>137.42370500999999</v>
      </c>
      <c r="V212" s="36">
        <f>SUMIFS(СВЦЭМ!$F$39:$F$782,СВЦЭМ!$A$39:$A$782,$A212,СВЦЭМ!$B$39:$B$782,V$190)+'СЕТ СН'!$F$12</f>
        <v>136.80336487</v>
      </c>
      <c r="W212" s="36">
        <f>SUMIFS(СВЦЭМ!$F$39:$F$782,СВЦЭМ!$A$39:$A$782,$A212,СВЦЭМ!$B$39:$B$782,W$190)+'СЕТ СН'!$F$12</f>
        <v>138.79267189999999</v>
      </c>
      <c r="X212" s="36">
        <f>SUMIFS(СВЦЭМ!$F$39:$F$782,СВЦЭМ!$A$39:$A$782,$A212,СВЦЭМ!$B$39:$B$782,X$190)+'СЕТ СН'!$F$12</f>
        <v>141.03015909000001</v>
      </c>
      <c r="Y212" s="36">
        <f>SUMIFS(СВЦЭМ!$F$39:$F$782,СВЦЭМ!$A$39:$A$782,$A212,СВЦЭМ!$B$39:$B$782,Y$190)+'СЕТ СН'!$F$12</f>
        <v>155.27730740999999</v>
      </c>
    </row>
    <row r="213" spans="1:25" ht="15.75" x14ac:dyDescent="0.2">
      <c r="A213" s="35">
        <f t="shared" si="5"/>
        <v>44431</v>
      </c>
      <c r="B213" s="36">
        <f>SUMIFS(СВЦЭМ!$F$39:$F$782,СВЦЭМ!$A$39:$A$782,$A213,СВЦЭМ!$B$39:$B$782,B$190)+'СЕТ СН'!$F$12</f>
        <v>179.58741921999999</v>
      </c>
      <c r="C213" s="36">
        <f>SUMIFS(СВЦЭМ!$F$39:$F$782,СВЦЭМ!$A$39:$A$782,$A213,СВЦЭМ!$B$39:$B$782,C$190)+'СЕТ СН'!$F$12</f>
        <v>183.23428142</v>
      </c>
      <c r="D213" s="36">
        <f>SUMIFS(СВЦЭМ!$F$39:$F$782,СВЦЭМ!$A$39:$A$782,$A213,СВЦЭМ!$B$39:$B$782,D$190)+'СЕТ СН'!$F$12</f>
        <v>192.93534036</v>
      </c>
      <c r="E213" s="36">
        <f>SUMIFS(СВЦЭМ!$F$39:$F$782,СВЦЭМ!$A$39:$A$782,$A213,СВЦЭМ!$B$39:$B$782,E$190)+'СЕТ СН'!$F$12</f>
        <v>199.07975522000001</v>
      </c>
      <c r="F213" s="36">
        <f>SUMIFS(СВЦЭМ!$F$39:$F$782,СВЦЭМ!$A$39:$A$782,$A213,СВЦЭМ!$B$39:$B$782,F$190)+'СЕТ СН'!$F$12</f>
        <v>199.43558680000001</v>
      </c>
      <c r="G213" s="36">
        <f>SUMIFS(СВЦЭМ!$F$39:$F$782,СВЦЭМ!$A$39:$A$782,$A213,СВЦЭМ!$B$39:$B$782,G$190)+'СЕТ СН'!$F$12</f>
        <v>196.85562329999999</v>
      </c>
      <c r="H213" s="36">
        <f>SUMIFS(СВЦЭМ!$F$39:$F$782,СВЦЭМ!$A$39:$A$782,$A213,СВЦЭМ!$B$39:$B$782,H$190)+'СЕТ СН'!$F$12</f>
        <v>189.04918757999999</v>
      </c>
      <c r="I213" s="36">
        <f>SUMIFS(СВЦЭМ!$F$39:$F$782,СВЦЭМ!$A$39:$A$782,$A213,СВЦЭМ!$B$39:$B$782,I$190)+'СЕТ СН'!$F$12</f>
        <v>177.14170465999999</v>
      </c>
      <c r="J213" s="36">
        <f>SUMIFS(СВЦЭМ!$F$39:$F$782,СВЦЭМ!$A$39:$A$782,$A213,СВЦЭМ!$B$39:$B$782,J$190)+'СЕТ СН'!$F$12</f>
        <v>163.86381976999999</v>
      </c>
      <c r="K213" s="36">
        <f>SUMIFS(СВЦЭМ!$F$39:$F$782,СВЦЭМ!$A$39:$A$782,$A213,СВЦЭМ!$B$39:$B$782,K$190)+'СЕТ СН'!$F$12</f>
        <v>164.06902493999999</v>
      </c>
      <c r="L213" s="36">
        <f>SUMIFS(СВЦЭМ!$F$39:$F$782,СВЦЭМ!$A$39:$A$782,$A213,СВЦЭМ!$B$39:$B$782,L$190)+'СЕТ СН'!$F$12</f>
        <v>170.01273721999999</v>
      </c>
      <c r="M213" s="36">
        <f>SUMIFS(СВЦЭМ!$F$39:$F$782,СВЦЭМ!$A$39:$A$782,$A213,СВЦЭМ!$B$39:$B$782,M$190)+'СЕТ СН'!$F$12</f>
        <v>170.70893451000001</v>
      </c>
      <c r="N213" s="36">
        <f>SUMIFS(СВЦЭМ!$F$39:$F$782,СВЦЭМ!$A$39:$A$782,$A213,СВЦЭМ!$B$39:$B$782,N$190)+'СЕТ СН'!$F$12</f>
        <v>169.84942601</v>
      </c>
      <c r="O213" s="36">
        <f>SUMIFS(СВЦЭМ!$F$39:$F$782,СВЦЭМ!$A$39:$A$782,$A213,СВЦЭМ!$B$39:$B$782,O$190)+'СЕТ СН'!$F$12</f>
        <v>174.84879723</v>
      </c>
      <c r="P213" s="36">
        <f>SUMIFS(СВЦЭМ!$F$39:$F$782,СВЦЭМ!$A$39:$A$782,$A213,СВЦЭМ!$B$39:$B$782,P$190)+'СЕТ СН'!$F$12</f>
        <v>171.03642518000001</v>
      </c>
      <c r="Q213" s="36">
        <f>SUMIFS(СВЦЭМ!$F$39:$F$782,СВЦЭМ!$A$39:$A$782,$A213,СВЦЭМ!$B$39:$B$782,Q$190)+'СЕТ СН'!$F$12</f>
        <v>170.06097872000001</v>
      </c>
      <c r="R213" s="36">
        <f>SUMIFS(СВЦЭМ!$F$39:$F$782,СВЦЭМ!$A$39:$A$782,$A213,СВЦЭМ!$B$39:$B$782,R$190)+'СЕТ СН'!$F$12</f>
        <v>168.53741038999999</v>
      </c>
      <c r="S213" s="36">
        <f>SUMIFS(СВЦЭМ!$F$39:$F$782,СВЦЭМ!$A$39:$A$782,$A213,СВЦЭМ!$B$39:$B$782,S$190)+'СЕТ СН'!$F$12</f>
        <v>165.93222410000001</v>
      </c>
      <c r="T213" s="36">
        <f>SUMIFS(СВЦЭМ!$F$39:$F$782,СВЦЭМ!$A$39:$A$782,$A213,СВЦЭМ!$B$39:$B$782,T$190)+'СЕТ СН'!$F$12</f>
        <v>174.69384066999999</v>
      </c>
      <c r="U213" s="36">
        <f>SUMIFS(СВЦЭМ!$F$39:$F$782,СВЦЭМ!$A$39:$A$782,$A213,СВЦЭМ!$B$39:$B$782,U$190)+'СЕТ СН'!$F$12</f>
        <v>171.42902126999999</v>
      </c>
      <c r="V213" s="36">
        <f>SUMIFS(СВЦЭМ!$F$39:$F$782,СВЦЭМ!$A$39:$A$782,$A213,СВЦЭМ!$B$39:$B$782,V$190)+'СЕТ СН'!$F$12</f>
        <v>170.51848537999999</v>
      </c>
      <c r="W213" s="36">
        <f>SUMIFS(СВЦЭМ!$F$39:$F$782,СВЦЭМ!$A$39:$A$782,$A213,СВЦЭМ!$B$39:$B$782,W$190)+'СЕТ СН'!$F$12</f>
        <v>174.80940656999999</v>
      </c>
      <c r="X213" s="36">
        <f>SUMIFS(СВЦЭМ!$F$39:$F$782,СВЦЭМ!$A$39:$A$782,$A213,СВЦЭМ!$B$39:$B$782,X$190)+'СЕТ СН'!$F$12</f>
        <v>164.46268853000001</v>
      </c>
      <c r="Y213" s="36">
        <f>SUMIFS(СВЦЭМ!$F$39:$F$782,СВЦЭМ!$A$39:$A$782,$A213,СВЦЭМ!$B$39:$B$782,Y$190)+'СЕТ СН'!$F$12</f>
        <v>170.51573371000001</v>
      </c>
    </row>
    <row r="214" spans="1:25" ht="15.75" x14ac:dyDescent="0.2">
      <c r="A214" s="35">
        <f t="shared" si="5"/>
        <v>44432</v>
      </c>
      <c r="B214" s="36">
        <f>SUMIFS(СВЦЭМ!$F$39:$F$782,СВЦЭМ!$A$39:$A$782,$A214,СВЦЭМ!$B$39:$B$782,B$190)+'СЕТ СН'!$F$12</f>
        <v>168.62006493999999</v>
      </c>
      <c r="C214" s="36">
        <f>SUMIFS(СВЦЭМ!$F$39:$F$782,СВЦЭМ!$A$39:$A$782,$A214,СВЦЭМ!$B$39:$B$782,C$190)+'СЕТ СН'!$F$12</f>
        <v>185.93685374</v>
      </c>
      <c r="D214" s="36">
        <f>SUMIFS(СВЦЭМ!$F$39:$F$782,СВЦЭМ!$A$39:$A$782,$A214,СВЦЭМ!$B$39:$B$782,D$190)+'СЕТ СН'!$F$12</f>
        <v>197.25257694000001</v>
      </c>
      <c r="E214" s="36">
        <f>SUMIFS(СВЦЭМ!$F$39:$F$782,СВЦЭМ!$A$39:$A$782,$A214,СВЦЭМ!$B$39:$B$782,E$190)+'СЕТ СН'!$F$12</f>
        <v>211.65726311</v>
      </c>
      <c r="F214" s="36">
        <f>SUMIFS(СВЦЭМ!$F$39:$F$782,СВЦЭМ!$A$39:$A$782,$A214,СВЦЭМ!$B$39:$B$782,F$190)+'СЕТ СН'!$F$12</f>
        <v>211.50048713999999</v>
      </c>
      <c r="G214" s="36">
        <f>SUMIFS(СВЦЭМ!$F$39:$F$782,СВЦЭМ!$A$39:$A$782,$A214,СВЦЭМ!$B$39:$B$782,G$190)+'СЕТ СН'!$F$12</f>
        <v>206.58970267999999</v>
      </c>
      <c r="H214" s="36">
        <f>SUMIFS(СВЦЭМ!$F$39:$F$782,СВЦЭМ!$A$39:$A$782,$A214,СВЦЭМ!$B$39:$B$782,H$190)+'СЕТ СН'!$F$12</f>
        <v>194.49442354999999</v>
      </c>
      <c r="I214" s="36">
        <f>SUMIFS(СВЦЭМ!$F$39:$F$782,СВЦЭМ!$A$39:$A$782,$A214,СВЦЭМ!$B$39:$B$782,I$190)+'СЕТ СН'!$F$12</f>
        <v>177.28552293000001</v>
      </c>
      <c r="J214" s="36">
        <f>SUMIFS(СВЦЭМ!$F$39:$F$782,СВЦЭМ!$A$39:$A$782,$A214,СВЦЭМ!$B$39:$B$782,J$190)+'СЕТ СН'!$F$12</f>
        <v>153.50182842000001</v>
      </c>
      <c r="K214" s="36">
        <f>SUMIFS(СВЦЭМ!$F$39:$F$782,СВЦЭМ!$A$39:$A$782,$A214,СВЦЭМ!$B$39:$B$782,K$190)+'СЕТ СН'!$F$12</f>
        <v>151.01616903999999</v>
      </c>
      <c r="L214" s="36">
        <f>SUMIFS(СВЦЭМ!$F$39:$F$782,СВЦЭМ!$A$39:$A$782,$A214,СВЦЭМ!$B$39:$B$782,L$190)+'СЕТ СН'!$F$12</f>
        <v>152.52322068000001</v>
      </c>
      <c r="M214" s="36">
        <f>SUMIFS(СВЦЭМ!$F$39:$F$782,СВЦЭМ!$A$39:$A$782,$A214,СВЦЭМ!$B$39:$B$782,M$190)+'СЕТ СН'!$F$12</f>
        <v>152.12529683</v>
      </c>
      <c r="N214" s="36">
        <f>SUMIFS(СВЦЭМ!$F$39:$F$782,СВЦЭМ!$A$39:$A$782,$A214,СВЦЭМ!$B$39:$B$782,N$190)+'СЕТ СН'!$F$12</f>
        <v>152.14905085000001</v>
      </c>
      <c r="O214" s="36">
        <f>SUMIFS(СВЦЭМ!$F$39:$F$782,СВЦЭМ!$A$39:$A$782,$A214,СВЦЭМ!$B$39:$B$782,O$190)+'СЕТ СН'!$F$12</f>
        <v>148.91095172000001</v>
      </c>
      <c r="P214" s="36">
        <f>SUMIFS(СВЦЭМ!$F$39:$F$782,СВЦЭМ!$A$39:$A$782,$A214,СВЦЭМ!$B$39:$B$782,P$190)+'СЕТ СН'!$F$12</f>
        <v>151.47182153</v>
      </c>
      <c r="Q214" s="36">
        <f>SUMIFS(СВЦЭМ!$F$39:$F$782,СВЦЭМ!$A$39:$A$782,$A214,СВЦЭМ!$B$39:$B$782,Q$190)+'СЕТ СН'!$F$12</f>
        <v>154.20394159</v>
      </c>
      <c r="R214" s="36">
        <f>SUMIFS(СВЦЭМ!$F$39:$F$782,СВЦЭМ!$A$39:$A$782,$A214,СВЦЭМ!$B$39:$B$782,R$190)+'СЕТ СН'!$F$12</f>
        <v>153.93345435000001</v>
      </c>
      <c r="S214" s="36">
        <f>SUMIFS(СВЦЭМ!$F$39:$F$782,СВЦЭМ!$A$39:$A$782,$A214,СВЦЭМ!$B$39:$B$782,S$190)+'СЕТ СН'!$F$12</f>
        <v>148.96029145</v>
      </c>
      <c r="T214" s="36">
        <f>SUMIFS(СВЦЭМ!$F$39:$F$782,СВЦЭМ!$A$39:$A$782,$A214,СВЦЭМ!$B$39:$B$782,T$190)+'СЕТ СН'!$F$12</f>
        <v>158.88989377999999</v>
      </c>
      <c r="U214" s="36">
        <f>SUMIFS(СВЦЭМ!$F$39:$F$782,СВЦЭМ!$A$39:$A$782,$A214,СВЦЭМ!$B$39:$B$782,U$190)+'СЕТ СН'!$F$12</f>
        <v>157.93545685000001</v>
      </c>
      <c r="V214" s="36">
        <f>SUMIFS(СВЦЭМ!$F$39:$F$782,СВЦЭМ!$A$39:$A$782,$A214,СВЦЭМ!$B$39:$B$782,V$190)+'СЕТ СН'!$F$12</f>
        <v>160.35319383000001</v>
      </c>
      <c r="W214" s="36">
        <f>SUMIFS(СВЦЭМ!$F$39:$F$782,СВЦЭМ!$A$39:$A$782,$A214,СВЦЭМ!$B$39:$B$782,W$190)+'СЕТ СН'!$F$12</f>
        <v>164.88157207</v>
      </c>
      <c r="X214" s="36">
        <f>SUMIFS(СВЦЭМ!$F$39:$F$782,СВЦЭМ!$A$39:$A$782,$A214,СВЦЭМ!$B$39:$B$782,X$190)+'СЕТ СН'!$F$12</f>
        <v>151.76868135999999</v>
      </c>
      <c r="Y214" s="36">
        <f>SUMIFS(СВЦЭМ!$F$39:$F$782,СВЦЭМ!$A$39:$A$782,$A214,СВЦЭМ!$B$39:$B$782,Y$190)+'СЕТ СН'!$F$12</f>
        <v>157.66717014</v>
      </c>
    </row>
    <row r="215" spans="1:25" ht="15.75" x14ac:dyDescent="0.2">
      <c r="A215" s="35">
        <f t="shared" si="5"/>
        <v>44433</v>
      </c>
      <c r="B215" s="36">
        <f>SUMIFS(СВЦЭМ!$F$39:$F$782,СВЦЭМ!$A$39:$A$782,$A215,СВЦЭМ!$B$39:$B$782,B$190)+'СЕТ СН'!$F$12</f>
        <v>185.53899727000001</v>
      </c>
      <c r="C215" s="36">
        <f>SUMIFS(СВЦЭМ!$F$39:$F$782,СВЦЭМ!$A$39:$A$782,$A215,СВЦЭМ!$B$39:$B$782,C$190)+'СЕТ СН'!$F$12</f>
        <v>204.92666765000001</v>
      </c>
      <c r="D215" s="36">
        <f>SUMIFS(СВЦЭМ!$F$39:$F$782,СВЦЭМ!$A$39:$A$782,$A215,СВЦЭМ!$B$39:$B$782,D$190)+'СЕТ СН'!$F$12</f>
        <v>212.55508244000001</v>
      </c>
      <c r="E215" s="36">
        <f>SUMIFS(СВЦЭМ!$F$39:$F$782,СВЦЭМ!$A$39:$A$782,$A215,СВЦЭМ!$B$39:$B$782,E$190)+'СЕТ СН'!$F$12</f>
        <v>214.23693818000001</v>
      </c>
      <c r="F215" s="36">
        <f>SUMIFS(СВЦЭМ!$F$39:$F$782,СВЦЭМ!$A$39:$A$782,$A215,СВЦЭМ!$B$39:$B$782,F$190)+'СЕТ СН'!$F$12</f>
        <v>212.30601679</v>
      </c>
      <c r="G215" s="36">
        <f>SUMIFS(СВЦЭМ!$F$39:$F$782,СВЦЭМ!$A$39:$A$782,$A215,СВЦЭМ!$B$39:$B$782,G$190)+'СЕТ СН'!$F$12</f>
        <v>209.21851355999999</v>
      </c>
      <c r="H215" s="36">
        <f>SUMIFS(СВЦЭМ!$F$39:$F$782,СВЦЭМ!$A$39:$A$782,$A215,СВЦЭМ!$B$39:$B$782,H$190)+'СЕТ СН'!$F$12</f>
        <v>201.98223397000001</v>
      </c>
      <c r="I215" s="36">
        <f>SUMIFS(СВЦЭМ!$F$39:$F$782,СВЦЭМ!$A$39:$A$782,$A215,СВЦЭМ!$B$39:$B$782,I$190)+'СЕТ СН'!$F$12</f>
        <v>183.04645862000001</v>
      </c>
      <c r="J215" s="36">
        <f>SUMIFS(СВЦЭМ!$F$39:$F$782,СВЦЭМ!$A$39:$A$782,$A215,СВЦЭМ!$B$39:$B$782,J$190)+'СЕТ СН'!$F$12</f>
        <v>163.81136814999999</v>
      </c>
      <c r="K215" s="36">
        <f>SUMIFS(СВЦЭМ!$F$39:$F$782,СВЦЭМ!$A$39:$A$782,$A215,СВЦЭМ!$B$39:$B$782,K$190)+'СЕТ СН'!$F$12</f>
        <v>157.34147354000001</v>
      </c>
      <c r="L215" s="36">
        <f>SUMIFS(СВЦЭМ!$F$39:$F$782,СВЦЭМ!$A$39:$A$782,$A215,СВЦЭМ!$B$39:$B$782,L$190)+'СЕТ СН'!$F$12</f>
        <v>159.84098272</v>
      </c>
      <c r="M215" s="36">
        <f>SUMIFS(СВЦЭМ!$F$39:$F$782,СВЦЭМ!$A$39:$A$782,$A215,СВЦЭМ!$B$39:$B$782,M$190)+'СЕТ СН'!$F$12</f>
        <v>162.18224499999999</v>
      </c>
      <c r="N215" s="36">
        <f>SUMIFS(СВЦЭМ!$F$39:$F$782,СВЦЭМ!$A$39:$A$782,$A215,СВЦЭМ!$B$39:$B$782,N$190)+'СЕТ СН'!$F$12</f>
        <v>160.59122635</v>
      </c>
      <c r="O215" s="36">
        <f>SUMIFS(СВЦЭМ!$F$39:$F$782,СВЦЭМ!$A$39:$A$782,$A215,СВЦЭМ!$B$39:$B$782,O$190)+'СЕТ СН'!$F$12</f>
        <v>161.11696214</v>
      </c>
      <c r="P215" s="36">
        <f>SUMIFS(СВЦЭМ!$F$39:$F$782,СВЦЭМ!$A$39:$A$782,$A215,СВЦЭМ!$B$39:$B$782,P$190)+'СЕТ СН'!$F$12</f>
        <v>165.22591485999999</v>
      </c>
      <c r="Q215" s="36">
        <f>SUMIFS(СВЦЭМ!$F$39:$F$782,СВЦЭМ!$A$39:$A$782,$A215,СВЦЭМ!$B$39:$B$782,Q$190)+'СЕТ СН'!$F$12</f>
        <v>166.40840219</v>
      </c>
      <c r="R215" s="36">
        <f>SUMIFS(СВЦЭМ!$F$39:$F$782,СВЦЭМ!$A$39:$A$782,$A215,СВЦЭМ!$B$39:$B$782,R$190)+'СЕТ СН'!$F$12</f>
        <v>166.08251572</v>
      </c>
      <c r="S215" s="36">
        <f>SUMIFS(СВЦЭМ!$F$39:$F$782,СВЦЭМ!$A$39:$A$782,$A215,СВЦЭМ!$B$39:$B$782,S$190)+'СЕТ СН'!$F$12</f>
        <v>162.25148406</v>
      </c>
      <c r="T215" s="36">
        <f>SUMIFS(СВЦЭМ!$F$39:$F$782,СВЦЭМ!$A$39:$A$782,$A215,СВЦЭМ!$B$39:$B$782,T$190)+'СЕТ СН'!$F$12</f>
        <v>169.13064320000001</v>
      </c>
      <c r="U215" s="36">
        <f>SUMIFS(СВЦЭМ!$F$39:$F$782,СВЦЭМ!$A$39:$A$782,$A215,СВЦЭМ!$B$39:$B$782,U$190)+'СЕТ СН'!$F$12</f>
        <v>167.8290859</v>
      </c>
      <c r="V215" s="36">
        <f>SUMIFS(СВЦЭМ!$F$39:$F$782,СВЦЭМ!$A$39:$A$782,$A215,СВЦЭМ!$B$39:$B$782,V$190)+'СЕТ СН'!$F$12</f>
        <v>172.19927204999999</v>
      </c>
      <c r="W215" s="36">
        <f>SUMIFS(СВЦЭМ!$F$39:$F$782,СВЦЭМ!$A$39:$A$782,$A215,СВЦЭМ!$B$39:$B$782,W$190)+'СЕТ СН'!$F$12</f>
        <v>175.22136904999999</v>
      </c>
      <c r="X215" s="36">
        <f>SUMIFS(СВЦЭМ!$F$39:$F$782,СВЦЭМ!$A$39:$A$782,$A215,СВЦЭМ!$B$39:$B$782,X$190)+'СЕТ СН'!$F$12</f>
        <v>162.23200947999999</v>
      </c>
      <c r="Y215" s="36">
        <f>SUMIFS(СВЦЭМ!$F$39:$F$782,СВЦЭМ!$A$39:$A$782,$A215,СВЦЭМ!$B$39:$B$782,Y$190)+'СЕТ СН'!$F$12</f>
        <v>165.37567428</v>
      </c>
    </row>
    <row r="216" spans="1:25" ht="15.75" x14ac:dyDescent="0.2">
      <c r="A216" s="35">
        <f t="shared" si="5"/>
        <v>44434</v>
      </c>
      <c r="B216" s="36">
        <f>SUMIFS(СВЦЭМ!$F$39:$F$782,СВЦЭМ!$A$39:$A$782,$A216,СВЦЭМ!$B$39:$B$782,B$190)+'СЕТ СН'!$F$12</f>
        <v>189.17620219</v>
      </c>
      <c r="C216" s="36">
        <f>SUMIFS(СВЦЭМ!$F$39:$F$782,СВЦЭМ!$A$39:$A$782,$A216,СВЦЭМ!$B$39:$B$782,C$190)+'СЕТ СН'!$F$12</f>
        <v>206.26458883999999</v>
      </c>
      <c r="D216" s="36">
        <f>SUMIFS(СВЦЭМ!$F$39:$F$782,СВЦЭМ!$A$39:$A$782,$A216,СВЦЭМ!$B$39:$B$782,D$190)+'СЕТ СН'!$F$12</f>
        <v>220.19829661</v>
      </c>
      <c r="E216" s="36">
        <f>SUMIFS(СВЦЭМ!$F$39:$F$782,СВЦЭМ!$A$39:$A$782,$A216,СВЦЭМ!$B$39:$B$782,E$190)+'СЕТ СН'!$F$12</f>
        <v>224.19285658000001</v>
      </c>
      <c r="F216" s="36">
        <f>SUMIFS(СВЦЭМ!$F$39:$F$782,СВЦЭМ!$A$39:$A$782,$A216,СВЦЭМ!$B$39:$B$782,F$190)+'СЕТ СН'!$F$12</f>
        <v>223.4367876</v>
      </c>
      <c r="G216" s="36">
        <f>SUMIFS(СВЦЭМ!$F$39:$F$782,СВЦЭМ!$A$39:$A$782,$A216,СВЦЭМ!$B$39:$B$782,G$190)+'СЕТ СН'!$F$12</f>
        <v>219.37728872</v>
      </c>
      <c r="H216" s="36">
        <f>SUMIFS(СВЦЭМ!$F$39:$F$782,СВЦЭМ!$A$39:$A$782,$A216,СВЦЭМ!$B$39:$B$782,H$190)+'СЕТ СН'!$F$12</f>
        <v>209.80285501</v>
      </c>
      <c r="I216" s="36">
        <f>SUMIFS(СВЦЭМ!$F$39:$F$782,СВЦЭМ!$A$39:$A$782,$A216,СВЦЭМ!$B$39:$B$782,I$190)+'СЕТ СН'!$F$12</f>
        <v>189.16491823999999</v>
      </c>
      <c r="J216" s="36">
        <f>SUMIFS(СВЦЭМ!$F$39:$F$782,СВЦЭМ!$A$39:$A$782,$A216,СВЦЭМ!$B$39:$B$782,J$190)+'СЕТ СН'!$F$12</f>
        <v>168.19141049999999</v>
      </c>
      <c r="K216" s="36">
        <f>SUMIFS(СВЦЭМ!$F$39:$F$782,СВЦЭМ!$A$39:$A$782,$A216,СВЦЭМ!$B$39:$B$782,K$190)+'СЕТ СН'!$F$12</f>
        <v>170.16068860999999</v>
      </c>
      <c r="L216" s="36">
        <f>SUMIFS(СВЦЭМ!$F$39:$F$782,СВЦЭМ!$A$39:$A$782,$A216,СВЦЭМ!$B$39:$B$782,L$190)+'СЕТ СН'!$F$12</f>
        <v>174.69014859000001</v>
      </c>
      <c r="M216" s="36">
        <f>SUMIFS(СВЦЭМ!$F$39:$F$782,СВЦЭМ!$A$39:$A$782,$A216,СВЦЭМ!$B$39:$B$782,M$190)+'СЕТ СН'!$F$12</f>
        <v>174.16022015999999</v>
      </c>
      <c r="N216" s="36">
        <f>SUMIFS(СВЦЭМ!$F$39:$F$782,СВЦЭМ!$A$39:$A$782,$A216,СВЦЭМ!$B$39:$B$782,N$190)+'СЕТ СН'!$F$12</f>
        <v>173.26579747</v>
      </c>
      <c r="O216" s="36">
        <f>SUMIFS(СВЦЭМ!$F$39:$F$782,СВЦЭМ!$A$39:$A$782,$A216,СВЦЭМ!$B$39:$B$782,O$190)+'СЕТ СН'!$F$12</f>
        <v>168.70481534000001</v>
      </c>
      <c r="P216" s="36">
        <f>SUMIFS(СВЦЭМ!$F$39:$F$782,СВЦЭМ!$A$39:$A$782,$A216,СВЦЭМ!$B$39:$B$782,P$190)+'СЕТ СН'!$F$12</f>
        <v>168.88241485</v>
      </c>
      <c r="Q216" s="36">
        <f>SUMIFS(СВЦЭМ!$F$39:$F$782,СВЦЭМ!$A$39:$A$782,$A216,СВЦЭМ!$B$39:$B$782,Q$190)+'СЕТ СН'!$F$12</f>
        <v>165.99414110999999</v>
      </c>
      <c r="R216" s="36">
        <f>SUMIFS(СВЦЭМ!$F$39:$F$782,СВЦЭМ!$A$39:$A$782,$A216,СВЦЭМ!$B$39:$B$782,R$190)+'СЕТ СН'!$F$12</f>
        <v>163.75428969000001</v>
      </c>
      <c r="S216" s="36">
        <f>SUMIFS(СВЦЭМ!$F$39:$F$782,СВЦЭМ!$A$39:$A$782,$A216,СВЦЭМ!$B$39:$B$782,S$190)+'СЕТ СН'!$F$12</f>
        <v>167.19372357</v>
      </c>
      <c r="T216" s="36">
        <f>SUMIFS(СВЦЭМ!$F$39:$F$782,СВЦЭМ!$A$39:$A$782,$A216,СВЦЭМ!$B$39:$B$782,T$190)+'СЕТ СН'!$F$12</f>
        <v>180.63966762999999</v>
      </c>
      <c r="U216" s="36">
        <f>SUMIFS(СВЦЭМ!$F$39:$F$782,СВЦЭМ!$A$39:$A$782,$A216,СВЦЭМ!$B$39:$B$782,U$190)+'СЕТ СН'!$F$12</f>
        <v>179.24942922</v>
      </c>
      <c r="V216" s="36">
        <f>SUMIFS(СВЦЭМ!$F$39:$F$782,СВЦЭМ!$A$39:$A$782,$A216,СВЦЭМ!$B$39:$B$782,V$190)+'СЕТ СН'!$F$12</f>
        <v>184.72470622</v>
      </c>
      <c r="W216" s="36">
        <f>SUMIFS(СВЦЭМ!$F$39:$F$782,СВЦЭМ!$A$39:$A$782,$A216,СВЦЭМ!$B$39:$B$782,W$190)+'СЕТ СН'!$F$12</f>
        <v>184.82895087</v>
      </c>
      <c r="X216" s="36">
        <f>SUMIFS(СВЦЭМ!$F$39:$F$782,СВЦЭМ!$A$39:$A$782,$A216,СВЦЭМ!$B$39:$B$782,X$190)+'СЕТ СН'!$F$12</f>
        <v>176.659099</v>
      </c>
      <c r="Y216" s="36">
        <f>SUMIFS(СВЦЭМ!$F$39:$F$782,СВЦЭМ!$A$39:$A$782,$A216,СВЦЭМ!$B$39:$B$782,Y$190)+'СЕТ СН'!$F$12</f>
        <v>173.77224328</v>
      </c>
    </row>
    <row r="217" spans="1:25" ht="15.75" x14ac:dyDescent="0.2">
      <c r="A217" s="35">
        <f t="shared" si="5"/>
        <v>44435</v>
      </c>
      <c r="B217" s="36">
        <f>SUMIFS(СВЦЭМ!$F$39:$F$782,СВЦЭМ!$A$39:$A$782,$A217,СВЦЭМ!$B$39:$B$782,B$190)+'СЕТ СН'!$F$12</f>
        <v>210.21835386999999</v>
      </c>
      <c r="C217" s="36">
        <f>SUMIFS(СВЦЭМ!$F$39:$F$782,СВЦЭМ!$A$39:$A$782,$A217,СВЦЭМ!$B$39:$B$782,C$190)+'СЕТ СН'!$F$12</f>
        <v>227.36148358</v>
      </c>
      <c r="D217" s="36">
        <f>SUMIFS(СВЦЭМ!$F$39:$F$782,СВЦЭМ!$A$39:$A$782,$A217,СВЦЭМ!$B$39:$B$782,D$190)+'СЕТ СН'!$F$12</f>
        <v>248.59393410000001</v>
      </c>
      <c r="E217" s="36">
        <f>SUMIFS(СВЦЭМ!$F$39:$F$782,СВЦЭМ!$A$39:$A$782,$A217,СВЦЭМ!$B$39:$B$782,E$190)+'СЕТ СН'!$F$12</f>
        <v>258.60570775999997</v>
      </c>
      <c r="F217" s="36">
        <f>SUMIFS(СВЦЭМ!$F$39:$F$782,СВЦЭМ!$A$39:$A$782,$A217,СВЦЭМ!$B$39:$B$782,F$190)+'СЕТ СН'!$F$12</f>
        <v>260.92902218</v>
      </c>
      <c r="G217" s="36">
        <f>SUMIFS(СВЦЭМ!$F$39:$F$782,СВЦЭМ!$A$39:$A$782,$A217,СВЦЭМ!$B$39:$B$782,G$190)+'СЕТ СН'!$F$12</f>
        <v>256.44369556999999</v>
      </c>
      <c r="H217" s="36">
        <f>SUMIFS(СВЦЭМ!$F$39:$F$782,СВЦЭМ!$A$39:$A$782,$A217,СВЦЭМ!$B$39:$B$782,H$190)+'СЕТ СН'!$F$12</f>
        <v>237.47499354000001</v>
      </c>
      <c r="I217" s="36">
        <f>SUMIFS(СВЦЭМ!$F$39:$F$782,СВЦЭМ!$A$39:$A$782,$A217,СВЦЭМ!$B$39:$B$782,I$190)+'СЕТ СН'!$F$12</f>
        <v>208.39904720000001</v>
      </c>
      <c r="J217" s="36">
        <f>SUMIFS(СВЦЭМ!$F$39:$F$782,СВЦЭМ!$A$39:$A$782,$A217,СВЦЭМ!$B$39:$B$782,J$190)+'СЕТ СН'!$F$12</f>
        <v>187.98768952</v>
      </c>
      <c r="K217" s="36">
        <f>SUMIFS(СВЦЭМ!$F$39:$F$782,СВЦЭМ!$A$39:$A$782,$A217,СВЦЭМ!$B$39:$B$782,K$190)+'СЕТ СН'!$F$12</f>
        <v>175.75390207999999</v>
      </c>
      <c r="L217" s="36">
        <f>SUMIFS(СВЦЭМ!$F$39:$F$782,СВЦЭМ!$A$39:$A$782,$A217,СВЦЭМ!$B$39:$B$782,L$190)+'СЕТ СН'!$F$12</f>
        <v>176.67450650000001</v>
      </c>
      <c r="M217" s="36">
        <f>SUMIFS(СВЦЭМ!$F$39:$F$782,СВЦЭМ!$A$39:$A$782,$A217,СВЦЭМ!$B$39:$B$782,M$190)+'СЕТ СН'!$F$12</f>
        <v>177.34110222000001</v>
      </c>
      <c r="N217" s="36">
        <f>SUMIFS(СВЦЭМ!$F$39:$F$782,СВЦЭМ!$A$39:$A$782,$A217,СВЦЭМ!$B$39:$B$782,N$190)+'СЕТ СН'!$F$12</f>
        <v>177.24697707000001</v>
      </c>
      <c r="O217" s="36">
        <f>SUMIFS(СВЦЭМ!$F$39:$F$782,СВЦЭМ!$A$39:$A$782,$A217,СВЦЭМ!$B$39:$B$782,O$190)+'СЕТ СН'!$F$12</f>
        <v>177.34204381000001</v>
      </c>
      <c r="P217" s="36">
        <f>SUMIFS(СВЦЭМ!$F$39:$F$782,СВЦЭМ!$A$39:$A$782,$A217,СВЦЭМ!$B$39:$B$782,P$190)+'СЕТ СН'!$F$12</f>
        <v>182.97555482000001</v>
      </c>
      <c r="Q217" s="36">
        <f>SUMIFS(СВЦЭМ!$F$39:$F$782,СВЦЭМ!$A$39:$A$782,$A217,СВЦЭМ!$B$39:$B$782,Q$190)+'СЕТ СН'!$F$12</f>
        <v>184.57158962</v>
      </c>
      <c r="R217" s="36">
        <f>SUMIFS(СВЦЭМ!$F$39:$F$782,СВЦЭМ!$A$39:$A$782,$A217,СВЦЭМ!$B$39:$B$782,R$190)+'СЕТ СН'!$F$12</f>
        <v>184.34027628999999</v>
      </c>
      <c r="S217" s="36">
        <f>SUMIFS(СВЦЭМ!$F$39:$F$782,СВЦЭМ!$A$39:$A$782,$A217,СВЦЭМ!$B$39:$B$782,S$190)+'СЕТ СН'!$F$12</f>
        <v>176.37046842000001</v>
      </c>
      <c r="T217" s="36">
        <f>SUMIFS(СВЦЭМ!$F$39:$F$782,СВЦЭМ!$A$39:$A$782,$A217,СВЦЭМ!$B$39:$B$782,T$190)+'СЕТ СН'!$F$12</f>
        <v>172.61120832</v>
      </c>
      <c r="U217" s="36">
        <f>SUMIFS(СВЦЭМ!$F$39:$F$782,СВЦЭМ!$A$39:$A$782,$A217,СВЦЭМ!$B$39:$B$782,U$190)+'СЕТ СН'!$F$12</f>
        <v>174.80748133</v>
      </c>
      <c r="V217" s="36">
        <f>SUMIFS(СВЦЭМ!$F$39:$F$782,СВЦЭМ!$A$39:$A$782,$A217,СВЦЭМ!$B$39:$B$782,V$190)+'СЕТ СН'!$F$12</f>
        <v>171.13664779000001</v>
      </c>
      <c r="W217" s="36">
        <f>SUMIFS(СВЦЭМ!$F$39:$F$782,СВЦЭМ!$A$39:$A$782,$A217,СВЦЭМ!$B$39:$B$782,W$190)+'СЕТ СН'!$F$12</f>
        <v>168.82691442999999</v>
      </c>
      <c r="X217" s="36">
        <f>SUMIFS(СВЦЭМ!$F$39:$F$782,СВЦЭМ!$A$39:$A$782,$A217,СВЦЭМ!$B$39:$B$782,X$190)+'СЕТ СН'!$F$12</f>
        <v>180.34515350000001</v>
      </c>
      <c r="Y217" s="36">
        <f>SUMIFS(СВЦЭМ!$F$39:$F$782,СВЦЭМ!$A$39:$A$782,$A217,СВЦЭМ!$B$39:$B$782,Y$190)+'СЕТ СН'!$F$12</f>
        <v>196.12953934000001</v>
      </c>
    </row>
    <row r="218" spans="1:25" ht="15.75" x14ac:dyDescent="0.2">
      <c r="A218" s="35">
        <f t="shared" si="5"/>
        <v>44436</v>
      </c>
      <c r="B218" s="36">
        <f>SUMIFS(СВЦЭМ!$F$39:$F$782,СВЦЭМ!$A$39:$A$782,$A218,СВЦЭМ!$B$39:$B$782,B$190)+'СЕТ СН'!$F$12</f>
        <v>198.90988278</v>
      </c>
      <c r="C218" s="36">
        <f>SUMIFS(СВЦЭМ!$F$39:$F$782,СВЦЭМ!$A$39:$A$782,$A218,СВЦЭМ!$B$39:$B$782,C$190)+'СЕТ СН'!$F$12</f>
        <v>216.17602733000001</v>
      </c>
      <c r="D218" s="36">
        <f>SUMIFS(СВЦЭМ!$F$39:$F$782,СВЦЭМ!$A$39:$A$782,$A218,СВЦЭМ!$B$39:$B$782,D$190)+'СЕТ СН'!$F$12</f>
        <v>229.40007567000001</v>
      </c>
      <c r="E218" s="36">
        <f>SUMIFS(СВЦЭМ!$F$39:$F$782,СВЦЭМ!$A$39:$A$782,$A218,СВЦЭМ!$B$39:$B$782,E$190)+'СЕТ СН'!$F$12</f>
        <v>234.89548606</v>
      </c>
      <c r="F218" s="36">
        <f>SUMIFS(СВЦЭМ!$F$39:$F$782,СВЦЭМ!$A$39:$A$782,$A218,СВЦЭМ!$B$39:$B$782,F$190)+'СЕТ СН'!$F$12</f>
        <v>236.60914076</v>
      </c>
      <c r="G218" s="36">
        <f>SUMIFS(СВЦЭМ!$F$39:$F$782,СВЦЭМ!$A$39:$A$782,$A218,СВЦЭМ!$B$39:$B$782,G$190)+'СЕТ СН'!$F$12</f>
        <v>236.11561048999999</v>
      </c>
      <c r="H218" s="36">
        <f>SUMIFS(СВЦЭМ!$F$39:$F$782,СВЦЭМ!$A$39:$A$782,$A218,СВЦЭМ!$B$39:$B$782,H$190)+'СЕТ СН'!$F$12</f>
        <v>228.94185995000001</v>
      </c>
      <c r="I218" s="36">
        <f>SUMIFS(СВЦЭМ!$F$39:$F$782,СВЦЭМ!$A$39:$A$782,$A218,СВЦЭМ!$B$39:$B$782,I$190)+'СЕТ СН'!$F$12</f>
        <v>202.93409032</v>
      </c>
      <c r="J218" s="36">
        <f>SUMIFS(СВЦЭМ!$F$39:$F$782,СВЦЭМ!$A$39:$A$782,$A218,СВЦЭМ!$B$39:$B$782,J$190)+'СЕТ СН'!$F$12</f>
        <v>180.768958</v>
      </c>
      <c r="K218" s="36">
        <f>SUMIFS(СВЦЭМ!$F$39:$F$782,СВЦЭМ!$A$39:$A$782,$A218,СВЦЭМ!$B$39:$B$782,K$190)+'СЕТ СН'!$F$12</f>
        <v>163.78387638999999</v>
      </c>
      <c r="L218" s="36">
        <f>SUMIFS(СВЦЭМ!$F$39:$F$782,СВЦЭМ!$A$39:$A$782,$A218,СВЦЭМ!$B$39:$B$782,L$190)+'СЕТ СН'!$F$12</f>
        <v>154.7706192</v>
      </c>
      <c r="M218" s="36">
        <f>SUMIFS(СВЦЭМ!$F$39:$F$782,СВЦЭМ!$A$39:$A$782,$A218,СВЦЭМ!$B$39:$B$782,M$190)+'СЕТ СН'!$F$12</f>
        <v>153.66386727</v>
      </c>
      <c r="N218" s="36">
        <f>SUMIFS(СВЦЭМ!$F$39:$F$782,СВЦЭМ!$A$39:$A$782,$A218,СВЦЭМ!$B$39:$B$782,N$190)+'СЕТ СН'!$F$12</f>
        <v>156.06460829</v>
      </c>
      <c r="O218" s="36">
        <f>SUMIFS(СВЦЭМ!$F$39:$F$782,СВЦЭМ!$A$39:$A$782,$A218,СВЦЭМ!$B$39:$B$782,O$190)+'СЕТ СН'!$F$12</f>
        <v>160.16092079000001</v>
      </c>
      <c r="P218" s="36">
        <f>SUMIFS(СВЦЭМ!$F$39:$F$782,СВЦЭМ!$A$39:$A$782,$A218,СВЦЭМ!$B$39:$B$782,P$190)+'СЕТ СН'!$F$12</f>
        <v>164.42278572999999</v>
      </c>
      <c r="Q218" s="36">
        <f>SUMIFS(СВЦЭМ!$F$39:$F$782,СВЦЭМ!$A$39:$A$782,$A218,СВЦЭМ!$B$39:$B$782,Q$190)+'СЕТ СН'!$F$12</f>
        <v>167.14444495999999</v>
      </c>
      <c r="R218" s="36">
        <f>SUMIFS(СВЦЭМ!$F$39:$F$782,СВЦЭМ!$A$39:$A$782,$A218,СВЦЭМ!$B$39:$B$782,R$190)+'СЕТ СН'!$F$12</f>
        <v>166.48364194000001</v>
      </c>
      <c r="S218" s="36">
        <f>SUMIFS(СВЦЭМ!$F$39:$F$782,СВЦЭМ!$A$39:$A$782,$A218,СВЦЭМ!$B$39:$B$782,S$190)+'СЕТ СН'!$F$12</f>
        <v>160.43248742</v>
      </c>
      <c r="T218" s="36">
        <f>SUMIFS(СВЦЭМ!$F$39:$F$782,СВЦЭМ!$A$39:$A$782,$A218,СВЦЭМ!$B$39:$B$782,T$190)+'СЕТ СН'!$F$12</f>
        <v>156.75790752</v>
      </c>
      <c r="U218" s="36">
        <f>SUMIFS(СВЦЭМ!$F$39:$F$782,СВЦЭМ!$A$39:$A$782,$A218,СВЦЭМ!$B$39:$B$782,U$190)+'СЕТ СН'!$F$12</f>
        <v>157.13499216</v>
      </c>
      <c r="V218" s="36">
        <f>SUMIFS(СВЦЭМ!$F$39:$F$782,СВЦЭМ!$A$39:$A$782,$A218,СВЦЭМ!$B$39:$B$782,V$190)+'СЕТ СН'!$F$12</f>
        <v>155.69116245000001</v>
      </c>
      <c r="W218" s="36">
        <f>SUMIFS(СВЦЭМ!$F$39:$F$782,СВЦЭМ!$A$39:$A$782,$A218,СВЦЭМ!$B$39:$B$782,W$190)+'СЕТ СН'!$F$12</f>
        <v>159.60022973</v>
      </c>
      <c r="X218" s="36">
        <f>SUMIFS(СВЦЭМ!$F$39:$F$782,СВЦЭМ!$A$39:$A$782,$A218,СВЦЭМ!$B$39:$B$782,X$190)+'СЕТ СН'!$F$12</f>
        <v>165.76764689000001</v>
      </c>
      <c r="Y218" s="36">
        <f>SUMIFS(СВЦЭМ!$F$39:$F$782,СВЦЭМ!$A$39:$A$782,$A218,СВЦЭМ!$B$39:$B$782,Y$190)+'СЕТ СН'!$F$12</f>
        <v>175.95702592000001</v>
      </c>
    </row>
    <row r="219" spans="1:25" ht="15.75" x14ac:dyDescent="0.2">
      <c r="A219" s="35">
        <f t="shared" si="5"/>
        <v>44437</v>
      </c>
      <c r="B219" s="36">
        <f>SUMIFS(СВЦЭМ!$F$39:$F$782,СВЦЭМ!$A$39:$A$782,$A219,СВЦЭМ!$B$39:$B$782,B$190)+'СЕТ СН'!$F$12</f>
        <v>200.22643933000001</v>
      </c>
      <c r="C219" s="36">
        <f>SUMIFS(СВЦЭМ!$F$39:$F$782,СВЦЭМ!$A$39:$A$782,$A219,СВЦЭМ!$B$39:$B$782,C$190)+'СЕТ СН'!$F$12</f>
        <v>216.44427567</v>
      </c>
      <c r="D219" s="36">
        <f>SUMIFS(СВЦЭМ!$F$39:$F$782,СВЦЭМ!$A$39:$A$782,$A219,СВЦЭМ!$B$39:$B$782,D$190)+'СЕТ СН'!$F$12</f>
        <v>232.14513158</v>
      </c>
      <c r="E219" s="36">
        <f>SUMIFS(СВЦЭМ!$F$39:$F$782,СВЦЭМ!$A$39:$A$782,$A219,СВЦЭМ!$B$39:$B$782,E$190)+'СЕТ СН'!$F$12</f>
        <v>239.55226514</v>
      </c>
      <c r="F219" s="36">
        <f>SUMIFS(СВЦЭМ!$F$39:$F$782,СВЦЭМ!$A$39:$A$782,$A219,СВЦЭМ!$B$39:$B$782,F$190)+'СЕТ СН'!$F$12</f>
        <v>241.40066744000001</v>
      </c>
      <c r="G219" s="36">
        <f>SUMIFS(СВЦЭМ!$F$39:$F$782,СВЦЭМ!$A$39:$A$782,$A219,СВЦЭМ!$B$39:$B$782,G$190)+'СЕТ СН'!$F$12</f>
        <v>240.04479455000001</v>
      </c>
      <c r="H219" s="36">
        <f>SUMIFS(СВЦЭМ!$F$39:$F$782,СВЦЭМ!$A$39:$A$782,$A219,СВЦЭМ!$B$39:$B$782,H$190)+'СЕТ СН'!$F$12</f>
        <v>232.61235844999999</v>
      </c>
      <c r="I219" s="36">
        <f>SUMIFS(СВЦЭМ!$F$39:$F$782,СВЦЭМ!$A$39:$A$782,$A219,СВЦЭМ!$B$39:$B$782,I$190)+'СЕТ СН'!$F$12</f>
        <v>216.15945192000001</v>
      </c>
      <c r="J219" s="36">
        <f>SUMIFS(СВЦЭМ!$F$39:$F$782,СВЦЭМ!$A$39:$A$782,$A219,СВЦЭМ!$B$39:$B$782,J$190)+'СЕТ СН'!$F$12</f>
        <v>191.78829866999999</v>
      </c>
      <c r="K219" s="36">
        <f>SUMIFS(СВЦЭМ!$F$39:$F$782,СВЦЭМ!$A$39:$A$782,$A219,СВЦЭМ!$B$39:$B$782,K$190)+'СЕТ СН'!$F$12</f>
        <v>175.5965707</v>
      </c>
      <c r="L219" s="36">
        <f>SUMIFS(СВЦЭМ!$F$39:$F$782,СВЦЭМ!$A$39:$A$782,$A219,СВЦЭМ!$B$39:$B$782,L$190)+'СЕТ СН'!$F$12</f>
        <v>165.80551123999999</v>
      </c>
      <c r="M219" s="36">
        <f>SUMIFS(СВЦЭМ!$F$39:$F$782,СВЦЭМ!$A$39:$A$782,$A219,СВЦЭМ!$B$39:$B$782,M$190)+'СЕТ СН'!$F$12</f>
        <v>163.72316885999999</v>
      </c>
      <c r="N219" s="36">
        <f>SUMIFS(СВЦЭМ!$F$39:$F$782,СВЦЭМ!$A$39:$A$782,$A219,СВЦЭМ!$B$39:$B$782,N$190)+'СЕТ СН'!$F$12</f>
        <v>163.77147052999999</v>
      </c>
      <c r="O219" s="36">
        <f>SUMIFS(СВЦЭМ!$F$39:$F$782,СВЦЭМ!$A$39:$A$782,$A219,СВЦЭМ!$B$39:$B$782,O$190)+'СЕТ СН'!$F$12</f>
        <v>166.85010582000001</v>
      </c>
      <c r="P219" s="36">
        <f>SUMIFS(СВЦЭМ!$F$39:$F$782,СВЦЭМ!$A$39:$A$782,$A219,СВЦЭМ!$B$39:$B$782,P$190)+'СЕТ СН'!$F$12</f>
        <v>173.51019500999999</v>
      </c>
      <c r="Q219" s="36">
        <f>SUMIFS(СВЦЭМ!$F$39:$F$782,СВЦЭМ!$A$39:$A$782,$A219,СВЦЭМ!$B$39:$B$782,Q$190)+'СЕТ СН'!$F$12</f>
        <v>175.50169744999999</v>
      </c>
      <c r="R219" s="36">
        <f>SUMIFS(СВЦЭМ!$F$39:$F$782,СВЦЭМ!$A$39:$A$782,$A219,СВЦЭМ!$B$39:$B$782,R$190)+'СЕТ СН'!$F$12</f>
        <v>173.92227765000001</v>
      </c>
      <c r="S219" s="36">
        <f>SUMIFS(СВЦЭМ!$F$39:$F$782,СВЦЭМ!$A$39:$A$782,$A219,СВЦЭМ!$B$39:$B$782,S$190)+'СЕТ СН'!$F$12</f>
        <v>167.53211883</v>
      </c>
      <c r="T219" s="36">
        <f>SUMIFS(СВЦЭМ!$F$39:$F$782,СВЦЭМ!$A$39:$A$782,$A219,СВЦЭМ!$B$39:$B$782,T$190)+'СЕТ СН'!$F$12</f>
        <v>161.80582631999999</v>
      </c>
      <c r="U219" s="36">
        <f>SUMIFS(СВЦЭМ!$F$39:$F$782,СВЦЭМ!$A$39:$A$782,$A219,СВЦЭМ!$B$39:$B$782,U$190)+'СЕТ СН'!$F$12</f>
        <v>161.36396912999999</v>
      </c>
      <c r="V219" s="36">
        <f>SUMIFS(СВЦЭМ!$F$39:$F$782,СВЦЭМ!$A$39:$A$782,$A219,СВЦЭМ!$B$39:$B$782,V$190)+'СЕТ СН'!$F$12</f>
        <v>159.56158518999999</v>
      </c>
      <c r="W219" s="36">
        <f>SUMIFS(СВЦЭМ!$F$39:$F$782,СВЦЭМ!$A$39:$A$782,$A219,СВЦЭМ!$B$39:$B$782,W$190)+'СЕТ СН'!$F$12</f>
        <v>164.15982431</v>
      </c>
      <c r="X219" s="36">
        <f>SUMIFS(СВЦЭМ!$F$39:$F$782,СВЦЭМ!$A$39:$A$782,$A219,СВЦЭМ!$B$39:$B$782,X$190)+'СЕТ СН'!$F$12</f>
        <v>161.64257645000001</v>
      </c>
      <c r="Y219" s="36">
        <f>SUMIFS(СВЦЭМ!$F$39:$F$782,СВЦЭМ!$A$39:$A$782,$A219,СВЦЭМ!$B$39:$B$782,Y$190)+'СЕТ СН'!$F$12</f>
        <v>172.84856177</v>
      </c>
    </row>
    <row r="220" spans="1:25" ht="15.75" x14ac:dyDescent="0.2">
      <c r="A220" s="35">
        <f t="shared" si="5"/>
        <v>44438</v>
      </c>
      <c r="B220" s="36">
        <f>SUMIFS(СВЦЭМ!$F$39:$F$782,СВЦЭМ!$A$39:$A$782,$A220,СВЦЭМ!$B$39:$B$782,B$190)+'СЕТ СН'!$F$12</f>
        <v>192.98979012000001</v>
      </c>
      <c r="C220" s="36">
        <f>SUMIFS(СВЦЭМ!$F$39:$F$782,СВЦЭМ!$A$39:$A$782,$A220,СВЦЭМ!$B$39:$B$782,C$190)+'СЕТ СН'!$F$12</f>
        <v>212.18151366999999</v>
      </c>
      <c r="D220" s="36">
        <f>SUMIFS(СВЦЭМ!$F$39:$F$782,СВЦЭМ!$A$39:$A$782,$A220,СВЦЭМ!$B$39:$B$782,D$190)+'СЕТ СН'!$F$12</f>
        <v>224.98415815999999</v>
      </c>
      <c r="E220" s="36">
        <f>SUMIFS(СВЦЭМ!$F$39:$F$782,СВЦЭМ!$A$39:$A$782,$A220,СВЦЭМ!$B$39:$B$782,E$190)+'СЕТ СН'!$F$12</f>
        <v>231.28815788</v>
      </c>
      <c r="F220" s="36">
        <f>SUMIFS(СВЦЭМ!$F$39:$F$782,СВЦЭМ!$A$39:$A$782,$A220,СВЦЭМ!$B$39:$B$782,F$190)+'СЕТ СН'!$F$12</f>
        <v>232.87894029</v>
      </c>
      <c r="G220" s="36">
        <f>SUMIFS(СВЦЭМ!$F$39:$F$782,СВЦЭМ!$A$39:$A$782,$A220,СВЦЭМ!$B$39:$B$782,G$190)+'СЕТ СН'!$F$12</f>
        <v>228.85454102</v>
      </c>
      <c r="H220" s="36">
        <f>SUMIFS(СВЦЭМ!$F$39:$F$782,СВЦЭМ!$A$39:$A$782,$A220,СВЦЭМ!$B$39:$B$782,H$190)+'СЕТ СН'!$F$12</f>
        <v>216.98895730000001</v>
      </c>
      <c r="I220" s="36">
        <f>SUMIFS(СВЦЭМ!$F$39:$F$782,СВЦЭМ!$A$39:$A$782,$A220,СВЦЭМ!$B$39:$B$782,I$190)+'СЕТ СН'!$F$12</f>
        <v>193.73477335999999</v>
      </c>
      <c r="J220" s="36">
        <f>SUMIFS(СВЦЭМ!$F$39:$F$782,СВЦЭМ!$A$39:$A$782,$A220,СВЦЭМ!$B$39:$B$782,J$190)+'СЕТ СН'!$F$12</f>
        <v>178.69699951000001</v>
      </c>
      <c r="K220" s="36">
        <f>SUMIFS(СВЦЭМ!$F$39:$F$782,СВЦЭМ!$A$39:$A$782,$A220,СВЦЭМ!$B$39:$B$782,K$190)+'СЕТ СН'!$F$12</f>
        <v>161.40168156999999</v>
      </c>
      <c r="L220" s="36">
        <f>SUMIFS(СВЦЭМ!$F$39:$F$782,СВЦЭМ!$A$39:$A$782,$A220,СВЦЭМ!$B$39:$B$782,L$190)+'СЕТ СН'!$F$12</f>
        <v>161.09219411000001</v>
      </c>
      <c r="M220" s="36">
        <f>SUMIFS(СВЦЭМ!$F$39:$F$782,СВЦЭМ!$A$39:$A$782,$A220,СВЦЭМ!$B$39:$B$782,M$190)+'СЕТ СН'!$F$12</f>
        <v>161.38308622</v>
      </c>
      <c r="N220" s="36">
        <f>SUMIFS(СВЦЭМ!$F$39:$F$782,СВЦЭМ!$A$39:$A$782,$A220,СВЦЭМ!$B$39:$B$782,N$190)+'СЕТ СН'!$F$12</f>
        <v>160.86398987000001</v>
      </c>
      <c r="O220" s="36">
        <f>SUMIFS(СВЦЭМ!$F$39:$F$782,СВЦЭМ!$A$39:$A$782,$A220,СВЦЭМ!$B$39:$B$782,O$190)+'СЕТ СН'!$F$12</f>
        <v>171.75531035</v>
      </c>
      <c r="P220" s="36">
        <f>SUMIFS(СВЦЭМ!$F$39:$F$782,СВЦЭМ!$A$39:$A$782,$A220,СВЦЭМ!$B$39:$B$782,P$190)+'СЕТ СН'!$F$12</f>
        <v>170.34129103000001</v>
      </c>
      <c r="Q220" s="36">
        <f>SUMIFS(СВЦЭМ!$F$39:$F$782,СВЦЭМ!$A$39:$A$782,$A220,СВЦЭМ!$B$39:$B$782,Q$190)+'СЕТ СН'!$F$12</f>
        <v>170.22434887</v>
      </c>
      <c r="R220" s="36">
        <f>SUMIFS(СВЦЭМ!$F$39:$F$782,СВЦЭМ!$A$39:$A$782,$A220,СВЦЭМ!$B$39:$B$782,R$190)+'СЕТ СН'!$F$12</f>
        <v>169.17457203000001</v>
      </c>
      <c r="S220" s="36">
        <f>SUMIFS(СВЦЭМ!$F$39:$F$782,СВЦЭМ!$A$39:$A$782,$A220,СВЦЭМ!$B$39:$B$782,S$190)+'СЕТ СН'!$F$12</f>
        <v>162.84968579</v>
      </c>
      <c r="T220" s="36">
        <f>SUMIFS(СВЦЭМ!$F$39:$F$782,СВЦЭМ!$A$39:$A$782,$A220,СВЦЭМ!$B$39:$B$782,T$190)+'СЕТ СН'!$F$12</f>
        <v>165.55561589999999</v>
      </c>
      <c r="U220" s="36">
        <f>SUMIFS(СВЦЭМ!$F$39:$F$782,СВЦЭМ!$A$39:$A$782,$A220,СВЦЭМ!$B$39:$B$782,U$190)+'СЕТ СН'!$F$12</f>
        <v>165.71807702000001</v>
      </c>
      <c r="V220" s="36">
        <f>SUMIFS(СВЦЭМ!$F$39:$F$782,СВЦЭМ!$A$39:$A$782,$A220,СВЦЭМ!$B$39:$B$782,V$190)+'СЕТ СН'!$F$12</f>
        <v>167.02936360999999</v>
      </c>
      <c r="W220" s="36">
        <f>SUMIFS(СВЦЭМ!$F$39:$F$782,СВЦЭМ!$A$39:$A$782,$A220,СВЦЭМ!$B$39:$B$782,W$190)+'СЕТ СН'!$F$12</f>
        <v>168.70104411</v>
      </c>
      <c r="X220" s="36">
        <f>SUMIFS(СВЦЭМ!$F$39:$F$782,СВЦЭМ!$A$39:$A$782,$A220,СВЦЭМ!$B$39:$B$782,X$190)+'СЕТ СН'!$F$12</f>
        <v>163.42609203000001</v>
      </c>
      <c r="Y220" s="36">
        <f>SUMIFS(СВЦЭМ!$F$39:$F$782,СВЦЭМ!$A$39:$A$782,$A220,СВЦЭМ!$B$39:$B$782,Y$190)+'СЕТ СН'!$F$12</f>
        <v>178.92053627000001</v>
      </c>
    </row>
    <row r="221" spans="1:25" ht="15.75" x14ac:dyDescent="0.2">
      <c r="A221" s="35">
        <f t="shared" si="5"/>
        <v>44439</v>
      </c>
      <c r="B221" s="36">
        <f>SUMIFS(СВЦЭМ!$F$39:$F$782,СВЦЭМ!$A$39:$A$782,$A221,СВЦЭМ!$B$39:$B$782,B$190)+'СЕТ СН'!$F$12</f>
        <v>202.95378067999999</v>
      </c>
      <c r="C221" s="36">
        <f>SUMIFS(СВЦЭМ!$F$39:$F$782,СВЦЭМ!$A$39:$A$782,$A221,СВЦЭМ!$B$39:$B$782,C$190)+'СЕТ СН'!$F$12</f>
        <v>221.00121576999999</v>
      </c>
      <c r="D221" s="36">
        <f>SUMIFS(СВЦЭМ!$F$39:$F$782,СВЦЭМ!$A$39:$A$782,$A221,СВЦЭМ!$B$39:$B$782,D$190)+'СЕТ СН'!$F$12</f>
        <v>233.28407899999999</v>
      </c>
      <c r="E221" s="36">
        <f>SUMIFS(СВЦЭМ!$F$39:$F$782,СВЦЭМ!$A$39:$A$782,$A221,СВЦЭМ!$B$39:$B$782,E$190)+'СЕТ СН'!$F$12</f>
        <v>237.25361032000001</v>
      </c>
      <c r="F221" s="36">
        <f>SUMIFS(СВЦЭМ!$F$39:$F$782,СВЦЭМ!$A$39:$A$782,$A221,СВЦЭМ!$B$39:$B$782,F$190)+'СЕТ СН'!$F$12</f>
        <v>239.34444123</v>
      </c>
      <c r="G221" s="36">
        <f>SUMIFS(СВЦЭМ!$F$39:$F$782,СВЦЭМ!$A$39:$A$782,$A221,СВЦЭМ!$B$39:$B$782,G$190)+'СЕТ СН'!$F$12</f>
        <v>238.91571673999999</v>
      </c>
      <c r="H221" s="36">
        <f>SUMIFS(СВЦЭМ!$F$39:$F$782,СВЦЭМ!$A$39:$A$782,$A221,СВЦЭМ!$B$39:$B$782,H$190)+'СЕТ СН'!$F$12</f>
        <v>226.65639591999999</v>
      </c>
      <c r="I221" s="36">
        <f>SUMIFS(СВЦЭМ!$F$39:$F$782,СВЦЭМ!$A$39:$A$782,$A221,СВЦЭМ!$B$39:$B$782,I$190)+'СЕТ СН'!$F$12</f>
        <v>195.16980447</v>
      </c>
      <c r="J221" s="36">
        <f>SUMIFS(СВЦЭМ!$F$39:$F$782,СВЦЭМ!$A$39:$A$782,$A221,СВЦЭМ!$B$39:$B$782,J$190)+'СЕТ СН'!$F$12</f>
        <v>170.14234013999999</v>
      </c>
      <c r="K221" s="36">
        <f>SUMIFS(СВЦЭМ!$F$39:$F$782,СВЦЭМ!$A$39:$A$782,$A221,СВЦЭМ!$B$39:$B$782,K$190)+'СЕТ СН'!$F$12</f>
        <v>157.03812042000001</v>
      </c>
      <c r="L221" s="36">
        <f>SUMIFS(СВЦЭМ!$F$39:$F$782,СВЦЭМ!$A$39:$A$782,$A221,СВЦЭМ!$B$39:$B$782,L$190)+'СЕТ СН'!$F$12</f>
        <v>154.95640625999999</v>
      </c>
      <c r="M221" s="36">
        <f>SUMIFS(СВЦЭМ!$F$39:$F$782,СВЦЭМ!$A$39:$A$782,$A221,СВЦЭМ!$B$39:$B$782,M$190)+'СЕТ СН'!$F$12</f>
        <v>154.63395212</v>
      </c>
      <c r="N221" s="36">
        <f>SUMIFS(СВЦЭМ!$F$39:$F$782,СВЦЭМ!$A$39:$A$782,$A221,СВЦЭМ!$B$39:$B$782,N$190)+'СЕТ СН'!$F$12</f>
        <v>154.22077547999999</v>
      </c>
      <c r="O221" s="36">
        <f>SUMIFS(СВЦЭМ!$F$39:$F$782,СВЦЭМ!$A$39:$A$782,$A221,СВЦЭМ!$B$39:$B$782,O$190)+'СЕТ СН'!$F$12</f>
        <v>156.51885877000001</v>
      </c>
      <c r="P221" s="36">
        <f>SUMIFS(СВЦЭМ!$F$39:$F$782,СВЦЭМ!$A$39:$A$782,$A221,СВЦЭМ!$B$39:$B$782,P$190)+'СЕТ СН'!$F$12</f>
        <v>164.67597874000001</v>
      </c>
      <c r="Q221" s="36">
        <f>SUMIFS(СВЦЭМ!$F$39:$F$782,СВЦЭМ!$A$39:$A$782,$A221,СВЦЭМ!$B$39:$B$782,Q$190)+'СЕТ СН'!$F$12</f>
        <v>165.44001327000001</v>
      </c>
      <c r="R221" s="36">
        <f>SUMIFS(СВЦЭМ!$F$39:$F$782,СВЦЭМ!$A$39:$A$782,$A221,СВЦЭМ!$B$39:$B$782,R$190)+'СЕТ СН'!$F$12</f>
        <v>164.059969</v>
      </c>
      <c r="S221" s="36">
        <f>SUMIFS(СВЦЭМ!$F$39:$F$782,СВЦЭМ!$A$39:$A$782,$A221,СВЦЭМ!$B$39:$B$782,S$190)+'СЕТ СН'!$F$12</f>
        <v>159.69390389</v>
      </c>
      <c r="T221" s="36">
        <f>SUMIFS(СВЦЭМ!$F$39:$F$782,СВЦЭМ!$A$39:$A$782,$A221,СВЦЭМ!$B$39:$B$782,T$190)+'СЕТ СН'!$F$12</f>
        <v>160.40125166999999</v>
      </c>
      <c r="U221" s="36">
        <f>SUMIFS(СВЦЭМ!$F$39:$F$782,СВЦЭМ!$A$39:$A$782,$A221,СВЦЭМ!$B$39:$B$782,U$190)+'СЕТ СН'!$F$12</f>
        <v>160.2298577</v>
      </c>
      <c r="V221" s="36">
        <f>SUMIFS(СВЦЭМ!$F$39:$F$782,СВЦЭМ!$A$39:$A$782,$A221,СВЦЭМ!$B$39:$B$782,V$190)+'СЕТ СН'!$F$12</f>
        <v>164.66347769000001</v>
      </c>
      <c r="W221" s="36">
        <f>SUMIFS(СВЦЭМ!$F$39:$F$782,СВЦЭМ!$A$39:$A$782,$A221,СВЦЭМ!$B$39:$B$782,W$190)+'СЕТ СН'!$F$12</f>
        <v>165.92123572</v>
      </c>
      <c r="X221" s="36">
        <f>SUMIFS(СВЦЭМ!$F$39:$F$782,СВЦЭМ!$A$39:$A$782,$A221,СВЦЭМ!$B$39:$B$782,X$190)+'СЕТ СН'!$F$12</f>
        <v>158.50464588</v>
      </c>
      <c r="Y221" s="36">
        <f>SUMIFS(СВЦЭМ!$F$39:$F$782,СВЦЭМ!$A$39:$A$782,$A221,СВЦЭМ!$B$39:$B$782,Y$190)+'СЕТ СН'!$F$12</f>
        <v>174.08980362</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44410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44411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44412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44413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44414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44415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44416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44417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44418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44419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44420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44421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44422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44423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44424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44425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44426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44427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44428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44429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44430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44431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44432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44433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44434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44435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44436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44437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44438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44439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44410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44411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44412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44413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44414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44415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44416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44417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44418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44419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44420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44421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44422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44423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44424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44425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44426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44427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44428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44429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44430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44431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44432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44433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44434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44435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44436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44437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44438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44439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44410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44411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44412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44413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44414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44415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44416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44417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44418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44419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44420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44421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44422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44423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44424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44425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44426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44427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44428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44429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44430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44431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44432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44433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44434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44435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44436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44437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44438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44439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44410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44411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44412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44413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44414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44415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44416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44417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44418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44419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44420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44421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44422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44423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44424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44425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44426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44427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44428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44429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44430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44431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44432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44433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44434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44435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44436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44437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44438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44439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44410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44411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44412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44413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44414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44415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44416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44417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44418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44419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44420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44421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44422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44423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44424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44425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44426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44427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44428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44429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44430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44431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44432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44433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44434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44435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44436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44437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44438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44439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44410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44411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44412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44413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44414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44415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44416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44417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44418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44419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44420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44421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44422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44423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44424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44425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44426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44427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44428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44429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44430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44431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44432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44433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44434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44435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44436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44437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44438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44439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69.603261450000005</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323033.36756734725</v>
      </c>
      <c r="O439" s="124"/>
      <c r="P439" s="123">
        <f>СВЦЭМ!$D$12+'СЕТ СН'!$F$10-'СЕТ СН'!$G$22</f>
        <v>323033.36756734725</v>
      </c>
      <c r="Q439" s="124"/>
      <c r="R439" s="123">
        <f>СВЦЭМ!$D$12+'СЕТ СН'!$F$10-'СЕТ СН'!$H$22</f>
        <v>323033.36756734725</v>
      </c>
      <c r="S439" s="124"/>
      <c r="T439" s="123">
        <f>СВЦЭМ!$D$12+'СЕТ СН'!$F$10-'СЕТ СН'!$I$22</f>
        <v>323033.36756734725</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SUMIFS(СВЦЭМ!$D$39:$D$782,СВЦЭМ!$A$39:$A$782,$A12,СВЦЭМ!$B$39:$B$782,B$11)+'СЕТ СН'!$F$11+СВЦЭМ!$D$10+'СЕТ СН'!$F$6-'СЕТ СН'!$F$23</f>
        <v>1044.80742584</v>
      </c>
      <c r="C12" s="36">
        <f>SUMIFS(СВЦЭМ!$D$39:$D$782,СВЦЭМ!$A$39:$A$782,$A12,СВЦЭМ!$B$39:$B$782,C$11)+'СЕТ СН'!$F$11+СВЦЭМ!$D$10+'СЕТ СН'!$F$6-'СЕТ СН'!$F$23</f>
        <v>1130.3325352099998</v>
      </c>
      <c r="D12" s="36">
        <f>SUMIFS(СВЦЭМ!$D$39:$D$782,СВЦЭМ!$A$39:$A$782,$A12,СВЦЭМ!$B$39:$B$782,D$11)+'СЕТ СН'!$F$11+СВЦЭМ!$D$10+'СЕТ СН'!$F$6-'СЕТ СН'!$F$23</f>
        <v>1200.6708948599999</v>
      </c>
      <c r="E12" s="36">
        <f>SUMIFS(СВЦЭМ!$D$39:$D$782,СВЦЭМ!$A$39:$A$782,$A12,СВЦЭМ!$B$39:$B$782,E$11)+'СЕТ СН'!$F$11+СВЦЭМ!$D$10+'СЕТ СН'!$F$6-'СЕТ СН'!$F$23</f>
        <v>1226.0807988399999</v>
      </c>
      <c r="F12" s="36">
        <f>SUMIFS(СВЦЭМ!$D$39:$D$782,СВЦЭМ!$A$39:$A$782,$A12,СВЦЭМ!$B$39:$B$782,F$11)+'СЕТ СН'!$F$11+СВЦЭМ!$D$10+'СЕТ СН'!$F$6-'СЕТ СН'!$F$23</f>
        <v>1227.5037717499999</v>
      </c>
      <c r="G12" s="36">
        <f>SUMIFS(СВЦЭМ!$D$39:$D$782,СВЦЭМ!$A$39:$A$782,$A12,СВЦЭМ!$B$39:$B$782,G$11)+'СЕТ СН'!$F$11+СВЦЭМ!$D$10+'СЕТ СН'!$F$6-'СЕТ СН'!$F$23</f>
        <v>1221.1259889399998</v>
      </c>
      <c r="H12" s="36">
        <f>SUMIFS(СВЦЭМ!$D$39:$D$782,СВЦЭМ!$A$39:$A$782,$A12,СВЦЭМ!$B$39:$B$782,H$11)+'СЕТ СН'!$F$11+СВЦЭМ!$D$10+'СЕТ СН'!$F$6-'СЕТ СН'!$F$23</f>
        <v>1192.9982180699999</v>
      </c>
      <c r="I12" s="36">
        <f>SUMIFS(СВЦЭМ!$D$39:$D$782,СВЦЭМ!$A$39:$A$782,$A12,СВЦЭМ!$B$39:$B$782,I$11)+'СЕТ СН'!$F$11+СВЦЭМ!$D$10+'СЕТ СН'!$F$6-'СЕТ СН'!$F$23</f>
        <v>1119.1231779799998</v>
      </c>
      <c r="J12" s="36">
        <f>SUMIFS(СВЦЭМ!$D$39:$D$782,СВЦЭМ!$A$39:$A$782,$A12,СВЦЭМ!$B$39:$B$782,J$11)+'СЕТ СН'!$F$11+СВЦЭМ!$D$10+'СЕТ СН'!$F$6-'СЕТ СН'!$F$23</f>
        <v>1032.7004754299999</v>
      </c>
      <c r="K12" s="36">
        <f>SUMIFS(СВЦЭМ!$D$39:$D$782,СВЦЭМ!$A$39:$A$782,$A12,СВЦЭМ!$B$39:$B$782,K$11)+'СЕТ СН'!$F$11+СВЦЭМ!$D$10+'СЕТ СН'!$F$6-'СЕТ СН'!$F$23</f>
        <v>971.57044771000005</v>
      </c>
      <c r="L12" s="36">
        <f>SUMIFS(СВЦЭМ!$D$39:$D$782,СВЦЭМ!$A$39:$A$782,$A12,СВЦЭМ!$B$39:$B$782,L$11)+'СЕТ СН'!$F$11+СВЦЭМ!$D$10+'СЕТ СН'!$F$6-'СЕТ СН'!$F$23</f>
        <v>994.62027437999996</v>
      </c>
      <c r="M12" s="36">
        <f>SUMIFS(СВЦЭМ!$D$39:$D$782,СВЦЭМ!$A$39:$A$782,$A12,СВЦЭМ!$B$39:$B$782,M$11)+'СЕТ СН'!$F$11+СВЦЭМ!$D$10+'СЕТ СН'!$F$6-'СЕТ СН'!$F$23</f>
        <v>978.20892993999996</v>
      </c>
      <c r="N12" s="36">
        <f>SUMIFS(СВЦЭМ!$D$39:$D$782,СВЦЭМ!$A$39:$A$782,$A12,СВЦЭМ!$B$39:$B$782,N$11)+'СЕТ СН'!$F$11+СВЦЭМ!$D$10+'СЕТ СН'!$F$6-'СЕТ СН'!$F$23</f>
        <v>992.64137631000006</v>
      </c>
      <c r="O12" s="36">
        <f>SUMIFS(СВЦЭМ!$D$39:$D$782,СВЦЭМ!$A$39:$A$782,$A12,СВЦЭМ!$B$39:$B$782,O$11)+'СЕТ СН'!$F$11+СВЦЭМ!$D$10+'СЕТ СН'!$F$6-'СЕТ СН'!$F$23</f>
        <v>1003.19520697</v>
      </c>
      <c r="P12" s="36">
        <f>SUMIFS(СВЦЭМ!$D$39:$D$782,СВЦЭМ!$A$39:$A$782,$A12,СВЦЭМ!$B$39:$B$782,P$11)+'СЕТ СН'!$F$11+СВЦЭМ!$D$10+'СЕТ СН'!$F$6-'СЕТ СН'!$F$23</f>
        <v>1014.72280929</v>
      </c>
      <c r="Q12" s="36">
        <f>SUMIFS(СВЦЭМ!$D$39:$D$782,СВЦЭМ!$A$39:$A$782,$A12,СВЦЭМ!$B$39:$B$782,Q$11)+'СЕТ СН'!$F$11+СВЦЭМ!$D$10+'СЕТ СН'!$F$6-'СЕТ СН'!$F$23</f>
        <v>1023.80846223</v>
      </c>
      <c r="R12" s="36">
        <f>SUMIFS(СВЦЭМ!$D$39:$D$782,СВЦЭМ!$A$39:$A$782,$A12,СВЦЭМ!$B$39:$B$782,R$11)+'СЕТ СН'!$F$11+СВЦЭМ!$D$10+'СЕТ СН'!$F$6-'СЕТ СН'!$F$23</f>
        <v>1007.33729432</v>
      </c>
      <c r="S12" s="36">
        <f>SUMIFS(СВЦЭМ!$D$39:$D$782,СВЦЭМ!$A$39:$A$782,$A12,СВЦЭМ!$B$39:$B$782,S$11)+'СЕТ СН'!$F$11+СВЦЭМ!$D$10+'СЕТ СН'!$F$6-'СЕТ СН'!$F$23</f>
        <v>990.65447268000003</v>
      </c>
      <c r="T12" s="36">
        <f>SUMIFS(СВЦЭМ!$D$39:$D$782,СВЦЭМ!$A$39:$A$782,$A12,СВЦЭМ!$B$39:$B$782,T$11)+'СЕТ СН'!$F$11+СВЦЭМ!$D$10+'СЕТ СН'!$F$6-'СЕТ СН'!$F$23</f>
        <v>976.42465013000003</v>
      </c>
      <c r="U12" s="36">
        <f>SUMIFS(СВЦЭМ!$D$39:$D$782,СВЦЭМ!$A$39:$A$782,$A12,СВЦЭМ!$B$39:$B$782,U$11)+'СЕТ СН'!$F$11+СВЦЭМ!$D$10+'СЕТ СН'!$F$6-'СЕТ СН'!$F$23</f>
        <v>960.06758050999997</v>
      </c>
      <c r="V12" s="36">
        <f>SUMIFS(СВЦЭМ!$D$39:$D$782,СВЦЭМ!$A$39:$A$782,$A12,СВЦЭМ!$B$39:$B$782,V$11)+'СЕТ СН'!$F$11+СВЦЭМ!$D$10+'СЕТ СН'!$F$6-'СЕТ СН'!$F$23</f>
        <v>944.70488062000004</v>
      </c>
      <c r="W12" s="36">
        <f>SUMIFS(СВЦЭМ!$D$39:$D$782,СВЦЭМ!$A$39:$A$782,$A12,СВЦЭМ!$B$39:$B$782,W$11)+'СЕТ СН'!$F$11+СВЦЭМ!$D$10+'СЕТ СН'!$F$6-'СЕТ СН'!$F$23</f>
        <v>956.08885559999999</v>
      </c>
      <c r="X12" s="36">
        <f>SUMIFS(СВЦЭМ!$D$39:$D$782,СВЦЭМ!$A$39:$A$782,$A12,СВЦЭМ!$B$39:$B$782,X$11)+'СЕТ СН'!$F$11+СВЦЭМ!$D$10+'СЕТ СН'!$F$6-'СЕТ СН'!$F$23</f>
        <v>936.30493071000001</v>
      </c>
      <c r="Y12" s="36">
        <f>SUMIFS(СВЦЭМ!$D$39:$D$782,СВЦЭМ!$A$39:$A$782,$A12,СВЦЭМ!$B$39:$B$782,Y$11)+'СЕТ СН'!$F$11+СВЦЭМ!$D$10+'СЕТ СН'!$F$6-'СЕТ СН'!$F$23</f>
        <v>979.77799563999997</v>
      </c>
      <c r="AA12" s="45"/>
    </row>
    <row r="13" spans="1:27" ht="15.75" x14ac:dyDescent="0.2">
      <c r="A13" s="35">
        <f>A12+1</f>
        <v>44410</v>
      </c>
      <c r="B13" s="36">
        <f>SUMIFS(СВЦЭМ!$D$39:$D$782,СВЦЭМ!$A$39:$A$782,$A13,СВЦЭМ!$B$39:$B$782,B$11)+'СЕТ СН'!$F$11+СВЦЭМ!$D$10+'СЕТ СН'!$F$6-'СЕТ СН'!$F$23</f>
        <v>1043.9688311099999</v>
      </c>
      <c r="C13" s="36">
        <f>SUMIFS(СВЦЭМ!$D$39:$D$782,СВЦЭМ!$A$39:$A$782,$A13,СВЦЭМ!$B$39:$B$782,C$11)+'СЕТ СН'!$F$11+СВЦЭМ!$D$10+'СЕТ СН'!$F$6-'СЕТ СН'!$F$23</f>
        <v>1080.19227927</v>
      </c>
      <c r="D13" s="36">
        <f>SUMIFS(СВЦЭМ!$D$39:$D$782,СВЦЭМ!$A$39:$A$782,$A13,СВЦЭМ!$B$39:$B$782,D$11)+'СЕТ СН'!$F$11+СВЦЭМ!$D$10+'СЕТ СН'!$F$6-'СЕТ СН'!$F$23</f>
        <v>1134.6535662399999</v>
      </c>
      <c r="E13" s="36">
        <f>SUMIFS(СВЦЭМ!$D$39:$D$782,СВЦЭМ!$A$39:$A$782,$A13,СВЦЭМ!$B$39:$B$782,E$11)+'СЕТ СН'!$F$11+СВЦЭМ!$D$10+'СЕТ СН'!$F$6-'СЕТ СН'!$F$23</f>
        <v>1161.0248592099999</v>
      </c>
      <c r="F13" s="36">
        <f>SUMIFS(СВЦЭМ!$D$39:$D$782,СВЦЭМ!$A$39:$A$782,$A13,СВЦЭМ!$B$39:$B$782,F$11)+'СЕТ СН'!$F$11+СВЦЭМ!$D$10+'СЕТ СН'!$F$6-'СЕТ СН'!$F$23</f>
        <v>1158.6919878599999</v>
      </c>
      <c r="G13" s="36">
        <f>SUMIFS(СВЦЭМ!$D$39:$D$782,СВЦЭМ!$A$39:$A$782,$A13,СВЦЭМ!$B$39:$B$782,G$11)+'СЕТ СН'!$F$11+СВЦЭМ!$D$10+'СЕТ СН'!$F$6-'СЕТ СН'!$F$23</f>
        <v>1136.24108667</v>
      </c>
      <c r="H13" s="36">
        <f>SUMIFS(СВЦЭМ!$D$39:$D$782,СВЦЭМ!$A$39:$A$782,$A13,СВЦЭМ!$B$39:$B$782,H$11)+'СЕТ СН'!$F$11+СВЦЭМ!$D$10+'СЕТ СН'!$F$6-'СЕТ СН'!$F$23</f>
        <v>1099.73318769</v>
      </c>
      <c r="I13" s="36">
        <f>SUMIFS(СВЦЭМ!$D$39:$D$782,СВЦЭМ!$A$39:$A$782,$A13,СВЦЭМ!$B$39:$B$782,I$11)+'СЕТ СН'!$F$11+СВЦЭМ!$D$10+'СЕТ СН'!$F$6-'СЕТ СН'!$F$23</f>
        <v>1033.67491023</v>
      </c>
      <c r="J13" s="36">
        <f>SUMIFS(СВЦЭМ!$D$39:$D$782,СВЦЭМ!$A$39:$A$782,$A13,СВЦЭМ!$B$39:$B$782,J$11)+'СЕТ СН'!$F$11+СВЦЭМ!$D$10+'СЕТ СН'!$F$6-'СЕТ СН'!$F$23</f>
        <v>959.64434777999998</v>
      </c>
      <c r="K13" s="36">
        <f>SUMIFS(СВЦЭМ!$D$39:$D$782,СВЦЭМ!$A$39:$A$782,$A13,СВЦЭМ!$B$39:$B$782,K$11)+'СЕТ СН'!$F$11+СВЦЭМ!$D$10+'СЕТ СН'!$F$6-'СЕТ СН'!$F$23</f>
        <v>920.52929891999997</v>
      </c>
      <c r="L13" s="36">
        <f>SUMIFS(СВЦЭМ!$D$39:$D$782,СВЦЭМ!$A$39:$A$782,$A13,СВЦЭМ!$B$39:$B$782,L$11)+'СЕТ СН'!$F$11+СВЦЭМ!$D$10+'СЕТ СН'!$F$6-'СЕТ СН'!$F$23</f>
        <v>946.28039450000006</v>
      </c>
      <c r="M13" s="36">
        <f>SUMIFS(СВЦЭМ!$D$39:$D$782,СВЦЭМ!$A$39:$A$782,$A13,СВЦЭМ!$B$39:$B$782,M$11)+'СЕТ СН'!$F$11+СВЦЭМ!$D$10+'СЕТ СН'!$F$6-'СЕТ СН'!$F$23</f>
        <v>960.37513865000005</v>
      </c>
      <c r="N13" s="36">
        <f>SUMIFS(СВЦЭМ!$D$39:$D$782,СВЦЭМ!$A$39:$A$782,$A13,СВЦЭМ!$B$39:$B$782,N$11)+'СЕТ СН'!$F$11+СВЦЭМ!$D$10+'СЕТ СН'!$F$6-'СЕТ СН'!$F$23</f>
        <v>957.42730334999999</v>
      </c>
      <c r="O13" s="36">
        <f>SUMIFS(СВЦЭМ!$D$39:$D$782,СВЦЭМ!$A$39:$A$782,$A13,СВЦЭМ!$B$39:$B$782,O$11)+'СЕТ СН'!$F$11+СВЦЭМ!$D$10+'СЕТ СН'!$F$6-'СЕТ СН'!$F$23</f>
        <v>959.06500407999999</v>
      </c>
      <c r="P13" s="36">
        <f>SUMIFS(СВЦЭМ!$D$39:$D$782,СВЦЭМ!$A$39:$A$782,$A13,СВЦЭМ!$B$39:$B$782,P$11)+'СЕТ СН'!$F$11+СВЦЭМ!$D$10+'СЕТ СН'!$F$6-'СЕТ СН'!$F$23</f>
        <v>962.16568161999999</v>
      </c>
      <c r="Q13" s="36">
        <f>SUMIFS(СВЦЭМ!$D$39:$D$782,СВЦЭМ!$A$39:$A$782,$A13,СВЦЭМ!$B$39:$B$782,Q$11)+'СЕТ СН'!$F$11+СВЦЭМ!$D$10+'СЕТ СН'!$F$6-'СЕТ СН'!$F$23</f>
        <v>966.26616194999997</v>
      </c>
      <c r="R13" s="36">
        <f>SUMIFS(СВЦЭМ!$D$39:$D$782,СВЦЭМ!$A$39:$A$782,$A13,СВЦЭМ!$B$39:$B$782,R$11)+'СЕТ СН'!$F$11+СВЦЭМ!$D$10+'СЕТ СН'!$F$6-'СЕТ СН'!$F$23</f>
        <v>958.60333061000006</v>
      </c>
      <c r="S13" s="36">
        <f>SUMIFS(СВЦЭМ!$D$39:$D$782,СВЦЭМ!$A$39:$A$782,$A13,СВЦЭМ!$B$39:$B$782,S$11)+'СЕТ СН'!$F$11+СВЦЭМ!$D$10+'СЕТ СН'!$F$6-'СЕТ СН'!$F$23</f>
        <v>976.40070130000004</v>
      </c>
      <c r="T13" s="36">
        <f>SUMIFS(СВЦЭМ!$D$39:$D$782,СВЦЭМ!$A$39:$A$782,$A13,СВЦЭМ!$B$39:$B$782,T$11)+'СЕТ СН'!$F$11+СВЦЭМ!$D$10+'СЕТ СН'!$F$6-'СЕТ СН'!$F$23</f>
        <v>1016.59380024</v>
      </c>
      <c r="U13" s="36">
        <f>SUMIFS(СВЦЭМ!$D$39:$D$782,СВЦЭМ!$A$39:$A$782,$A13,СВЦЭМ!$B$39:$B$782,U$11)+'СЕТ СН'!$F$11+СВЦЭМ!$D$10+'СЕТ СН'!$F$6-'СЕТ СН'!$F$23</f>
        <v>1015.89048206</v>
      </c>
      <c r="V13" s="36">
        <f>SUMIFS(СВЦЭМ!$D$39:$D$782,СВЦЭМ!$A$39:$A$782,$A13,СВЦЭМ!$B$39:$B$782,V$11)+'СЕТ СН'!$F$11+СВЦЭМ!$D$10+'СЕТ СН'!$F$6-'СЕТ СН'!$F$23</f>
        <v>978.80826343000001</v>
      </c>
      <c r="W13" s="36">
        <f>SUMIFS(СВЦЭМ!$D$39:$D$782,СВЦЭМ!$A$39:$A$782,$A13,СВЦЭМ!$B$39:$B$782,W$11)+'СЕТ СН'!$F$11+СВЦЭМ!$D$10+'СЕТ СН'!$F$6-'СЕТ СН'!$F$23</f>
        <v>987.48340723000001</v>
      </c>
      <c r="X13" s="36">
        <f>SUMIFS(СВЦЭМ!$D$39:$D$782,СВЦЭМ!$A$39:$A$782,$A13,СВЦЭМ!$B$39:$B$782,X$11)+'СЕТ СН'!$F$11+СВЦЭМ!$D$10+'СЕТ СН'!$F$6-'СЕТ СН'!$F$23</f>
        <v>993.07730168000001</v>
      </c>
      <c r="Y13" s="36">
        <f>SUMIFS(СВЦЭМ!$D$39:$D$782,СВЦЭМ!$A$39:$A$782,$A13,СВЦЭМ!$B$39:$B$782,Y$11)+'СЕТ СН'!$F$11+СВЦЭМ!$D$10+'СЕТ СН'!$F$6-'СЕТ СН'!$F$23</f>
        <v>960.36541847000001</v>
      </c>
    </row>
    <row r="14" spans="1:27" ht="15.75" x14ac:dyDescent="0.2">
      <c r="A14" s="35">
        <f t="shared" ref="A14:A42" si="0">A13+1</f>
        <v>44411</v>
      </c>
      <c r="B14" s="36">
        <f>SUMIFS(СВЦЭМ!$D$39:$D$782,СВЦЭМ!$A$39:$A$782,$A14,СВЦЭМ!$B$39:$B$782,B$11)+'СЕТ СН'!$F$11+СВЦЭМ!$D$10+'СЕТ СН'!$F$6-'СЕТ СН'!$F$23</f>
        <v>1125.8340598499999</v>
      </c>
      <c r="C14" s="36">
        <f>SUMIFS(СВЦЭМ!$D$39:$D$782,СВЦЭМ!$A$39:$A$782,$A14,СВЦЭМ!$B$39:$B$782,C$11)+'СЕТ СН'!$F$11+СВЦЭМ!$D$10+'СЕТ СН'!$F$6-'СЕТ СН'!$F$23</f>
        <v>1207.7001987899998</v>
      </c>
      <c r="D14" s="36">
        <f>SUMIFS(СВЦЭМ!$D$39:$D$782,СВЦЭМ!$A$39:$A$782,$A14,СВЦЭМ!$B$39:$B$782,D$11)+'СЕТ СН'!$F$11+СВЦЭМ!$D$10+'СЕТ СН'!$F$6-'СЕТ СН'!$F$23</f>
        <v>1278.5144395699999</v>
      </c>
      <c r="E14" s="36">
        <f>SUMIFS(СВЦЭМ!$D$39:$D$782,СВЦЭМ!$A$39:$A$782,$A14,СВЦЭМ!$B$39:$B$782,E$11)+'СЕТ СН'!$F$11+СВЦЭМ!$D$10+'СЕТ СН'!$F$6-'СЕТ СН'!$F$23</f>
        <v>1309.92103475</v>
      </c>
      <c r="F14" s="36">
        <f>SUMIFS(СВЦЭМ!$D$39:$D$782,СВЦЭМ!$A$39:$A$782,$A14,СВЦЭМ!$B$39:$B$782,F$11)+'СЕТ СН'!$F$11+СВЦЭМ!$D$10+'СЕТ СН'!$F$6-'СЕТ СН'!$F$23</f>
        <v>1310.6225931299998</v>
      </c>
      <c r="G14" s="36">
        <f>SUMIFS(СВЦЭМ!$D$39:$D$782,СВЦЭМ!$A$39:$A$782,$A14,СВЦЭМ!$B$39:$B$782,G$11)+'СЕТ СН'!$F$11+СВЦЭМ!$D$10+'СЕТ СН'!$F$6-'СЕТ СН'!$F$23</f>
        <v>1284.3894368499998</v>
      </c>
      <c r="H14" s="36">
        <f>SUMIFS(СВЦЭМ!$D$39:$D$782,СВЦЭМ!$A$39:$A$782,$A14,СВЦЭМ!$B$39:$B$782,H$11)+'СЕТ СН'!$F$11+СВЦЭМ!$D$10+'СЕТ СН'!$F$6-'СЕТ СН'!$F$23</f>
        <v>1220.5668012399999</v>
      </c>
      <c r="I14" s="36">
        <f>SUMIFS(СВЦЭМ!$D$39:$D$782,СВЦЭМ!$A$39:$A$782,$A14,СВЦЭМ!$B$39:$B$782,I$11)+'СЕТ СН'!$F$11+СВЦЭМ!$D$10+'СЕТ СН'!$F$6-'СЕТ СН'!$F$23</f>
        <v>1113.57804289</v>
      </c>
      <c r="J14" s="36">
        <f>SUMIFS(СВЦЭМ!$D$39:$D$782,СВЦЭМ!$A$39:$A$782,$A14,СВЦЭМ!$B$39:$B$782,J$11)+'СЕТ СН'!$F$11+СВЦЭМ!$D$10+'СЕТ СН'!$F$6-'СЕТ СН'!$F$23</f>
        <v>1014.41065718</v>
      </c>
      <c r="K14" s="36">
        <f>SUMIFS(СВЦЭМ!$D$39:$D$782,СВЦЭМ!$A$39:$A$782,$A14,СВЦЭМ!$B$39:$B$782,K$11)+'СЕТ СН'!$F$11+СВЦЭМ!$D$10+'СЕТ СН'!$F$6-'СЕТ СН'!$F$23</f>
        <v>961.63435390999996</v>
      </c>
      <c r="L14" s="36">
        <f>SUMIFS(СВЦЭМ!$D$39:$D$782,СВЦЭМ!$A$39:$A$782,$A14,СВЦЭМ!$B$39:$B$782,L$11)+'СЕТ СН'!$F$11+СВЦЭМ!$D$10+'СЕТ СН'!$F$6-'СЕТ СН'!$F$23</f>
        <v>974.5750597</v>
      </c>
      <c r="M14" s="36">
        <f>SUMIFS(СВЦЭМ!$D$39:$D$782,СВЦЭМ!$A$39:$A$782,$A14,СВЦЭМ!$B$39:$B$782,M$11)+'СЕТ СН'!$F$11+СВЦЭМ!$D$10+'СЕТ СН'!$F$6-'СЕТ СН'!$F$23</f>
        <v>992.22345765</v>
      </c>
      <c r="N14" s="36">
        <f>SUMIFS(СВЦЭМ!$D$39:$D$782,СВЦЭМ!$A$39:$A$782,$A14,СВЦЭМ!$B$39:$B$782,N$11)+'СЕТ СН'!$F$11+СВЦЭМ!$D$10+'СЕТ СН'!$F$6-'СЕТ СН'!$F$23</f>
        <v>986.70391286000006</v>
      </c>
      <c r="O14" s="36">
        <f>SUMIFS(СВЦЭМ!$D$39:$D$782,СВЦЭМ!$A$39:$A$782,$A14,СВЦЭМ!$B$39:$B$782,O$11)+'СЕТ СН'!$F$11+СВЦЭМ!$D$10+'СЕТ СН'!$F$6-'СЕТ СН'!$F$23</f>
        <v>1021.51453631</v>
      </c>
      <c r="P14" s="36">
        <f>SUMIFS(СВЦЭМ!$D$39:$D$782,СВЦЭМ!$A$39:$A$782,$A14,СВЦЭМ!$B$39:$B$782,P$11)+'СЕТ СН'!$F$11+СВЦЭМ!$D$10+'СЕТ СН'!$F$6-'СЕТ СН'!$F$23</f>
        <v>1036.7843545799999</v>
      </c>
      <c r="Q14" s="36">
        <f>SUMIFS(СВЦЭМ!$D$39:$D$782,СВЦЭМ!$A$39:$A$782,$A14,СВЦЭМ!$B$39:$B$782,Q$11)+'СЕТ СН'!$F$11+СВЦЭМ!$D$10+'СЕТ СН'!$F$6-'СЕТ СН'!$F$23</f>
        <v>1069.4638592199999</v>
      </c>
      <c r="R14" s="36">
        <f>SUMIFS(СВЦЭМ!$D$39:$D$782,СВЦЭМ!$A$39:$A$782,$A14,СВЦЭМ!$B$39:$B$782,R$11)+'СЕТ СН'!$F$11+СВЦЭМ!$D$10+'СЕТ СН'!$F$6-'СЕТ СН'!$F$23</f>
        <v>1050.6622143899999</v>
      </c>
      <c r="S14" s="36">
        <f>SUMIFS(СВЦЭМ!$D$39:$D$782,СВЦЭМ!$A$39:$A$782,$A14,СВЦЭМ!$B$39:$B$782,S$11)+'СЕТ СН'!$F$11+СВЦЭМ!$D$10+'СЕТ СН'!$F$6-'СЕТ СН'!$F$23</f>
        <v>1066.83526136</v>
      </c>
      <c r="T14" s="36">
        <f>SUMIFS(СВЦЭМ!$D$39:$D$782,СВЦЭМ!$A$39:$A$782,$A14,СВЦЭМ!$B$39:$B$782,T$11)+'СЕТ СН'!$F$11+СВЦЭМ!$D$10+'СЕТ СН'!$F$6-'СЕТ СН'!$F$23</f>
        <v>1015.71485697</v>
      </c>
      <c r="U14" s="36">
        <f>SUMIFS(СВЦЭМ!$D$39:$D$782,СВЦЭМ!$A$39:$A$782,$A14,СВЦЭМ!$B$39:$B$782,U$11)+'СЕТ СН'!$F$11+СВЦЭМ!$D$10+'СЕТ СН'!$F$6-'СЕТ СН'!$F$23</f>
        <v>1006.14109827</v>
      </c>
      <c r="V14" s="36">
        <f>SUMIFS(СВЦЭМ!$D$39:$D$782,СВЦЭМ!$A$39:$A$782,$A14,СВЦЭМ!$B$39:$B$782,V$11)+'СЕТ СН'!$F$11+СВЦЭМ!$D$10+'СЕТ СН'!$F$6-'СЕТ СН'!$F$23</f>
        <v>1028.83814252</v>
      </c>
      <c r="W14" s="36">
        <f>SUMIFS(СВЦЭМ!$D$39:$D$782,СВЦЭМ!$A$39:$A$782,$A14,СВЦЭМ!$B$39:$B$782,W$11)+'СЕТ СН'!$F$11+СВЦЭМ!$D$10+'СЕТ СН'!$F$6-'СЕТ СН'!$F$23</f>
        <v>1046.22665588</v>
      </c>
      <c r="X14" s="36">
        <f>SUMIFS(СВЦЭМ!$D$39:$D$782,СВЦЭМ!$A$39:$A$782,$A14,СВЦЭМ!$B$39:$B$782,X$11)+'СЕТ СН'!$F$11+СВЦЭМ!$D$10+'СЕТ СН'!$F$6-'СЕТ СН'!$F$23</f>
        <v>1012.57955438</v>
      </c>
      <c r="Y14" s="36">
        <f>SUMIFS(СВЦЭМ!$D$39:$D$782,СВЦЭМ!$A$39:$A$782,$A14,СВЦЭМ!$B$39:$B$782,Y$11)+'СЕТ СН'!$F$11+СВЦЭМ!$D$10+'СЕТ СН'!$F$6-'СЕТ СН'!$F$23</f>
        <v>1028.14551656</v>
      </c>
    </row>
    <row r="15" spans="1:27" ht="15.75" x14ac:dyDescent="0.2">
      <c r="A15" s="35">
        <f t="shared" si="0"/>
        <v>44412</v>
      </c>
      <c r="B15" s="36">
        <f>SUMIFS(СВЦЭМ!$D$39:$D$782,СВЦЭМ!$A$39:$A$782,$A15,СВЦЭМ!$B$39:$B$782,B$11)+'СЕТ СН'!$F$11+СВЦЭМ!$D$10+'СЕТ СН'!$F$6-'СЕТ СН'!$F$23</f>
        <v>1052.95550931</v>
      </c>
      <c r="C15" s="36">
        <f>SUMIFS(СВЦЭМ!$D$39:$D$782,СВЦЭМ!$A$39:$A$782,$A15,СВЦЭМ!$B$39:$B$782,C$11)+'СЕТ СН'!$F$11+СВЦЭМ!$D$10+'СЕТ СН'!$F$6-'СЕТ СН'!$F$23</f>
        <v>1143.6411388099998</v>
      </c>
      <c r="D15" s="36">
        <f>SUMIFS(СВЦЭМ!$D$39:$D$782,СВЦЭМ!$A$39:$A$782,$A15,СВЦЭМ!$B$39:$B$782,D$11)+'СЕТ СН'!$F$11+СВЦЭМ!$D$10+'СЕТ СН'!$F$6-'СЕТ СН'!$F$23</f>
        <v>1214.8400543199998</v>
      </c>
      <c r="E15" s="36">
        <f>SUMIFS(СВЦЭМ!$D$39:$D$782,СВЦЭМ!$A$39:$A$782,$A15,СВЦЭМ!$B$39:$B$782,E$11)+'СЕТ СН'!$F$11+СВЦЭМ!$D$10+'СЕТ СН'!$F$6-'СЕТ СН'!$F$23</f>
        <v>1241.63325831</v>
      </c>
      <c r="F15" s="36">
        <f>SUMIFS(СВЦЭМ!$D$39:$D$782,СВЦЭМ!$A$39:$A$782,$A15,СВЦЭМ!$B$39:$B$782,F$11)+'СЕТ СН'!$F$11+СВЦЭМ!$D$10+'СЕТ СН'!$F$6-'СЕТ СН'!$F$23</f>
        <v>1244.33575161</v>
      </c>
      <c r="G15" s="36">
        <f>SUMIFS(СВЦЭМ!$D$39:$D$782,СВЦЭМ!$A$39:$A$782,$A15,СВЦЭМ!$B$39:$B$782,G$11)+'СЕТ СН'!$F$11+СВЦЭМ!$D$10+'СЕТ СН'!$F$6-'СЕТ СН'!$F$23</f>
        <v>1225.7875507299998</v>
      </c>
      <c r="H15" s="36">
        <f>SUMIFS(СВЦЭМ!$D$39:$D$782,СВЦЭМ!$A$39:$A$782,$A15,СВЦЭМ!$B$39:$B$782,H$11)+'СЕТ СН'!$F$11+СВЦЭМ!$D$10+'СЕТ СН'!$F$6-'СЕТ СН'!$F$23</f>
        <v>1174.28935727</v>
      </c>
      <c r="I15" s="36">
        <f>SUMIFS(СВЦЭМ!$D$39:$D$782,СВЦЭМ!$A$39:$A$782,$A15,СВЦЭМ!$B$39:$B$782,I$11)+'СЕТ СН'!$F$11+СВЦЭМ!$D$10+'СЕТ СН'!$F$6-'СЕТ СН'!$F$23</f>
        <v>1078.3161591999999</v>
      </c>
      <c r="J15" s="36">
        <f>SUMIFS(СВЦЭМ!$D$39:$D$782,СВЦЭМ!$A$39:$A$782,$A15,СВЦЭМ!$B$39:$B$782,J$11)+'СЕТ СН'!$F$11+СВЦЭМ!$D$10+'СЕТ СН'!$F$6-'СЕТ СН'!$F$23</f>
        <v>992.11710246999996</v>
      </c>
      <c r="K15" s="36">
        <f>SUMIFS(СВЦЭМ!$D$39:$D$782,СВЦЭМ!$A$39:$A$782,$A15,СВЦЭМ!$B$39:$B$782,K$11)+'СЕТ СН'!$F$11+СВЦЭМ!$D$10+'СЕТ СН'!$F$6-'СЕТ СН'!$F$23</f>
        <v>940.35569826999995</v>
      </c>
      <c r="L15" s="36">
        <f>SUMIFS(СВЦЭМ!$D$39:$D$782,СВЦЭМ!$A$39:$A$782,$A15,СВЦЭМ!$B$39:$B$782,L$11)+'СЕТ СН'!$F$11+СВЦЭМ!$D$10+'СЕТ СН'!$F$6-'СЕТ СН'!$F$23</f>
        <v>946.81980329999999</v>
      </c>
      <c r="M15" s="36">
        <f>SUMIFS(СВЦЭМ!$D$39:$D$782,СВЦЭМ!$A$39:$A$782,$A15,СВЦЭМ!$B$39:$B$782,M$11)+'СЕТ СН'!$F$11+СВЦЭМ!$D$10+'СЕТ СН'!$F$6-'СЕТ СН'!$F$23</f>
        <v>952.93035855000005</v>
      </c>
      <c r="N15" s="36">
        <f>SUMIFS(СВЦЭМ!$D$39:$D$782,СВЦЭМ!$A$39:$A$782,$A15,СВЦЭМ!$B$39:$B$782,N$11)+'СЕТ СН'!$F$11+СВЦЭМ!$D$10+'СЕТ СН'!$F$6-'СЕТ СН'!$F$23</f>
        <v>954.20346175999998</v>
      </c>
      <c r="O15" s="36">
        <f>SUMIFS(СВЦЭМ!$D$39:$D$782,СВЦЭМ!$A$39:$A$782,$A15,СВЦЭМ!$B$39:$B$782,O$11)+'СЕТ СН'!$F$11+СВЦЭМ!$D$10+'СЕТ СН'!$F$6-'СЕТ СН'!$F$23</f>
        <v>968.81458441999996</v>
      </c>
      <c r="P15" s="36">
        <f>SUMIFS(СВЦЭМ!$D$39:$D$782,СВЦЭМ!$A$39:$A$782,$A15,СВЦЭМ!$B$39:$B$782,P$11)+'СЕТ СН'!$F$11+СВЦЭМ!$D$10+'СЕТ СН'!$F$6-'СЕТ СН'!$F$23</f>
        <v>973.68924711</v>
      </c>
      <c r="Q15" s="36">
        <f>SUMIFS(СВЦЭМ!$D$39:$D$782,СВЦЭМ!$A$39:$A$782,$A15,СВЦЭМ!$B$39:$B$782,Q$11)+'СЕТ СН'!$F$11+СВЦЭМ!$D$10+'СЕТ СН'!$F$6-'СЕТ СН'!$F$23</f>
        <v>980.25530608999998</v>
      </c>
      <c r="R15" s="36">
        <f>SUMIFS(СВЦЭМ!$D$39:$D$782,СВЦЭМ!$A$39:$A$782,$A15,СВЦЭМ!$B$39:$B$782,R$11)+'СЕТ СН'!$F$11+СВЦЭМ!$D$10+'СЕТ СН'!$F$6-'СЕТ СН'!$F$23</f>
        <v>979.09549207999999</v>
      </c>
      <c r="S15" s="36">
        <f>SUMIFS(СВЦЭМ!$D$39:$D$782,СВЦЭМ!$A$39:$A$782,$A15,СВЦЭМ!$B$39:$B$782,S$11)+'СЕТ СН'!$F$11+СВЦЭМ!$D$10+'СЕТ СН'!$F$6-'СЕТ СН'!$F$23</f>
        <v>988.02338166000004</v>
      </c>
      <c r="T15" s="36">
        <f>SUMIFS(СВЦЭМ!$D$39:$D$782,СВЦЭМ!$A$39:$A$782,$A15,СВЦЭМ!$B$39:$B$782,T$11)+'СЕТ СН'!$F$11+СВЦЭМ!$D$10+'СЕТ СН'!$F$6-'СЕТ СН'!$F$23</f>
        <v>1019.2537617200001</v>
      </c>
      <c r="U15" s="36">
        <f>SUMIFS(СВЦЭМ!$D$39:$D$782,СВЦЭМ!$A$39:$A$782,$A15,СВЦЭМ!$B$39:$B$782,U$11)+'СЕТ СН'!$F$11+СВЦЭМ!$D$10+'СЕТ СН'!$F$6-'СЕТ СН'!$F$23</f>
        <v>1003.82240568</v>
      </c>
      <c r="V15" s="36">
        <f>SUMIFS(СВЦЭМ!$D$39:$D$782,СВЦЭМ!$A$39:$A$782,$A15,СВЦЭМ!$B$39:$B$782,V$11)+'СЕТ СН'!$F$11+СВЦЭМ!$D$10+'СЕТ СН'!$F$6-'СЕТ СН'!$F$23</f>
        <v>995.80253357000004</v>
      </c>
      <c r="W15" s="36">
        <f>SUMIFS(СВЦЭМ!$D$39:$D$782,СВЦЭМ!$A$39:$A$782,$A15,СВЦЭМ!$B$39:$B$782,W$11)+'СЕТ СН'!$F$11+СВЦЭМ!$D$10+'СЕТ СН'!$F$6-'СЕТ СН'!$F$23</f>
        <v>1021.97519978</v>
      </c>
      <c r="X15" s="36">
        <f>SUMIFS(СВЦЭМ!$D$39:$D$782,СВЦЭМ!$A$39:$A$782,$A15,СВЦЭМ!$B$39:$B$782,X$11)+'СЕТ СН'!$F$11+СВЦЭМ!$D$10+'СЕТ СН'!$F$6-'СЕТ СН'!$F$23</f>
        <v>980.14369463000003</v>
      </c>
      <c r="Y15" s="36">
        <f>SUMIFS(СВЦЭМ!$D$39:$D$782,СВЦЭМ!$A$39:$A$782,$A15,СВЦЭМ!$B$39:$B$782,Y$11)+'СЕТ СН'!$F$11+СВЦЭМ!$D$10+'СЕТ СН'!$F$6-'СЕТ СН'!$F$23</f>
        <v>963.12511190999999</v>
      </c>
    </row>
    <row r="16" spans="1:27" ht="15.75" x14ac:dyDescent="0.2">
      <c r="A16" s="35">
        <f t="shared" si="0"/>
        <v>44413</v>
      </c>
      <c r="B16" s="36">
        <f>SUMIFS(СВЦЭМ!$D$39:$D$782,СВЦЭМ!$A$39:$A$782,$A16,СВЦЭМ!$B$39:$B$782,B$11)+'СЕТ СН'!$F$11+СВЦЭМ!$D$10+'СЕТ СН'!$F$6-'СЕТ СН'!$F$23</f>
        <v>1132.7834013999998</v>
      </c>
      <c r="C16" s="36">
        <f>SUMIFS(СВЦЭМ!$D$39:$D$782,СВЦЭМ!$A$39:$A$782,$A16,СВЦЭМ!$B$39:$B$782,C$11)+'СЕТ СН'!$F$11+СВЦЭМ!$D$10+'СЕТ СН'!$F$6-'СЕТ СН'!$F$23</f>
        <v>1212.6781126699998</v>
      </c>
      <c r="D16" s="36">
        <f>SUMIFS(СВЦЭМ!$D$39:$D$782,СВЦЭМ!$A$39:$A$782,$A16,СВЦЭМ!$B$39:$B$782,D$11)+'СЕТ СН'!$F$11+СВЦЭМ!$D$10+'СЕТ СН'!$F$6-'СЕТ СН'!$F$23</f>
        <v>1291.4529186</v>
      </c>
      <c r="E16" s="36">
        <f>SUMIFS(СВЦЭМ!$D$39:$D$782,СВЦЭМ!$A$39:$A$782,$A16,СВЦЭМ!$B$39:$B$782,E$11)+'СЕТ СН'!$F$11+СВЦЭМ!$D$10+'СЕТ СН'!$F$6-'СЕТ СН'!$F$23</f>
        <v>1315.6520646099998</v>
      </c>
      <c r="F16" s="36">
        <f>SUMIFS(СВЦЭМ!$D$39:$D$782,СВЦЭМ!$A$39:$A$782,$A16,СВЦЭМ!$B$39:$B$782,F$11)+'СЕТ СН'!$F$11+СВЦЭМ!$D$10+'СЕТ СН'!$F$6-'СЕТ СН'!$F$23</f>
        <v>1313.8398267</v>
      </c>
      <c r="G16" s="36">
        <f>SUMIFS(СВЦЭМ!$D$39:$D$782,СВЦЭМ!$A$39:$A$782,$A16,СВЦЭМ!$B$39:$B$782,G$11)+'СЕТ СН'!$F$11+СВЦЭМ!$D$10+'СЕТ СН'!$F$6-'СЕТ СН'!$F$23</f>
        <v>1294.5323818999998</v>
      </c>
      <c r="H16" s="36">
        <f>SUMIFS(СВЦЭМ!$D$39:$D$782,СВЦЭМ!$A$39:$A$782,$A16,СВЦЭМ!$B$39:$B$782,H$11)+'СЕТ СН'!$F$11+СВЦЭМ!$D$10+'СЕТ СН'!$F$6-'СЕТ СН'!$F$23</f>
        <v>1258.1976538299998</v>
      </c>
      <c r="I16" s="36">
        <f>SUMIFS(СВЦЭМ!$D$39:$D$782,СВЦЭМ!$A$39:$A$782,$A16,СВЦЭМ!$B$39:$B$782,I$11)+'СЕТ СН'!$F$11+СВЦЭМ!$D$10+'СЕТ СН'!$F$6-'СЕТ СН'!$F$23</f>
        <v>1161.81368733</v>
      </c>
      <c r="J16" s="36">
        <f>SUMIFS(СВЦЭМ!$D$39:$D$782,СВЦЭМ!$A$39:$A$782,$A16,СВЦЭМ!$B$39:$B$782,J$11)+'СЕТ СН'!$F$11+СВЦЭМ!$D$10+'СЕТ СН'!$F$6-'СЕТ СН'!$F$23</f>
        <v>1078.0100543599999</v>
      </c>
      <c r="K16" s="36">
        <f>SUMIFS(СВЦЭМ!$D$39:$D$782,СВЦЭМ!$A$39:$A$782,$A16,СВЦЭМ!$B$39:$B$782,K$11)+'СЕТ СН'!$F$11+СВЦЭМ!$D$10+'СЕТ СН'!$F$6-'СЕТ СН'!$F$23</f>
        <v>1011.02355577</v>
      </c>
      <c r="L16" s="36">
        <f>SUMIFS(СВЦЭМ!$D$39:$D$782,СВЦЭМ!$A$39:$A$782,$A16,СВЦЭМ!$B$39:$B$782,L$11)+'СЕТ СН'!$F$11+СВЦЭМ!$D$10+'СЕТ СН'!$F$6-'СЕТ СН'!$F$23</f>
        <v>1019.96701765</v>
      </c>
      <c r="M16" s="36">
        <f>SUMIFS(СВЦЭМ!$D$39:$D$782,СВЦЭМ!$A$39:$A$782,$A16,СВЦЭМ!$B$39:$B$782,M$11)+'СЕТ СН'!$F$11+СВЦЭМ!$D$10+'СЕТ СН'!$F$6-'СЕТ СН'!$F$23</f>
        <v>1029.0703079</v>
      </c>
      <c r="N16" s="36">
        <f>SUMIFS(СВЦЭМ!$D$39:$D$782,СВЦЭМ!$A$39:$A$782,$A16,СВЦЭМ!$B$39:$B$782,N$11)+'СЕТ СН'!$F$11+СВЦЭМ!$D$10+'СЕТ СН'!$F$6-'СЕТ СН'!$F$23</f>
        <v>1002.46480695</v>
      </c>
      <c r="O16" s="36">
        <f>SUMIFS(СВЦЭМ!$D$39:$D$782,СВЦЭМ!$A$39:$A$782,$A16,СВЦЭМ!$B$39:$B$782,O$11)+'СЕТ СН'!$F$11+СВЦЭМ!$D$10+'СЕТ СН'!$F$6-'СЕТ СН'!$F$23</f>
        <v>1011.33112303</v>
      </c>
      <c r="P16" s="36">
        <f>SUMIFS(СВЦЭМ!$D$39:$D$782,СВЦЭМ!$A$39:$A$782,$A16,СВЦЭМ!$B$39:$B$782,P$11)+'СЕТ СН'!$F$11+СВЦЭМ!$D$10+'СЕТ СН'!$F$6-'СЕТ СН'!$F$23</f>
        <v>1052.09434635</v>
      </c>
      <c r="Q16" s="36">
        <f>SUMIFS(СВЦЭМ!$D$39:$D$782,СВЦЭМ!$A$39:$A$782,$A16,СВЦЭМ!$B$39:$B$782,Q$11)+'СЕТ СН'!$F$11+СВЦЭМ!$D$10+'СЕТ СН'!$F$6-'СЕТ СН'!$F$23</f>
        <v>1061.65024642</v>
      </c>
      <c r="R16" s="36">
        <f>SUMIFS(СВЦЭМ!$D$39:$D$782,СВЦЭМ!$A$39:$A$782,$A16,СВЦЭМ!$B$39:$B$782,R$11)+'СЕТ СН'!$F$11+СВЦЭМ!$D$10+'СЕТ СН'!$F$6-'СЕТ СН'!$F$23</f>
        <v>1067.61328884</v>
      </c>
      <c r="S16" s="36">
        <f>SUMIFS(СВЦЭМ!$D$39:$D$782,СВЦЭМ!$A$39:$A$782,$A16,СВЦЭМ!$B$39:$B$782,S$11)+'СЕТ СН'!$F$11+СВЦЭМ!$D$10+'СЕТ СН'!$F$6-'СЕТ СН'!$F$23</f>
        <v>1026.84201592</v>
      </c>
      <c r="T16" s="36">
        <f>SUMIFS(СВЦЭМ!$D$39:$D$782,СВЦЭМ!$A$39:$A$782,$A16,СВЦЭМ!$B$39:$B$782,T$11)+'СЕТ СН'!$F$11+СВЦЭМ!$D$10+'СЕТ СН'!$F$6-'СЕТ СН'!$F$23</f>
        <v>1018.07761214</v>
      </c>
      <c r="U16" s="36">
        <f>SUMIFS(СВЦЭМ!$D$39:$D$782,СВЦЭМ!$A$39:$A$782,$A16,СВЦЭМ!$B$39:$B$782,U$11)+'СЕТ СН'!$F$11+СВЦЭМ!$D$10+'СЕТ СН'!$F$6-'СЕТ СН'!$F$23</f>
        <v>1011.20845745</v>
      </c>
      <c r="V16" s="36">
        <f>SUMIFS(СВЦЭМ!$D$39:$D$782,СВЦЭМ!$A$39:$A$782,$A16,СВЦЭМ!$B$39:$B$782,V$11)+'СЕТ СН'!$F$11+СВЦЭМ!$D$10+'СЕТ СН'!$F$6-'СЕТ СН'!$F$23</f>
        <v>1007.4736242500001</v>
      </c>
      <c r="W16" s="36">
        <f>SUMIFS(СВЦЭМ!$D$39:$D$782,СВЦЭМ!$A$39:$A$782,$A16,СВЦЭМ!$B$39:$B$782,W$11)+'СЕТ СН'!$F$11+СВЦЭМ!$D$10+'СЕТ СН'!$F$6-'СЕТ СН'!$F$23</f>
        <v>1023.05358073</v>
      </c>
      <c r="X16" s="36">
        <f>SUMIFS(СВЦЭМ!$D$39:$D$782,СВЦЭМ!$A$39:$A$782,$A16,СВЦЭМ!$B$39:$B$782,X$11)+'СЕТ СН'!$F$11+СВЦЭМ!$D$10+'СЕТ СН'!$F$6-'СЕТ СН'!$F$23</f>
        <v>990.05446044999997</v>
      </c>
      <c r="Y16" s="36">
        <f>SUMIFS(СВЦЭМ!$D$39:$D$782,СВЦЭМ!$A$39:$A$782,$A16,СВЦЭМ!$B$39:$B$782,Y$11)+'СЕТ СН'!$F$11+СВЦЭМ!$D$10+'СЕТ СН'!$F$6-'СЕТ СН'!$F$23</f>
        <v>996.02691371000003</v>
      </c>
    </row>
    <row r="17" spans="1:25" ht="15.75" x14ac:dyDescent="0.2">
      <c r="A17" s="35">
        <f t="shared" si="0"/>
        <v>44414</v>
      </c>
      <c r="B17" s="36">
        <f>SUMIFS(СВЦЭМ!$D$39:$D$782,СВЦЭМ!$A$39:$A$782,$A17,СВЦЭМ!$B$39:$B$782,B$11)+'СЕТ СН'!$F$11+СВЦЭМ!$D$10+'СЕТ СН'!$F$6-'СЕТ СН'!$F$23</f>
        <v>1027.6104938199999</v>
      </c>
      <c r="C17" s="36">
        <f>SUMIFS(СВЦЭМ!$D$39:$D$782,СВЦЭМ!$A$39:$A$782,$A17,СВЦЭМ!$B$39:$B$782,C$11)+'СЕТ СН'!$F$11+СВЦЭМ!$D$10+'СЕТ СН'!$F$6-'СЕТ СН'!$F$23</f>
        <v>1062.77810488</v>
      </c>
      <c r="D17" s="36">
        <f>SUMIFS(СВЦЭМ!$D$39:$D$782,СВЦЭМ!$A$39:$A$782,$A17,СВЦЭМ!$B$39:$B$782,D$11)+'СЕТ СН'!$F$11+СВЦЭМ!$D$10+'СЕТ СН'!$F$6-'СЕТ СН'!$F$23</f>
        <v>1091.4934902999998</v>
      </c>
      <c r="E17" s="36">
        <f>SUMIFS(СВЦЭМ!$D$39:$D$782,СВЦЭМ!$A$39:$A$782,$A17,СВЦЭМ!$B$39:$B$782,E$11)+'СЕТ СН'!$F$11+СВЦЭМ!$D$10+'СЕТ СН'!$F$6-'СЕТ СН'!$F$23</f>
        <v>1105.7209780399999</v>
      </c>
      <c r="F17" s="36">
        <f>SUMIFS(СВЦЭМ!$D$39:$D$782,СВЦЭМ!$A$39:$A$782,$A17,СВЦЭМ!$B$39:$B$782,F$11)+'СЕТ СН'!$F$11+СВЦЭМ!$D$10+'СЕТ СН'!$F$6-'СЕТ СН'!$F$23</f>
        <v>1101.6665108299999</v>
      </c>
      <c r="G17" s="36">
        <f>SUMIFS(СВЦЭМ!$D$39:$D$782,СВЦЭМ!$A$39:$A$782,$A17,СВЦЭМ!$B$39:$B$782,G$11)+'СЕТ СН'!$F$11+СВЦЭМ!$D$10+'СЕТ СН'!$F$6-'СЕТ СН'!$F$23</f>
        <v>1104.2953098200001</v>
      </c>
      <c r="H17" s="36">
        <f>SUMIFS(СВЦЭМ!$D$39:$D$782,СВЦЭМ!$A$39:$A$782,$A17,СВЦЭМ!$B$39:$B$782,H$11)+'СЕТ СН'!$F$11+СВЦЭМ!$D$10+'СЕТ СН'!$F$6-'СЕТ СН'!$F$23</f>
        <v>1100.08963227</v>
      </c>
      <c r="I17" s="36">
        <f>SUMIFS(СВЦЭМ!$D$39:$D$782,СВЦЭМ!$A$39:$A$782,$A17,СВЦЭМ!$B$39:$B$782,I$11)+'СЕТ СН'!$F$11+СВЦЭМ!$D$10+'СЕТ СН'!$F$6-'СЕТ СН'!$F$23</f>
        <v>996.78191823999998</v>
      </c>
      <c r="J17" s="36">
        <f>SUMIFS(СВЦЭМ!$D$39:$D$782,СВЦЭМ!$A$39:$A$782,$A17,СВЦЭМ!$B$39:$B$782,J$11)+'СЕТ СН'!$F$11+СВЦЭМ!$D$10+'СЕТ СН'!$F$6-'СЕТ СН'!$F$23</f>
        <v>933.35147319999999</v>
      </c>
      <c r="K17" s="36">
        <f>SUMIFS(СВЦЭМ!$D$39:$D$782,СВЦЭМ!$A$39:$A$782,$A17,СВЦЭМ!$B$39:$B$782,K$11)+'СЕТ СН'!$F$11+СВЦЭМ!$D$10+'СЕТ СН'!$F$6-'СЕТ СН'!$F$23</f>
        <v>922.64230514999997</v>
      </c>
      <c r="L17" s="36">
        <f>SUMIFS(СВЦЭМ!$D$39:$D$782,СВЦЭМ!$A$39:$A$782,$A17,СВЦЭМ!$B$39:$B$782,L$11)+'СЕТ СН'!$F$11+СВЦЭМ!$D$10+'СЕТ СН'!$F$6-'СЕТ СН'!$F$23</f>
        <v>922.84826768000005</v>
      </c>
      <c r="M17" s="36">
        <f>SUMIFS(СВЦЭМ!$D$39:$D$782,СВЦЭМ!$A$39:$A$782,$A17,СВЦЭМ!$B$39:$B$782,M$11)+'СЕТ СН'!$F$11+СВЦЭМ!$D$10+'СЕТ СН'!$F$6-'СЕТ СН'!$F$23</f>
        <v>929.23974348000002</v>
      </c>
      <c r="N17" s="36">
        <f>SUMIFS(СВЦЭМ!$D$39:$D$782,СВЦЭМ!$A$39:$A$782,$A17,СВЦЭМ!$B$39:$B$782,N$11)+'СЕТ СН'!$F$11+СВЦЭМ!$D$10+'СЕТ СН'!$F$6-'СЕТ СН'!$F$23</f>
        <v>935.30183722000004</v>
      </c>
      <c r="O17" s="36">
        <f>SUMIFS(СВЦЭМ!$D$39:$D$782,СВЦЭМ!$A$39:$A$782,$A17,СВЦЭМ!$B$39:$B$782,O$11)+'СЕТ СН'!$F$11+СВЦЭМ!$D$10+'СЕТ СН'!$F$6-'СЕТ СН'!$F$23</f>
        <v>930.98572429000001</v>
      </c>
      <c r="P17" s="36">
        <f>SUMIFS(СВЦЭМ!$D$39:$D$782,СВЦЭМ!$A$39:$A$782,$A17,СВЦЭМ!$B$39:$B$782,P$11)+'СЕТ СН'!$F$11+СВЦЭМ!$D$10+'СЕТ СН'!$F$6-'СЕТ СН'!$F$23</f>
        <v>909.99444742000003</v>
      </c>
      <c r="Q17" s="36">
        <f>SUMIFS(СВЦЭМ!$D$39:$D$782,СВЦЭМ!$A$39:$A$782,$A17,СВЦЭМ!$B$39:$B$782,Q$11)+'СЕТ СН'!$F$11+СВЦЭМ!$D$10+'СЕТ СН'!$F$6-'СЕТ СН'!$F$23</f>
        <v>904.84340111000006</v>
      </c>
      <c r="R17" s="36">
        <f>SUMIFS(СВЦЭМ!$D$39:$D$782,СВЦЭМ!$A$39:$A$782,$A17,СВЦЭМ!$B$39:$B$782,R$11)+'СЕТ СН'!$F$11+СВЦЭМ!$D$10+'СЕТ СН'!$F$6-'СЕТ СН'!$F$23</f>
        <v>908.29120063000005</v>
      </c>
      <c r="S17" s="36">
        <f>SUMIFS(СВЦЭМ!$D$39:$D$782,СВЦЭМ!$A$39:$A$782,$A17,СВЦЭМ!$B$39:$B$782,S$11)+'СЕТ СН'!$F$11+СВЦЭМ!$D$10+'СЕТ СН'!$F$6-'СЕТ СН'!$F$23</f>
        <v>931.49674902000004</v>
      </c>
      <c r="T17" s="36">
        <f>SUMIFS(СВЦЭМ!$D$39:$D$782,СВЦЭМ!$A$39:$A$782,$A17,СВЦЭМ!$B$39:$B$782,T$11)+'СЕТ СН'!$F$11+СВЦЭМ!$D$10+'СЕТ СН'!$F$6-'СЕТ СН'!$F$23</f>
        <v>967.80164051999998</v>
      </c>
      <c r="U17" s="36">
        <f>SUMIFS(СВЦЭМ!$D$39:$D$782,СВЦЭМ!$A$39:$A$782,$A17,СВЦЭМ!$B$39:$B$782,U$11)+'СЕТ СН'!$F$11+СВЦЭМ!$D$10+'СЕТ СН'!$F$6-'СЕТ СН'!$F$23</f>
        <v>951.73615884000003</v>
      </c>
      <c r="V17" s="36">
        <f>SUMIFS(СВЦЭМ!$D$39:$D$782,СВЦЭМ!$A$39:$A$782,$A17,СВЦЭМ!$B$39:$B$782,V$11)+'СЕТ СН'!$F$11+СВЦЭМ!$D$10+'СЕТ СН'!$F$6-'СЕТ СН'!$F$23</f>
        <v>952.67596830000002</v>
      </c>
      <c r="W17" s="36">
        <f>SUMIFS(СВЦЭМ!$D$39:$D$782,СВЦЭМ!$A$39:$A$782,$A17,СВЦЭМ!$B$39:$B$782,W$11)+'СЕТ СН'!$F$11+СВЦЭМ!$D$10+'СЕТ СН'!$F$6-'СЕТ СН'!$F$23</f>
        <v>973.13111544000003</v>
      </c>
      <c r="X17" s="36">
        <f>SUMIFS(СВЦЭМ!$D$39:$D$782,СВЦЭМ!$A$39:$A$782,$A17,СВЦЭМ!$B$39:$B$782,X$11)+'СЕТ СН'!$F$11+СВЦЭМ!$D$10+'СЕТ СН'!$F$6-'СЕТ СН'!$F$23</f>
        <v>940.08400977999997</v>
      </c>
      <c r="Y17" s="36">
        <f>SUMIFS(СВЦЭМ!$D$39:$D$782,СВЦЭМ!$A$39:$A$782,$A17,СВЦЭМ!$B$39:$B$782,Y$11)+'СЕТ СН'!$F$11+СВЦЭМ!$D$10+'СЕТ СН'!$F$6-'СЕТ СН'!$F$23</f>
        <v>993.68646963000003</v>
      </c>
    </row>
    <row r="18" spans="1:25" ht="15.75" x14ac:dyDescent="0.2">
      <c r="A18" s="35">
        <f t="shared" si="0"/>
        <v>44415</v>
      </c>
      <c r="B18" s="36">
        <f>SUMIFS(СВЦЭМ!$D$39:$D$782,СВЦЭМ!$A$39:$A$782,$A18,СВЦЭМ!$B$39:$B$782,B$11)+'СЕТ СН'!$F$11+СВЦЭМ!$D$10+'СЕТ СН'!$F$6-'СЕТ СН'!$F$23</f>
        <v>983.38049792000004</v>
      </c>
      <c r="C18" s="36">
        <f>SUMIFS(СВЦЭМ!$D$39:$D$782,СВЦЭМ!$A$39:$A$782,$A18,СВЦЭМ!$B$39:$B$782,C$11)+'СЕТ СН'!$F$11+СВЦЭМ!$D$10+'СЕТ СН'!$F$6-'СЕТ СН'!$F$23</f>
        <v>1031.30693559</v>
      </c>
      <c r="D18" s="36">
        <f>SUMIFS(СВЦЭМ!$D$39:$D$782,СВЦЭМ!$A$39:$A$782,$A18,СВЦЭМ!$B$39:$B$782,D$11)+'СЕТ СН'!$F$11+СВЦЭМ!$D$10+'СЕТ СН'!$F$6-'СЕТ СН'!$F$23</f>
        <v>1112.0313419199999</v>
      </c>
      <c r="E18" s="36">
        <f>SUMIFS(СВЦЭМ!$D$39:$D$782,СВЦЭМ!$A$39:$A$782,$A18,СВЦЭМ!$B$39:$B$782,E$11)+'СЕТ СН'!$F$11+СВЦЭМ!$D$10+'СЕТ СН'!$F$6-'СЕТ СН'!$F$23</f>
        <v>1127.1492949299998</v>
      </c>
      <c r="F18" s="36">
        <f>SUMIFS(СВЦЭМ!$D$39:$D$782,СВЦЭМ!$A$39:$A$782,$A18,СВЦЭМ!$B$39:$B$782,F$11)+'СЕТ СН'!$F$11+СВЦЭМ!$D$10+'СЕТ СН'!$F$6-'СЕТ СН'!$F$23</f>
        <v>1128.6492873599998</v>
      </c>
      <c r="G18" s="36">
        <f>SUMIFS(СВЦЭМ!$D$39:$D$782,СВЦЭМ!$A$39:$A$782,$A18,СВЦЭМ!$B$39:$B$782,G$11)+'СЕТ СН'!$F$11+СВЦЭМ!$D$10+'СЕТ СН'!$F$6-'СЕТ СН'!$F$23</f>
        <v>1137.1228424399999</v>
      </c>
      <c r="H18" s="36">
        <f>SUMIFS(СВЦЭМ!$D$39:$D$782,СВЦЭМ!$A$39:$A$782,$A18,СВЦЭМ!$B$39:$B$782,H$11)+'СЕТ СН'!$F$11+СВЦЭМ!$D$10+'СЕТ СН'!$F$6-'СЕТ СН'!$F$23</f>
        <v>1119.5720779599999</v>
      </c>
      <c r="I18" s="36">
        <f>SUMIFS(СВЦЭМ!$D$39:$D$782,СВЦЭМ!$A$39:$A$782,$A18,СВЦЭМ!$B$39:$B$782,I$11)+'СЕТ СН'!$F$11+СВЦЭМ!$D$10+'СЕТ СН'!$F$6-'СЕТ СН'!$F$23</f>
        <v>1085.3345268799999</v>
      </c>
      <c r="J18" s="36">
        <f>SUMIFS(СВЦЭМ!$D$39:$D$782,СВЦЭМ!$A$39:$A$782,$A18,СВЦЭМ!$B$39:$B$782,J$11)+'СЕТ СН'!$F$11+СВЦЭМ!$D$10+'СЕТ СН'!$F$6-'СЕТ СН'!$F$23</f>
        <v>983.38964891000001</v>
      </c>
      <c r="K18" s="36">
        <f>SUMIFS(СВЦЭМ!$D$39:$D$782,СВЦЭМ!$A$39:$A$782,$A18,СВЦЭМ!$B$39:$B$782,K$11)+'СЕТ СН'!$F$11+СВЦЭМ!$D$10+'СЕТ СН'!$F$6-'СЕТ СН'!$F$23</f>
        <v>913.24429345999999</v>
      </c>
      <c r="L18" s="36">
        <f>SUMIFS(СВЦЭМ!$D$39:$D$782,СВЦЭМ!$A$39:$A$782,$A18,СВЦЭМ!$B$39:$B$782,L$11)+'СЕТ СН'!$F$11+СВЦЭМ!$D$10+'СЕТ СН'!$F$6-'СЕТ СН'!$F$23</f>
        <v>878.52577792</v>
      </c>
      <c r="M18" s="36">
        <f>SUMIFS(СВЦЭМ!$D$39:$D$782,СВЦЭМ!$A$39:$A$782,$A18,СВЦЭМ!$B$39:$B$782,M$11)+'СЕТ СН'!$F$11+СВЦЭМ!$D$10+'СЕТ СН'!$F$6-'СЕТ СН'!$F$23</f>
        <v>878.62142649999998</v>
      </c>
      <c r="N18" s="36">
        <f>SUMIFS(СВЦЭМ!$D$39:$D$782,СВЦЭМ!$A$39:$A$782,$A18,СВЦЭМ!$B$39:$B$782,N$11)+'СЕТ СН'!$F$11+СВЦЭМ!$D$10+'СЕТ СН'!$F$6-'СЕТ СН'!$F$23</f>
        <v>878.32569553999997</v>
      </c>
      <c r="O18" s="36">
        <f>SUMIFS(СВЦЭМ!$D$39:$D$782,СВЦЭМ!$A$39:$A$782,$A18,СВЦЭМ!$B$39:$B$782,O$11)+'СЕТ СН'!$F$11+СВЦЭМ!$D$10+'СЕТ СН'!$F$6-'СЕТ СН'!$F$23</f>
        <v>902.80399280000006</v>
      </c>
      <c r="P18" s="36">
        <f>SUMIFS(СВЦЭМ!$D$39:$D$782,СВЦЭМ!$A$39:$A$782,$A18,СВЦЭМ!$B$39:$B$782,P$11)+'СЕТ СН'!$F$11+СВЦЭМ!$D$10+'СЕТ СН'!$F$6-'СЕТ СН'!$F$23</f>
        <v>905.22346144000005</v>
      </c>
      <c r="Q18" s="36">
        <f>SUMIFS(СВЦЭМ!$D$39:$D$782,СВЦЭМ!$A$39:$A$782,$A18,СВЦЭМ!$B$39:$B$782,Q$11)+'СЕТ СН'!$F$11+СВЦЭМ!$D$10+'СЕТ СН'!$F$6-'СЕТ СН'!$F$23</f>
        <v>915.34822478000001</v>
      </c>
      <c r="R18" s="36">
        <f>SUMIFS(СВЦЭМ!$D$39:$D$782,СВЦЭМ!$A$39:$A$782,$A18,СВЦЭМ!$B$39:$B$782,R$11)+'СЕТ СН'!$F$11+СВЦЭМ!$D$10+'СЕТ СН'!$F$6-'СЕТ СН'!$F$23</f>
        <v>907.85744708000004</v>
      </c>
      <c r="S18" s="36">
        <f>SUMIFS(СВЦЭМ!$D$39:$D$782,СВЦЭМ!$A$39:$A$782,$A18,СВЦЭМ!$B$39:$B$782,S$11)+'СЕТ СН'!$F$11+СВЦЭМ!$D$10+'СЕТ СН'!$F$6-'СЕТ СН'!$F$23</f>
        <v>905.73035029000005</v>
      </c>
      <c r="T18" s="36">
        <f>SUMIFS(СВЦЭМ!$D$39:$D$782,СВЦЭМ!$A$39:$A$782,$A18,СВЦЭМ!$B$39:$B$782,T$11)+'СЕТ СН'!$F$11+СВЦЭМ!$D$10+'СЕТ СН'!$F$6-'СЕТ СН'!$F$23</f>
        <v>884.57827128999998</v>
      </c>
      <c r="U18" s="36">
        <f>SUMIFS(СВЦЭМ!$D$39:$D$782,СВЦЭМ!$A$39:$A$782,$A18,СВЦЭМ!$B$39:$B$782,U$11)+'СЕТ СН'!$F$11+СВЦЭМ!$D$10+'СЕТ СН'!$F$6-'СЕТ СН'!$F$23</f>
        <v>883.74707207999995</v>
      </c>
      <c r="V18" s="36">
        <f>SUMIFS(СВЦЭМ!$D$39:$D$782,СВЦЭМ!$A$39:$A$782,$A18,СВЦЭМ!$B$39:$B$782,V$11)+'СЕТ СН'!$F$11+СВЦЭМ!$D$10+'СЕТ СН'!$F$6-'СЕТ СН'!$F$23</f>
        <v>880.32407411999998</v>
      </c>
      <c r="W18" s="36">
        <f>SUMIFS(СВЦЭМ!$D$39:$D$782,СВЦЭМ!$A$39:$A$782,$A18,СВЦЭМ!$B$39:$B$782,W$11)+'СЕТ СН'!$F$11+СВЦЭМ!$D$10+'СЕТ СН'!$F$6-'СЕТ СН'!$F$23</f>
        <v>901.64239112999996</v>
      </c>
      <c r="X18" s="36">
        <f>SUMIFS(СВЦЭМ!$D$39:$D$782,СВЦЭМ!$A$39:$A$782,$A18,СВЦЭМ!$B$39:$B$782,X$11)+'СЕТ СН'!$F$11+СВЦЭМ!$D$10+'СЕТ СН'!$F$6-'СЕТ СН'!$F$23</f>
        <v>907.16940758999999</v>
      </c>
      <c r="Y18" s="36">
        <f>SUMIFS(СВЦЭМ!$D$39:$D$782,СВЦЭМ!$A$39:$A$782,$A18,СВЦЭМ!$B$39:$B$782,Y$11)+'СЕТ СН'!$F$11+СВЦЭМ!$D$10+'СЕТ СН'!$F$6-'СЕТ СН'!$F$23</f>
        <v>948.32840051000005</v>
      </c>
    </row>
    <row r="19" spans="1:25" ht="15.75" x14ac:dyDescent="0.2">
      <c r="A19" s="35">
        <f t="shared" si="0"/>
        <v>44416</v>
      </c>
      <c r="B19" s="36">
        <f>SUMIFS(СВЦЭМ!$D$39:$D$782,СВЦЭМ!$A$39:$A$782,$A19,СВЦЭМ!$B$39:$B$782,B$11)+'СЕТ СН'!$F$11+СВЦЭМ!$D$10+'СЕТ СН'!$F$6-'СЕТ СН'!$F$23</f>
        <v>1036.2787456199999</v>
      </c>
      <c r="C19" s="36">
        <f>SUMIFS(СВЦЭМ!$D$39:$D$782,СВЦЭМ!$A$39:$A$782,$A19,СВЦЭМ!$B$39:$B$782,C$11)+'СЕТ СН'!$F$11+СВЦЭМ!$D$10+'СЕТ СН'!$F$6-'СЕТ СН'!$F$23</f>
        <v>1117.0411609599998</v>
      </c>
      <c r="D19" s="36">
        <f>SUMIFS(СВЦЭМ!$D$39:$D$782,СВЦЭМ!$A$39:$A$782,$A19,СВЦЭМ!$B$39:$B$782,D$11)+'СЕТ СН'!$F$11+СВЦЭМ!$D$10+'СЕТ СН'!$F$6-'СЕТ СН'!$F$23</f>
        <v>1177.58273603</v>
      </c>
      <c r="E19" s="36">
        <f>SUMIFS(СВЦЭМ!$D$39:$D$782,СВЦЭМ!$A$39:$A$782,$A19,СВЦЭМ!$B$39:$B$782,E$11)+'СЕТ СН'!$F$11+СВЦЭМ!$D$10+'СЕТ СН'!$F$6-'СЕТ СН'!$F$23</f>
        <v>1203.32418162</v>
      </c>
      <c r="F19" s="36">
        <f>SUMIFS(СВЦЭМ!$D$39:$D$782,СВЦЭМ!$A$39:$A$782,$A19,СВЦЭМ!$B$39:$B$782,F$11)+'СЕТ СН'!$F$11+СВЦЭМ!$D$10+'СЕТ СН'!$F$6-'СЕТ СН'!$F$23</f>
        <v>1205.6668214699998</v>
      </c>
      <c r="G19" s="36">
        <f>SUMIFS(СВЦЭМ!$D$39:$D$782,СВЦЭМ!$A$39:$A$782,$A19,СВЦЭМ!$B$39:$B$782,G$11)+'СЕТ СН'!$F$11+СВЦЭМ!$D$10+'СЕТ СН'!$F$6-'СЕТ СН'!$F$23</f>
        <v>1197.4964238099999</v>
      </c>
      <c r="H19" s="36">
        <f>SUMIFS(СВЦЭМ!$D$39:$D$782,СВЦЭМ!$A$39:$A$782,$A19,СВЦЭМ!$B$39:$B$782,H$11)+'СЕТ СН'!$F$11+СВЦЭМ!$D$10+'СЕТ СН'!$F$6-'СЕТ СН'!$F$23</f>
        <v>1162.9792485799999</v>
      </c>
      <c r="I19" s="36">
        <f>SUMIFS(СВЦЭМ!$D$39:$D$782,СВЦЭМ!$A$39:$A$782,$A19,СВЦЭМ!$B$39:$B$782,I$11)+'СЕТ СН'!$F$11+СВЦЭМ!$D$10+'СЕТ СН'!$F$6-'СЕТ СН'!$F$23</f>
        <v>1098.8836320299999</v>
      </c>
      <c r="J19" s="36">
        <f>SUMIFS(СВЦЭМ!$D$39:$D$782,СВЦЭМ!$A$39:$A$782,$A19,СВЦЭМ!$B$39:$B$782,J$11)+'СЕТ СН'!$F$11+СВЦЭМ!$D$10+'СЕТ СН'!$F$6-'СЕТ СН'!$F$23</f>
        <v>991.82739133999996</v>
      </c>
      <c r="K19" s="36">
        <f>SUMIFS(СВЦЭМ!$D$39:$D$782,СВЦЭМ!$A$39:$A$782,$A19,СВЦЭМ!$B$39:$B$782,K$11)+'СЕТ СН'!$F$11+СВЦЭМ!$D$10+'СЕТ СН'!$F$6-'СЕТ СН'!$F$23</f>
        <v>929.77752263000002</v>
      </c>
      <c r="L19" s="36">
        <f>SUMIFS(СВЦЭМ!$D$39:$D$782,СВЦЭМ!$A$39:$A$782,$A19,СВЦЭМ!$B$39:$B$782,L$11)+'СЕТ СН'!$F$11+СВЦЭМ!$D$10+'СЕТ СН'!$F$6-'СЕТ СН'!$F$23</f>
        <v>958.81901725</v>
      </c>
      <c r="M19" s="36">
        <f>SUMIFS(СВЦЭМ!$D$39:$D$782,СВЦЭМ!$A$39:$A$782,$A19,СВЦЭМ!$B$39:$B$782,M$11)+'СЕТ СН'!$F$11+СВЦЭМ!$D$10+'СЕТ СН'!$F$6-'СЕТ СН'!$F$23</f>
        <v>887.24327777999997</v>
      </c>
      <c r="N19" s="36">
        <f>SUMIFS(СВЦЭМ!$D$39:$D$782,СВЦЭМ!$A$39:$A$782,$A19,СВЦЭМ!$B$39:$B$782,N$11)+'СЕТ СН'!$F$11+СВЦЭМ!$D$10+'СЕТ СН'!$F$6-'СЕТ СН'!$F$23</f>
        <v>903.56907171</v>
      </c>
      <c r="O19" s="36">
        <f>SUMIFS(СВЦЭМ!$D$39:$D$782,СВЦЭМ!$A$39:$A$782,$A19,СВЦЭМ!$B$39:$B$782,O$11)+'СЕТ СН'!$F$11+СВЦЭМ!$D$10+'СЕТ СН'!$F$6-'СЕТ СН'!$F$23</f>
        <v>950.97222987999999</v>
      </c>
      <c r="P19" s="36">
        <f>SUMIFS(СВЦЭМ!$D$39:$D$782,СВЦЭМ!$A$39:$A$782,$A19,СВЦЭМ!$B$39:$B$782,P$11)+'СЕТ СН'!$F$11+СВЦЭМ!$D$10+'СЕТ СН'!$F$6-'СЕТ СН'!$F$23</f>
        <v>930.96071963999998</v>
      </c>
      <c r="Q19" s="36">
        <f>SUMIFS(СВЦЭМ!$D$39:$D$782,СВЦЭМ!$A$39:$A$782,$A19,СВЦЭМ!$B$39:$B$782,Q$11)+'СЕТ СН'!$F$11+СВЦЭМ!$D$10+'СЕТ СН'!$F$6-'СЕТ СН'!$F$23</f>
        <v>954.45479239999997</v>
      </c>
      <c r="R19" s="36">
        <f>SUMIFS(СВЦЭМ!$D$39:$D$782,СВЦЭМ!$A$39:$A$782,$A19,СВЦЭМ!$B$39:$B$782,R$11)+'СЕТ СН'!$F$11+СВЦЭМ!$D$10+'СЕТ СН'!$F$6-'СЕТ СН'!$F$23</f>
        <v>941.50762836000001</v>
      </c>
      <c r="S19" s="36">
        <f>SUMIFS(СВЦЭМ!$D$39:$D$782,СВЦЭМ!$A$39:$A$782,$A19,СВЦЭМ!$B$39:$B$782,S$11)+'СЕТ СН'!$F$11+СВЦЭМ!$D$10+'СЕТ СН'!$F$6-'СЕТ СН'!$F$23</f>
        <v>939.75485900000001</v>
      </c>
      <c r="T19" s="36">
        <f>SUMIFS(СВЦЭМ!$D$39:$D$782,СВЦЭМ!$A$39:$A$782,$A19,СВЦЭМ!$B$39:$B$782,T$11)+'СЕТ СН'!$F$11+СВЦЭМ!$D$10+'СЕТ СН'!$F$6-'СЕТ СН'!$F$23</f>
        <v>885.68769143999998</v>
      </c>
      <c r="U19" s="36">
        <f>SUMIFS(СВЦЭМ!$D$39:$D$782,СВЦЭМ!$A$39:$A$782,$A19,СВЦЭМ!$B$39:$B$782,U$11)+'СЕТ СН'!$F$11+СВЦЭМ!$D$10+'СЕТ СН'!$F$6-'СЕТ СН'!$F$23</f>
        <v>886.53843686000005</v>
      </c>
      <c r="V19" s="36">
        <f>SUMIFS(СВЦЭМ!$D$39:$D$782,СВЦЭМ!$A$39:$A$782,$A19,СВЦЭМ!$B$39:$B$782,V$11)+'СЕТ СН'!$F$11+СВЦЭМ!$D$10+'СЕТ СН'!$F$6-'СЕТ СН'!$F$23</f>
        <v>879.06930842999998</v>
      </c>
      <c r="W19" s="36">
        <f>SUMIFS(СВЦЭМ!$D$39:$D$782,СВЦЭМ!$A$39:$A$782,$A19,СВЦЭМ!$B$39:$B$782,W$11)+'СЕТ СН'!$F$11+СВЦЭМ!$D$10+'СЕТ СН'!$F$6-'СЕТ СН'!$F$23</f>
        <v>891.49651671000004</v>
      </c>
      <c r="X19" s="36">
        <f>SUMIFS(СВЦЭМ!$D$39:$D$782,СВЦЭМ!$A$39:$A$782,$A19,СВЦЭМ!$B$39:$B$782,X$11)+'СЕТ СН'!$F$11+СВЦЭМ!$D$10+'СЕТ СН'!$F$6-'СЕТ СН'!$F$23</f>
        <v>940.48667481999996</v>
      </c>
      <c r="Y19" s="36">
        <f>SUMIFS(СВЦЭМ!$D$39:$D$782,СВЦЭМ!$A$39:$A$782,$A19,СВЦЭМ!$B$39:$B$782,Y$11)+'СЕТ СН'!$F$11+СВЦЭМ!$D$10+'СЕТ СН'!$F$6-'СЕТ СН'!$F$23</f>
        <v>969.45140027000002</v>
      </c>
    </row>
    <row r="20" spans="1:25" ht="15.75" x14ac:dyDescent="0.2">
      <c r="A20" s="35">
        <f t="shared" si="0"/>
        <v>44417</v>
      </c>
      <c r="B20" s="36">
        <f>SUMIFS(СВЦЭМ!$D$39:$D$782,СВЦЭМ!$A$39:$A$782,$A20,СВЦЭМ!$B$39:$B$782,B$11)+'СЕТ СН'!$F$11+СВЦЭМ!$D$10+'СЕТ СН'!$F$6-'СЕТ СН'!$F$23</f>
        <v>1038.82555561</v>
      </c>
      <c r="C20" s="36">
        <f>SUMIFS(СВЦЭМ!$D$39:$D$782,СВЦЭМ!$A$39:$A$782,$A20,СВЦЭМ!$B$39:$B$782,C$11)+'СЕТ СН'!$F$11+СВЦЭМ!$D$10+'СЕТ СН'!$F$6-'СЕТ СН'!$F$23</f>
        <v>1117.1653908299998</v>
      </c>
      <c r="D20" s="36">
        <f>SUMIFS(СВЦЭМ!$D$39:$D$782,СВЦЭМ!$A$39:$A$782,$A20,СВЦЭМ!$B$39:$B$782,D$11)+'СЕТ СН'!$F$11+СВЦЭМ!$D$10+'СЕТ СН'!$F$6-'СЕТ СН'!$F$23</f>
        <v>1173.4706426999999</v>
      </c>
      <c r="E20" s="36">
        <f>SUMIFS(СВЦЭМ!$D$39:$D$782,СВЦЭМ!$A$39:$A$782,$A20,СВЦЭМ!$B$39:$B$782,E$11)+'СЕТ СН'!$F$11+СВЦЭМ!$D$10+'СЕТ СН'!$F$6-'СЕТ СН'!$F$23</f>
        <v>1187.2448075999998</v>
      </c>
      <c r="F20" s="36">
        <f>SUMIFS(СВЦЭМ!$D$39:$D$782,СВЦЭМ!$A$39:$A$782,$A20,СВЦЭМ!$B$39:$B$782,F$11)+'СЕТ СН'!$F$11+СВЦЭМ!$D$10+'СЕТ СН'!$F$6-'СЕТ СН'!$F$23</f>
        <v>1189.0444028299999</v>
      </c>
      <c r="G20" s="36">
        <f>SUMIFS(СВЦЭМ!$D$39:$D$782,СВЦЭМ!$A$39:$A$782,$A20,СВЦЭМ!$B$39:$B$782,G$11)+'СЕТ СН'!$F$11+СВЦЭМ!$D$10+'СЕТ СН'!$F$6-'СЕТ СН'!$F$23</f>
        <v>1181.8737082499999</v>
      </c>
      <c r="H20" s="36">
        <f>SUMIFS(СВЦЭМ!$D$39:$D$782,СВЦЭМ!$A$39:$A$782,$A20,СВЦЭМ!$B$39:$B$782,H$11)+'СЕТ СН'!$F$11+СВЦЭМ!$D$10+'СЕТ СН'!$F$6-'СЕТ СН'!$F$23</f>
        <v>1139.1705998699999</v>
      </c>
      <c r="I20" s="36">
        <f>SUMIFS(СВЦЭМ!$D$39:$D$782,СВЦЭМ!$A$39:$A$782,$A20,СВЦЭМ!$B$39:$B$782,I$11)+'СЕТ СН'!$F$11+СВЦЭМ!$D$10+'СЕТ СН'!$F$6-'СЕТ СН'!$F$23</f>
        <v>1090.5817503199999</v>
      </c>
      <c r="J20" s="36">
        <f>SUMIFS(СВЦЭМ!$D$39:$D$782,СВЦЭМ!$A$39:$A$782,$A20,СВЦЭМ!$B$39:$B$782,J$11)+'СЕТ СН'!$F$11+СВЦЭМ!$D$10+'СЕТ СН'!$F$6-'СЕТ СН'!$F$23</f>
        <v>985.90809189000004</v>
      </c>
      <c r="K20" s="36">
        <f>SUMIFS(СВЦЭМ!$D$39:$D$782,СВЦЭМ!$A$39:$A$782,$A20,СВЦЭМ!$B$39:$B$782,K$11)+'СЕТ СН'!$F$11+СВЦЭМ!$D$10+'СЕТ СН'!$F$6-'СЕТ СН'!$F$23</f>
        <v>930.45562744000006</v>
      </c>
      <c r="L20" s="36">
        <f>SUMIFS(СВЦЭМ!$D$39:$D$782,СВЦЭМ!$A$39:$A$782,$A20,СВЦЭМ!$B$39:$B$782,L$11)+'СЕТ СН'!$F$11+СВЦЭМ!$D$10+'СЕТ СН'!$F$6-'СЕТ СН'!$F$23</f>
        <v>902.84317211999996</v>
      </c>
      <c r="M20" s="36">
        <f>SUMIFS(СВЦЭМ!$D$39:$D$782,СВЦЭМ!$A$39:$A$782,$A20,СВЦЭМ!$B$39:$B$782,M$11)+'СЕТ СН'!$F$11+СВЦЭМ!$D$10+'СЕТ СН'!$F$6-'СЕТ СН'!$F$23</f>
        <v>912.21715375999997</v>
      </c>
      <c r="N20" s="36">
        <f>SUMIFS(СВЦЭМ!$D$39:$D$782,СВЦЭМ!$A$39:$A$782,$A20,СВЦЭМ!$B$39:$B$782,N$11)+'СЕТ СН'!$F$11+СВЦЭМ!$D$10+'СЕТ СН'!$F$6-'СЕТ СН'!$F$23</f>
        <v>925.03441416999999</v>
      </c>
      <c r="O20" s="36">
        <f>SUMIFS(СВЦЭМ!$D$39:$D$782,СВЦЭМ!$A$39:$A$782,$A20,СВЦЭМ!$B$39:$B$782,O$11)+'СЕТ СН'!$F$11+СВЦЭМ!$D$10+'СЕТ СН'!$F$6-'СЕТ СН'!$F$23</f>
        <v>964.48438286999999</v>
      </c>
      <c r="P20" s="36">
        <f>SUMIFS(СВЦЭМ!$D$39:$D$782,СВЦЭМ!$A$39:$A$782,$A20,СВЦЭМ!$B$39:$B$782,P$11)+'СЕТ СН'!$F$11+СВЦЭМ!$D$10+'СЕТ СН'!$F$6-'СЕТ СН'!$F$23</f>
        <v>975.38346633000003</v>
      </c>
      <c r="Q20" s="36">
        <f>SUMIFS(СВЦЭМ!$D$39:$D$782,СВЦЭМ!$A$39:$A$782,$A20,СВЦЭМ!$B$39:$B$782,Q$11)+'СЕТ СН'!$F$11+СВЦЭМ!$D$10+'СЕТ СН'!$F$6-'СЕТ СН'!$F$23</f>
        <v>999.87108556999999</v>
      </c>
      <c r="R20" s="36">
        <f>SUMIFS(СВЦЭМ!$D$39:$D$782,СВЦЭМ!$A$39:$A$782,$A20,СВЦЭМ!$B$39:$B$782,R$11)+'СЕТ СН'!$F$11+СВЦЭМ!$D$10+'СЕТ СН'!$F$6-'СЕТ СН'!$F$23</f>
        <v>976.15332785999999</v>
      </c>
      <c r="S20" s="36">
        <f>SUMIFS(СВЦЭМ!$D$39:$D$782,СВЦЭМ!$A$39:$A$782,$A20,СВЦЭМ!$B$39:$B$782,S$11)+'СЕТ СН'!$F$11+СВЦЭМ!$D$10+'СЕТ СН'!$F$6-'СЕТ СН'!$F$23</f>
        <v>960.51685598000006</v>
      </c>
      <c r="T20" s="36">
        <f>SUMIFS(СВЦЭМ!$D$39:$D$782,СВЦЭМ!$A$39:$A$782,$A20,СВЦЭМ!$B$39:$B$782,T$11)+'СЕТ СН'!$F$11+СВЦЭМ!$D$10+'СЕТ СН'!$F$6-'СЕТ СН'!$F$23</f>
        <v>1006.08376915</v>
      </c>
      <c r="U20" s="36">
        <f>SUMIFS(СВЦЭМ!$D$39:$D$782,СВЦЭМ!$A$39:$A$782,$A20,СВЦЭМ!$B$39:$B$782,U$11)+'СЕТ СН'!$F$11+СВЦЭМ!$D$10+'СЕТ СН'!$F$6-'СЕТ СН'!$F$23</f>
        <v>996.18680361999998</v>
      </c>
      <c r="V20" s="36">
        <f>SUMIFS(СВЦЭМ!$D$39:$D$782,СВЦЭМ!$A$39:$A$782,$A20,СВЦЭМ!$B$39:$B$782,V$11)+'СЕТ СН'!$F$11+СВЦЭМ!$D$10+'СЕТ СН'!$F$6-'СЕТ СН'!$F$23</f>
        <v>947.04340683999999</v>
      </c>
      <c r="W20" s="36">
        <f>SUMIFS(СВЦЭМ!$D$39:$D$782,СВЦЭМ!$A$39:$A$782,$A20,СВЦЭМ!$B$39:$B$782,W$11)+'СЕТ СН'!$F$11+СВЦЭМ!$D$10+'СЕТ СН'!$F$6-'СЕТ СН'!$F$23</f>
        <v>964.04676677999998</v>
      </c>
      <c r="X20" s="36">
        <f>SUMIFS(СВЦЭМ!$D$39:$D$782,СВЦЭМ!$A$39:$A$782,$A20,СВЦЭМ!$B$39:$B$782,X$11)+'СЕТ СН'!$F$11+СВЦЭМ!$D$10+'СЕТ СН'!$F$6-'СЕТ СН'!$F$23</f>
        <v>972.74785126999996</v>
      </c>
      <c r="Y20" s="36">
        <f>SUMIFS(СВЦЭМ!$D$39:$D$782,СВЦЭМ!$A$39:$A$782,$A20,СВЦЭМ!$B$39:$B$782,Y$11)+'СЕТ СН'!$F$11+СВЦЭМ!$D$10+'СЕТ СН'!$F$6-'СЕТ СН'!$F$23</f>
        <v>1006.63403275</v>
      </c>
    </row>
    <row r="21" spans="1:25" ht="15.75" x14ac:dyDescent="0.2">
      <c r="A21" s="35">
        <f t="shared" si="0"/>
        <v>44418</v>
      </c>
      <c r="B21" s="36">
        <f>SUMIFS(СВЦЭМ!$D$39:$D$782,СВЦЭМ!$A$39:$A$782,$A21,СВЦЭМ!$B$39:$B$782,B$11)+'СЕТ СН'!$F$11+СВЦЭМ!$D$10+'СЕТ СН'!$F$6-'СЕТ СН'!$F$23</f>
        <v>1061.28759971</v>
      </c>
      <c r="C21" s="36">
        <f>SUMIFS(СВЦЭМ!$D$39:$D$782,СВЦЭМ!$A$39:$A$782,$A21,СВЦЭМ!$B$39:$B$782,C$11)+'СЕТ СН'!$F$11+СВЦЭМ!$D$10+'СЕТ СН'!$F$6-'СЕТ СН'!$F$23</f>
        <v>1135.50284932</v>
      </c>
      <c r="D21" s="36">
        <f>SUMIFS(СВЦЭМ!$D$39:$D$782,СВЦЭМ!$A$39:$A$782,$A21,СВЦЭМ!$B$39:$B$782,D$11)+'СЕТ СН'!$F$11+СВЦЭМ!$D$10+'СЕТ СН'!$F$6-'СЕТ СН'!$F$23</f>
        <v>1187.31950723</v>
      </c>
      <c r="E21" s="36">
        <f>SUMIFS(СВЦЭМ!$D$39:$D$782,СВЦЭМ!$A$39:$A$782,$A21,СВЦЭМ!$B$39:$B$782,E$11)+'СЕТ СН'!$F$11+СВЦЭМ!$D$10+'СЕТ СН'!$F$6-'СЕТ СН'!$F$23</f>
        <v>1206.8381021099999</v>
      </c>
      <c r="F21" s="36">
        <f>SUMIFS(СВЦЭМ!$D$39:$D$782,СВЦЭМ!$A$39:$A$782,$A21,СВЦЭМ!$B$39:$B$782,F$11)+'СЕТ СН'!$F$11+СВЦЭМ!$D$10+'СЕТ СН'!$F$6-'СЕТ СН'!$F$23</f>
        <v>1205.8439293899999</v>
      </c>
      <c r="G21" s="36">
        <f>SUMIFS(СВЦЭМ!$D$39:$D$782,СВЦЭМ!$A$39:$A$782,$A21,СВЦЭМ!$B$39:$B$782,G$11)+'СЕТ СН'!$F$11+СВЦЭМ!$D$10+'СЕТ СН'!$F$6-'СЕТ СН'!$F$23</f>
        <v>1188.2726212299999</v>
      </c>
      <c r="H21" s="36">
        <f>SUMIFS(СВЦЭМ!$D$39:$D$782,СВЦЭМ!$A$39:$A$782,$A21,СВЦЭМ!$B$39:$B$782,H$11)+'СЕТ СН'!$F$11+СВЦЭМ!$D$10+'СЕТ СН'!$F$6-'СЕТ СН'!$F$23</f>
        <v>1147.2294186499998</v>
      </c>
      <c r="I21" s="36">
        <f>SUMIFS(СВЦЭМ!$D$39:$D$782,СВЦЭМ!$A$39:$A$782,$A21,СВЦЭМ!$B$39:$B$782,I$11)+'СЕТ СН'!$F$11+СВЦЭМ!$D$10+'СЕТ СН'!$F$6-'СЕТ СН'!$F$23</f>
        <v>1084.9220275099999</v>
      </c>
      <c r="J21" s="36">
        <f>SUMIFS(СВЦЭМ!$D$39:$D$782,СВЦЭМ!$A$39:$A$782,$A21,СВЦЭМ!$B$39:$B$782,J$11)+'СЕТ СН'!$F$11+СВЦЭМ!$D$10+'СЕТ СН'!$F$6-'СЕТ СН'!$F$23</f>
        <v>1006.79575145</v>
      </c>
      <c r="K21" s="36">
        <f>SUMIFS(СВЦЭМ!$D$39:$D$782,СВЦЭМ!$A$39:$A$782,$A21,СВЦЭМ!$B$39:$B$782,K$11)+'СЕТ СН'!$F$11+СВЦЭМ!$D$10+'СЕТ СН'!$F$6-'СЕТ СН'!$F$23</f>
        <v>953.95316253999999</v>
      </c>
      <c r="L21" s="36">
        <f>SUMIFS(СВЦЭМ!$D$39:$D$782,СВЦЭМ!$A$39:$A$782,$A21,СВЦЭМ!$B$39:$B$782,L$11)+'СЕТ СН'!$F$11+СВЦЭМ!$D$10+'СЕТ СН'!$F$6-'СЕТ СН'!$F$23</f>
        <v>957.25280263000002</v>
      </c>
      <c r="M21" s="36">
        <f>SUMIFS(СВЦЭМ!$D$39:$D$782,СВЦЭМ!$A$39:$A$782,$A21,СВЦЭМ!$B$39:$B$782,M$11)+'СЕТ СН'!$F$11+СВЦЭМ!$D$10+'СЕТ СН'!$F$6-'СЕТ СН'!$F$23</f>
        <v>966.31814897000004</v>
      </c>
      <c r="N21" s="36">
        <f>SUMIFS(СВЦЭМ!$D$39:$D$782,СВЦЭМ!$A$39:$A$782,$A21,СВЦЭМ!$B$39:$B$782,N$11)+'СЕТ СН'!$F$11+СВЦЭМ!$D$10+'СЕТ СН'!$F$6-'СЕТ СН'!$F$23</f>
        <v>971.24697002000005</v>
      </c>
      <c r="O21" s="36">
        <f>SUMIFS(СВЦЭМ!$D$39:$D$782,СВЦЭМ!$A$39:$A$782,$A21,СВЦЭМ!$B$39:$B$782,O$11)+'СЕТ СН'!$F$11+СВЦЭМ!$D$10+'СЕТ СН'!$F$6-'СЕТ СН'!$F$23</f>
        <v>963.92818376000002</v>
      </c>
      <c r="P21" s="36">
        <f>SUMIFS(СВЦЭМ!$D$39:$D$782,СВЦЭМ!$A$39:$A$782,$A21,СВЦЭМ!$B$39:$B$782,P$11)+'СЕТ СН'!$F$11+СВЦЭМ!$D$10+'СЕТ СН'!$F$6-'СЕТ СН'!$F$23</f>
        <v>981.17040968000003</v>
      </c>
      <c r="Q21" s="36">
        <f>SUMIFS(СВЦЭМ!$D$39:$D$782,СВЦЭМ!$A$39:$A$782,$A21,СВЦЭМ!$B$39:$B$782,Q$11)+'СЕТ СН'!$F$11+СВЦЭМ!$D$10+'СЕТ СН'!$F$6-'СЕТ СН'!$F$23</f>
        <v>998.60707230000003</v>
      </c>
      <c r="R21" s="36">
        <f>SUMIFS(СВЦЭМ!$D$39:$D$782,СВЦЭМ!$A$39:$A$782,$A21,СВЦЭМ!$B$39:$B$782,R$11)+'СЕТ СН'!$F$11+СВЦЭМ!$D$10+'СЕТ СН'!$F$6-'СЕТ СН'!$F$23</f>
        <v>1025.9091074599999</v>
      </c>
      <c r="S21" s="36">
        <f>SUMIFS(СВЦЭМ!$D$39:$D$782,СВЦЭМ!$A$39:$A$782,$A21,СВЦЭМ!$B$39:$B$782,S$11)+'СЕТ СН'!$F$11+СВЦЭМ!$D$10+'СЕТ СН'!$F$6-'СЕТ СН'!$F$23</f>
        <v>992.42861819999996</v>
      </c>
      <c r="T21" s="36">
        <f>SUMIFS(СВЦЭМ!$D$39:$D$782,СВЦЭМ!$A$39:$A$782,$A21,СВЦЭМ!$B$39:$B$782,T$11)+'СЕТ СН'!$F$11+СВЦЭМ!$D$10+'СЕТ СН'!$F$6-'СЕТ СН'!$F$23</f>
        <v>938.59463361999997</v>
      </c>
      <c r="U21" s="36">
        <f>SUMIFS(СВЦЭМ!$D$39:$D$782,СВЦЭМ!$A$39:$A$782,$A21,СВЦЭМ!$B$39:$B$782,U$11)+'СЕТ СН'!$F$11+СВЦЭМ!$D$10+'СЕТ СН'!$F$6-'СЕТ СН'!$F$23</f>
        <v>931.54150207999999</v>
      </c>
      <c r="V21" s="36">
        <f>SUMIFS(СВЦЭМ!$D$39:$D$782,СВЦЭМ!$A$39:$A$782,$A21,СВЦЭМ!$B$39:$B$782,V$11)+'СЕТ СН'!$F$11+СВЦЭМ!$D$10+'СЕТ СН'!$F$6-'СЕТ СН'!$F$23</f>
        <v>937.85923187000003</v>
      </c>
      <c r="W21" s="36">
        <f>SUMIFS(СВЦЭМ!$D$39:$D$782,СВЦЭМ!$A$39:$A$782,$A21,СВЦЭМ!$B$39:$B$782,W$11)+'СЕТ СН'!$F$11+СВЦЭМ!$D$10+'СЕТ СН'!$F$6-'СЕТ СН'!$F$23</f>
        <v>959.76652290000004</v>
      </c>
      <c r="X21" s="36">
        <f>SUMIFS(СВЦЭМ!$D$39:$D$782,СВЦЭМ!$A$39:$A$782,$A21,СВЦЭМ!$B$39:$B$782,X$11)+'СЕТ СН'!$F$11+СВЦЭМ!$D$10+'СЕТ СН'!$F$6-'СЕТ СН'!$F$23</f>
        <v>911.5620424</v>
      </c>
      <c r="Y21" s="36">
        <f>SUMIFS(СВЦЭМ!$D$39:$D$782,СВЦЭМ!$A$39:$A$782,$A21,СВЦЭМ!$B$39:$B$782,Y$11)+'СЕТ СН'!$F$11+СВЦЭМ!$D$10+'СЕТ СН'!$F$6-'СЕТ СН'!$F$23</f>
        <v>913.76615163999998</v>
      </c>
    </row>
    <row r="22" spans="1:25" ht="15.75" x14ac:dyDescent="0.2">
      <c r="A22" s="35">
        <f t="shared" si="0"/>
        <v>44419</v>
      </c>
      <c r="B22" s="36">
        <f>SUMIFS(СВЦЭМ!$D$39:$D$782,СВЦЭМ!$A$39:$A$782,$A22,СВЦЭМ!$B$39:$B$782,B$11)+'СЕТ СН'!$F$11+СВЦЭМ!$D$10+'СЕТ СН'!$F$6-'СЕТ СН'!$F$23</f>
        <v>974.34865346000004</v>
      </c>
      <c r="C22" s="36">
        <f>SUMIFS(СВЦЭМ!$D$39:$D$782,СВЦЭМ!$A$39:$A$782,$A22,СВЦЭМ!$B$39:$B$782,C$11)+'СЕТ СН'!$F$11+СВЦЭМ!$D$10+'СЕТ СН'!$F$6-'СЕТ СН'!$F$23</f>
        <v>1042.8054378899999</v>
      </c>
      <c r="D22" s="36">
        <f>SUMIFS(СВЦЭМ!$D$39:$D$782,СВЦЭМ!$A$39:$A$782,$A22,СВЦЭМ!$B$39:$B$782,D$11)+'СЕТ СН'!$F$11+СВЦЭМ!$D$10+'СЕТ СН'!$F$6-'СЕТ СН'!$F$23</f>
        <v>1100.3277107199999</v>
      </c>
      <c r="E22" s="36">
        <f>SUMIFS(СВЦЭМ!$D$39:$D$782,СВЦЭМ!$A$39:$A$782,$A22,СВЦЭМ!$B$39:$B$782,E$11)+'СЕТ СН'!$F$11+СВЦЭМ!$D$10+'СЕТ СН'!$F$6-'СЕТ СН'!$F$23</f>
        <v>1124.6653389799999</v>
      </c>
      <c r="F22" s="36">
        <f>SUMIFS(СВЦЭМ!$D$39:$D$782,СВЦЭМ!$A$39:$A$782,$A22,СВЦЭМ!$B$39:$B$782,F$11)+'СЕТ СН'!$F$11+СВЦЭМ!$D$10+'СЕТ СН'!$F$6-'СЕТ СН'!$F$23</f>
        <v>1125.54598435</v>
      </c>
      <c r="G22" s="36">
        <f>SUMIFS(СВЦЭМ!$D$39:$D$782,СВЦЭМ!$A$39:$A$782,$A22,СВЦЭМ!$B$39:$B$782,G$11)+'СЕТ СН'!$F$11+СВЦЭМ!$D$10+'СЕТ СН'!$F$6-'СЕТ СН'!$F$23</f>
        <v>1118.75463401</v>
      </c>
      <c r="H22" s="36">
        <f>SUMIFS(СВЦЭМ!$D$39:$D$782,СВЦЭМ!$A$39:$A$782,$A22,СВЦЭМ!$B$39:$B$782,H$11)+'СЕТ СН'!$F$11+СВЦЭМ!$D$10+'СЕТ СН'!$F$6-'СЕТ СН'!$F$23</f>
        <v>1087.8823905499999</v>
      </c>
      <c r="I22" s="36">
        <f>SUMIFS(СВЦЭМ!$D$39:$D$782,СВЦЭМ!$A$39:$A$782,$A22,СВЦЭМ!$B$39:$B$782,I$11)+'СЕТ СН'!$F$11+СВЦЭМ!$D$10+'СЕТ СН'!$F$6-'СЕТ СН'!$F$23</f>
        <v>1046.7068895499999</v>
      </c>
      <c r="J22" s="36">
        <f>SUMIFS(СВЦЭМ!$D$39:$D$782,СВЦЭМ!$A$39:$A$782,$A22,СВЦЭМ!$B$39:$B$782,J$11)+'СЕТ СН'!$F$11+СВЦЭМ!$D$10+'СЕТ СН'!$F$6-'СЕТ СН'!$F$23</f>
        <v>988.90582716000006</v>
      </c>
      <c r="K22" s="36">
        <f>SUMIFS(СВЦЭМ!$D$39:$D$782,СВЦЭМ!$A$39:$A$782,$A22,СВЦЭМ!$B$39:$B$782,K$11)+'СЕТ СН'!$F$11+СВЦЭМ!$D$10+'СЕТ СН'!$F$6-'СЕТ СН'!$F$23</f>
        <v>954.69331614999999</v>
      </c>
      <c r="L22" s="36">
        <f>SUMIFS(СВЦЭМ!$D$39:$D$782,СВЦЭМ!$A$39:$A$782,$A22,СВЦЭМ!$B$39:$B$782,L$11)+'СЕТ СН'!$F$11+СВЦЭМ!$D$10+'СЕТ СН'!$F$6-'СЕТ СН'!$F$23</f>
        <v>925.59353096999996</v>
      </c>
      <c r="M22" s="36">
        <f>SUMIFS(СВЦЭМ!$D$39:$D$782,СВЦЭМ!$A$39:$A$782,$A22,СВЦЭМ!$B$39:$B$782,M$11)+'СЕТ СН'!$F$11+СВЦЭМ!$D$10+'СЕТ СН'!$F$6-'СЕТ СН'!$F$23</f>
        <v>929.17064575999996</v>
      </c>
      <c r="N22" s="36">
        <f>SUMIFS(СВЦЭМ!$D$39:$D$782,СВЦЭМ!$A$39:$A$782,$A22,СВЦЭМ!$B$39:$B$782,N$11)+'СЕТ СН'!$F$11+СВЦЭМ!$D$10+'СЕТ СН'!$F$6-'СЕТ СН'!$F$23</f>
        <v>953.57975811000006</v>
      </c>
      <c r="O22" s="36">
        <f>SUMIFS(СВЦЭМ!$D$39:$D$782,СВЦЭМ!$A$39:$A$782,$A22,СВЦЭМ!$B$39:$B$782,O$11)+'СЕТ СН'!$F$11+СВЦЭМ!$D$10+'СЕТ СН'!$F$6-'СЕТ СН'!$F$23</f>
        <v>969.15161814999999</v>
      </c>
      <c r="P22" s="36">
        <f>SUMIFS(СВЦЭМ!$D$39:$D$782,СВЦЭМ!$A$39:$A$782,$A22,СВЦЭМ!$B$39:$B$782,P$11)+'СЕТ СН'!$F$11+СВЦЭМ!$D$10+'СЕТ СН'!$F$6-'СЕТ СН'!$F$23</f>
        <v>1013.87495773</v>
      </c>
      <c r="Q22" s="36">
        <f>SUMIFS(СВЦЭМ!$D$39:$D$782,СВЦЭМ!$A$39:$A$782,$A22,СВЦЭМ!$B$39:$B$782,Q$11)+'СЕТ СН'!$F$11+СВЦЭМ!$D$10+'СЕТ СН'!$F$6-'СЕТ СН'!$F$23</f>
        <v>1028.01912285</v>
      </c>
      <c r="R22" s="36">
        <f>SUMIFS(СВЦЭМ!$D$39:$D$782,СВЦЭМ!$A$39:$A$782,$A22,СВЦЭМ!$B$39:$B$782,R$11)+'СЕТ СН'!$F$11+СВЦЭМ!$D$10+'СЕТ СН'!$F$6-'СЕТ СН'!$F$23</f>
        <v>1019.74437611</v>
      </c>
      <c r="S22" s="36">
        <f>SUMIFS(СВЦЭМ!$D$39:$D$782,СВЦЭМ!$A$39:$A$782,$A22,СВЦЭМ!$B$39:$B$782,S$11)+'СЕТ СН'!$F$11+СВЦЭМ!$D$10+'СЕТ СН'!$F$6-'СЕТ СН'!$F$23</f>
        <v>987.48420057999999</v>
      </c>
      <c r="T22" s="36">
        <f>SUMIFS(СВЦЭМ!$D$39:$D$782,СВЦЭМ!$A$39:$A$782,$A22,СВЦЭМ!$B$39:$B$782,T$11)+'СЕТ СН'!$F$11+СВЦЭМ!$D$10+'СЕТ СН'!$F$6-'СЕТ СН'!$F$23</f>
        <v>960.74386288000005</v>
      </c>
      <c r="U22" s="36">
        <f>SUMIFS(СВЦЭМ!$D$39:$D$782,СВЦЭМ!$A$39:$A$782,$A22,СВЦЭМ!$B$39:$B$782,U$11)+'СЕТ СН'!$F$11+СВЦЭМ!$D$10+'СЕТ СН'!$F$6-'СЕТ СН'!$F$23</f>
        <v>948.03418766000004</v>
      </c>
      <c r="V22" s="36">
        <f>SUMIFS(СВЦЭМ!$D$39:$D$782,СВЦЭМ!$A$39:$A$782,$A22,СВЦЭМ!$B$39:$B$782,V$11)+'СЕТ СН'!$F$11+СВЦЭМ!$D$10+'СЕТ СН'!$F$6-'СЕТ СН'!$F$23</f>
        <v>953.66569163999998</v>
      </c>
      <c r="W22" s="36">
        <f>SUMIFS(СВЦЭМ!$D$39:$D$782,СВЦЭМ!$A$39:$A$782,$A22,СВЦЭМ!$B$39:$B$782,W$11)+'СЕТ СН'!$F$11+СВЦЭМ!$D$10+'СЕТ СН'!$F$6-'СЕТ СН'!$F$23</f>
        <v>973.66897475999997</v>
      </c>
      <c r="X22" s="36">
        <f>SUMIFS(СВЦЭМ!$D$39:$D$782,СВЦЭМ!$A$39:$A$782,$A22,СВЦЭМ!$B$39:$B$782,X$11)+'СЕТ СН'!$F$11+СВЦЭМ!$D$10+'СЕТ СН'!$F$6-'СЕТ СН'!$F$23</f>
        <v>951.60975687999996</v>
      </c>
      <c r="Y22" s="36">
        <f>SUMIFS(СВЦЭМ!$D$39:$D$782,СВЦЭМ!$A$39:$A$782,$A22,СВЦЭМ!$B$39:$B$782,Y$11)+'СЕТ СН'!$F$11+СВЦЭМ!$D$10+'СЕТ СН'!$F$6-'СЕТ СН'!$F$23</f>
        <v>989.82587798999998</v>
      </c>
    </row>
    <row r="23" spans="1:25" ht="15.75" x14ac:dyDescent="0.2">
      <c r="A23" s="35">
        <f t="shared" si="0"/>
        <v>44420</v>
      </c>
      <c r="B23" s="36">
        <f>SUMIFS(СВЦЭМ!$D$39:$D$782,СВЦЭМ!$A$39:$A$782,$A23,СВЦЭМ!$B$39:$B$782,B$11)+'СЕТ СН'!$F$11+СВЦЭМ!$D$10+'СЕТ СН'!$F$6-'СЕТ СН'!$F$23</f>
        <v>1079.68124831</v>
      </c>
      <c r="C23" s="36">
        <f>SUMIFS(СВЦЭМ!$D$39:$D$782,СВЦЭМ!$A$39:$A$782,$A23,СВЦЭМ!$B$39:$B$782,C$11)+'СЕТ СН'!$F$11+СВЦЭМ!$D$10+'СЕТ СН'!$F$6-'СЕТ СН'!$F$23</f>
        <v>1149.32987579</v>
      </c>
      <c r="D23" s="36">
        <f>SUMIFS(СВЦЭМ!$D$39:$D$782,СВЦЭМ!$A$39:$A$782,$A23,СВЦЭМ!$B$39:$B$782,D$11)+'СЕТ СН'!$F$11+СВЦЭМ!$D$10+'СЕТ СН'!$F$6-'СЕТ СН'!$F$23</f>
        <v>1203.2738766</v>
      </c>
      <c r="E23" s="36">
        <f>SUMIFS(СВЦЭМ!$D$39:$D$782,СВЦЭМ!$A$39:$A$782,$A23,СВЦЭМ!$B$39:$B$782,E$11)+'СЕТ СН'!$F$11+СВЦЭМ!$D$10+'СЕТ СН'!$F$6-'СЕТ СН'!$F$23</f>
        <v>1218.52290303</v>
      </c>
      <c r="F23" s="36">
        <f>SUMIFS(СВЦЭМ!$D$39:$D$782,СВЦЭМ!$A$39:$A$782,$A23,СВЦЭМ!$B$39:$B$782,F$11)+'СЕТ СН'!$F$11+СВЦЭМ!$D$10+'СЕТ СН'!$F$6-'СЕТ СН'!$F$23</f>
        <v>1226.0668962399998</v>
      </c>
      <c r="G23" s="36">
        <f>SUMIFS(СВЦЭМ!$D$39:$D$782,СВЦЭМ!$A$39:$A$782,$A23,СВЦЭМ!$B$39:$B$782,G$11)+'СЕТ СН'!$F$11+СВЦЭМ!$D$10+'СЕТ СН'!$F$6-'СЕТ СН'!$F$23</f>
        <v>1221.7428707499998</v>
      </c>
      <c r="H23" s="36">
        <f>SUMIFS(СВЦЭМ!$D$39:$D$782,СВЦЭМ!$A$39:$A$782,$A23,СВЦЭМ!$B$39:$B$782,H$11)+'СЕТ СН'!$F$11+СВЦЭМ!$D$10+'СЕТ СН'!$F$6-'СЕТ СН'!$F$23</f>
        <v>1168.3207305799999</v>
      </c>
      <c r="I23" s="36">
        <f>SUMIFS(СВЦЭМ!$D$39:$D$782,СВЦЭМ!$A$39:$A$782,$A23,СВЦЭМ!$B$39:$B$782,I$11)+'СЕТ СН'!$F$11+СВЦЭМ!$D$10+'СЕТ СН'!$F$6-'СЕТ СН'!$F$23</f>
        <v>1083.0271045899999</v>
      </c>
      <c r="J23" s="36">
        <f>SUMIFS(СВЦЭМ!$D$39:$D$782,СВЦЭМ!$A$39:$A$782,$A23,СВЦЭМ!$B$39:$B$782,J$11)+'СЕТ СН'!$F$11+СВЦЭМ!$D$10+'СЕТ СН'!$F$6-'СЕТ СН'!$F$23</f>
        <v>991.57076288999997</v>
      </c>
      <c r="K23" s="36">
        <f>SUMIFS(СВЦЭМ!$D$39:$D$782,СВЦЭМ!$A$39:$A$782,$A23,СВЦЭМ!$B$39:$B$782,K$11)+'СЕТ СН'!$F$11+СВЦЭМ!$D$10+'СЕТ СН'!$F$6-'СЕТ СН'!$F$23</f>
        <v>970.11884841000006</v>
      </c>
      <c r="L23" s="36">
        <f>SUMIFS(СВЦЭМ!$D$39:$D$782,СВЦЭМ!$A$39:$A$782,$A23,СВЦЭМ!$B$39:$B$782,L$11)+'СЕТ СН'!$F$11+СВЦЭМ!$D$10+'СЕТ СН'!$F$6-'СЕТ СН'!$F$23</f>
        <v>951.39878586999998</v>
      </c>
      <c r="M23" s="36">
        <f>SUMIFS(СВЦЭМ!$D$39:$D$782,СВЦЭМ!$A$39:$A$782,$A23,СВЦЭМ!$B$39:$B$782,M$11)+'СЕТ СН'!$F$11+СВЦЭМ!$D$10+'СЕТ СН'!$F$6-'СЕТ СН'!$F$23</f>
        <v>945.60481113000003</v>
      </c>
      <c r="N23" s="36">
        <f>SUMIFS(СВЦЭМ!$D$39:$D$782,СВЦЭМ!$A$39:$A$782,$A23,СВЦЭМ!$B$39:$B$782,N$11)+'СЕТ СН'!$F$11+СВЦЭМ!$D$10+'СЕТ СН'!$F$6-'СЕТ СН'!$F$23</f>
        <v>951.66991733999998</v>
      </c>
      <c r="O23" s="36">
        <f>SUMIFS(СВЦЭМ!$D$39:$D$782,СВЦЭМ!$A$39:$A$782,$A23,СВЦЭМ!$B$39:$B$782,O$11)+'СЕТ СН'!$F$11+СВЦЭМ!$D$10+'СЕТ СН'!$F$6-'СЕТ СН'!$F$23</f>
        <v>964.18653849999998</v>
      </c>
      <c r="P23" s="36">
        <f>SUMIFS(СВЦЭМ!$D$39:$D$782,СВЦЭМ!$A$39:$A$782,$A23,СВЦЭМ!$B$39:$B$782,P$11)+'СЕТ СН'!$F$11+СВЦЭМ!$D$10+'СЕТ СН'!$F$6-'СЕТ СН'!$F$23</f>
        <v>991.09390972000006</v>
      </c>
      <c r="Q23" s="36">
        <f>SUMIFS(СВЦЭМ!$D$39:$D$782,СВЦЭМ!$A$39:$A$782,$A23,СВЦЭМ!$B$39:$B$782,Q$11)+'СЕТ СН'!$F$11+СВЦЭМ!$D$10+'СЕТ СН'!$F$6-'СЕТ СН'!$F$23</f>
        <v>998.45160048000002</v>
      </c>
      <c r="R23" s="36">
        <f>SUMIFS(СВЦЭМ!$D$39:$D$782,СВЦЭМ!$A$39:$A$782,$A23,СВЦЭМ!$B$39:$B$782,R$11)+'СЕТ СН'!$F$11+СВЦЭМ!$D$10+'СЕТ СН'!$F$6-'СЕТ СН'!$F$23</f>
        <v>996.79598404000001</v>
      </c>
      <c r="S23" s="36">
        <f>SUMIFS(СВЦЭМ!$D$39:$D$782,СВЦЭМ!$A$39:$A$782,$A23,СВЦЭМ!$B$39:$B$782,S$11)+'СЕТ СН'!$F$11+СВЦЭМ!$D$10+'СЕТ СН'!$F$6-'СЕТ СН'!$F$23</f>
        <v>955.25486889000001</v>
      </c>
      <c r="T23" s="36">
        <f>SUMIFS(СВЦЭМ!$D$39:$D$782,СВЦЭМ!$A$39:$A$782,$A23,СВЦЭМ!$B$39:$B$782,T$11)+'СЕТ СН'!$F$11+СВЦЭМ!$D$10+'СЕТ СН'!$F$6-'СЕТ СН'!$F$23</f>
        <v>944.88935325</v>
      </c>
      <c r="U23" s="36">
        <f>SUMIFS(СВЦЭМ!$D$39:$D$782,СВЦЭМ!$A$39:$A$782,$A23,СВЦЭМ!$B$39:$B$782,U$11)+'СЕТ СН'!$F$11+СВЦЭМ!$D$10+'СЕТ СН'!$F$6-'СЕТ СН'!$F$23</f>
        <v>943.98808559999998</v>
      </c>
      <c r="V23" s="36">
        <f>SUMIFS(СВЦЭМ!$D$39:$D$782,СВЦЭМ!$A$39:$A$782,$A23,СВЦЭМ!$B$39:$B$782,V$11)+'СЕТ СН'!$F$11+СВЦЭМ!$D$10+'СЕТ СН'!$F$6-'СЕТ СН'!$F$23</f>
        <v>951.34748938999996</v>
      </c>
      <c r="W23" s="36">
        <f>SUMIFS(СВЦЭМ!$D$39:$D$782,СВЦЭМ!$A$39:$A$782,$A23,СВЦЭМ!$B$39:$B$782,W$11)+'СЕТ СН'!$F$11+СВЦЭМ!$D$10+'СЕТ СН'!$F$6-'СЕТ СН'!$F$23</f>
        <v>960.07894920000001</v>
      </c>
      <c r="X23" s="36">
        <f>SUMIFS(СВЦЭМ!$D$39:$D$782,СВЦЭМ!$A$39:$A$782,$A23,СВЦЭМ!$B$39:$B$782,X$11)+'СЕТ СН'!$F$11+СВЦЭМ!$D$10+'СЕТ СН'!$F$6-'СЕТ СН'!$F$23</f>
        <v>958.00801505000004</v>
      </c>
      <c r="Y23" s="36">
        <f>SUMIFS(СВЦЭМ!$D$39:$D$782,СВЦЭМ!$A$39:$A$782,$A23,СВЦЭМ!$B$39:$B$782,Y$11)+'СЕТ СН'!$F$11+СВЦЭМ!$D$10+'СЕТ СН'!$F$6-'СЕТ СН'!$F$23</f>
        <v>1025.2771560599999</v>
      </c>
    </row>
    <row r="24" spans="1:25" ht="15.75" x14ac:dyDescent="0.2">
      <c r="A24" s="35">
        <f t="shared" si="0"/>
        <v>44421</v>
      </c>
      <c r="B24" s="36">
        <f>SUMIFS(СВЦЭМ!$D$39:$D$782,СВЦЭМ!$A$39:$A$782,$A24,СВЦЭМ!$B$39:$B$782,B$11)+'СЕТ СН'!$F$11+СВЦЭМ!$D$10+'СЕТ СН'!$F$6-'СЕТ СН'!$F$23</f>
        <v>1102.3257614499998</v>
      </c>
      <c r="C24" s="36">
        <f>SUMIFS(СВЦЭМ!$D$39:$D$782,СВЦЭМ!$A$39:$A$782,$A24,СВЦЭМ!$B$39:$B$782,C$11)+'СЕТ СН'!$F$11+СВЦЭМ!$D$10+'СЕТ СН'!$F$6-'СЕТ СН'!$F$23</f>
        <v>1177.15017042</v>
      </c>
      <c r="D24" s="36">
        <f>SUMIFS(СВЦЭМ!$D$39:$D$782,СВЦЭМ!$A$39:$A$782,$A24,СВЦЭМ!$B$39:$B$782,D$11)+'СЕТ СН'!$F$11+СВЦЭМ!$D$10+'СЕТ СН'!$F$6-'СЕТ СН'!$F$23</f>
        <v>1230.1082506399998</v>
      </c>
      <c r="E24" s="36">
        <f>SUMIFS(СВЦЭМ!$D$39:$D$782,СВЦЭМ!$A$39:$A$782,$A24,СВЦЭМ!$B$39:$B$782,E$11)+'СЕТ СН'!$F$11+СВЦЭМ!$D$10+'СЕТ СН'!$F$6-'СЕТ СН'!$F$23</f>
        <v>1244.3822699899999</v>
      </c>
      <c r="F24" s="36">
        <f>SUMIFS(СВЦЭМ!$D$39:$D$782,СВЦЭМ!$A$39:$A$782,$A24,СВЦЭМ!$B$39:$B$782,F$11)+'СЕТ СН'!$F$11+СВЦЭМ!$D$10+'СЕТ СН'!$F$6-'СЕТ СН'!$F$23</f>
        <v>1254.7980152099999</v>
      </c>
      <c r="G24" s="36">
        <f>SUMIFS(СВЦЭМ!$D$39:$D$782,СВЦЭМ!$A$39:$A$782,$A24,СВЦЭМ!$B$39:$B$782,G$11)+'СЕТ СН'!$F$11+СВЦЭМ!$D$10+'СЕТ СН'!$F$6-'СЕТ СН'!$F$23</f>
        <v>1239.1301544199998</v>
      </c>
      <c r="H24" s="36">
        <f>SUMIFS(СВЦЭМ!$D$39:$D$782,СВЦЭМ!$A$39:$A$782,$A24,СВЦЭМ!$B$39:$B$782,H$11)+'СЕТ СН'!$F$11+СВЦЭМ!$D$10+'СЕТ СН'!$F$6-'СЕТ СН'!$F$23</f>
        <v>1186.9518838399999</v>
      </c>
      <c r="I24" s="36">
        <f>SUMIFS(СВЦЭМ!$D$39:$D$782,СВЦЭМ!$A$39:$A$782,$A24,СВЦЭМ!$B$39:$B$782,I$11)+'СЕТ СН'!$F$11+СВЦЭМ!$D$10+'СЕТ СН'!$F$6-'СЕТ СН'!$F$23</f>
        <v>1090.2751108</v>
      </c>
      <c r="J24" s="36">
        <f>SUMIFS(СВЦЭМ!$D$39:$D$782,СВЦЭМ!$A$39:$A$782,$A24,СВЦЭМ!$B$39:$B$782,J$11)+'СЕТ СН'!$F$11+СВЦЭМ!$D$10+'СЕТ СН'!$F$6-'СЕТ СН'!$F$23</f>
        <v>1019.57548836</v>
      </c>
      <c r="K24" s="36">
        <f>SUMIFS(СВЦЭМ!$D$39:$D$782,СВЦЭМ!$A$39:$A$782,$A24,СВЦЭМ!$B$39:$B$782,K$11)+'СЕТ СН'!$F$11+СВЦЭМ!$D$10+'СЕТ СН'!$F$6-'СЕТ СН'!$F$23</f>
        <v>981.63928062000002</v>
      </c>
      <c r="L24" s="36">
        <f>SUMIFS(СВЦЭМ!$D$39:$D$782,СВЦЭМ!$A$39:$A$782,$A24,СВЦЭМ!$B$39:$B$782,L$11)+'СЕТ СН'!$F$11+СВЦЭМ!$D$10+'СЕТ СН'!$F$6-'СЕТ СН'!$F$23</f>
        <v>954.69019033999996</v>
      </c>
      <c r="M24" s="36">
        <f>SUMIFS(СВЦЭМ!$D$39:$D$782,СВЦЭМ!$A$39:$A$782,$A24,СВЦЭМ!$B$39:$B$782,M$11)+'СЕТ СН'!$F$11+СВЦЭМ!$D$10+'СЕТ СН'!$F$6-'СЕТ СН'!$F$23</f>
        <v>943.92816172000005</v>
      </c>
      <c r="N24" s="36">
        <f>SUMIFS(СВЦЭМ!$D$39:$D$782,СВЦЭМ!$A$39:$A$782,$A24,СВЦЭМ!$B$39:$B$782,N$11)+'СЕТ СН'!$F$11+СВЦЭМ!$D$10+'СЕТ СН'!$F$6-'СЕТ СН'!$F$23</f>
        <v>934.74547848999998</v>
      </c>
      <c r="O24" s="36">
        <f>SUMIFS(СВЦЭМ!$D$39:$D$782,СВЦЭМ!$A$39:$A$782,$A24,СВЦЭМ!$B$39:$B$782,O$11)+'СЕТ СН'!$F$11+СВЦЭМ!$D$10+'СЕТ СН'!$F$6-'СЕТ СН'!$F$23</f>
        <v>955.72588945999996</v>
      </c>
      <c r="P24" s="36">
        <f>SUMIFS(СВЦЭМ!$D$39:$D$782,СВЦЭМ!$A$39:$A$782,$A24,СВЦЭМ!$B$39:$B$782,P$11)+'СЕТ СН'!$F$11+СВЦЭМ!$D$10+'СЕТ СН'!$F$6-'СЕТ СН'!$F$23</f>
        <v>986.16901846999997</v>
      </c>
      <c r="Q24" s="36">
        <f>SUMIFS(СВЦЭМ!$D$39:$D$782,СВЦЭМ!$A$39:$A$782,$A24,СВЦЭМ!$B$39:$B$782,Q$11)+'СЕТ СН'!$F$11+СВЦЭМ!$D$10+'СЕТ СН'!$F$6-'СЕТ СН'!$F$23</f>
        <v>996.04547318000004</v>
      </c>
      <c r="R24" s="36">
        <f>SUMIFS(СВЦЭМ!$D$39:$D$782,СВЦЭМ!$A$39:$A$782,$A24,СВЦЭМ!$B$39:$B$782,R$11)+'СЕТ СН'!$F$11+СВЦЭМ!$D$10+'СЕТ СН'!$F$6-'СЕТ СН'!$F$23</f>
        <v>1015.04830043</v>
      </c>
      <c r="S24" s="36">
        <f>SUMIFS(СВЦЭМ!$D$39:$D$782,СВЦЭМ!$A$39:$A$782,$A24,СВЦЭМ!$B$39:$B$782,S$11)+'СЕТ СН'!$F$11+СВЦЭМ!$D$10+'СЕТ СН'!$F$6-'СЕТ СН'!$F$23</f>
        <v>983.92361273000006</v>
      </c>
      <c r="T24" s="36">
        <f>SUMIFS(СВЦЭМ!$D$39:$D$782,СВЦЭМ!$A$39:$A$782,$A24,СВЦЭМ!$B$39:$B$782,T$11)+'СЕТ СН'!$F$11+СВЦЭМ!$D$10+'СЕТ СН'!$F$6-'СЕТ СН'!$F$23</f>
        <v>958.58269546999998</v>
      </c>
      <c r="U24" s="36">
        <f>SUMIFS(СВЦЭМ!$D$39:$D$782,СВЦЭМ!$A$39:$A$782,$A24,СВЦЭМ!$B$39:$B$782,U$11)+'СЕТ СН'!$F$11+СВЦЭМ!$D$10+'СЕТ СН'!$F$6-'СЕТ СН'!$F$23</f>
        <v>964.54786536999995</v>
      </c>
      <c r="V24" s="36">
        <f>SUMIFS(СВЦЭМ!$D$39:$D$782,СВЦЭМ!$A$39:$A$782,$A24,СВЦЭМ!$B$39:$B$782,V$11)+'СЕТ СН'!$F$11+СВЦЭМ!$D$10+'СЕТ СН'!$F$6-'СЕТ СН'!$F$23</f>
        <v>927.20071451000001</v>
      </c>
      <c r="W24" s="36">
        <f>SUMIFS(СВЦЭМ!$D$39:$D$782,СВЦЭМ!$A$39:$A$782,$A24,СВЦЭМ!$B$39:$B$782,W$11)+'СЕТ СН'!$F$11+СВЦЭМ!$D$10+'СЕТ СН'!$F$6-'СЕТ СН'!$F$23</f>
        <v>908.88776323000002</v>
      </c>
      <c r="X24" s="36">
        <f>SUMIFS(СВЦЭМ!$D$39:$D$782,СВЦЭМ!$A$39:$A$782,$A24,СВЦЭМ!$B$39:$B$782,X$11)+'СЕТ СН'!$F$11+СВЦЭМ!$D$10+'СЕТ СН'!$F$6-'СЕТ СН'!$F$23</f>
        <v>936.93843293999998</v>
      </c>
      <c r="Y24" s="36">
        <f>SUMIFS(СВЦЭМ!$D$39:$D$782,СВЦЭМ!$A$39:$A$782,$A24,СВЦЭМ!$B$39:$B$782,Y$11)+'СЕТ СН'!$F$11+СВЦЭМ!$D$10+'СЕТ СН'!$F$6-'СЕТ СН'!$F$23</f>
        <v>941.43018154000004</v>
      </c>
    </row>
    <row r="25" spans="1:25" ht="15.75" x14ac:dyDescent="0.2">
      <c r="A25" s="35">
        <f t="shared" si="0"/>
        <v>44422</v>
      </c>
      <c r="B25" s="36">
        <f>SUMIFS(СВЦЭМ!$D$39:$D$782,СВЦЭМ!$A$39:$A$782,$A25,СВЦЭМ!$B$39:$B$782,B$11)+'СЕТ СН'!$F$11+СВЦЭМ!$D$10+'СЕТ СН'!$F$6-'СЕТ СН'!$F$23</f>
        <v>824.22325903000001</v>
      </c>
      <c r="C25" s="36">
        <f>SUMIFS(СВЦЭМ!$D$39:$D$782,СВЦЭМ!$A$39:$A$782,$A25,СВЦЭМ!$B$39:$B$782,C$11)+'СЕТ СН'!$F$11+СВЦЭМ!$D$10+'СЕТ СН'!$F$6-'СЕТ СН'!$F$23</f>
        <v>892.64715365999996</v>
      </c>
      <c r="D25" s="36">
        <f>SUMIFS(СВЦЭМ!$D$39:$D$782,СВЦЭМ!$A$39:$A$782,$A25,СВЦЭМ!$B$39:$B$782,D$11)+'СЕТ СН'!$F$11+СВЦЭМ!$D$10+'СЕТ СН'!$F$6-'СЕТ СН'!$F$23</f>
        <v>954.96597945999997</v>
      </c>
      <c r="E25" s="36">
        <f>SUMIFS(СВЦЭМ!$D$39:$D$782,СВЦЭМ!$A$39:$A$782,$A25,СВЦЭМ!$B$39:$B$782,E$11)+'СЕТ СН'!$F$11+СВЦЭМ!$D$10+'СЕТ СН'!$F$6-'СЕТ СН'!$F$23</f>
        <v>958.89217368000004</v>
      </c>
      <c r="F25" s="36">
        <f>SUMIFS(СВЦЭМ!$D$39:$D$782,СВЦЭМ!$A$39:$A$782,$A25,СВЦЭМ!$B$39:$B$782,F$11)+'СЕТ СН'!$F$11+СВЦЭМ!$D$10+'СЕТ СН'!$F$6-'СЕТ СН'!$F$23</f>
        <v>966.56533323999997</v>
      </c>
      <c r="G25" s="36">
        <f>SUMIFS(СВЦЭМ!$D$39:$D$782,СВЦЭМ!$A$39:$A$782,$A25,СВЦЭМ!$B$39:$B$782,G$11)+'СЕТ СН'!$F$11+СВЦЭМ!$D$10+'СЕТ СН'!$F$6-'СЕТ СН'!$F$23</f>
        <v>1023.83170589</v>
      </c>
      <c r="H25" s="36">
        <f>SUMIFS(СВЦЭМ!$D$39:$D$782,СВЦЭМ!$A$39:$A$782,$A25,СВЦЭМ!$B$39:$B$782,H$11)+'СЕТ СН'!$F$11+СВЦЭМ!$D$10+'СЕТ СН'!$F$6-'СЕТ СН'!$F$23</f>
        <v>974.72230520000005</v>
      </c>
      <c r="I25" s="36">
        <f>SUMIFS(СВЦЭМ!$D$39:$D$782,СВЦЭМ!$A$39:$A$782,$A25,СВЦЭМ!$B$39:$B$782,I$11)+'СЕТ СН'!$F$11+СВЦЭМ!$D$10+'СЕТ СН'!$F$6-'СЕТ СН'!$F$23</f>
        <v>881.58986517999995</v>
      </c>
      <c r="J25" s="36">
        <f>SUMIFS(СВЦЭМ!$D$39:$D$782,СВЦЭМ!$A$39:$A$782,$A25,СВЦЭМ!$B$39:$B$782,J$11)+'СЕТ СН'!$F$11+СВЦЭМ!$D$10+'СЕТ СН'!$F$6-'СЕТ СН'!$F$23</f>
        <v>788.03783586999998</v>
      </c>
      <c r="K25" s="36">
        <f>SUMIFS(СВЦЭМ!$D$39:$D$782,СВЦЭМ!$A$39:$A$782,$A25,СВЦЭМ!$B$39:$B$782,K$11)+'СЕТ СН'!$F$11+СВЦЭМ!$D$10+'СЕТ СН'!$F$6-'СЕТ СН'!$F$23</f>
        <v>752.59019496999997</v>
      </c>
      <c r="L25" s="36">
        <f>SUMIFS(СВЦЭМ!$D$39:$D$782,СВЦЭМ!$A$39:$A$782,$A25,СВЦЭМ!$B$39:$B$782,L$11)+'СЕТ СН'!$F$11+СВЦЭМ!$D$10+'СЕТ СН'!$F$6-'СЕТ СН'!$F$23</f>
        <v>725.43678805000002</v>
      </c>
      <c r="M25" s="36">
        <f>SUMIFS(СВЦЭМ!$D$39:$D$782,СВЦЭМ!$A$39:$A$782,$A25,СВЦЭМ!$B$39:$B$782,M$11)+'СЕТ СН'!$F$11+СВЦЭМ!$D$10+'СЕТ СН'!$F$6-'СЕТ СН'!$F$23</f>
        <v>721.63133604999996</v>
      </c>
      <c r="N25" s="36">
        <f>SUMIFS(СВЦЭМ!$D$39:$D$782,СВЦЭМ!$A$39:$A$782,$A25,СВЦЭМ!$B$39:$B$782,N$11)+'СЕТ СН'!$F$11+СВЦЭМ!$D$10+'СЕТ СН'!$F$6-'СЕТ СН'!$F$23</f>
        <v>730.81543472999999</v>
      </c>
      <c r="O25" s="36">
        <f>SUMIFS(СВЦЭМ!$D$39:$D$782,СВЦЭМ!$A$39:$A$782,$A25,СВЦЭМ!$B$39:$B$782,O$11)+'СЕТ СН'!$F$11+СВЦЭМ!$D$10+'СЕТ СН'!$F$6-'СЕТ СН'!$F$23</f>
        <v>756.01649749000001</v>
      </c>
      <c r="P25" s="36">
        <f>SUMIFS(СВЦЭМ!$D$39:$D$782,СВЦЭМ!$A$39:$A$782,$A25,СВЦЭМ!$B$39:$B$782,P$11)+'СЕТ СН'!$F$11+СВЦЭМ!$D$10+'СЕТ СН'!$F$6-'СЕТ СН'!$F$23</f>
        <v>791.96683191</v>
      </c>
      <c r="Q25" s="36">
        <f>SUMIFS(СВЦЭМ!$D$39:$D$782,СВЦЭМ!$A$39:$A$782,$A25,СВЦЭМ!$B$39:$B$782,Q$11)+'СЕТ СН'!$F$11+СВЦЭМ!$D$10+'СЕТ СН'!$F$6-'СЕТ СН'!$F$23</f>
        <v>803.74728182000001</v>
      </c>
      <c r="R25" s="36">
        <f>SUMIFS(СВЦЭМ!$D$39:$D$782,СВЦЭМ!$A$39:$A$782,$A25,СВЦЭМ!$B$39:$B$782,R$11)+'СЕТ СН'!$F$11+СВЦЭМ!$D$10+'СЕТ СН'!$F$6-'СЕТ СН'!$F$23</f>
        <v>800.11195189</v>
      </c>
      <c r="S25" s="36">
        <f>SUMIFS(СВЦЭМ!$D$39:$D$782,СВЦЭМ!$A$39:$A$782,$A25,СВЦЭМ!$B$39:$B$782,S$11)+'СЕТ СН'!$F$11+СВЦЭМ!$D$10+'СЕТ СН'!$F$6-'СЕТ СН'!$F$23</f>
        <v>761.30424617000006</v>
      </c>
      <c r="T25" s="36">
        <f>SUMIFS(СВЦЭМ!$D$39:$D$782,СВЦЭМ!$A$39:$A$782,$A25,СВЦЭМ!$B$39:$B$782,T$11)+'СЕТ СН'!$F$11+СВЦЭМ!$D$10+'СЕТ СН'!$F$6-'СЕТ СН'!$F$23</f>
        <v>739.27601777999996</v>
      </c>
      <c r="U25" s="36">
        <f>SUMIFS(СВЦЭМ!$D$39:$D$782,СВЦЭМ!$A$39:$A$782,$A25,СВЦЭМ!$B$39:$B$782,U$11)+'СЕТ СН'!$F$11+СВЦЭМ!$D$10+'СЕТ СН'!$F$6-'СЕТ СН'!$F$23</f>
        <v>738.46168303000002</v>
      </c>
      <c r="V25" s="36">
        <f>SUMIFS(СВЦЭМ!$D$39:$D$782,СВЦЭМ!$A$39:$A$782,$A25,СВЦЭМ!$B$39:$B$782,V$11)+'СЕТ СН'!$F$11+СВЦЭМ!$D$10+'СЕТ СН'!$F$6-'СЕТ СН'!$F$23</f>
        <v>737.37390547999996</v>
      </c>
      <c r="W25" s="36">
        <f>SUMIFS(СВЦЭМ!$D$39:$D$782,СВЦЭМ!$A$39:$A$782,$A25,СВЦЭМ!$B$39:$B$782,W$11)+'СЕТ СН'!$F$11+СВЦЭМ!$D$10+'СЕТ СН'!$F$6-'СЕТ СН'!$F$23</f>
        <v>745.35313694000001</v>
      </c>
      <c r="X25" s="36">
        <f>SUMIFS(СВЦЭМ!$D$39:$D$782,СВЦЭМ!$A$39:$A$782,$A25,СВЦЭМ!$B$39:$B$782,X$11)+'СЕТ СН'!$F$11+СВЦЭМ!$D$10+'СЕТ СН'!$F$6-'СЕТ СН'!$F$23</f>
        <v>780.59759893</v>
      </c>
      <c r="Y25" s="36">
        <f>SUMIFS(СВЦЭМ!$D$39:$D$782,СВЦЭМ!$A$39:$A$782,$A25,СВЦЭМ!$B$39:$B$782,Y$11)+'СЕТ СН'!$F$11+СВЦЭМ!$D$10+'СЕТ СН'!$F$6-'СЕТ СН'!$F$23</f>
        <v>825.31470896999997</v>
      </c>
    </row>
    <row r="26" spans="1:25" ht="15.75" x14ac:dyDescent="0.2">
      <c r="A26" s="35">
        <f t="shared" si="0"/>
        <v>44423</v>
      </c>
      <c r="B26" s="36">
        <f>SUMIFS(СВЦЭМ!$D$39:$D$782,СВЦЭМ!$A$39:$A$782,$A26,СВЦЭМ!$B$39:$B$782,B$11)+'СЕТ СН'!$F$11+СВЦЭМ!$D$10+'СЕТ СН'!$F$6-'СЕТ СН'!$F$23</f>
        <v>874.08901460000004</v>
      </c>
      <c r="C26" s="36">
        <f>SUMIFS(СВЦЭМ!$D$39:$D$782,СВЦЭМ!$A$39:$A$782,$A26,СВЦЭМ!$B$39:$B$782,C$11)+'СЕТ СН'!$F$11+СВЦЭМ!$D$10+'СЕТ СН'!$F$6-'СЕТ СН'!$F$23</f>
        <v>929.56211934999999</v>
      </c>
      <c r="D26" s="36">
        <f>SUMIFS(СВЦЭМ!$D$39:$D$782,СВЦЭМ!$A$39:$A$782,$A26,СВЦЭМ!$B$39:$B$782,D$11)+'СЕТ СН'!$F$11+СВЦЭМ!$D$10+'СЕТ СН'!$F$6-'СЕТ СН'!$F$23</f>
        <v>988.95932132999997</v>
      </c>
      <c r="E26" s="36">
        <f>SUMIFS(СВЦЭМ!$D$39:$D$782,СВЦЭМ!$A$39:$A$782,$A26,СВЦЭМ!$B$39:$B$782,E$11)+'СЕТ СН'!$F$11+СВЦЭМ!$D$10+'СЕТ СН'!$F$6-'СЕТ СН'!$F$23</f>
        <v>994.73172406000003</v>
      </c>
      <c r="F26" s="36">
        <f>SUMIFS(СВЦЭМ!$D$39:$D$782,СВЦЭМ!$A$39:$A$782,$A26,СВЦЭМ!$B$39:$B$782,F$11)+'СЕТ СН'!$F$11+СВЦЭМ!$D$10+'СЕТ СН'!$F$6-'СЕТ СН'!$F$23</f>
        <v>1000.6763695</v>
      </c>
      <c r="G26" s="36">
        <f>SUMIFS(СВЦЭМ!$D$39:$D$782,СВЦЭМ!$A$39:$A$782,$A26,СВЦЭМ!$B$39:$B$782,G$11)+'СЕТ СН'!$F$11+СВЦЭМ!$D$10+'СЕТ СН'!$F$6-'СЕТ СН'!$F$23</f>
        <v>1004.47307216</v>
      </c>
      <c r="H26" s="36">
        <f>SUMIFS(СВЦЭМ!$D$39:$D$782,СВЦЭМ!$A$39:$A$782,$A26,СВЦЭМ!$B$39:$B$782,H$11)+'СЕТ СН'!$F$11+СВЦЭМ!$D$10+'СЕТ СН'!$F$6-'СЕТ СН'!$F$23</f>
        <v>974.11845978999997</v>
      </c>
      <c r="I26" s="36">
        <f>SUMIFS(СВЦЭМ!$D$39:$D$782,СВЦЭМ!$A$39:$A$782,$A26,СВЦЭМ!$B$39:$B$782,I$11)+'СЕТ СН'!$F$11+СВЦЭМ!$D$10+'СЕТ СН'!$F$6-'СЕТ СН'!$F$23</f>
        <v>911.53985022999996</v>
      </c>
      <c r="J26" s="36">
        <f>SUMIFS(СВЦЭМ!$D$39:$D$782,СВЦЭМ!$A$39:$A$782,$A26,СВЦЭМ!$B$39:$B$782,J$11)+'СЕТ СН'!$F$11+СВЦЭМ!$D$10+'СЕТ СН'!$F$6-'СЕТ СН'!$F$23</f>
        <v>831.08894096999995</v>
      </c>
      <c r="K26" s="36">
        <f>SUMIFS(СВЦЭМ!$D$39:$D$782,СВЦЭМ!$A$39:$A$782,$A26,СВЦЭМ!$B$39:$B$782,K$11)+'СЕТ СН'!$F$11+СВЦЭМ!$D$10+'СЕТ СН'!$F$6-'СЕТ СН'!$F$23</f>
        <v>787.15580165999995</v>
      </c>
      <c r="L26" s="36">
        <f>SUMIFS(СВЦЭМ!$D$39:$D$782,СВЦЭМ!$A$39:$A$782,$A26,СВЦЭМ!$B$39:$B$782,L$11)+'СЕТ СН'!$F$11+СВЦЭМ!$D$10+'СЕТ СН'!$F$6-'СЕТ СН'!$F$23</f>
        <v>753.13288122000006</v>
      </c>
      <c r="M26" s="36">
        <f>SUMIFS(СВЦЭМ!$D$39:$D$782,СВЦЭМ!$A$39:$A$782,$A26,СВЦЭМ!$B$39:$B$782,M$11)+'СЕТ СН'!$F$11+СВЦЭМ!$D$10+'СЕТ СН'!$F$6-'СЕТ СН'!$F$23</f>
        <v>749.60550824999996</v>
      </c>
      <c r="N26" s="36">
        <f>SUMIFS(СВЦЭМ!$D$39:$D$782,СВЦЭМ!$A$39:$A$782,$A26,СВЦЭМ!$B$39:$B$782,N$11)+'СЕТ СН'!$F$11+СВЦЭМ!$D$10+'СЕТ СН'!$F$6-'СЕТ СН'!$F$23</f>
        <v>758.48078659999999</v>
      </c>
      <c r="O26" s="36">
        <f>SUMIFS(СВЦЭМ!$D$39:$D$782,СВЦЭМ!$A$39:$A$782,$A26,СВЦЭМ!$B$39:$B$782,O$11)+'СЕТ СН'!$F$11+СВЦЭМ!$D$10+'СЕТ СН'!$F$6-'СЕТ СН'!$F$23</f>
        <v>754.46457346</v>
      </c>
      <c r="P26" s="36">
        <f>SUMIFS(СВЦЭМ!$D$39:$D$782,СВЦЭМ!$A$39:$A$782,$A26,СВЦЭМ!$B$39:$B$782,P$11)+'СЕТ СН'!$F$11+СВЦЭМ!$D$10+'СЕТ СН'!$F$6-'СЕТ СН'!$F$23</f>
        <v>771.33251418999998</v>
      </c>
      <c r="Q26" s="36">
        <f>SUMIFS(СВЦЭМ!$D$39:$D$782,СВЦЭМ!$A$39:$A$782,$A26,СВЦЭМ!$B$39:$B$782,Q$11)+'СЕТ СН'!$F$11+СВЦЭМ!$D$10+'СЕТ СН'!$F$6-'СЕТ СН'!$F$23</f>
        <v>777.18107767000004</v>
      </c>
      <c r="R26" s="36">
        <f>SUMIFS(СВЦЭМ!$D$39:$D$782,СВЦЭМ!$A$39:$A$782,$A26,СВЦЭМ!$B$39:$B$782,R$11)+'СЕТ СН'!$F$11+СВЦЭМ!$D$10+'СЕТ СН'!$F$6-'СЕТ СН'!$F$23</f>
        <v>774.52252450000003</v>
      </c>
      <c r="S26" s="36">
        <f>SUMIFS(СВЦЭМ!$D$39:$D$782,СВЦЭМ!$A$39:$A$782,$A26,СВЦЭМ!$B$39:$B$782,S$11)+'СЕТ СН'!$F$11+СВЦЭМ!$D$10+'СЕТ СН'!$F$6-'СЕТ СН'!$F$23</f>
        <v>773.81594242999995</v>
      </c>
      <c r="T26" s="36">
        <f>SUMIFS(СВЦЭМ!$D$39:$D$782,СВЦЭМ!$A$39:$A$782,$A26,СВЦЭМ!$B$39:$B$782,T$11)+'СЕТ СН'!$F$11+СВЦЭМ!$D$10+'СЕТ СН'!$F$6-'СЕТ СН'!$F$23</f>
        <v>738.66408557</v>
      </c>
      <c r="U26" s="36">
        <f>SUMIFS(СВЦЭМ!$D$39:$D$782,СВЦЭМ!$A$39:$A$782,$A26,СВЦЭМ!$B$39:$B$782,U$11)+'СЕТ СН'!$F$11+СВЦЭМ!$D$10+'СЕТ СН'!$F$6-'СЕТ СН'!$F$23</f>
        <v>752.26669921999996</v>
      </c>
      <c r="V26" s="36">
        <f>SUMIFS(СВЦЭМ!$D$39:$D$782,СВЦЭМ!$A$39:$A$782,$A26,СВЦЭМ!$B$39:$B$782,V$11)+'СЕТ СН'!$F$11+СВЦЭМ!$D$10+'СЕТ СН'!$F$6-'СЕТ СН'!$F$23</f>
        <v>744.66530376000003</v>
      </c>
      <c r="W26" s="36">
        <f>SUMIFS(СВЦЭМ!$D$39:$D$782,СВЦЭМ!$A$39:$A$782,$A26,СВЦЭМ!$B$39:$B$782,W$11)+'СЕТ СН'!$F$11+СВЦЭМ!$D$10+'СЕТ СН'!$F$6-'СЕТ СН'!$F$23</f>
        <v>740.87222618999999</v>
      </c>
      <c r="X26" s="36">
        <f>SUMIFS(СВЦЭМ!$D$39:$D$782,СВЦЭМ!$A$39:$A$782,$A26,СВЦЭМ!$B$39:$B$782,X$11)+'СЕТ СН'!$F$11+СВЦЭМ!$D$10+'СЕТ СН'!$F$6-'СЕТ СН'!$F$23</f>
        <v>712.20354743999997</v>
      </c>
      <c r="Y26" s="36">
        <f>SUMIFS(СВЦЭМ!$D$39:$D$782,СВЦЭМ!$A$39:$A$782,$A26,СВЦЭМ!$B$39:$B$782,Y$11)+'СЕТ СН'!$F$11+СВЦЭМ!$D$10+'СЕТ СН'!$F$6-'СЕТ СН'!$F$23</f>
        <v>705.40600942000003</v>
      </c>
    </row>
    <row r="27" spans="1:25" ht="15.75" x14ac:dyDescent="0.2">
      <c r="A27" s="35">
        <f t="shared" si="0"/>
        <v>44424</v>
      </c>
      <c r="B27" s="36">
        <f>SUMIFS(СВЦЭМ!$D$39:$D$782,СВЦЭМ!$A$39:$A$782,$A27,СВЦЭМ!$B$39:$B$782,B$11)+'СЕТ СН'!$F$11+СВЦЭМ!$D$10+'СЕТ СН'!$F$6-'СЕТ СН'!$F$23</f>
        <v>837.98582223000005</v>
      </c>
      <c r="C27" s="36">
        <f>SUMIFS(СВЦЭМ!$D$39:$D$782,СВЦЭМ!$A$39:$A$782,$A27,СВЦЭМ!$B$39:$B$782,C$11)+'СЕТ СН'!$F$11+СВЦЭМ!$D$10+'СЕТ СН'!$F$6-'СЕТ СН'!$F$23</f>
        <v>899.82170358999997</v>
      </c>
      <c r="D27" s="36">
        <f>SUMIFS(СВЦЭМ!$D$39:$D$782,СВЦЭМ!$A$39:$A$782,$A27,СВЦЭМ!$B$39:$B$782,D$11)+'СЕТ СН'!$F$11+СВЦЭМ!$D$10+'СЕТ СН'!$F$6-'СЕТ СН'!$F$23</f>
        <v>953.97859965999999</v>
      </c>
      <c r="E27" s="36">
        <f>SUMIFS(СВЦЭМ!$D$39:$D$782,СВЦЭМ!$A$39:$A$782,$A27,СВЦЭМ!$B$39:$B$782,E$11)+'СЕТ СН'!$F$11+СВЦЭМ!$D$10+'СЕТ СН'!$F$6-'СЕТ СН'!$F$23</f>
        <v>999.87299425000003</v>
      </c>
      <c r="F27" s="36">
        <f>SUMIFS(СВЦЭМ!$D$39:$D$782,СВЦЭМ!$A$39:$A$782,$A27,СВЦЭМ!$B$39:$B$782,F$11)+'СЕТ СН'!$F$11+СВЦЭМ!$D$10+'СЕТ СН'!$F$6-'СЕТ СН'!$F$23</f>
        <v>1003.0738046500001</v>
      </c>
      <c r="G27" s="36">
        <f>SUMIFS(СВЦЭМ!$D$39:$D$782,СВЦЭМ!$A$39:$A$782,$A27,СВЦЭМ!$B$39:$B$782,G$11)+'СЕТ СН'!$F$11+СВЦЭМ!$D$10+'СЕТ СН'!$F$6-'СЕТ СН'!$F$23</f>
        <v>1002.3012854900001</v>
      </c>
      <c r="H27" s="36">
        <f>SUMIFS(СВЦЭМ!$D$39:$D$782,СВЦЭМ!$A$39:$A$782,$A27,СВЦЭМ!$B$39:$B$782,H$11)+'СЕТ СН'!$F$11+СВЦЭМ!$D$10+'СЕТ СН'!$F$6-'СЕТ СН'!$F$23</f>
        <v>1020.7600368</v>
      </c>
      <c r="I27" s="36">
        <f>SUMIFS(СВЦЭМ!$D$39:$D$782,СВЦЭМ!$A$39:$A$782,$A27,СВЦЭМ!$B$39:$B$782,I$11)+'СЕТ СН'!$F$11+СВЦЭМ!$D$10+'СЕТ СН'!$F$6-'СЕТ СН'!$F$23</f>
        <v>1080.0037388199999</v>
      </c>
      <c r="J27" s="36">
        <f>SUMIFS(СВЦЭМ!$D$39:$D$782,СВЦЭМ!$A$39:$A$782,$A27,СВЦЭМ!$B$39:$B$782,J$11)+'СЕТ СН'!$F$11+СВЦЭМ!$D$10+'СЕТ СН'!$F$6-'СЕТ СН'!$F$23</f>
        <v>1056.3157276099998</v>
      </c>
      <c r="K27" s="36">
        <f>SUMIFS(СВЦЭМ!$D$39:$D$782,СВЦЭМ!$A$39:$A$782,$A27,СВЦЭМ!$B$39:$B$782,K$11)+'СЕТ СН'!$F$11+СВЦЭМ!$D$10+'СЕТ СН'!$F$6-'СЕТ СН'!$F$23</f>
        <v>962.76899151999999</v>
      </c>
      <c r="L27" s="36">
        <f>SUMIFS(СВЦЭМ!$D$39:$D$782,СВЦЭМ!$A$39:$A$782,$A27,СВЦЭМ!$B$39:$B$782,L$11)+'СЕТ СН'!$F$11+СВЦЭМ!$D$10+'СЕТ СН'!$F$6-'СЕТ СН'!$F$23</f>
        <v>892.33031243000005</v>
      </c>
      <c r="M27" s="36">
        <f>SUMIFS(СВЦЭМ!$D$39:$D$782,СВЦЭМ!$A$39:$A$782,$A27,СВЦЭМ!$B$39:$B$782,M$11)+'СЕТ СН'!$F$11+СВЦЭМ!$D$10+'СЕТ СН'!$F$6-'СЕТ СН'!$F$23</f>
        <v>889.84291278000001</v>
      </c>
      <c r="N27" s="36">
        <f>SUMIFS(СВЦЭМ!$D$39:$D$782,СВЦЭМ!$A$39:$A$782,$A27,СВЦЭМ!$B$39:$B$782,N$11)+'СЕТ СН'!$F$11+СВЦЭМ!$D$10+'СЕТ СН'!$F$6-'СЕТ СН'!$F$23</f>
        <v>889.73514361000002</v>
      </c>
      <c r="O27" s="36">
        <f>SUMIFS(СВЦЭМ!$D$39:$D$782,СВЦЭМ!$A$39:$A$782,$A27,СВЦЭМ!$B$39:$B$782,O$11)+'СЕТ СН'!$F$11+СВЦЭМ!$D$10+'СЕТ СН'!$F$6-'СЕТ СН'!$F$23</f>
        <v>882.87160869000002</v>
      </c>
      <c r="P27" s="36">
        <f>SUMIFS(СВЦЭМ!$D$39:$D$782,СВЦЭМ!$A$39:$A$782,$A27,СВЦЭМ!$B$39:$B$782,P$11)+'СЕТ СН'!$F$11+СВЦЭМ!$D$10+'СЕТ СН'!$F$6-'СЕТ СН'!$F$23</f>
        <v>932.80897561999996</v>
      </c>
      <c r="Q27" s="36">
        <f>SUMIFS(СВЦЭМ!$D$39:$D$782,СВЦЭМ!$A$39:$A$782,$A27,СВЦЭМ!$B$39:$B$782,Q$11)+'СЕТ СН'!$F$11+СВЦЭМ!$D$10+'СЕТ СН'!$F$6-'СЕТ СН'!$F$23</f>
        <v>921.86273458000005</v>
      </c>
      <c r="R27" s="36">
        <f>SUMIFS(СВЦЭМ!$D$39:$D$782,СВЦЭМ!$A$39:$A$782,$A27,СВЦЭМ!$B$39:$B$782,R$11)+'СЕТ СН'!$F$11+СВЦЭМ!$D$10+'СЕТ СН'!$F$6-'СЕТ СН'!$F$23</f>
        <v>912.63741931000004</v>
      </c>
      <c r="S27" s="36">
        <f>SUMIFS(СВЦЭМ!$D$39:$D$782,СВЦЭМ!$A$39:$A$782,$A27,СВЦЭМ!$B$39:$B$782,S$11)+'СЕТ СН'!$F$11+СВЦЭМ!$D$10+'СЕТ СН'!$F$6-'СЕТ СН'!$F$23</f>
        <v>891.38890922999997</v>
      </c>
      <c r="T27" s="36">
        <f>SUMIFS(СВЦЭМ!$D$39:$D$782,СВЦЭМ!$A$39:$A$782,$A27,СВЦЭМ!$B$39:$B$782,T$11)+'СЕТ СН'!$F$11+СВЦЭМ!$D$10+'СЕТ СН'!$F$6-'СЕТ СН'!$F$23</f>
        <v>893.77970350999999</v>
      </c>
      <c r="U27" s="36">
        <f>SUMIFS(СВЦЭМ!$D$39:$D$782,СВЦЭМ!$A$39:$A$782,$A27,СВЦЭМ!$B$39:$B$782,U$11)+'СЕТ СН'!$F$11+СВЦЭМ!$D$10+'СЕТ СН'!$F$6-'СЕТ СН'!$F$23</f>
        <v>902.24439573999996</v>
      </c>
      <c r="V27" s="36">
        <f>SUMIFS(СВЦЭМ!$D$39:$D$782,СВЦЭМ!$A$39:$A$782,$A27,СВЦЭМ!$B$39:$B$782,V$11)+'СЕТ СН'!$F$11+СВЦЭМ!$D$10+'СЕТ СН'!$F$6-'СЕТ СН'!$F$23</f>
        <v>912.75334617999999</v>
      </c>
      <c r="W27" s="36">
        <f>SUMIFS(СВЦЭМ!$D$39:$D$782,СВЦЭМ!$A$39:$A$782,$A27,СВЦЭМ!$B$39:$B$782,W$11)+'СЕТ СН'!$F$11+СВЦЭМ!$D$10+'СЕТ СН'!$F$6-'СЕТ СН'!$F$23</f>
        <v>917.90824988999998</v>
      </c>
      <c r="X27" s="36">
        <f>SUMIFS(СВЦЭМ!$D$39:$D$782,СВЦЭМ!$A$39:$A$782,$A27,СВЦЭМ!$B$39:$B$782,X$11)+'СЕТ СН'!$F$11+СВЦЭМ!$D$10+'СЕТ СН'!$F$6-'СЕТ СН'!$F$23</f>
        <v>860.80223469999999</v>
      </c>
      <c r="Y27" s="36">
        <f>SUMIFS(СВЦЭМ!$D$39:$D$782,СВЦЭМ!$A$39:$A$782,$A27,СВЦЭМ!$B$39:$B$782,Y$11)+'СЕТ СН'!$F$11+СВЦЭМ!$D$10+'СЕТ СН'!$F$6-'СЕТ СН'!$F$23</f>
        <v>826.04126368000004</v>
      </c>
    </row>
    <row r="28" spans="1:25" ht="15.75" x14ac:dyDescent="0.2">
      <c r="A28" s="35">
        <f t="shared" si="0"/>
        <v>44425</v>
      </c>
      <c r="B28" s="36">
        <f>SUMIFS(СВЦЭМ!$D$39:$D$782,СВЦЭМ!$A$39:$A$782,$A28,СВЦЭМ!$B$39:$B$782,B$11)+'СЕТ СН'!$F$11+СВЦЭМ!$D$10+'СЕТ СН'!$F$6-'СЕТ СН'!$F$23</f>
        <v>982.12616724999998</v>
      </c>
      <c r="C28" s="36">
        <f>SUMIFS(СВЦЭМ!$D$39:$D$782,СВЦЭМ!$A$39:$A$782,$A28,СВЦЭМ!$B$39:$B$782,C$11)+'СЕТ СН'!$F$11+СВЦЭМ!$D$10+'СЕТ СН'!$F$6-'СЕТ СН'!$F$23</f>
        <v>1055.8065231999999</v>
      </c>
      <c r="D28" s="36">
        <f>SUMIFS(СВЦЭМ!$D$39:$D$782,СВЦЭМ!$A$39:$A$782,$A28,СВЦЭМ!$B$39:$B$782,D$11)+'СЕТ СН'!$F$11+СВЦЭМ!$D$10+'СЕТ СН'!$F$6-'СЕТ СН'!$F$23</f>
        <v>1110.96268132</v>
      </c>
      <c r="E28" s="36">
        <f>SUMIFS(СВЦЭМ!$D$39:$D$782,СВЦЭМ!$A$39:$A$782,$A28,СВЦЭМ!$B$39:$B$782,E$11)+'СЕТ СН'!$F$11+СВЦЭМ!$D$10+'СЕТ СН'!$F$6-'СЕТ СН'!$F$23</f>
        <v>1130.4451512599999</v>
      </c>
      <c r="F28" s="36">
        <f>SUMIFS(СВЦЭМ!$D$39:$D$782,СВЦЭМ!$A$39:$A$782,$A28,СВЦЭМ!$B$39:$B$782,F$11)+'СЕТ СН'!$F$11+СВЦЭМ!$D$10+'СЕТ СН'!$F$6-'СЕТ СН'!$F$23</f>
        <v>1126.45589051</v>
      </c>
      <c r="G28" s="36">
        <f>SUMIFS(СВЦЭМ!$D$39:$D$782,СВЦЭМ!$A$39:$A$782,$A28,СВЦЭМ!$B$39:$B$782,G$11)+'СЕТ СН'!$F$11+СВЦЭМ!$D$10+'СЕТ СН'!$F$6-'СЕТ СН'!$F$23</f>
        <v>1105.1258364299999</v>
      </c>
      <c r="H28" s="36">
        <f>SUMIFS(СВЦЭМ!$D$39:$D$782,СВЦЭМ!$A$39:$A$782,$A28,СВЦЭМ!$B$39:$B$782,H$11)+'СЕТ СН'!$F$11+СВЦЭМ!$D$10+'СЕТ СН'!$F$6-'СЕТ СН'!$F$23</f>
        <v>1032.0631277800001</v>
      </c>
      <c r="I28" s="36">
        <f>SUMIFS(СВЦЭМ!$D$39:$D$782,СВЦЭМ!$A$39:$A$782,$A28,СВЦЭМ!$B$39:$B$782,I$11)+'СЕТ СН'!$F$11+СВЦЭМ!$D$10+'СЕТ СН'!$F$6-'СЕТ СН'!$F$23</f>
        <v>959.91958311999997</v>
      </c>
      <c r="J28" s="36">
        <f>SUMIFS(СВЦЭМ!$D$39:$D$782,СВЦЭМ!$A$39:$A$782,$A28,СВЦЭМ!$B$39:$B$782,J$11)+'СЕТ СН'!$F$11+СВЦЭМ!$D$10+'СЕТ СН'!$F$6-'СЕТ СН'!$F$23</f>
        <v>873.24608979000004</v>
      </c>
      <c r="K28" s="36">
        <f>SUMIFS(СВЦЭМ!$D$39:$D$782,СВЦЭМ!$A$39:$A$782,$A28,СВЦЭМ!$B$39:$B$782,K$11)+'СЕТ СН'!$F$11+СВЦЭМ!$D$10+'СЕТ СН'!$F$6-'СЕТ СН'!$F$23</f>
        <v>868.78972250000004</v>
      </c>
      <c r="L28" s="36">
        <f>SUMIFS(СВЦЭМ!$D$39:$D$782,СВЦЭМ!$A$39:$A$782,$A28,СВЦЭМ!$B$39:$B$782,L$11)+'СЕТ СН'!$F$11+СВЦЭМ!$D$10+'СЕТ СН'!$F$6-'СЕТ СН'!$F$23</f>
        <v>895.00241504999997</v>
      </c>
      <c r="M28" s="36">
        <f>SUMIFS(СВЦЭМ!$D$39:$D$782,СВЦЭМ!$A$39:$A$782,$A28,СВЦЭМ!$B$39:$B$782,M$11)+'СЕТ СН'!$F$11+СВЦЭМ!$D$10+'СЕТ СН'!$F$6-'СЕТ СН'!$F$23</f>
        <v>902.24660057000006</v>
      </c>
      <c r="N28" s="36">
        <f>SUMIFS(СВЦЭМ!$D$39:$D$782,СВЦЭМ!$A$39:$A$782,$A28,СВЦЭМ!$B$39:$B$782,N$11)+'СЕТ СН'!$F$11+СВЦЭМ!$D$10+'СЕТ СН'!$F$6-'СЕТ СН'!$F$23</f>
        <v>900.40615080999999</v>
      </c>
      <c r="O28" s="36">
        <f>SUMIFS(СВЦЭМ!$D$39:$D$782,СВЦЭМ!$A$39:$A$782,$A28,СВЦЭМ!$B$39:$B$782,O$11)+'СЕТ СН'!$F$11+СВЦЭМ!$D$10+'СЕТ СН'!$F$6-'СЕТ СН'!$F$23</f>
        <v>873.89994497999999</v>
      </c>
      <c r="P28" s="36">
        <f>SUMIFS(СВЦЭМ!$D$39:$D$782,СВЦЭМ!$A$39:$A$782,$A28,СВЦЭМ!$B$39:$B$782,P$11)+'СЕТ СН'!$F$11+СВЦЭМ!$D$10+'СЕТ СН'!$F$6-'СЕТ СН'!$F$23</f>
        <v>885.90919650000001</v>
      </c>
      <c r="Q28" s="36">
        <f>SUMIFS(СВЦЭМ!$D$39:$D$782,СВЦЭМ!$A$39:$A$782,$A28,СВЦЭМ!$B$39:$B$782,Q$11)+'СЕТ СН'!$F$11+СВЦЭМ!$D$10+'СЕТ СН'!$F$6-'СЕТ СН'!$F$23</f>
        <v>889.32825647000004</v>
      </c>
      <c r="R28" s="36">
        <f>SUMIFS(СВЦЭМ!$D$39:$D$782,СВЦЭМ!$A$39:$A$782,$A28,СВЦЭМ!$B$39:$B$782,R$11)+'СЕТ СН'!$F$11+СВЦЭМ!$D$10+'СЕТ СН'!$F$6-'СЕТ СН'!$F$23</f>
        <v>891.18535450000002</v>
      </c>
      <c r="S28" s="36">
        <f>SUMIFS(СВЦЭМ!$D$39:$D$782,СВЦЭМ!$A$39:$A$782,$A28,СВЦЭМ!$B$39:$B$782,S$11)+'СЕТ СН'!$F$11+СВЦЭМ!$D$10+'СЕТ СН'!$F$6-'СЕТ СН'!$F$23</f>
        <v>865.36423892000005</v>
      </c>
      <c r="T28" s="36">
        <f>SUMIFS(СВЦЭМ!$D$39:$D$782,СВЦЭМ!$A$39:$A$782,$A28,СВЦЭМ!$B$39:$B$782,T$11)+'СЕТ СН'!$F$11+СВЦЭМ!$D$10+'СЕТ СН'!$F$6-'СЕТ СН'!$F$23</f>
        <v>847.24275107000005</v>
      </c>
      <c r="U28" s="36">
        <f>SUMIFS(СВЦЭМ!$D$39:$D$782,СВЦЭМ!$A$39:$A$782,$A28,СВЦЭМ!$B$39:$B$782,U$11)+'СЕТ СН'!$F$11+СВЦЭМ!$D$10+'СЕТ СН'!$F$6-'СЕТ СН'!$F$23</f>
        <v>845.39981751000005</v>
      </c>
      <c r="V28" s="36">
        <f>SUMIFS(СВЦЭМ!$D$39:$D$782,СВЦЭМ!$A$39:$A$782,$A28,СВЦЭМ!$B$39:$B$782,V$11)+'СЕТ СН'!$F$11+СВЦЭМ!$D$10+'СЕТ СН'!$F$6-'СЕТ СН'!$F$23</f>
        <v>858.36308365000002</v>
      </c>
      <c r="W28" s="36">
        <f>SUMIFS(СВЦЭМ!$D$39:$D$782,СВЦЭМ!$A$39:$A$782,$A28,СВЦЭМ!$B$39:$B$782,W$11)+'СЕТ СН'!$F$11+СВЦЭМ!$D$10+'СЕТ СН'!$F$6-'СЕТ СН'!$F$23</f>
        <v>883.49590802</v>
      </c>
      <c r="X28" s="36">
        <f>SUMIFS(СВЦЭМ!$D$39:$D$782,СВЦЭМ!$A$39:$A$782,$A28,СВЦЭМ!$B$39:$B$782,X$11)+'СЕТ СН'!$F$11+СВЦЭМ!$D$10+'СЕТ СН'!$F$6-'СЕТ СН'!$F$23</f>
        <v>851.56078087000003</v>
      </c>
      <c r="Y28" s="36">
        <f>SUMIFS(СВЦЭМ!$D$39:$D$782,СВЦЭМ!$A$39:$A$782,$A28,СВЦЭМ!$B$39:$B$782,Y$11)+'СЕТ СН'!$F$11+СВЦЭМ!$D$10+'СЕТ СН'!$F$6-'СЕТ СН'!$F$23</f>
        <v>880.75808872000005</v>
      </c>
    </row>
    <row r="29" spans="1:25" ht="15.75" x14ac:dyDescent="0.2">
      <c r="A29" s="35">
        <f t="shared" si="0"/>
        <v>44426</v>
      </c>
      <c r="B29" s="36">
        <f>SUMIFS(СВЦЭМ!$D$39:$D$782,СВЦЭМ!$A$39:$A$782,$A29,СВЦЭМ!$B$39:$B$782,B$11)+'СЕТ СН'!$F$11+СВЦЭМ!$D$10+'СЕТ СН'!$F$6-'СЕТ СН'!$F$23</f>
        <v>968.91824755000005</v>
      </c>
      <c r="C29" s="36">
        <f>SUMIFS(СВЦЭМ!$D$39:$D$782,СВЦЭМ!$A$39:$A$782,$A29,СВЦЭМ!$B$39:$B$782,C$11)+'СЕТ СН'!$F$11+СВЦЭМ!$D$10+'СЕТ СН'!$F$6-'СЕТ СН'!$F$23</f>
        <v>1043.61309575</v>
      </c>
      <c r="D29" s="36">
        <f>SUMIFS(СВЦЭМ!$D$39:$D$782,СВЦЭМ!$A$39:$A$782,$A29,СВЦЭМ!$B$39:$B$782,D$11)+'СЕТ СН'!$F$11+СВЦЭМ!$D$10+'СЕТ СН'!$F$6-'СЕТ СН'!$F$23</f>
        <v>1100.56733317</v>
      </c>
      <c r="E29" s="36">
        <f>SUMIFS(СВЦЭМ!$D$39:$D$782,СВЦЭМ!$A$39:$A$782,$A29,СВЦЭМ!$B$39:$B$782,E$11)+'СЕТ СН'!$F$11+СВЦЭМ!$D$10+'СЕТ СН'!$F$6-'СЕТ СН'!$F$23</f>
        <v>1112.8318583899998</v>
      </c>
      <c r="F29" s="36">
        <f>SUMIFS(СВЦЭМ!$D$39:$D$782,СВЦЭМ!$A$39:$A$782,$A29,СВЦЭМ!$B$39:$B$782,F$11)+'СЕТ СН'!$F$11+СВЦЭМ!$D$10+'СЕТ СН'!$F$6-'СЕТ СН'!$F$23</f>
        <v>1103.03197342</v>
      </c>
      <c r="G29" s="36">
        <f>SUMIFS(СВЦЭМ!$D$39:$D$782,СВЦЭМ!$A$39:$A$782,$A29,СВЦЭМ!$B$39:$B$782,G$11)+'СЕТ СН'!$F$11+СВЦЭМ!$D$10+'СЕТ СН'!$F$6-'СЕТ СН'!$F$23</f>
        <v>1093.51279718</v>
      </c>
      <c r="H29" s="36">
        <f>SUMIFS(СВЦЭМ!$D$39:$D$782,СВЦЭМ!$A$39:$A$782,$A29,СВЦЭМ!$B$39:$B$782,H$11)+'СЕТ СН'!$F$11+СВЦЭМ!$D$10+'СЕТ СН'!$F$6-'СЕТ СН'!$F$23</f>
        <v>1054.66131111</v>
      </c>
      <c r="I29" s="36">
        <f>SUMIFS(СВЦЭМ!$D$39:$D$782,СВЦЭМ!$A$39:$A$782,$A29,СВЦЭМ!$B$39:$B$782,I$11)+'СЕТ СН'!$F$11+СВЦЭМ!$D$10+'СЕТ СН'!$F$6-'СЕТ СН'!$F$23</f>
        <v>998.79832438999995</v>
      </c>
      <c r="J29" s="36">
        <f>SUMIFS(СВЦЭМ!$D$39:$D$782,СВЦЭМ!$A$39:$A$782,$A29,СВЦЭМ!$B$39:$B$782,J$11)+'СЕТ СН'!$F$11+СВЦЭМ!$D$10+'СЕТ СН'!$F$6-'СЕТ СН'!$F$23</f>
        <v>940.84904662999998</v>
      </c>
      <c r="K29" s="36">
        <f>SUMIFS(СВЦЭМ!$D$39:$D$782,СВЦЭМ!$A$39:$A$782,$A29,СВЦЭМ!$B$39:$B$782,K$11)+'СЕТ СН'!$F$11+СВЦЭМ!$D$10+'СЕТ СН'!$F$6-'СЕТ СН'!$F$23</f>
        <v>971.28655615000002</v>
      </c>
      <c r="L29" s="36">
        <f>SUMIFS(СВЦЭМ!$D$39:$D$782,СВЦЭМ!$A$39:$A$782,$A29,СВЦЭМ!$B$39:$B$782,L$11)+'СЕТ СН'!$F$11+СВЦЭМ!$D$10+'СЕТ СН'!$F$6-'СЕТ СН'!$F$23</f>
        <v>988.32438281999998</v>
      </c>
      <c r="M29" s="36">
        <f>SUMIFS(СВЦЭМ!$D$39:$D$782,СВЦЭМ!$A$39:$A$782,$A29,СВЦЭМ!$B$39:$B$782,M$11)+'СЕТ СН'!$F$11+СВЦЭМ!$D$10+'СЕТ СН'!$F$6-'СЕТ СН'!$F$23</f>
        <v>992.02209420999998</v>
      </c>
      <c r="N29" s="36">
        <f>SUMIFS(СВЦЭМ!$D$39:$D$782,СВЦЭМ!$A$39:$A$782,$A29,СВЦЭМ!$B$39:$B$782,N$11)+'СЕТ СН'!$F$11+СВЦЭМ!$D$10+'СЕТ СН'!$F$6-'СЕТ СН'!$F$23</f>
        <v>985.79331429000001</v>
      </c>
      <c r="O29" s="36">
        <f>SUMIFS(СВЦЭМ!$D$39:$D$782,СВЦЭМ!$A$39:$A$782,$A29,СВЦЭМ!$B$39:$B$782,O$11)+'СЕТ СН'!$F$11+СВЦЭМ!$D$10+'СЕТ СН'!$F$6-'СЕТ СН'!$F$23</f>
        <v>967.11359330000005</v>
      </c>
      <c r="P29" s="36">
        <f>SUMIFS(СВЦЭМ!$D$39:$D$782,СВЦЭМ!$A$39:$A$782,$A29,СВЦЭМ!$B$39:$B$782,P$11)+'СЕТ СН'!$F$11+СВЦЭМ!$D$10+'СЕТ СН'!$F$6-'СЕТ СН'!$F$23</f>
        <v>914.76253076</v>
      </c>
      <c r="Q29" s="36">
        <f>SUMIFS(СВЦЭМ!$D$39:$D$782,СВЦЭМ!$A$39:$A$782,$A29,СВЦЭМ!$B$39:$B$782,Q$11)+'СЕТ СН'!$F$11+СВЦЭМ!$D$10+'СЕТ СН'!$F$6-'СЕТ СН'!$F$23</f>
        <v>912.16061362000005</v>
      </c>
      <c r="R29" s="36">
        <f>SUMIFS(СВЦЭМ!$D$39:$D$782,СВЦЭМ!$A$39:$A$782,$A29,СВЦЭМ!$B$39:$B$782,R$11)+'СЕТ СН'!$F$11+СВЦЭМ!$D$10+'СЕТ СН'!$F$6-'СЕТ СН'!$F$23</f>
        <v>906.89741365999998</v>
      </c>
      <c r="S29" s="36">
        <f>SUMIFS(СВЦЭМ!$D$39:$D$782,СВЦЭМ!$A$39:$A$782,$A29,СВЦЭМ!$B$39:$B$782,S$11)+'СЕТ СН'!$F$11+СВЦЭМ!$D$10+'СЕТ СН'!$F$6-'СЕТ СН'!$F$23</f>
        <v>869.38113377000002</v>
      </c>
      <c r="T29" s="36">
        <f>SUMIFS(СВЦЭМ!$D$39:$D$782,СВЦЭМ!$A$39:$A$782,$A29,СВЦЭМ!$B$39:$B$782,T$11)+'СЕТ СН'!$F$11+СВЦЭМ!$D$10+'СЕТ СН'!$F$6-'СЕТ СН'!$F$23</f>
        <v>848.29954600999997</v>
      </c>
      <c r="U29" s="36">
        <f>SUMIFS(СВЦЭМ!$D$39:$D$782,СВЦЭМ!$A$39:$A$782,$A29,СВЦЭМ!$B$39:$B$782,U$11)+'СЕТ СН'!$F$11+СВЦЭМ!$D$10+'СЕТ СН'!$F$6-'СЕТ СН'!$F$23</f>
        <v>836.13267444999997</v>
      </c>
      <c r="V29" s="36">
        <f>SUMIFS(СВЦЭМ!$D$39:$D$782,СВЦЭМ!$A$39:$A$782,$A29,СВЦЭМ!$B$39:$B$782,V$11)+'СЕТ СН'!$F$11+СВЦЭМ!$D$10+'СЕТ СН'!$F$6-'СЕТ СН'!$F$23</f>
        <v>851.07449815999996</v>
      </c>
      <c r="W29" s="36">
        <f>SUMIFS(СВЦЭМ!$D$39:$D$782,СВЦЭМ!$A$39:$A$782,$A29,СВЦЭМ!$B$39:$B$782,W$11)+'СЕТ СН'!$F$11+СВЦЭМ!$D$10+'СЕТ СН'!$F$6-'СЕТ СН'!$F$23</f>
        <v>911.51280789999998</v>
      </c>
      <c r="X29" s="36">
        <f>SUMIFS(СВЦЭМ!$D$39:$D$782,СВЦЭМ!$A$39:$A$782,$A29,СВЦЭМ!$B$39:$B$782,X$11)+'СЕТ СН'!$F$11+СВЦЭМ!$D$10+'СЕТ СН'!$F$6-'СЕТ СН'!$F$23</f>
        <v>856.51974948999998</v>
      </c>
      <c r="Y29" s="36">
        <f>SUMIFS(СВЦЭМ!$D$39:$D$782,СВЦЭМ!$A$39:$A$782,$A29,СВЦЭМ!$B$39:$B$782,Y$11)+'СЕТ СН'!$F$11+СВЦЭМ!$D$10+'СЕТ СН'!$F$6-'СЕТ СН'!$F$23</f>
        <v>842.09375757999999</v>
      </c>
    </row>
    <row r="30" spans="1:25" ht="15.75" x14ac:dyDescent="0.2">
      <c r="A30" s="35">
        <f t="shared" si="0"/>
        <v>44427</v>
      </c>
      <c r="B30" s="36">
        <f>SUMIFS(СВЦЭМ!$D$39:$D$782,СВЦЭМ!$A$39:$A$782,$A30,СВЦЭМ!$B$39:$B$782,B$11)+'СЕТ СН'!$F$11+СВЦЭМ!$D$10+'СЕТ СН'!$F$6-'СЕТ СН'!$F$23</f>
        <v>916.62948969000001</v>
      </c>
      <c r="C30" s="36">
        <f>SUMIFS(СВЦЭМ!$D$39:$D$782,СВЦЭМ!$A$39:$A$782,$A30,СВЦЭМ!$B$39:$B$782,C$11)+'СЕТ СН'!$F$11+СВЦЭМ!$D$10+'СЕТ СН'!$F$6-'СЕТ СН'!$F$23</f>
        <v>1001.89879294</v>
      </c>
      <c r="D30" s="36">
        <f>SUMIFS(СВЦЭМ!$D$39:$D$782,СВЦЭМ!$A$39:$A$782,$A30,СВЦЭМ!$B$39:$B$782,D$11)+'СЕТ СН'!$F$11+СВЦЭМ!$D$10+'СЕТ СН'!$F$6-'СЕТ СН'!$F$23</f>
        <v>1062.57570732</v>
      </c>
      <c r="E30" s="36">
        <f>SUMIFS(СВЦЭМ!$D$39:$D$782,СВЦЭМ!$A$39:$A$782,$A30,СВЦЭМ!$B$39:$B$782,E$11)+'СЕТ СН'!$F$11+СВЦЭМ!$D$10+'СЕТ СН'!$F$6-'СЕТ СН'!$F$23</f>
        <v>1086.3035605499999</v>
      </c>
      <c r="F30" s="36">
        <f>SUMIFS(СВЦЭМ!$D$39:$D$782,СВЦЭМ!$A$39:$A$782,$A30,СВЦЭМ!$B$39:$B$782,F$11)+'СЕТ СН'!$F$11+СВЦЭМ!$D$10+'СЕТ СН'!$F$6-'СЕТ СН'!$F$23</f>
        <v>1076.87027747</v>
      </c>
      <c r="G30" s="36">
        <f>SUMIFS(СВЦЭМ!$D$39:$D$782,СВЦЭМ!$A$39:$A$782,$A30,СВЦЭМ!$B$39:$B$782,G$11)+'СЕТ СН'!$F$11+СВЦЭМ!$D$10+'СЕТ СН'!$F$6-'СЕТ СН'!$F$23</f>
        <v>1059.5340690599999</v>
      </c>
      <c r="H30" s="36">
        <f>SUMIFS(СВЦЭМ!$D$39:$D$782,СВЦЭМ!$A$39:$A$782,$A30,СВЦЭМ!$B$39:$B$782,H$11)+'СЕТ СН'!$F$11+СВЦЭМ!$D$10+'СЕТ СН'!$F$6-'СЕТ СН'!$F$23</f>
        <v>994.50228372000004</v>
      </c>
      <c r="I30" s="36">
        <f>SUMIFS(СВЦЭМ!$D$39:$D$782,СВЦЭМ!$A$39:$A$782,$A30,СВЦЭМ!$B$39:$B$782,I$11)+'СЕТ СН'!$F$11+СВЦЭМ!$D$10+'СЕТ СН'!$F$6-'СЕТ СН'!$F$23</f>
        <v>941.57264763000001</v>
      </c>
      <c r="J30" s="36">
        <f>SUMIFS(СВЦЭМ!$D$39:$D$782,СВЦЭМ!$A$39:$A$782,$A30,СВЦЭМ!$B$39:$B$782,J$11)+'СЕТ СН'!$F$11+СВЦЭМ!$D$10+'СЕТ СН'!$F$6-'СЕТ СН'!$F$23</f>
        <v>858.15053602</v>
      </c>
      <c r="K30" s="36">
        <f>SUMIFS(СВЦЭМ!$D$39:$D$782,СВЦЭМ!$A$39:$A$782,$A30,СВЦЭМ!$B$39:$B$782,K$11)+'СЕТ СН'!$F$11+СВЦЭМ!$D$10+'СЕТ СН'!$F$6-'СЕТ СН'!$F$23</f>
        <v>855.30168691000006</v>
      </c>
      <c r="L30" s="36">
        <f>SUMIFS(СВЦЭМ!$D$39:$D$782,СВЦЭМ!$A$39:$A$782,$A30,СВЦЭМ!$B$39:$B$782,L$11)+'СЕТ СН'!$F$11+СВЦЭМ!$D$10+'СЕТ СН'!$F$6-'СЕТ СН'!$F$23</f>
        <v>850.73783362999995</v>
      </c>
      <c r="M30" s="36">
        <f>SUMIFS(СВЦЭМ!$D$39:$D$782,СВЦЭМ!$A$39:$A$782,$A30,СВЦЭМ!$B$39:$B$782,M$11)+'СЕТ СН'!$F$11+СВЦЭМ!$D$10+'СЕТ СН'!$F$6-'СЕТ СН'!$F$23</f>
        <v>858.26964647</v>
      </c>
      <c r="N30" s="36">
        <f>SUMIFS(СВЦЭМ!$D$39:$D$782,СВЦЭМ!$A$39:$A$782,$A30,СВЦЭМ!$B$39:$B$782,N$11)+'СЕТ СН'!$F$11+СВЦЭМ!$D$10+'СЕТ СН'!$F$6-'СЕТ СН'!$F$23</f>
        <v>853.79041476999998</v>
      </c>
      <c r="O30" s="36">
        <f>SUMIFS(СВЦЭМ!$D$39:$D$782,СВЦЭМ!$A$39:$A$782,$A30,СВЦЭМ!$B$39:$B$782,O$11)+'СЕТ СН'!$F$11+СВЦЭМ!$D$10+'СЕТ СН'!$F$6-'СЕТ СН'!$F$23</f>
        <v>853.66806814999995</v>
      </c>
      <c r="P30" s="36">
        <f>SUMIFS(СВЦЭМ!$D$39:$D$782,СВЦЭМ!$A$39:$A$782,$A30,СВЦЭМ!$B$39:$B$782,P$11)+'СЕТ СН'!$F$11+СВЦЭМ!$D$10+'СЕТ СН'!$F$6-'СЕТ СН'!$F$23</f>
        <v>915.19306454000002</v>
      </c>
      <c r="Q30" s="36">
        <f>SUMIFS(СВЦЭМ!$D$39:$D$782,СВЦЭМ!$A$39:$A$782,$A30,СВЦЭМ!$B$39:$B$782,Q$11)+'СЕТ СН'!$F$11+СВЦЭМ!$D$10+'СЕТ СН'!$F$6-'СЕТ СН'!$F$23</f>
        <v>912.92135507</v>
      </c>
      <c r="R30" s="36">
        <f>SUMIFS(СВЦЭМ!$D$39:$D$782,СВЦЭМ!$A$39:$A$782,$A30,СВЦЭМ!$B$39:$B$782,R$11)+'СЕТ СН'!$F$11+СВЦЭМ!$D$10+'СЕТ СН'!$F$6-'СЕТ СН'!$F$23</f>
        <v>909.2252618</v>
      </c>
      <c r="S30" s="36">
        <f>SUMIFS(СВЦЭМ!$D$39:$D$782,СВЦЭМ!$A$39:$A$782,$A30,СВЦЭМ!$B$39:$B$782,S$11)+'СЕТ СН'!$F$11+СВЦЭМ!$D$10+'СЕТ СН'!$F$6-'СЕТ СН'!$F$23</f>
        <v>934.60276318000001</v>
      </c>
      <c r="T30" s="36">
        <f>SUMIFS(СВЦЭМ!$D$39:$D$782,СВЦЭМ!$A$39:$A$782,$A30,СВЦЭМ!$B$39:$B$782,T$11)+'СЕТ СН'!$F$11+СВЦЭМ!$D$10+'СЕТ СН'!$F$6-'СЕТ СН'!$F$23</f>
        <v>896.06610130000001</v>
      </c>
      <c r="U30" s="36">
        <f>SUMIFS(СВЦЭМ!$D$39:$D$782,СВЦЭМ!$A$39:$A$782,$A30,СВЦЭМ!$B$39:$B$782,U$11)+'СЕТ СН'!$F$11+СВЦЭМ!$D$10+'СЕТ СН'!$F$6-'СЕТ СН'!$F$23</f>
        <v>868.04399852999995</v>
      </c>
      <c r="V30" s="36">
        <f>SUMIFS(СВЦЭМ!$D$39:$D$782,СВЦЭМ!$A$39:$A$782,$A30,СВЦЭМ!$B$39:$B$782,V$11)+'СЕТ СН'!$F$11+СВЦЭМ!$D$10+'СЕТ СН'!$F$6-'СЕТ СН'!$F$23</f>
        <v>881.32329058000005</v>
      </c>
      <c r="W30" s="36">
        <f>SUMIFS(СВЦЭМ!$D$39:$D$782,СВЦЭМ!$A$39:$A$782,$A30,СВЦЭМ!$B$39:$B$782,W$11)+'СЕТ СН'!$F$11+СВЦЭМ!$D$10+'СЕТ СН'!$F$6-'СЕТ СН'!$F$23</f>
        <v>896.12073566000004</v>
      </c>
      <c r="X30" s="36">
        <f>SUMIFS(СВЦЭМ!$D$39:$D$782,СВЦЭМ!$A$39:$A$782,$A30,СВЦЭМ!$B$39:$B$782,X$11)+'СЕТ СН'!$F$11+СВЦЭМ!$D$10+'СЕТ СН'!$F$6-'СЕТ СН'!$F$23</f>
        <v>855.44781456999999</v>
      </c>
      <c r="Y30" s="36">
        <f>SUMIFS(СВЦЭМ!$D$39:$D$782,СВЦЭМ!$A$39:$A$782,$A30,СВЦЭМ!$B$39:$B$782,Y$11)+'СЕТ СН'!$F$11+СВЦЭМ!$D$10+'СЕТ СН'!$F$6-'СЕТ СН'!$F$23</f>
        <v>833.00126119000004</v>
      </c>
    </row>
    <row r="31" spans="1:25" ht="15.75" x14ac:dyDescent="0.2">
      <c r="A31" s="35">
        <f t="shared" si="0"/>
        <v>44428</v>
      </c>
      <c r="B31" s="36">
        <f>SUMIFS(СВЦЭМ!$D$39:$D$782,СВЦЭМ!$A$39:$A$782,$A31,СВЦЭМ!$B$39:$B$782,B$11)+'СЕТ СН'!$F$11+СВЦЭМ!$D$10+'СЕТ СН'!$F$6-'СЕТ СН'!$F$23</f>
        <v>932.63260551999997</v>
      </c>
      <c r="C31" s="36">
        <f>SUMIFS(СВЦЭМ!$D$39:$D$782,СВЦЭМ!$A$39:$A$782,$A31,СВЦЭМ!$B$39:$B$782,C$11)+'СЕТ СН'!$F$11+СВЦЭМ!$D$10+'СЕТ СН'!$F$6-'СЕТ СН'!$F$23</f>
        <v>989.84216425</v>
      </c>
      <c r="D31" s="36">
        <f>SUMIFS(СВЦЭМ!$D$39:$D$782,СВЦЭМ!$A$39:$A$782,$A31,СВЦЭМ!$B$39:$B$782,D$11)+'СЕТ СН'!$F$11+СВЦЭМ!$D$10+'СЕТ СН'!$F$6-'СЕТ СН'!$F$23</f>
        <v>1053.54472652</v>
      </c>
      <c r="E31" s="36">
        <f>SUMIFS(СВЦЭМ!$D$39:$D$782,СВЦЭМ!$A$39:$A$782,$A31,СВЦЭМ!$B$39:$B$782,E$11)+'СЕТ СН'!$F$11+СВЦЭМ!$D$10+'СЕТ СН'!$F$6-'СЕТ СН'!$F$23</f>
        <v>1067.5996633499999</v>
      </c>
      <c r="F31" s="36">
        <f>SUMIFS(СВЦЭМ!$D$39:$D$782,СВЦЭМ!$A$39:$A$782,$A31,СВЦЭМ!$B$39:$B$782,F$11)+'СЕТ СН'!$F$11+СВЦЭМ!$D$10+'СЕТ СН'!$F$6-'СЕТ СН'!$F$23</f>
        <v>1064.9420848899999</v>
      </c>
      <c r="G31" s="36">
        <f>SUMIFS(СВЦЭМ!$D$39:$D$782,СВЦЭМ!$A$39:$A$782,$A31,СВЦЭМ!$B$39:$B$782,G$11)+'СЕТ СН'!$F$11+СВЦЭМ!$D$10+'СЕТ СН'!$F$6-'СЕТ СН'!$F$23</f>
        <v>1049.30739365</v>
      </c>
      <c r="H31" s="36">
        <f>SUMIFS(СВЦЭМ!$D$39:$D$782,СВЦЭМ!$A$39:$A$782,$A31,СВЦЭМ!$B$39:$B$782,H$11)+'СЕТ СН'!$F$11+СВЦЭМ!$D$10+'СЕТ СН'!$F$6-'СЕТ СН'!$F$23</f>
        <v>991.59396093999999</v>
      </c>
      <c r="I31" s="36">
        <f>SUMIFS(СВЦЭМ!$D$39:$D$782,СВЦЭМ!$A$39:$A$782,$A31,СВЦЭМ!$B$39:$B$782,I$11)+'СЕТ СН'!$F$11+СВЦЭМ!$D$10+'СЕТ СН'!$F$6-'СЕТ СН'!$F$23</f>
        <v>905.25051567000003</v>
      </c>
      <c r="J31" s="36">
        <f>SUMIFS(СВЦЭМ!$D$39:$D$782,СВЦЭМ!$A$39:$A$782,$A31,СВЦЭМ!$B$39:$B$782,J$11)+'СЕТ СН'!$F$11+СВЦЭМ!$D$10+'СЕТ СН'!$F$6-'СЕТ СН'!$F$23</f>
        <v>837.48131096999998</v>
      </c>
      <c r="K31" s="36">
        <f>SUMIFS(СВЦЭМ!$D$39:$D$782,СВЦЭМ!$A$39:$A$782,$A31,СВЦЭМ!$B$39:$B$782,K$11)+'СЕТ СН'!$F$11+СВЦЭМ!$D$10+'СЕТ СН'!$F$6-'СЕТ СН'!$F$23</f>
        <v>818.53088606999995</v>
      </c>
      <c r="L31" s="36">
        <f>SUMIFS(СВЦЭМ!$D$39:$D$782,СВЦЭМ!$A$39:$A$782,$A31,СВЦЭМ!$B$39:$B$782,L$11)+'СЕТ СН'!$F$11+СВЦЭМ!$D$10+'СЕТ СН'!$F$6-'СЕТ СН'!$F$23</f>
        <v>822.00221125999997</v>
      </c>
      <c r="M31" s="36">
        <f>SUMIFS(СВЦЭМ!$D$39:$D$782,СВЦЭМ!$A$39:$A$782,$A31,СВЦЭМ!$B$39:$B$782,M$11)+'СЕТ СН'!$F$11+СВЦЭМ!$D$10+'СЕТ СН'!$F$6-'СЕТ СН'!$F$23</f>
        <v>806.02385530000004</v>
      </c>
      <c r="N31" s="36">
        <f>SUMIFS(СВЦЭМ!$D$39:$D$782,СВЦЭМ!$A$39:$A$782,$A31,СВЦЭМ!$B$39:$B$782,N$11)+'СЕТ СН'!$F$11+СВЦЭМ!$D$10+'СЕТ СН'!$F$6-'СЕТ СН'!$F$23</f>
        <v>803.37601681000001</v>
      </c>
      <c r="O31" s="36">
        <f>SUMIFS(СВЦЭМ!$D$39:$D$782,СВЦЭМ!$A$39:$A$782,$A31,СВЦЭМ!$B$39:$B$782,O$11)+'СЕТ СН'!$F$11+СВЦЭМ!$D$10+'СЕТ СН'!$F$6-'СЕТ СН'!$F$23</f>
        <v>809.64640936000001</v>
      </c>
      <c r="P31" s="36">
        <f>SUMIFS(СВЦЭМ!$D$39:$D$782,СВЦЭМ!$A$39:$A$782,$A31,СВЦЭМ!$B$39:$B$782,P$11)+'СЕТ СН'!$F$11+СВЦЭМ!$D$10+'СЕТ СН'!$F$6-'СЕТ СН'!$F$23</f>
        <v>852.75535736999996</v>
      </c>
      <c r="Q31" s="36">
        <f>SUMIFS(СВЦЭМ!$D$39:$D$782,СВЦЭМ!$A$39:$A$782,$A31,СВЦЭМ!$B$39:$B$782,Q$11)+'СЕТ СН'!$F$11+СВЦЭМ!$D$10+'СЕТ СН'!$F$6-'СЕТ СН'!$F$23</f>
        <v>851.24228033999998</v>
      </c>
      <c r="R31" s="36">
        <f>SUMIFS(СВЦЭМ!$D$39:$D$782,СВЦЭМ!$A$39:$A$782,$A31,СВЦЭМ!$B$39:$B$782,R$11)+'СЕТ СН'!$F$11+СВЦЭМ!$D$10+'СЕТ СН'!$F$6-'СЕТ СН'!$F$23</f>
        <v>848.50106488000006</v>
      </c>
      <c r="S31" s="36">
        <f>SUMIFS(СВЦЭМ!$D$39:$D$782,СВЦЭМ!$A$39:$A$782,$A31,СВЦЭМ!$B$39:$B$782,S$11)+'СЕТ СН'!$F$11+СВЦЭМ!$D$10+'СЕТ СН'!$F$6-'СЕТ СН'!$F$23</f>
        <v>848.41557988</v>
      </c>
      <c r="T31" s="36">
        <f>SUMIFS(СВЦЭМ!$D$39:$D$782,СВЦЭМ!$A$39:$A$782,$A31,СВЦЭМ!$B$39:$B$782,T$11)+'СЕТ СН'!$F$11+СВЦЭМ!$D$10+'СЕТ СН'!$F$6-'СЕТ СН'!$F$23</f>
        <v>828.45482619999996</v>
      </c>
      <c r="U31" s="36">
        <f>SUMIFS(СВЦЭМ!$D$39:$D$782,СВЦЭМ!$A$39:$A$782,$A31,СВЦЭМ!$B$39:$B$782,U$11)+'СЕТ СН'!$F$11+СВЦЭМ!$D$10+'СЕТ СН'!$F$6-'СЕТ СН'!$F$23</f>
        <v>816.25822069000003</v>
      </c>
      <c r="V31" s="36">
        <f>SUMIFS(СВЦЭМ!$D$39:$D$782,СВЦЭМ!$A$39:$A$782,$A31,СВЦЭМ!$B$39:$B$782,V$11)+'СЕТ СН'!$F$11+СВЦЭМ!$D$10+'СЕТ СН'!$F$6-'СЕТ СН'!$F$23</f>
        <v>855.78139993000002</v>
      </c>
      <c r="W31" s="36">
        <f>SUMIFS(СВЦЭМ!$D$39:$D$782,СВЦЭМ!$A$39:$A$782,$A31,СВЦЭМ!$B$39:$B$782,W$11)+'СЕТ СН'!$F$11+СВЦЭМ!$D$10+'СЕТ СН'!$F$6-'СЕТ СН'!$F$23</f>
        <v>870.47500761000003</v>
      </c>
      <c r="X31" s="36">
        <f>SUMIFS(СВЦЭМ!$D$39:$D$782,СВЦЭМ!$A$39:$A$782,$A31,СВЦЭМ!$B$39:$B$782,X$11)+'СЕТ СН'!$F$11+СВЦЭМ!$D$10+'СЕТ СН'!$F$6-'СЕТ СН'!$F$23</f>
        <v>813.54232447000004</v>
      </c>
      <c r="Y31" s="36">
        <f>SUMIFS(СВЦЭМ!$D$39:$D$782,СВЦЭМ!$A$39:$A$782,$A31,СВЦЭМ!$B$39:$B$782,Y$11)+'СЕТ СН'!$F$11+СВЦЭМ!$D$10+'СЕТ СН'!$F$6-'СЕТ СН'!$F$23</f>
        <v>818.40652946</v>
      </c>
    </row>
    <row r="32" spans="1:25" ht="15.75" x14ac:dyDescent="0.2">
      <c r="A32" s="35">
        <f t="shared" si="0"/>
        <v>44429</v>
      </c>
      <c r="B32" s="36">
        <f>SUMIFS(СВЦЭМ!$D$39:$D$782,СВЦЭМ!$A$39:$A$782,$A32,СВЦЭМ!$B$39:$B$782,B$11)+'СЕТ СН'!$F$11+СВЦЭМ!$D$10+'СЕТ СН'!$F$6-'СЕТ СН'!$F$23</f>
        <v>880.56045121</v>
      </c>
      <c r="C32" s="36">
        <f>SUMIFS(СВЦЭМ!$D$39:$D$782,СВЦЭМ!$A$39:$A$782,$A32,СВЦЭМ!$B$39:$B$782,C$11)+'СЕТ СН'!$F$11+СВЦЭМ!$D$10+'СЕТ СН'!$F$6-'СЕТ СН'!$F$23</f>
        <v>950.97038779000002</v>
      </c>
      <c r="D32" s="36">
        <f>SUMIFS(СВЦЭМ!$D$39:$D$782,СВЦЭМ!$A$39:$A$782,$A32,СВЦЭМ!$B$39:$B$782,D$11)+'СЕТ СН'!$F$11+СВЦЭМ!$D$10+'СЕТ СН'!$F$6-'СЕТ СН'!$F$23</f>
        <v>1007.90357617</v>
      </c>
      <c r="E32" s="36">
        <f>SUMIFS(СВЦЭМ!$D$39:$D$782,СВЦЭМ!$A$39:$A$782,$A32,СВЦЭМ!$B$39:$B$782,E$11)+'СЕТ СН'!$F$11+СВЦЭМ!$D$10+'СЕТ СН'!$F$6-'СЕТ СН'!$F$23</f>
        <v>1029.01524989</v>
      </c>
      <c r="F32" s="36">
        <f>SUMIFS(СВЦЭМ!$D$39:$D$782,СВЦЭМ!$A$39:$A$782,$A32,СВЦЭМ!$B$39:$B$782,F$11)+'СЕТ СН'!$F$11+СВЦЭМ!$D$10+'СЕТ СН'!$F$6-'СЕТ СН'!$F$23</f>
        <v>1033.0425179699998</v>
      </c>
      <c r="G32" s="36">
        <f>SUMIFS(СВЦЭМ!$D$39:$D$782,СВЦЭМ!$A$39:$A$782,$A32,СВЦЭМ!$B$39:$B$782,G$11)+'СЕТ СН'!$F$11+СВЦЭМ!$D$10+'СЕТ СН'!$F$6-'СЕТ СН'!$F$23</f>
        <v>1027.95073443</v>
      </c>
      <c r="H32" s="36">
        <f>SUMIFS(СВЦЭМ!$D$39:$D$782,СВЦЭМ!$A$39:$A$782,$A32,СВЦЭМ!$B$39:$B$782,H$11)+'СЕТ СН'!$F$11+СВЦЭМ!$D$10+'СЕТ СН'!$F$6-'СЕТ СН'!$F$23</f>
        <v>987.05287635000002</v>
      </c>
      <c r="I32" s="36">
        <f>SUMIFS(СВЦЭМ!$D$39:$D$782,СВЦЭМ!$A$39:$A$782,$A32,СВЦЭМ!$B$39:$B$782,I$11)+'СЕТ СН'!$F$11+СВЦЭМ!$D$10+'СЕТ СН'!$F$6-'СЕТ СН'!$F$23</f>
        <v>910.12392179999995</v>
      </c>
      <c r="J32" s="36">
        <f>SUMIFS(СВЦЭМ!$D$39:$D$782,СВЦЭМ!$A$39:$A$782,$A32,СВЦЭМ!$B$39:$B$782,J$11)+'СЕТ СН'!$F$11+СВЦЭМ!$D$10+'СЕТ СН'!$F$6-'СЕТ СН'!$F$23</f>
        <v>864.47313113999996</v>
      </c>
      <c r="K32" s="36">
        <f>SUMIFS(СВЦЭМ!$D$39:$D$782,СВЦЭМ!$A$39:$A$782,$A32,СВЦЭМ!$B$39:$B$782,K$11)+'СЕТ СН'!$F$11+СВЦЭМ!$D$10+'СЕТ СН'!$F$6-'СЕТ СН'!$F$23</f>
        <v>834.76324916999999</v>
      </c>
      <c r="L32" s="36">
        <f>SUMIFS(СВЦЭМ!$D$39:$D$782,СВЦЭМ!$A$39:$A$782,$A32,СВЦЭМ!$B$39:$B$782,L$11)+'СЕТ СН'!$F$11+СВЦЭМ!$D$10+'СЕТ СН'!$F$6-'СЕТ СН'!$F$23</f>
        <v>831.32578798999998</v>
      </c>
      <c r="M32" s="36">
        <f>SUMIFS(СВЦЭМ!$D$39:$D$782,СВЦЭМ!$A$39:$A$782,$A32,СВЦЭМ!$B$39:$B$782,M$11)+'СЕТ СН'!$F$11+СВЦЭМ!$D$10+'СЕТ СН'!$F$6-'СЕТ СН'!$F$23</f>
        <v>839.47803765000003</v>
      </c>
      <c r="N32" s="36">
        <f>SUMIFS(СВЦЭМ!$D$39:$D$782,СВЦЭМ!$A$39:$A$782,$A32,СВЦЭМ!$B$39:$B$782,N$11)+'СЕТ СН'!$F$11+СВЦЭМ!$D$10+'СЕТ СН'!$F$6-'СЕТ СН'!$F$23</f>
        <v>833.71864171000004</v>
      </c>
      <c r="O32" s="36">
        <f>SUMIFS(СВЦЭМ!$D$39:$D$782,СВЦЭМ!$A$39:$A$782,$A32,СВЦЭМ!$B$39:$B$782,O$11)+'СЕТ СН'!$F$11+СВЦЭМ!$D$10+'СЕТ СН'!$F$6-'СЕТ СН'!$F$23</f>
        <v>829.73686210000005</v>
      </c>
      <c r="P32" s="36">
        <f>SUMIFS(СВЦЭМ!$D$39:$D$782,СВЦЭМ!$A$39:$A$782,$A32,СВЦЭМ!$B$39:$B$782,P$11)+'СЕТ СН'!$F$11+СВЦЭМ!$D$10+'СЕТ СН'!$F$6-'СЕТ СН'!$F$23</f>
        <v>836.58977144000005</v>
      </c>
      <c r="Q32" s="36">
        <f>SUMIFS(СВЦЭМ!$D$39:$D$782,СВЦЭМ!$A$39:$A$782,$A32,СВЦЭМ!$B$39:$B$782,Q$11)+'СЕТ СН'!$F$11+СВЦЭМ!$D$10+'СЕТ СН'!$F$6-'СЕТ СН'!$F$23</f>
        <v>843.49753111999996</v>
      </c>
      <c r="R32" s="36">
        <f>SUMIFS(СВЦЭМ!$D$39:$D$782,СВЦЭМ!$A$39:$A$782,$A32,СВЦЭМ!$B$39:$B$782,R$11)+'СЕТ СН'!$F$11+СВЦЭМ!$D$10+'СЕТ СН'!$F$6-'СЕТ СН'!$F$23</f>
        <v>834.37194151000006</v>
      </c>
      <c r="S32" s="36">
        <f>SUMIFS(СВЦЭМ!$D$39:$D$782,СВЦЭМ!$A$39:$A$782,$A32,СВЦЭМ!$B$39:$B$782,S$11)+'СЕТ СН'!$F$11+СВЦЭМ!$D$10+'СЕТ СН'!$F$6-'СЕТ СН'!$F$23</f>
        <v>818.4059446</v>
      </c>
      <c r="T32" s="36">
        <f>SUMIFS(СВЦЭМ!$D$39:$D$782,СВЦЭМ!$A$39:$A$782,$A32,СВЦЭМ!$B$39:$B$782,T$11)+'СЕТ СН'!$F$11+СВЦЭМ!$D$10+'СЕТ СН'!$F$6-'СЕТ СН'!$F$23</f>
        <v>841.73295702999997</v>
      </c>
      <c r="U32" s="36">
        <f>SUMIFS(СВЦЭМ!$D$39:$D$782,СВЦЭМ!$A$39:$A$782,$A32,СВЦЭМ!$B$39:$B$782,U$11)+'СЕТ СН'!$F$11+СВЦЭМ!$D$10+'СЕТ СН'!$F$6-'СЕТ СН'!$F$23</f>
        <v>838.96517546999996</v>
      </c>
      <c r="V32" s="36">
        <f>SUMIFS(СВЦЭМ!$D$39:$D$782,СВЦЭМ!$A$39:$A$782,$A32,СВЦЭМ!$B$39:$B$782,V$11)+'СЕТ СН'!$F$11+СВЦЭМ!$D$10+'СЕТ СН'!$F$6-'СЕТ СН'!$F$23</f>
        <v>842.88181118</v>
      </c>
      <c r="W32" s="36">
        <f>SUMIFS(СВЦЭМ!$D$39:$D$782,СВЦЭМ!$A$39:$A$782,$A32,СВЦЭМ!$B$39:$B$782,W$11)+'СЕТ СН'!$F$11+СВЦЭМ!$D$10+'СЕТ СН'!$F$6-'СЕТ СН'!$F$23</f>
        <v>869.22722802999999</v>
      </c>
      <c r="X32" s="36">
        <f>SUMIFS(СВЦЭМ!$D$39:$D$782,СВЦЭМ!$A$39:$A$782,$A32,СВЦЭМ!$B$39:$B$782,X$11)+'СЕТ СН'!$F$11+СВЦЭМ!$D$10+'СЕТ СН'!$F$6-'СЕТ СН'!$F$23</f>
        <v>827.58679372999995</v>
      </c>
      <c r="Y32" s="36">
        <f>SUMIFS(СВЦЭМ!$D$39:$D$782,СВЦЭМ!$A$39:$A$782,$A32,СВЦЭМ!$B$39:$B$782,Y$11)+'СЕТ СН'!$F$11+СВЦЭМ!$D$10+'СЕТ СН'!$F$6-'СЕТ СН'!$F$23</f>
        <v>861.91891298999997</v>
      </c>
    </row>
    <row r="33" spans="1:27" ht="15.75" x14ac:dyDescent="0.2">
      <c r="A33" s="35">
        <f t="shared" si="0"/>
        <v>44430</v>
      </c>
      <c r="B33" s="36">
        <f>SUMIFS(СВЦЭМ!$D$39:$D$782,СВЦЭМ!$A$39:$A$782,$A33,СВЦЭМ!$B$39:$B$782,B$11)+'СЕТ СН'!$F$11+СВЦЭМ!$D$10+'СЕТ СН'!$F$6-'СЕТ СН'!$F$23</f>
        <v>910.43203976999996</v>
      </c>
      <c r="C33" s="36">
        <f>SUMIFS(СВЦЭМ!$D$39:$D$782,СВЦЭМ!$A$39:$A$782,$A33,СВЦЭМ!$B$39:$B$782,C$11)+'СЕТ СН'!$F$11+СВЦЭМ!$D$10+'СЕТ СН'!$F$6-'СЕТ СН'!$F$23</f>
        <v>991.60585176999996</v>
      </c>
      <c r="D33" s="36">
        <f>SUMIFS(СВЦЭМ!$D$39:$D$782,СВЦЭМ!$A$39:$A$782,$A33,СВЦЭМ!$B$39:$B$782,D$11)+'СЕТ СН'!$F$11+СВЦЭМ!$D$10+'СЕТ СН'!$F$6-'СЕТ СН'!$F$23</f>
        <v>1093.7951518299999</v>
      </c>
      <c r="E33" s="36">
        <f>SUMIFS(СВЦЭМ!$D$39:$D$782,СВЦЭМ!$A$39:$A$782,$A33,СВЦЭМ!$B$39:$B$782,E$11)+'СЕТ СН'!$F$11+СВЦЭМ!$D$10+'СЕТ СН'!$F$6-'СЕТ СН'!$F$23</f>
        <v>1169.0833387399998</v>
      </c>
      <c r="F33" s="36">
        <f>SUMIFS(СВЦЭМ!$D$39:$D$782,СВЦЭМ!$A$39:$A$782,$A33,СВЦЭМ!$B$39:$B$782,F$11)+'СЕТ СН'!$F$11+СВЦЭМ!$D$10+'СЕТ СН'!$F$6-'СЕТ СН'!$F$23</f>
        <v>1184.2655130899998</v>
      </c>
      <c r="G33" s="36">
        <f>SUMIFS(СВЦЭМ!$D$39:$D$782,СВЦЭМ!$A$39:$A$782,$A33,СВЦЭМ!$B$39:$B$782,G$11)+'СЕТ СН'!$F$11+СВЦЭМ!$D$10+'СЕТ СН'!$F$6-'СЕТ СН'!$F$23</f>
        <v>1178.9798816199998</v>
      </c>
      <c r="H33" s="36">
        <f>SUMIFS(СВЦЭМ!$D$39:$D$782,СВЦЭМ!$A$39:$A$782,$A33,СВЦЭМ!$B$39:$B$782,H$11)+'СЕТ СН'!$F$11+СВЦЭМ!$D$10+'СЕТ СН'!$F$6-'СЕТ СН'!$F$23</f>
        <v>1130.96207553</v>
      </c>
      <c r="I33" s="36">
        <f>SUMIFS(СВЦЭМ!$D$39:$D$782,СВЦЭМ!$A$39:$A$782,$A33,СВЦЭМ!$B$39:$B$782,I$11)+'СЕТ СН'!$F$11+СВЦЭМ!$D$10+'СЕТ СН'!$F$6-'СЕТ СН'!$F$23</f>
        <v>952.87282272000004</v>
      </c>
      <c r="J33" s="36">
        <f>SUMIFS(СВЦЭМ!$D$39:$D$782,СВЦЭМ!$A$39:$A$782,$A33,СВЦЭМ!$B$39:$B$782,J$11)+'СЕТ СН'!$F$11+СВЦЭМ!$D$10+'СЕТ СН'!$F$6-'СЕТ СН'!$F$23</f>
        <v>867.50953532000005</v>
      </c>
      <c r="K33" s="36">
        <f>SUMIFS(СВЦЭМ!$D$39:$D$782,СВЦЭМ!$A$39:$A$782,$A33,СВЦЭМ!$B$39:$B$782,K$11)+'СЕТ СН'!$F$11+СВЦЭМ!$D$10+'СЕТ СН'!$F$6-'СЕТ СН'!$F$23</f>
        <v>795.75796980999996</v>
      </c>
      <c r="L33" s="36">
        <f>SUMIFS(СВЦЭМ!$D$39:$D$782,СВЦЭМ!$A$39:$A$782,$A33,СВЦЭМ!$B$39:$B$782,L$11)+'СЕТ СН'!$F$11+СВЦЭМ!$D$10+'СЕТ СН'!$F$6-'СЕТ СН'!$F$23</f>
        <v>776.09938466999995</v>
      </c>
      <c r="M33" s="36">
        <f>SUMIFS(СВЦЭМ!$D$39:$D$782,СВЦЭМ!$A$39:$A$782,$A33,СВЦЭМ!$B$39:$B$782,M$11)+'СЕТ СН'!$F$11+СВЦЭМ!$D$10+'СЕТ СН'!$F$6-'СЕТ СН'!$F$23</f>
        <v>766.60392210999998</v>
      </c>
      <c r="N33" s="36">
        <f>SUMIFS(СВЦЭМ!$D$39:$D$782,СВЦЭМ!$A$39:$A$782,$A33,СВЦЭМ!$B$39:$B$782,N$11)+'СЕТ СН'!$F$11+СВЦЭМ!$D$10+'СЕТ СН'!$F$6-'СЕТ СН'!$F$23</f>
        <v>763.34959101000004</v>
      </c>
      <c r="O33" s="36">
        <f>SUMIFS(СВЦЭМ!$D$39:$D$782,СВЦЭМ!$A$39:$A$782,$A33,СВЦЭМ!$B$39:$B$782,O$11)+'СЕТ СН'!$F$11+СВЦЭМ!$D$10+'СЕТ СН'!$F$6-'СЕТ СН'!$F$23</f>
        <v>771.86565896000002</v>
      </c>
      <c r="P33" s="36">
        <f>SUMIFS(СВЦЭМ!$D$39:$D$782,СВЦЭМ!$A$39:$A$782,$A33,СВЦЭМ!$B$39:$B$782,P$11)+'СЕТ СН'!$F$11+СВЦЭМ!$D$10+'СЕТ СН'!$F$6-'СЕТ СН'!$F$23</f>
        <v>806.14350870999999</v>
      </c>
      <c r="Q33" s="36">
        <f>SUMIFS(СВЦЭМ!$D$39:$D$782,СВЦЭМ!$A$39:$A$782,$A33,СВЦЭМ!$B$39:$B$782,Q$11)+'СЕТ СН'!$F$11+СВЦЭМ!$D$10+'СЕТ СН'!$F$6-'СЕТ СН'!$F$23</f>
        <v>818.34331580000003</v>
      </c>
      <c r="R33" s="36">
        <f>SUMIFS(СВЦЭМ!$D$39:$D$782,СВЦЭМ!$A$39:$A$782,$A33,СВЦЭМ!$B$39:$B$782,R$11)+'СЕТ СН'!$F$11+СВЦЭМ!$D$10+'СЕТ СН'!$F$6-'СЕТ СН'!$F$23</f>
        <v>813.56844994000005</v>
      </c>
      <c r="S33" s="36">
        <f>SUMIFS(СВЦЭМ!$D$39:$D$782,СВЦЭМ!$A$39:$A$782,$A33,СВЦЭМ!$B$39:$B$782,S$11)+'СЕТ СН'!$F$11+СВЦЭМ!$D$10+'СЕТ СН'!$F$6-'СЕТ СН'!$F$23</f>
        <v>779.11435619999997</v>
      </c>
      <c r="T33" s="36">
        <f>SUMIFS(СВЦЭМ!$D$39:$D$782,СВЦЭМ!$A$39:$A$782,$A33,СВЦЭМ!$B$39:$B$782,T$11)+'СЕТ СН'!$F$11+СВЦЭМ!$D$10+'СЕТ СН'!$F$6-'СЕТ СН'!$F$23</f>
        <v>750.56898042</v>
      </c>
      <c r="U33" s="36">
        <f>SUMIFS(СВЦЭМ!$D$39:$D$782,СВЦЭМ!$A$39:$A$782,$A33,СВЦЭМ!$B$39:$B$782,U$11)+'СЕТ СН'!$F$11+СВЦЭМ!$D$10+'СЕТ СН'!$F$6-'СЕТ СН'!$F$23</f>
        <v>747.38641512000004</v>
      </c>
      <c r="V33" s="36">
        <f>SUMIFS(СВЦЭМ!$D$39:$D$782,СВЦЭМ!$A$39:$A$782,$A33,СВЦЭМ!$B$39:$B$782,V$11)+'СЕТ СН'!$F$11+СВЦЭМ!$D$10+'СЕТ СН'!$F$6-'СЕТ СН'!$F$23</f>
        <v>744.61845803000006</v>
      </c>
      <c r="W33" s="36">
        <f>SUMIFS(СВЦЭМ!$D$39:$D$782,СВЦЭМ!$A$39:$A$782,$A33,СВЦЭМ!$B$39:$B$782,W$11)+'СЕТ СН'!$F$11+СВЦЭМ!$D$10+'СЕТ СН'!$F$6-'СЕТ СН'!$F$23</f>
        <v>753.49474405000001</v>
      </c>
      <c r="X33" s="36">
        <f>SUMIFS(СВЦЭМ!$D$39:$D$782,СВЦЭМ!$A$39:$A$782,$A33,СВЦЭМ!$B$39:$B$782,X$11)+'СЕТ СН'!$F$11+СВЦЭМ!$D$10+'СЕТ СН'!$F$6-'СЕТ СН'!$F$23</f>
        <v>763.47840964</v>
      </c>
      <c r="Y33" s="36">
        <f>SUMIFS(СВЦЭМ!$D$39:$D$782,СВЦЭМ!$A$39:$A$782,$A33,СВЦЭМ!$B$39:$B$782,Y$11)+'СЕТ СН'!$F$11+СВЦЭМ!$D$10+'СЕТ СН'!$F$6-'СЕТ СН'!$F$23</f>
        <v>827.04917132000003</v>
      </c>
    </row>
    <row r="34" spans="1:27" ht="15.75" x14ac:dyDescent="0.2">
      <c r="A34" s="35">
        <f t="shared" si="0"/>
        <v>44431</v>
      </c>
      <c r="B34" s="36">
        <f>SUMIFS(СВЦЭМ!$D$39:$D$782,СВЦЭМ!$A$39:$A$782,$A34,СВЦЭМ!$B$39:$B$782,B$11)+'СЕТ СН'!$F$11+СВЦЭМ!$D$10+'СЕТ СН'!$F$6-'СЕТ СН'!$F$23</f>
        <v>935.52086607000001</v>
      </c>
      <c r="C34" s="36">
        <f>SUMIFS(СВЦЭМ!$D$39:$D$782,СВЦЭМ!$A$39:$A$782,$A34,СВЦЭМ!$B$39:$B$782,C$11)+'СЕТ СН'!$F$11+СВЦЭМ!$D$10+'СЕТ СН'!$F$6-'СЕТ СН'!$F$23</f>
        <v>951.79316158999995</v>
      </c>
      <c r="D34" s="36">
        <f>SUMIFS(СВЦЭМ!$D$39:$D$782,СВЦЭМ!$A$39:$A$782,$A34,СВЦЭМ!$B$39:$B$782,D$11)+'СЕТ СН'!$F$11+СВЦЭМ!$D$10+'СЕТ СН'!$F$6-'СЕТ СН'!$F$23</f>
        <v>995.07927695000001</v>
      </c>
      <c r="E34" s="36">
        <f>SUMIFS(СВЦЭМ!$D$39:$D$782,СВЦЭМ!$A$39:$A$782,$A34,СВЦЭМ!$B$39:$B$782,E$11)+'СЕТ СН'!$F$11+СВЦЭМ!$D$10+'СЕТ СН'!$F$6-'СЕТ СН'!$F$23</f>
        <v>1022.49564996</v>
      </c>
      <c r="F34" s="36">
        <f>SUMIFS(СВЦЭМ!$D$39:$D$782,СВЦЭМ!$A$39:$A$782,$A34,СВЦЭМ!$B$39:$B$782,F$11)+'СЕТ СН'!$F$11+СВЦЭМ!$D$10+'СЕТ СН'!$F$6-'СЕТ СН'!$F$23</f>
        <v>1024.0833701199999</v>
      </c>
      <c r="G34" s="36">
        <f>SUMIFS(СВЦЭМ!$D$39:$D$782,СВЦЭМ!$A$39:$A$782,$A34,СВЦЭМ!$B$39:$B$782,G$11)+'СЕТ СН'!$F$11+СВЦЭМ!$D$10+'СЕТ СН'!$F$6-'СЕТ СН'!$F$23</f>
        <v>1012.57157551</v>
      </c>
      <c r="H34" s="36">
        <f>SUMIFS(СВЦЭМ!$D$39:$D$782,СВЦЭМ!$A$39:$A$782,$A34,СВЦЭМ!$B$39:$B$782,H$11)+'СЕТ СН'!$F$11+СВЦЭМ!$D$10+'СЕТ СН'!$F$6-'СЕТ СН'!$F$23</f>
        <v>977.73926707999999</v>
      </c>
      <c r="I34" s="36">
        <f>SUMIFS(СВЦЭМ!$D$39:$D$782,СВЦЭМ!$A$39:$A$782,$A34,СВЦЭМ!$B$39:$B$782,I$11)+'СЕТ СН'!$F$11+СВЦЭМ!$D$10+'СЕТ СН'!$F$6-'СЕТ СН'!$F$23</f>
        <v>924.60809013000005</v>
      </c>
      <c r="J34" s="36">
        <f>SUMIFS(СВЦЭМ!$D$39:$D$782,СВЦЭМ!$A$39:$A$782,$A34,СВЦЭМ!$B$39:$B$782,J$11)+'СЕТ СН'!$F$11+СВЦЭМ!$D$10+'СЕТ СН'!$F$6-'СЕТ СН'!$F$23</f>
        <v>865.36218092000001</v>
      </c>
      <c r="K34" s="36">
        <f>SUMIFS(СВЦЭМ!$D$39:$D$782,СВЦЭМ!$A$39:$A$782,$A34,СВЦЭМ!$B$39:$B$782,K$11)+'СЕТ СН'!$F$11+СВЦЭМ!$D$10+'СЕТ СН'!$F$6-'СЕТ СН'!$F$23</f>
        <v>866.27780622</v>
      </c>
      <c r="L34" s="36">
        <f>SUMIFS(СВЦЭМ!$D$39:$D$782,СВЦЭМ!$A$39:$A$782,$A34,СВЦЭМ!$B$39:$B$782,L$11)+'СЕТ СН'!$F$11+СВЦЭМ!$D$10+'СЕТ СН'!$F$6-'СЕТ СН'!$F$23</f>
        <v>892.79864447</v>
      </c>
      <c r="M34" s="36">
        <f>SUMIFS(СВЦЭМ!$D$39:$D$782,СВЦЭМ!$A$39:$A$782,$A34,СВЦЭМ!$B$39:$B$782,M$11)+'СЕТ СН'!$F$11+СВЦЭМ!$D$10+'СЕТ СН'!$F$6-'СЕТ СН'!$F$23</f>
        <v>895.90507613</v>
      </c>
      <c r="N34" s="36">
        <f>SUMIFS(СВЦЭМ!$D$39:$D$782,СВЦЭМ!$A$39:$A$782,$A34,СВЦЭМ!$B$39:$B$782,N$11)+'СЕТ СН'!$F$11+СВЦЭМ!$D$10+'СЕТ СН'!$F$6-'СЕТ СН'!$F$23</f>
        <v>892.06995003999998</v>
      </c>
      <c r="O34" s="36">
        <f>SUMIFS(СВЦЭМ!$D$39:$D$782,СВЦЭМ!$A$39:$A$782,$A34,СВЦЭМ!$B$39:$B$782,O$11)+'СЕТ СН'!$F$11+СВЦЭМ!$D$10+'СЕТ СН'!$F$6-'СЕТ СН'!$F$23</f>
        <v>914.37713943999995</v>
      </c>
      <c r="P34" s="36">
        <f>SUMIFS(СВЦЭМ!$D$39:$D$782,СВЦЭМ!$A$39:$A$782,$A34,СВЦЭМ!$B$39:$B$782,P$11)+'СЕТ СН'!$F$11+СВЦЭМ!$D$10+'СЕТ СН'!$F$6-'СЕТ СН'!$F$23</f>
        <v>897.36633917000006</v>
      </c>
      <c r="Q34" s="36">
        <f>SUMIFS(СВЦЭМ!$D$39:$D$782,СВЦЭМ!$A$39:$A$782,$A34,СВЦЭМ!$B$39:$B$782,Q$11)+'СЕТ СН'!$F$11+СВЦЭМ!$D$10+'СЕТ СН'!$F$6-'СЕТ СН'!$F$23</f>
        <v>893.01389801000005</v>
      </c>
      <c r="R34" s="36">
        <f>SUMIFS(СВЦЭМ!$D$39:$D$782,СВЦЭМ!$A$39:$A$782,$A34,СВЦЭМ!$B$39:$B$782,R$11)+'СЕТ СН'!$F$11+СВЦЭМ!$D$10+'СЕТ СН'!$F$6-'СЕТ СН'!$F$23</f>
        <v>886.21573763000004</v>
      </c>
      <c r="S34" s="36">
        <f>SUMIFS(СВЦЭМ!$D$39:$D$782,СВЦЭМ!$A$39:$A$782,$A34,СВЦЭМ!$B$39:$B$782,S$11)+'СЕТ СН'!$F$11+СВЦЭМ!$D$10+'СЕТ СН'!$F$6-'СЕТ СН'!$F$23</f>
        <v>874.59139902000004</v>
      </c>
      <c r="T34" s="36">
        <f>SUMIFS(СВЦЭМ!$D$39:$D$782,СВЦЭМ!$A$39:$A$782,$A34,СВЦЭМ!$B$39:$B$782,T$11)+'СЕТ СН'!$F$11+СВЦЭМ!$D$10+'СЕТ СН'!$F$6-'СЕТ СН'!$F$23</f>
        <v>913.68572345999996</v>
      </c>
      <c r="U34" s="36">
        <f>SUMIFS(СВЦЭМ!$D$39:$D$782,СВЦЭМ!$A$39:$A$782,$A34,СВЦЭМ!$B$39:$B$782,U$11)+'СЕТ СН'!$F$11+СВЦЭМ!$D$10+'СЕТ СН'!$F$6-'СЕТ СН'!$F$23</f>
        <v>899.11810252999999</v>
      </c>
      <c r="V34" s="36">
        <f>SUMIFS(СВЦЭМ!$D$39:$D$782,СВЦЭМ!$A$39:$A$782,$A34,СВЦЭМ!$B$39:$B$782,V$11)+'СЕТ СН'!$F$11+СВЦЭМ!$D$10+'СЕТ СН'!$F$6-'СЕТ СН'!$F$23</f>
        <v>895.05529228</v>
      </c>
      <c r="W34" s="36">
        <f>SUMIFS(СВЦЭМ!$D$39:$D$782,СВЦЭМ!$A$39:$A$782,$A34,СВЦЭМ!$B$39:$B$782,W$11)+'СЕТ СН'!$F$11+СВЦЭМ!$D$10+'СЕТ СН'!$F$6-'СЕТ СН'!$F$23</f>
        <v>914.20137838000005</v>
      </c>
      <c r="X34" s="36">
        <f>SUMIFS(СВЦЭМ!$D$39:$D$782,СВЦЭМ!$A$39:$A$782,$A34,СВЦЭМ!$B$39:$B$782,X$11)+'СЕТ СН'!$F$11+СВЦЭМ!$D$10+'СЕТ СН'!$F$6-'СЕТ СН'!$F$23</f>
        <v>868.03433275999998</v>
      </c>
      <c r="Y34" s="36">
        <f>SUMIFS(СВЦЭМ!$D$39:$D$782,СВЦЭМ!$A$39:$A$782,$A34,СВЦЭМ!$B$39:$B$782,Y$11)+'СЕТ СН'!$F$11+СВЦЭМ!$D$10+'СЕТ СН'!$F$6-'СЕТ СН'!$F$23</f>
        <v>895.04301432</v>
      </c>
    </row>
    <row r="35" spans="1:27" ht="15.75" x14ac:dyDescent="0.2">
      <c r="A35" s="35">
        <f t="shared" si="0"/>
        <v>44432</v>
      </c>
      <c r="B35" s="36">
        <f>SUMIFS(СВЦЭМ!$D$39:$D$782,СВЦЭМ!$A$39:$A$782,$A35,СВЦЭМ!$B$39:$B$782,B$11)+'СЕТ СН'!$F$11+СВЦЭМ!$D$10+'СЕТ СН'!$F$6-'СЕТ СН'!$F$23</f>
        <v>886.58454214000005</v>
      </c>
      <c r="C35" s="36">
        <f>SUMIFS(СВЦЭМ!$D$39:$D$782,СВЦЭМ!$A$39:$A$782,$A35,СВЦЭМ!$B$39:$B$782,C$11)+'СЕТ СН'!$F$11+СВЦЭМ!$D$10+'СЕТ СН'!$F$6-'СЕТ СН'!$F$23</f>
        <v>963.85203660000002</v>
      </c>
      <c r="D35" s="36">
        <f>SUMIFS(СВЦЭМ!$D$39:$D$782,СВЦЭМ!$A$39:$A$782,$A35,СВЦЭМ!$B$39:$B$782,D$11)+'СЕТ СН'!$F$11+СВЦЭМ!$D$10+'СЕТ СН'!$F$6-'СЕТ СН'!$F$23</f>
        <v>1014.3427822900001</v>
      </c>
      <c r="E35" s="36">
        <f>SUMIFS(СВЦЭМ!$D$39:$D$782,СВЦЭМ!$A$39:$A$782,$A35,СВЦЭМ!$B$39:$B$782,E$11)+'СЕТ СН'!$F$11+СВЦЭМ!$D$10+'СЕТ СН'!$F$6-'СЕТ СН'!$F$23</f>
        <v>1078.61647765</v>
      </c>
      <c r="F35" s="36">
        <f>SUMIFS(СВЦЭМ!$D$39:$D$782,СВЦЭМ!$A$39:$A$782,$A35,СВЦЭМ!$B$39:$B$782,F$11)+'СЕТ СН'!$F$11+СВЦЭМ!$D$10+'СЕТ СН'!$F$6-'СЕТ СН'!$F$23</f>
        <v>1077.9169434399998</v>
      </c>
      <c r="G35" s="36">
        <f>SUMIFS(СВЦЭМ!$D$39:$D$782,СВЦЭМ!$A$39:$A$782,$A35,СВЦЭМ!$B$39:$B$782,G$11)+'СЕТ СН'!$F$11+СВЦЭМ!$D$10+'СЕТ СН'!$F$6-'СЕТ СН'!$F$23</f>
        <v>1056.0050280799999</v>
      </c>
      <c r="H35" s="36">
        <f>SUMIFS(СВЦЭМ!$D$39:$D$782,СВЦЭМ!$A$39:$A$782,$A35,СВЦЭМ!$B$39:$B$782,H$11)+'СЕТ СН'!$F$11+СВЦЭМ!$D$10+'СЕТ СН'!$F$6-'СЕТ СН'!$F$23</f>
        <v>1002.03590459</v>
      </c>
      <c r="I35" s="36">
        <f>SUMIFS(СВЦЭМ!$D$39:$D$782,СВЦЭМ!$A$39:$A$782,$A35,СВЦЭМ!$B$39:$B$782,I$11)+'СЕТ СН'!$F$11+СВЦЭМ!$D$10+'СЕТ СН'!$F$6-'СЕТ СН'!$F$23</f>
        <v>925.24980712000001</v>
      </c>
      <c r="J35" s="36">
        <f>SUMIFS(СВЦЭМ!$D$39:$D$782,СВЦЭМ!$A$39:$A$782,$A35,СВЦЭМ!$B$39:$B$782,J$11)+'СЕТ СН'!$F$11+СВЦЭМ!$D$10+'СЕТ СН'!$F$6-'СЕТ СН'!$F$23</f>
        <v>819.12698580000006</v>
      </c>
      <c r="K35" s="36">
        <f>SUMIFS(СВЦЭМ!$D$39:$D$782,СВЦЭМ!$A$39:$A$782,$A35,СВЦЭМ!$B$39:$B$782,K$11)+'СЕТ СН'!$F$11+СВЦЭМ!$D$10+'СЕТ СН'!$F$6-'СЕТ СН'!$F$23</f>
        <v>808.03597610999998</v>
      </c>
      <c r="L35" s="36">
        <f>SUMIFS(СВЦЭМ!$D$39:$D$782,СВЦЭМ!$A$39:$A$782,$A35,СВЦЭМ!$B$39:$B$782,L$11)+'СЕТ СН'!$F$11+СВЦЭМ!$D$10+'СЕТ СН'!$F$6-'СЕТ СН'!$F$23</f>
        <v>814.76043905000006</v>
      </c>
      <c r="M35" s="36">
        <f>SUMIFS(СВЦЭМ!$D$39:$D$782,СВЦЭМ!$A$39:$A$782,$A35,СВЦЭМ!$B$39:$B$782,M$11)+'СЕТ СН'!$F$11+СВЦЭМ!$D$10+'СЕТ СН'!$F$6-'СЕТ СН'!$F$23</f>
        <v>812.98490325</v>
      </c>
      <c r="N35" s="36">
        <f>SUMIFS(СВЦЭМ!$D$39:$D$782,СВЦЭМ!$A$39:$A$782,$A35,СВЦЭМ!$B$39:$B$782,N$11)+'СЕТ СН'!$F$11+СВЦЭМ!$D$10+'СЕТ СН'!$F$6-'СЕТ СН'!$F$23</f>
        <v>813.09089366000001</v>
      </c>
      <c r="O35" s="36">
        <f>SUMIFS(СВЦЭМ!$D$39:$D$782,СВЦЭМ!$A$39:$A$782,$A35,СВЦЭМ!$B$39:$B$782,O$11)+'СЕТ СН'!$F$11+СВЦЭМ!$D$10+'СЕТ СН'!$F$6-'СЕТ СН'!$F$23</f>
        <v>798.64249854000002</v>
      </c>
      <c r="P35" s="36">
        <f>SUMIFS(СВЦЭМ!$D$39:$D$782,СВЦЭМ!$A$39:$A$782,$A35,СВЦЭМ!$B$39:$B$782,P$11)+'СЕТ СН'!$F$11+СВЦЭМ!$D$10+'СЕТ СН'!$F$6-'СЕТ СН'!$F$23</f>
        <v>810.06909709000001</v>
      </c>
      <c r="Q35" s="36">
        <f>SUMIFS(СВЦЭМ!$D$39:$D$782,СВЦЭМ!$A$39:$A$782,$A35,СВЦЭМ!$B$39:$B$782,Q$11)+'СЕТ СН'!$F$11+СВЦЭМ!$D$10+'СЕТ СН'!$F$6-'СЕТ СН'!$F$23</f>
        <v>822.25981409999997</v>
      </c>
      <c r="R35" s="36">
        <f>SUMIFS(СВЦЭМ!$D$39:$D$782,СВЦЭМ!$A$39:$A$782,$A35,СВЦЭМ!$B$39:$B$782,R$11)+'СЕТ СН'!$F$11+СВЦЭМ!$D$10+'СЕТ СН'!$F$6-'СЕТ СН'!$F$23</f>
        <v>821.05290031000004</v>
      </c>
      <c r="S35" s="36">
        <f>SUMIFS(СВЦЭМ!$D$39:$D$782,СВЦЭМ!$A$39:$A$782,$A35,СВЦЭМ!$B$39:$B$782,S$11)+'СЕТ СН'!$F$11+СВЦЭМ!$D$10+'СЕТ СН'!$F$6-'СЕТ СН'!$F$23</f>
        <v>798.86265235999997</v>
      </c>
      <c r="T35" s="36">
        <f>SUMIFS(СВЦЭМ!$D$39:$D$782,СВЦЭМ!$A$39:$A$782,$A35,СВЦЭМ!$B$39:$B$782,T$11)+'СЕТ СН'!$F$11+СВЦЭМ!$D$10+'СЕТ СН'!$F$6-'СЕТ СН'!$F$23</f>
        <v>843.16852809</v>
      </c>
      <c r="U35" s="36">
        <f>SUMIFS(СВЦЭМ!$D$39:$D$782,СВЦЭМ!$A$39:$A$782,$A35,СВЦЭМ!$B$39:$B$782,U$11)+'СЕТ СН'!$F$11+СВЦЭМ!$D$10+'СЕТ СН'!$F$6-'СЕТ СН'!$F$23</f>
        <v>838.90983145999996</v>
      </c>
      <c r="V35" s="36">
        <f>SUMIFS(СВЦЭМ!$D$39:$D$782,СВЦЭМ!$A$39:$A$782,$A35,СВЦЭМ!$B$39:$B$782,V$11)+'СЕТ СН'!$F$11+СВЦЭМ!$D$10+'СЕТ СН'!$F$6-'СЕТ СН'!$F$23</f>
        <v>849.69777148000003</v>
      </c>
      <c r="W35" s="36">
        <f>SUMIFS(СВЦЭМ!$D$39:$D$782,СВЦЭМ!$A$39:$A$782,$A35,СВЦЭМ!$B$39:$B$782,W$11)+'СЕТ СН'!$F$11+СВЦЭМ!$D$10+'СЕТ СН'!$F$6-'СЕТ СН'!$F$23</f>
        <v>869.90339067000002</v>
      </c>
      <c r="X35" s="36">
        <f>SUMIFS(СВЦЭМ!$D$39:$D$782,СВЦЭМ!$A$39:$A$782,$A35,СВЦЭМ!$B$39:$B$782,X$11)+'СЕТ СН'!$F$11+СВЦЭМ!$D$10+'СЕТ СН'!$F$6-'СЕТ СН'!$F$23</f>
        <v>811.39368535999995</v>
      </c>
      <c r="Y35" s="36">
        <f>SUMIFS(СВЦЭМ!$D$39:$D$782,СВЦЭМ!$A$39:$A$782,$A35,СВЦЭМ!$B$39:$B$782,Y$11)+'СЕТ СН'!$F$11+СВЦЭМ!$D$10+'СЕТ СН'!$F$6-'СЕТ СН'!$F$23</f>
        <v>837.71273644999997</v>
      </c>
    </row>
    <row r="36" spans="1:27" ht="15.75" x14ac:dyDescent="0.2">
      <c r="A36" s="35">
        <f t="shared" si="0"/>
        <v>44433</v>
      </c>
      <c r="B36" s="36">
        <f>SUMIFS(СВЦЭМ!$D$39:$D$782,СВЦЭМ!$A$39:$A$782,$A36,СВЦЭМ!$B$39:$B$782,B$11)+'СЕТ СН'!$F$11+СВЦЭМ!$D$10+'СЕТ СН'!$F$6-'СЕТ СН'!$F$23</f>
        <v>962.07680141000003</v>
      </c>
      <c r="C36" s="36">
        <f>SUMIFS(СВЦЭМ!$D$39:$D$782,СВЦЭМ!$A$39:$A$782,$A36,СВЦЭМ!$B$39:$B$782,C$11)+'СЕТ СН'!$F$11+СВЦЭМ!$D$10+'СЕТ СН'!$F$6-'СЕТ СН'!$F$23</f>
        <v>1048.5845674099999</v>
      </c>
      <c r="D36" s="36">
        <f>SUMIFS(СВЦЭМ!$D$39:$D$782,СВЦЭМ!$A$39:$A$782,$A36,СВЦЭМ!$B$39:$B$782,D$11)+'СЕТ СН'!$F$11+СВЦЭМ!$D$10+'СЕТ СН'!$F$6-'СЕТ СН'!$F$23</f>
        <v>1082.6225466199999</v>
      </c>
      <c r="E36" s="36">
        <f>SUMIFS(СВЦЭМ!$D$39:$D$782,СВЦЭМ!$A$39:$A$782,$A36,СВЦЭМ!$B$39:$B$782,E$11)+'СЕТ СН'!$F$11+СВЦЭМ!$D$10+'СЕТ СН'!$F$6-'СЕТ СН'!$F$23</f>
        <v>1090.1269852599999</v>
      </c>
      <c r="F36" s="36">
        <f>SUMIFS(СВЦЭМ!$D$39:$D$782,СВЦЭМ!$A$39:$A$782,$A36,СВЦЭМ!$B$39:$B$782,F$11)+'СЕТ СН'!$F$11+СВЦЭМ!$D$10+'СЕТ СН'!$F$6-'СЕТ СН'!$F$23</f>
        <v>1081.5112159599998</v>
      </c>
      <c r="G36" s="36">
        <f>SUMIFS(СВЦЭМ!$D$39:$D$782,СВЦЭМ!$A$39:$A$782,$A36,СВЦЭМ!$B$39:$B$782,G$11)+'СЕТ СН'!$F$11+СВЦЭМ!$D$10+'СЕТ СН'!$F$6-'СЕТ СН'!$F$23</f>
        <v>1067.7347795999999</v>
      </c>
      <c r="H36" s="36">
        <f>SUMIFS(СВЦЭМ!$D$39:$D$782,СВЦЭМ!$A$39:$A$782,$A36,СВЦЭМ!$B$39:$B$782,H$11)+'СЕТ СН'!$F$11+СВЦЭМ!$D$10+'СЕТ СН'!$F$6-'СЕТ СН'!$F$23</f>
        <v>1035.44650723</v>
      </c>
      <c r="I36" s="36">
        <f>SUMIFS(СВЦЭМ!$D$39:$D$782,СВЦЭМ!$A$39:$A$782,$A36,СВЦЭМ!$B$39:$B$782,I$11)+'СЕТ СН'!$F$11+СВЦЭМ!$D$10+'СЕТ СН'!$F$6-'СЕТ СН'!$F$23</f>
        <v>950.95509644000003</v>
      </c>
      <c r="J36" s="36">
        <f>SUMIFS(СВЦЭМ!$D$39:$D$782,СВЦЭМ!$A$39:$A$782,$A36,СВЦЭМ!$B$39:$B$782,J$11)+'СЕТ СН'!$F$11+СВЦЭМ!$D$10+'СЕТ СН'!$F$6-'СЕТ СН'!$F$23</f>
        <v>865.12814184000001</v>
      </c>
      <c r="K36" s="36">
        <f>SUMIFS(СВЦЭМ!$D$39:$D$782,СВЦЭМ!$A$39:$A$782,$A36,СВЦЭМ!$B$39:$B$782,K$11)+'СЕТ СН'!$F$11+СВЦЭМ!$D$10+'СЕТ СН'!$F$6-'СЕТ СН'!$F$23</f>
        <v>836.25947852000002</v>
      </c>
      <c r="L36" s="36">
        <f>SUMIFS(СВЦЭМ!$D$39:$D$782,СВЦЭМ!$A$39:$A$782,$A36,СВЦЭМ!$B$39:$B$782,L$11)+'СЕТ СН'!$F$11+СВЦЭМ!$D$10+'СЕТ СН'!$F$6-'СЕТ СН'!$F$23</f>
        <v>847.41228602000001</v>
      </c>
      <c r="M36" s="36">
        <f>SUMIFS(СВЦЭМ!$D$39:$D$782,СВЦЭМ!$A$39:$A$782,$A36,СВЦЭМ!$B$39:$B$782,M$11)+'СЕТ СН'!$F$11+СВЦЭМ!$D$10+'СЕТ СН'!$F$6-'СЕТ СН'!$F$23</f>
        <v>857.85899600000005</v>
      </c>
      <c r="N36" s="36">
        <f>SUMIFS(СВЦЭМ!$D$39:$D$782,СВЦЭМ!$A$39:$A$782,$A36,СВЦЭМ!$B$39:$B$782,N$11)+'СЕТ СН'!$F$11+СВЦЭМ!$D$10+'СЕТ СН'!$F$6-'СЕТ СН'!$F$23</f>
        <v>850.75987236000003</v>
      </c>
      <c r="O36" s="36">
        <f>SUMIFS(СВЦЭМ!$D$39:$D$782,СВЦЭМ!$A$39:$A$782,$A36,СВЦЭМ!$B$39:$B$782,O$11)+'СЕТ СН'!$F$11+СВЦЭМ!$D$10+'СЕТ СН'!$F$6-'СЕТ СН'!$F$23</f>
        <v>853.10570493</v>
      </c>
      <c r="P36" s="36">
        <f>SUMIFS(СВЦЭМ!$D$39:$D$782,СВЦЭМ!$A$39:$A$782,$A36,СВЦЭМ!$B$39:$B$782,P$11)+'СЕТ СН'!$F$11+СВЦЭМ!$D$10+'СЕТ СН'!$F$6-'СЕТ СН'!$F$23</f>
        <v>871.43984788</v>
      </c>
      <c r="Q36" s="36">
        <f>SUMIFS(СВЦЭМ!$D$39:$D$782,СВЦЭМ!$A$39:$A$782,$A36,СВЦЭМ!$B$39:$B$782,Q$11)+'СЕТ СН'!$F$11+СВЦЭМ!$D$10+'СЕТ СН'!$F$6-'СЕТ СН'!$F$23</f>
        <v>876.71610515999998</v>
      </c>
      <c r="R36" s="36">
        <f>SUMIFS(СВЦЭМ!$D$39:$D$782,СВЦЭМ!$A$39:$A$782,$A36,СВЦЭМ!$B$39:$B$782,R$11)+'СЕТ СН'!$F$11+СВЦЭМ!$D$10+'СЕТ СН'!$F$6-'СЕТ СН'!$F$23</f>
        <v>875.26200008000001</v>
      </c>
      <c r="S36" s="36">
        <f>SUMIFS(СВЦЭМ!$D$39:$D$782,СВЦЭМ!$A$39:$A$782,$A36,СВЦЭМ!$B$39:$B$782,S$11)+'СЕТ СН'!$F$11+СВЦЭМ!$D$10+'СЕТ СН'!$F$6-'СЕТ СН'!$F$23</f>
        <v>858.16794059999995</v>
      </c>
      <c r="T36" s="36">
        <f>SUMIFS(СВЦЭМ!$D$39:$D$782,СВЦЭМ!$A$39:$A$782,$A36,СВЦЭМ!$B$39:$B$782,T$11)+'СЕТ СН'!$F$11+СВЦЭМ!$D$10+'СЕТ СН'!$F$6-'СЕТ СН'!$F$23</f>
        <v>888.86274187000004</v>
      </c>
      <c r="U36" s="36">
        <f>SUMIFS(СВЦЭМ!$D$39:$D$782,СВЦЭМ!$A$39:$A$782,$A36,СВЦЭМ!$B$39:$B$782,U$11)+'СЕТ СН'!$F$11+СВЦЭМ!$D$10+'СЕТ СН'!$F$6-'СЕТ СН'!$F$23</f>
        <v>883.05519447999995</v>
      </c>
      <c r="V36" s="36">
        <f>SUMIFS(СВЦЭМ!$D$39:$D$782,СВЦЭМ!$A$39:$A$782,$A36,СВЦЭМ!$B$39:$B$782,V$11)+'СЕТ СН'!$F$11+СВЦЭМ!$D$10+'СЕТ СН'!$F$6-'СЕТ СН'!$F$23</f>
        <v>902.55496073999996</v>
      </c>
      <c r="W36" s="36">
        <f>SUMIFS(СВЦЭМ!$D$39:$D$782,СВЦЭМ!$A$39:$A$782,$A36,СВЦЭМ!$B$39:$B$782,W$11)+'СЕТ СН'!$F$11+СВЦЭМ!$D$10+'СЕТ СН'!$F$6-'СЕТ СН'!$F$23</f>
        <v>916.03955456000006</v>
      </c>
      <c r="X36" s="36">
        <f>SUMIFS(СВЦЭМ!$D$39:$D$782,СВЦЭМ!$A$39:$A$782,$A36,СВЦЭМ!$B$39:$B$782,X$11)+'СЕТ СН'!$F$11+СВЦЭМ!$D$10+'СЕТ СН'!$F$6-'СЕТ СН'!$F$23</f>
        <v>858.08104505000006</v>
      </c>
      <c r="Y36" s="36">
        <f>SUMIFS(СВЦЭМ!$D$39:$D$782,СВЦЭМ!$A$39:$A$782,$A36,СВЦЭМ!$B$39:$B$782,Y$11)+'СЕТ СН'!$F$11+СВЦЭМ!$D$10+'СЕТ СН'!$F$6-'СЕТ СН'!$F$23</f>
        <v>872.10807423999995</v>
      </c>
    </row>
    <row r="37" spans="1:27" ht="15.75" x14ac:dyDescent="0.2">
      <c r="A37" s="35">
        <f t="shared" si="0"/>
        <v>44434</v>
      </c>
      <c r="B37" s="36">
        <f>SUMIFS(СВЦЭМ!$D$39:$D$782,СВЦЭМ!$A$39:$A$782,$A37,СВЦЭМ!$B$39:$B$782,B$11)+'СЕТ СН'!$F$11+СВЦЭМ!$D$10+'СЕТ СН'!$F$6-'СЕТ СН'!$F$23</f>
        <v>978.30600618000005</v>
      </c>
      <c r="C37" s="36">
        <f>SUMIFS(СВЦЭМ!$D$39:$D$782,СВЦЭМ!$A$39:$A$782,$A37,СВЦЭМ!$B$39:$B$782,C$11)+'СЕТ СН'!$F$11+СВЦЭМ!$D$10+'СЕТ СН'!$F$6-'СЕТ СН'!$F$23</f>
        <v>1054.5543704199999</v>
      </c>
      <c r="D37" s="36">
        <f>SUMIFS(СВЦЭМ!$D$39:$D$782,СВЦЭМ!$A$39:$A$782,$A37,СВЦЭМ!$B$39:$B$782,D$11)+'СЕТ СН'!$F$11+СВЦЭМ!$D$10+'СЕТ СН'!$F$6-'СЕТ СН'!$F$23</f>
        <v>1116.7265606799999</v>
      </c>
      <c r="E37" s="36">
        <f>SUMIFS(СВЦЭМ!$D$39:$D$782,СВЦЭМ!$A$39:$A$782,$A37,СВЦЭМ!$B$39:$B$782,E$11)+'СЕТ СН'!$F$11+СВЦЭМ!$D$10+'СЕТ СН'!$F$6-'СЕТ СН'!$F$23</f>
        <v>1134.55028328</v>
      </c>
      <c r="F37" s="36">
        <f>SUMIFS(СВЦЭМ!$D$39:$D$782,СВЦЭМ!$A$39:$A$782,$A37,СВЦЭМ!$B$39:$B$782,F$11)+'СЕТ СН'!$F$11+СВЦЭМ!$D$10+'СЕТ СН'!$F$6-'СЕТ СН'!$F$23</f>
        <v>1131.1767042699998</v>
      </c>
      <c r="G37" s="36">
        <f>SUMIFS(СВЦЭМ!$D$39:$D$782,СВЦЭМ!$A$39:$A$782,$A37,СВЦЭМ!$B$39:$B$782,G$11)+'СЕТ СН'!$F$11+СВЦЭМ!$D$10+'СЕТ СН'!$F$6-'СЕТ СН'!$F$23</f>
        <v>1113.06322428</v>
      </c>
      <c r="H37" s="36">
        <f>SUMIFS(СВЦЭМ!$D$39:$D$782,СВЦЭМ!$A$39:$A$782,$A37,СВЦЭМ!$B$39:$B$782,H$11)+'СЕТ СН'!$F$11+СВЦЭМ!$D$10+'СЕТ СН'!$F$6-'СЕТ СН'!$F$23</f>
        <v>1070.34211056</v>
      </c>
      <c r="I37" s="36">
        <f>SUMIFS(СВЦЭМ!$D$39:$D$782,СВЦЭМ!$A$39:$A$782,$A37,СВЦЭМ!$B$39:$B$782,I$11)+'СЕТ СН'!$F$11+СВЦЭМ!$D$10+'СЕТ СН'!$F$6-'СЕТ СН'!$F$23</f>
        <v>978.25565719999997</v>
      </c>
      <c r="J37" s="36">
        <f>SUMIFS(СВЦЭМ!$D$39:$D$782,СВЦЭМ!$A$39:$A$782,$A37,СВЦЭМ!$B$39:$B$782,J$11)+'СЕТ СН'!$F$11+СВЦЭМ!$D$10+'СЕТ СН'!$F$6-'СЕТ СН'!$F$23</f>
        <v>884.67188649000002</v>
      </c>
      <c r="K37" s="36">
        <f>SUMIFS(СВЦЭМ!$D$39:$D$782,СВЦЭМ!$A$39:$A$782,$A37,СВЦЭМ!$B$39:$B$782,K$11)+'СЕТ СН'!$F$11+СВЦЭМ!$D$10+'СЕТ СН'!$F$6-'СЕТ СН'!$F$23</f>
        <v>893.45880345</v>
      </c>
      <c r="L37" s="36">
        <f>SUMIFS(СВЦЭМ!$D$39:$D$782,СВЦЭМ!$A$39:$A$782,$A37,СВЦЭМ!$B$39:$B$782,L$11)+'СЕТ СН'!$F$11+СВЦЭМ!$D$10+'СЕТ СН'!$F$6-'СЕТ СН'!$F$23</f>
        <v>913.66924939</v>
      </c>
      <c r="M37" s="36">
        <f>SUMIFS(СВЦЭМ!$D$39:$D$782,СВЦЭМ!$A$39:$A$782,$A37,СВЦЭМ!$B$39:$B$782,M$11)+'СЕТ СН'!$F$11+СВЦЭМ!$D$10+'СЕТ СН'!$F$6-'СЕТ СН'!$F$23</f>
        <v>911.30470924999997</v>
      </c>
      <c r="N37" s="36">
        <f>SUMIFS(СВЦЭМ!$D$39:$D$782,СВЦЭМ!$A$39:$A$782,$A37,СВЦЭМ!$B$39:$B$782,N$11)+'СЕТ СН'!$F$11+СВЦЭМ!$D$10+'СЕТ СН'!$F$6-'СЕТ СН'!$F$23</f>
        <v>907.31379609999999</v>
      </c>
      <c r="O37" s="36">
        <f>SUMIFS(СВЦЭМ!$D$39:$D$782,СВЦЭМ!$A$39:$A$782,$A37,СВЦЭМ!$B$39:$B$782,O$11)+'СЕТ СН'!$F$11+СВЦЭМ!$D$10+'СЕТ СН'!$F$6-'СЕТ СН'!$F$23</f>
        <v>886.96269834999998</v>
      </c>
      <c r="P37" s="36">
        <f>SUMIFS(СВЦЭМ!$D$39:$D$782,СВЦЭМ!$A$39:$A$782,$A37,СВЦЭМ!$B$39:$B$782,P$11)+'СЕТ СН'!$F$11+СВЦЭМ!$D$10+'СЕТ СН'!$F$6-'СЕТ СН'!$F$23</f>
        <v>887.75514717999999</v>
      </c>
      <c r="Q37" s="36">
        <f>SUMIFS(СВЦЭМ!$D$39:$D$782,СВЦЭМ!$A$39:$A$782,$A37,СВЦЭМ!$B$39:$B$782,Q$11)+'СЕТ СН'!$F$11+СВЦЭМ!$D$10+'СЕТ СН'!$F$6-'СЕТ СН'!$F$23</f>
        <v>874.86767266000004</v>
      </c>
      <c r="R37" s="36">
        <f>SUMIFS(СВЦЭМ!$D$39:$D$782,СВЦЭМ!$A$39:$A$782,$A37,СВЦЭМ!$B$39:$B$782,R$11)+'СЕТ СН'!$F$11+СВЦЭМ!$D$10+'СЕТ СН'!$F$6-'СЕТ СН'!$F$23</f>
        <v>864.87345783000001</v>
      </c>
      <c r="S37" s="36">
        <f>SUMIFS(СВЦЭМ!$D$39:$D$782,СВЦЭМ!$A$39:$A$782,$A37,СВЦЭМ!$B$39:$B$782,S$11)+'СЕТ СН'!$F$11+СВЦЭМ!$D$10+'СЕТ СН'!$F$6-'СЕТ СН'!$F$23</f>
        <v>880.22020840000005</v>
      </c>
      <c r="T37" s="36">
        <f>SUMIFS(СВЦЭМ!$D$39:$D$782,СВЦЭМ!$A$39:$A$782,$A37,СВЦЭМ!$B$39:$B$782,T$11)+'СЕТ СН'!$F$11+СВЦЭМ!$D$10+'СЕТ СН'!$F$6-'СЕТ СН'!$F$23</f>
        <v>940.21599743000002</v>
      </c>
      <c r="U37" s="36">
        <f>SUMIFS(СВЦЭМ!$D$39:$D$782,СВЦЭМ!$A$39:$A$782,$A37,СВЦЭМ!$B$39:$B$782,U$11)+'СЕТ СН'!$F$11+СВЦЭМ!$D$10+'СЕТ СН'!$F$6-'СЕТ СН'!$F$23</f>
        <v>934.01275502999999</v>
      </c>
      <c r="V37" s="36">
        <f>SUMIFS(СВЦЭМ!$D$39:$D$782,СВЦЭМ!$A$39:$A$782,$A37,СВЦЭМ!$B$39:$B$782,V$11)+'СЕТ СН'!$F$11+СВЦЭМ!$D$10+'СЕТ СН'!$F$6-'СЕТ СН'!$F$23</f>
        <v>958.44343555</v>
      </c>
      <c r="W37" s="36">
        <f>SUMIFS(СВЦЭМ!$D$39:$D$782,СВЦЭМ!$A$39:$A$782,$A37,СВЦЭМ!$B$39:$B$782,W$11)+'СЕТ СН'!$F$11+СВЦЭМ!$D$10+'СЕТ СН'!$F$6-'СЕТ СН'!$F$23</f>
        <v>958.90857511000002</v>
      </c>
      <c r="X37" s="36">
        <f>SUMIFS(СВЦЭМ!$D$39:$D$782,СВЦЭМ!$A$39:$A$782,$A37,СВЦЭМ!$B$39:$B$782,X$11)+'СЕТ СН'!$F$11+СВЦЭМ!$D$10+'СЕТ СН'!$F$6-'СЕТ СН'!$F$23</f>
        <v>922.45470415</v>
      </c>
      <c r="Y37" s="36">
        <f>SUMIFS(СВЦЭМ!$D$39:$D$782,СВЦЭМ!$A$39:$A$782,$A37,СВЦЭМ!$B$39:$B$782,Y$11)+'СЕТ СН'!$F$11+СВЦЭМ!$D$10+'СЕТ СН'!$F$6-'СЕТ СН'!$F$23</f>
        <v>909.57355682000002</v>
      </c>
    </row>
    <row r="38" spans="1:27" ht="15.75" x14ac:dyDescent="0.2">
      <c r="A38" s="35">
        <f t="shared" si="0"/>
        <v>44435</v>
      </c>
      <c r="B38" s="36">
        <f>SUMIFS(СВЦЭМ!$D$39:$D$782,СВЦЭМ!$A$39:$A$782,$A38,СВЦЭМ!$B$39:$B$782,B$11)+'СЕТ СН'!$F$11+СВЦЭМ!$D$10+'СЕТ СН'!$F$6-'СЕТ СН'!$F$23</f>
        <v>1072.19606606</v>
      </c>
      <c r="C38" s="36">
        <f>SUMIFS(СВЦЭМ!$D$39:$D$782,СВЦЭМ!$A$39:$A$782,$A38,СВЦЭМ!$B$39:$B$782,C$11)+'СЕТ СН'!$F$11+СВЦЭМ!$D$10+'СЕТ СН'!$F$6-'СЕТ СН'!$F$23</f>
        <v>1148.6886938099999</v>
      </c>
      <c r="D38" s="36">
        <f>SUMIFS(СВЦЭМ!$D$39:$D$782,СВЦЭМ!$A$39:$A$782,$A38,СВЦЭМ!$B$39:$B$782,D$11)+'СЕТ СН'!$F$11+СВЦЭМ!$D$10+'СЕТ СН'!$F$6-'СЕТ СН'!$F$23</f>
        <v>1243.42786695</v>
      </c>
      <c r="E38" s="36">
        <f>SUMIFS(СВЦЭМ!$D$39:$D$782,СВЦЭМ!$A$39:$A$782,$A38,СВЦЭМ!$B$39:$B$782,E$11)+'СЕТ СН'!$F$11+СВЦЭМ!$D$10+'СЕТ СН'!$F$6-'СЕТ СН'!$F$23</f>
        <v>1288.1003911099999</v>
      </c>
      <c r="F38" s="36">
        <f>SUMIFS(СВЦЭМ!$D$39:$D$782,СВЦЭМ!$A$39:$A$782,$A38,СВЦЭМ!$B$39:$B$782,F$11)+'СЕТ СН'!$F$11+СВЦЭМ!$D$10+'СЕТ СН'!$F$6-'СЕТ СН'!$F$23</f>
        <v>1298.4670177199998</v>
      </c>
      <c r="G38" s="36">
        <f>SUMIFS(СВЦЭМ!$D$39:$D$782,СВЦЭМ!$A$39:$A$782,$A38,СВЦЭМ!$B$39:$B$782,G$11)+'СЕТ СН'!$F$11+СВЦЭМ!$D$10+'СЕТ СН'!$F$6-'СЕТ СН'!$F$23</f>
        <v>1278.45349483</v>
      </c>
      <c r="H38" s="36">
        <f>SUMIFS(СВЦЭМ!$D$39:$D$782,СВЦЭМ!$A$39:$A$782,$A38,СВЦЭМ!$B$39:$B$782,H$11)+'СЕТ СН'!$F$11+СВЦЭМ!$D$10+'СЕТ СН'!$F$6-'СЕТ СН'!$F$23</f>
        <v>1193.8151652199999</v>
      </c>
      <c r="I38" s="36">
        <f>SUMIFS(СВЦЭМ!$D$39:$D$782,СВЦЭМ!$A$39:$A$782,$A38,СВЦЭМ!$B$39:$B$782,I$11)+'СЕТ СН'!$F$11+СВЦЭМ!$D$10+'СЕТ СН'!$F$6-'СЕТ СН'!$F$23</f>
        <v>1064.07832153</v>
      </c>
      <c r="J38" s="36">
        <f>SUMIFS(СВЦЭМ!$D$39:$D$782,СВЦЭМ!$A$39:$A$782,$A38,СВЦЭМ!$B$39:$B$782,J$11)+'СЕТ СН'!$F$11+СВЦЭМ!$D$10+'СЕТ СН'!$F$6-'СЕТ СН'!$F$23</f>
        <v>973.00286382000002</v>
      </c>
      <c r="K38" s="36">
        <f>SUMIFS(СВЦЭМ!$D$39:$D$782,СВЦЭМ!$A$39:$A$782,$A38,СВЦЭМ!$B$39:$B$782,K$11)+'СЕТ СН'!$F$11+СВЦЭМ!$D$10+'СЕТ СН'!$F$6-'СЕТ СН'!$F$23</f>
        <v>918.41571638000005</v>
      </c>
      <c r="L38" s="36">
        <f>SUMIFS(СВЦЭМ!$D$39:$D$782,СВЦЭМ!$A$39:$A$782,$A38,СВЦЭМ!$B$39:$B$782,L$11)+'СЕТ СН'!$F$11+СВЦЭМ!$D$10+'СЕТ СН'!$F$6-'СЕТ СН'!$F$23</f>
        <v>922.5234524</v>
      </c>
      <c r="M38" s="36">
        <f>SUMIFS(СВЦЭМ!$D$39:$D$782,СВЦЭМ!$A$39:$A$782,$A38,СВЦЭМ!$B$39:$B$782,M$11)+'СЕТ СН'!$F$11+СВЦЭМ!$D$10+'СЕТ СН'!$F$6-'СЕТ СН'!$F$23</f>
        <v>925.49780184999997</v>
      </c>
      <c r="N38" s="36">
        <f>SUMIFS(СВЦЭМ!$D$39:$D$782,СВЦЭМ!$A$39:$A$782,$A38,СВЦЭМ!$B$39:$B$782,N$11)+'СЕТ СН'!$F$11+СВЦЭМ!$D$10+'СЕТ СН'!$F$6-'СЕТ СН'!$F$23</f>
        <v>925.07781552000006</v>
      </c>
      <c r="O38" s="36">
        <f>SUMIFS(СВЦЭМ!$D$39:$D$782,СВЦЭМ!$A$39:$A$782,$A38,СВЦЭМ!$B$39:$B$782,O$11)+'СЕТ СН'!$F$11+СВЦЭМ!$D$10+'СЕТ СН'!$F$6-'СЕТ СН'!$F$23</f>
        <v>925.50200324000002</v>
      </c>
      <c r="P38" s="36">
        <f>SUMIFS(СВЦЭМ!$D$39:$D$782,СВЦЭМ!$A$39:$A$782,$A38,СВЦЭМ!$B$39:$B$782,P$11)+'СЕТ СН'!$F$11+СВЦЭМ!$D$10+'СЕТ СН'!$F$6-'СЕТ СН'!$F$23</f>
        <v>950.63872375999995</v>
      </c>
      <c r="Q38" s="36">
        <f>SUMIFS(СВЦЭМ!$D$39:$D$782,СВЦЭМ!$A$39:$A$782,$A38,СВЦЭМ!$B$39:$B$782,Q$11)+'СЕТ СН'!$F$11+СВЦЭМ!$D$10+'СЕТ СН'!$F$6-'СЕТ СН'!$F$23</f>
        <v>957.76022942999998</v>
      </c>
      <c r="R38" s="36">
        <f>SUMIFS(СВЦЭМ!$D$39:$D$782,СВЦЭМ!$A$39:$A$782,$A38,СВЦЭМ!$B$39:$B$782,R$11)+'СЕТ СН'!$F$11+СВЦЭМ!$D$10+'СЕТ СН'!$F$6-'СЕТ СН'!$F$23</f>
        <v>956.72810958000002</v>
      </c>
      <c r="S38" s="36">
        <f>SUMIFS(СВЦЭМ!$D$39:$D$782,СВЦЭМ!$A$39:$A$782,$A38,СВЦЭМ!$B$39:$B$782,S$11)+'СЕТ СН'!$F$11+СВЦЭМ!$D$10+'СЕТ СН'!$F$6-'СЕТ СН'!$F$23</f>
        <v>921.16683479000005</v>
      </c>
      <c r="T38" s="36">
        <f>SUMIFS(СВЦЭМ!$D$39:$D$782,СВЦЭМ!$A$39:$A$782,$A38,СВЦЭМ!$B$39:$B$782,T$11)+'СЕТ СН'!$F$11+СВЦЭМ!$D$10+'СЕТ СН'!$F$6-'СЕТ СН'!$F$23</f>
        <v>904.39301994000004</v>
      </c>
      <c r="U38" s="36">
        <f>SUMIFS(СВЦЭМ!$D$39:$D$782,СВЦЭМ!$A$39:$A$782,$A38,СВЦЭМ!$B$39:$B$782,U$11)+'СЕТ СН'!$F$11+СВЦЭМ!$D$10+'СЕТ СН'!$F$6-'СЕТ СН'!$F$23</f>
        <v>914.19278797000004</v>
      </c>
      <c r="V38" s="36">
        <f>SUMIFS(СВЦЭМ!$D$39:$D$782,СВЦЭМ!$A$39:$A$782,$A38,СВЦЭМ!$B$39:$B$782,V$11)+'СЕТ СН'!$F$11+СВЦЭМ!$D$10+'СЕТ СН'!$F$6-'СЕТ СН'!$F$23</f>
        <v>897.81353233000004</v>
      </c>
      <c r="W38" s="36">
        <f>SUMIFS(СВЦЭМ!$D$39:$D$782,СВЦЭМ!$A$39:$A$782,$A38,СВЦЭМ!$B$39:$B$782,W$11)+'СЕТ СН'!$F$11+СВЦЭМ!$D$10+'СЕТ СН'!$F$6-'СЕТ СН'!$F$23</f>
        <v>887.50750435999998</v>
      </c>
      <c r="X38" s="36">
        <f>SUMIFS(СВЦЭМ!$D$39:$D$782,СВЦЭМ!$A$39:$A$782,$A38,СВЦЭМ!$B$39:$B$782,X$11)+'СЕТ СН'!$F$11+СВЦЭМ!$D$10+'СЕТ СН'!$F$6-'СЕТ СН'!$F$23</f>
        <v>938.90187566999998</v>
      </c>
      <c r="Y38" s="36">
        <f>SUMIFS(СВЦЭМ!$D$39:$D$782,СВЦЭМ!$A$39:$A$782,$A38,СВЦЭМ!$B$39:$B$782,Y$11)+'СЕТ СН'!$F$11+СВЦЭМ!$D$10+'СЕТ СН'!$F$6-'СЕТ СН'!$F$23</f>
        <v>1009.33178963</v>
      </c>
    </row>
    <row r="39" spans="1:27" ht="15.75" x14ac:dyDescent="0.2">
      <c r="A39" s="35">
        <f t="shared" si="0"/>
        <v>44436</v>
      </c>
      <c r="B39" s="36">
        <f>SUMIFS(СВЦЭМ!$D$39:$D$782,СВЦЭМ!$A$39:$A$782,$A39,СВЦЭМ!$B$39:$B$782,B$11)+'СЕТ СН'!$F$11+СВЦЭМ!$D$10+'СЕТ СН'!$F$6-'СЕТ СН'!$F$23</f>
        <v>1021.73767928</v>
      </c>
      <c r="C39" s="36">
        <f>SUMIFS(СВЦЭМ!$D$39:$D$782,СВЦЭМ!$A$39:$A$782,$A39,СВЦЭМ!$B$39:$B$782,C$11)+'СЕТ СН'!$F$11+СВЦЭМ!$D$10+'СЕТ СН'!$F$6-'СЕТ СН'!$F$23</f>
        <v>1098.7791991199999</v>
      </c>
      <c r="D39" s="36">
        <f>SUMIFS(СВЦЭМ!$D$39:$D$782,СВЦЭМ!$A$39:$A$782,$A39,СВЦЭМ!$B$39:$B$782,D$11)+'СЕТ СН'!$F$11+СВЦЭМ!$D$10+'СЕТ СН'!$F$6-'СЕТ СН'!$F$23</f>
        <v>1157.78488971</v>
      </c>
      <c r="E39" s="36">
        <f>SUMIFS(СВЦЭМ!$D$39:$D$782,СВЦЭМ!$A$39:$A$782,$A39,СВЦЭМ!$B$39:$B$782,E$11)+'СЕТ СН'!$F$11+СВЦЭМ!$D$10+'СЕТ СН'!$F$6-'СЕТ СН'!$F$23</f>
        <v>1182.3054054199999</v>
      </c>
      <c r="F39" s="36">
        <f>SUMIFS(СВЦЭМ!$D$39:$D$782,СВЦЭМ!$A$39:$A$782,$A39,СВЦЭМ!$B$39:$B$782,F$11)+'СЕТ СН'!$F$11+СВЦЭМ!$D$10+'СЕТ СН'!$F$6-'СЕТ СН'!$F$23</f>
        <v>1189.9517309799999</v>
      </c>
      <c r="G39" s="36">
        <f>SUMIFS(СВЦЭМ!$D$39:$D$782,СВЦЭМ!$A$39:$A$782,$A39,СВЦЭМ!$B$39:$B$782,G$11)+'СЕТ СН'!$F$11+СВЦЭМ!$D$10+'СЕТ СН'!$F$6-'СЕТ СН'!$F$23</f>
        <v>1187.74959941</v>
      </c>
      <c r="H39" s="36">
        <f>SUMIFS(СВЦЭМ!$D$39:$D$782,СВЦЭМ!$A$39:$A$782,$A39,СВЦЭМ!$B$39:$B$782,H$11)+'СЕТ СН'!$F$11+СВЦЭМ!$D$10+'СЕТ СН'!$F$6-'СЕТ СН'!$F$23</f>
        <v>1155.7403315899999</v>
      </c>
      <c r="I39" s="36">
        <f>SUMIFS(СВЦЭМ!$D$39:$D$782,СВЦЭМ!$A$39:$A$782,$A39,СВЦЭМ!$B$39:$B$782,I$11)+'СЕТ СН'!$F$11+СВЦЭМ!$D$10+'СЕТ СН'!$F$6-'СЕТ СН'!$F$23</f>
        <v>1039.6936893299999</v>
      </c>
      <c r="J39" s="36">
        <f>SUMIFS(СВЦЭМ!$D$39:$D$782,СВЦЭМ!$A$39:$A$782,$A39,СВЦЭМ!$B$39:$B$782,J$11)+'СЕТ СН'!$F$11+СВЦЭМ!$D$10+'СЕТ СН'!$F$6-'СЕТ СН'!$F$23</f>
        <v>940.79289094000001</v>
      </c>
      <c r="K39" s="36">
        <f>SUMIFS(СВЦЭМ!$D$39:$D$782,СВЦЭМ!$A$39:$A$782,$A39,СВЦЭМ!$B$39:$B$782,K$11)+'СЕТ СН'!$F$11+СВЦЭМ!$D$10+'СЕТ СН'!$F$6-'СЕТ СН'!$F$23</f>
        <v>865.00547365</v>
      </c>
      <c r="L39" s="36">
        <f>SUMIFS(СВЦЭМ!$D$39:$D$782,СВЦЭМ!$A$39:$A$782,$A39,СВЦЭМ!$B$39:$B$782,L$11)+'СЕТ СН'!$F$11+СВЦЭМ!$D$10+'СЕТ СН'!$F$6-'СЕТ СН'!$F$23</f>
        <v>824.78832901999999</v>
      </c>
      <c r="M39" s="36">
        <f>SUMIFS(СВЦЭМ!$D$39:$D$782,СВЦЭМ!$A$39:$A$782,$A39,СВЦЭМ!$B$39:$B$782,M$11)+'СЕТ СН'!$F$11+СВЦЭМ!$D$10+'СЕТ СН'!$F$6-'СЕТ СН'!$F$23</f>
        <v>819.85000302000003</v>
      </c>
      <c r="N39" s="36">
        <f>SUMIFS(СВЦЭМ!$D$39:$D$782,СВЦЭМ!$A$39:$A$782,$A39,СВЦЭМ!$B$39:$B$782,N$11)+'СЕТ СН'!$F$11+СВЦЭМ!$D$10+'СЕТ СН'!$F$6-'СЕТ СН'!$F$23</f>
        <v>830.56210705000001</v>
      </c>
      <c r="O39" s="36">
        <f>SUMIFS(СВЦЭМ!$D$39:$D$782,СВЦЭМ!$A$39:$A$782,$A39,СВЦЭМ!$B$39:$B$782,O$11)+'СЕТ СН'!$F$11+СВЦЭМ!$D$10+'СЕТ СН'!$F$6-'СЕТ СН'!$F$23</f>
        <v>848.83984934</v>
      </c>
      <c r="P39" s="36">
        <f>SUMIFS(СВЦЭМ!$D$39:$D$782,СВЦЭМ!$A$39:$A$782,$A39,СВЦЭМ!$B$39:$B$782,P$11)+'СЕТ СН'!$F$11+СВЦЭМ!$D$10+'СЕТ СН'!$F$6-'СЕТ СН'!$F$23</f>
        <v>867.85628650000001</v>
      </c>
      <c r="Q39" s="36">
        <f>SUMIFS(СВЦЭМ!$D$39:$D$782,СВЦЭМ!$A$39:$A$782,$A39,СВЦЭМ!$B$39:$B$782,Q$11)+'СЕТ СН'!$F$11+СВЦЭМ!$D$10+'СЕТ СН'!$F$6-'СЕТ СН'!$F$23</f>
        <v>880.00032727999996</v>
      </c>
      <c r="R39" s="36">
        <f>SUMIFS(СВЦЭМ!$D$39:$D$782,СВЦЭМ!$A$39:$A$782,$A39,СВЦЭМ!$B$39:$B$782,R$11)+'СЕТ СН'!$F$11+СВЦЭМ!$D$10+'СЕТ СН'!$F$6-'СЕТ СН'!$F$23</f>
        <v>877.05182486000001</v>
      </c>
      <c r="S39" s="36">
        <f>SUMIFS(СВЦЭМ!$D$39:$D$782,СВЦЭМ!$A$39:$A$782,$A39,СВЦЭМ!$B$39:$B$782,S$11)+'СЕТ СН'!$F$11+СВЦЭМ!$D$10+'СЕТ СН'!$F$6-'СЕТ СН'!$F$23</f>
        <v>850.05157939000003</v>
      </c>
      <c r="T39" s="36">
        <f>SUMIFS(СВЦЭМ!$D$39:$D$782,СВЦЭМ!$A$39:$A$782,$A39,СВЦЭМ!$B$39:$B$782,T$11)+'СЕТ СН'!$F$11+СВЦЭМ!$D$10+'СЕТ СН'!$F$6-'СЕТ СН'!$F$23</f>
        <v>833.65560754000001</v>
      </c>
      <c r="U39" s="36">
        <f>SUMIFS(СВЦЭМ!$D$39:$D$782,СВЦЭМ!$A$39:$A$782,$A39,СВЦЭМ!$B$39:$B$782,U$11)+'СЕТ СН'!$F$11+СВЦЭМ!$D$10+'СЕТ СН'!$F$6-'СЕТ СН'!$F$23</f>
        <v>835.33815884000001</v>
      </c>
      <c r="V39" s="36">
        <f>SUMIFS(СВЦЭМ!$D$39:$D$782,СВЦЭМ!$A$39:$A$782,$A39,СВЦЭМ!$B$39:$B$782,V$11)+'СЕТ СН'!$F$11+СВЦЭМ!$D$10+'СЕТ СН'!$F$6-'СЕТ СН'!$F$23</f>
        <v>828.89579206999997</v>
      </c>
      <c r="W39" s="36">
        <f>SUMIFS(СВЦЭМ!$D$39:$D$782,СВЦЭМ!$A$39:$A$782,$A39,СВЦЭМ!$B$39:$B$782,W$11)+'СЕТ СН'!$F$11+СВЦЭМ!$D$10+'СЕТ СН'!$F$6-'СЕТ СН'!$F$23</f>
        <v>846.33804641999996</v>
      </c>
      <c r="X39" s="36">
        <f>SUMIFS(СВЦЭМ!$D$39:$D$782,СВЦЭМ!$A$39:$A$782,$A39,СВЦЭМ!$B$39:$B$782,X$11)+'СЕТ СН'!$F$11+СВЦЭМ!$D$10+'СЕТ СН'!$F$6-'СЕТ СН'!$F$23</f>
        <v>873.85705566000001</v>
      </c>
      <c r="Y39" s="36">
        <f>SUMIFS(СВЦЭМ!$D$39:$D$782,СВЦЭМ!$A$39:$A$782,$A39,СВЦЭМ!$B$39:$B$782,Y$11)+'СЕТ СН'!$F$11+СВЦЭМ!$D$10+'СЕТ СН'!$F$6-'СЕТ СН'!$F$23</f>
        <v>919.32205475000001</v>
      </c>
    </row>
    <row r="40" spans="1:27" ht="15.75" x14ac:dyDescent="0.2">
      <c r="A40" s="35">
        <f t="shared" si="0"/>
        <v>44437</v>
      </c>
      <c r="B40" s="36">
        <f>SUMIFS(СВЦЭМ!$D$39:$D$782,СВЦЭМ!$A$39:$A$782,$A40,СВЦЭМ!$B$39:$B$782,B$11)+'СЕТ СН'!$F$11+СВЦЭМ!$D$10+'СЕТ СН'!$F$6-'СЕТ СН'!$F$23</f>
        <v>1027.6121533199998</v>
      </c>
      <c r="C40" s="36">
        <f>SUMIFS(СВЦЭМ!$D$39:$D$782,СВЦЭМ!$A$39:$A$782,$A40,СВЦЭМ!$B$39:$B$782,C$11)+'СЕТ СН'!$F$11+СВЦЭМ!$D$10+'СЕТ СН'!$F$6-'СЕТ СН'!$F$23</f>
        <v>1099.97612297</v>
      </c>
      <c r="D40" s="36">
        <f>SUMIFS(СВЦЭМ!$D$39:$D$782,СВЦЭМ!$A$39:$A$782,$A40,СВЦЭМ!$B$39:$B$782,D$11)+'СЕТ СН'!$F$11+СВЦЭМ!$D$10+'СЕТ СН'!$F$6-'СЕТ СН'!$F$23</f>
        <v>1170.0333264399999</v>
      </c>
      <c r="E40" s="36">
        <f>SUMIFS(СВЦЭМ!$D$39:$D$782,СВЦЭМ!$A$39:$A$782,$A40,СВЦЭМ!$B$39:$B$782,E$11)+'СЕТ СН'!$F$11+СВЦЭМ!$D$10+'СЕТ СН'!$F$6-'СЕТ СН'!$F$23</f>
        <v>1203.0839490399999</v>
      </c>
      <c r="F40" s="36">
        <f>SUMIFS(СВЦЭМ!$D$39:$D$782,СВЦЭМ!$A$39:$A$782,$A40,СВЦЭМ!$B$39:$B$782,F$11)+'СЕТ СН'!$F$11+СВЦЭМ!$D$10+'СЕТ СН'!$F$6-'СЕТ СН'!$F$23</f>
        <v>1211.3315182399999</v>
      </c>
      <c r="G40" s="36">
        <f>SUMIFS(СВЦЭМ!$D$39:$D$782,СВЦЭМ!$A$39:$A$782,$A40,СВЦЭМ!$B$39:$B$782,G$11)+'СЕТ СН'!$F$11+СВЦЭМ!$D$10+'СЕТ СН'!$F$6-'СЕТ СН'!$F$23</f>
        <v>1205.2816147899998</v>
      </c>
      <c r="H40" s="36">
        <f>SUMIFS(СВЦЭМ!$D$39:$D$782,СВЦЭМ!$A$39:$A$782,$A40,СВЦЭМ!$B$39:$B$782,H$11)+'СЕТ СН'!$F$11+СВЦЭМ!$D$10+'СЕТ СН'!$F$6-'СЕТ СН'!$F$23</f>
        <v>1172.1180922899998</v>
      </c>
      <c r="I40" s="36">
        <f>SUMIFS(СВЦЭМ!$D$39:$D$782,СВЦЭМ!$A$39:$A$782,$A40,СВЦЭМ!$B$39:$B$782,I$11)+'СЕТ СН'!$F$11+СВЦЭМ!$D$10+'СЕТ СН'!$F$6-'СЕТ СН'!$F$23</f>
        <v>1098.70523966</v>
      </c>
      <c r="J40" s="36">
        <f>SUMIFS(СВЦЭМ!$D$39:$D$782,СВЦЭМ!$A$39:$A$782,$A40,СВЦЭМ!$B$39:$B$782,J$11)+'СЕТ СН'!$F$11+СВЦЭМ!$D$10+'СЕТ СН'!$F$6-'СЕТ СН'!$F$23</f>
        <v>989.96117806999996</v>
      </c>
      <c r="K40" s="36">
        <f>SUMIFS(СВЦЭМ!$D$39:$D$782,СВЦЭМ!$A$39:$A$782,$A40,СВЦЭМ!$B$39:$B$782,K$11)+'СЕТ СН'!$F$11+СВЦЭМ!$D$10+'СЕТ СН'!$F$6-'СЕТ СН'!$F$23</f>
        <v>917.71370393999996</v>
      </c>
      <c r="L40" s="36">
        <f>SUMIFS(СВЦЭМ!$D$39:$D$782,СВЦЭМ!$A$39:$A$782,$A40,СВЦЭМ!$B$39:$B$782,L$11)+'СЕТ СН'!$F$11+СВЦЭМ!$D$10+'СЕТ СН'!$F$6-'СЕТ СН'!$F$23</f>
        <v>874.02600634999999</v>
      </c>
      <c r="M40" s="36">
        <f>SUMIFS(СВЦЭМ!$D$39:$D$782,СВЦЭМ!$A$39:$A$782,$A40,СВЦЭМ!$B$39:$B$782,M$11)+'СЕТ СН'!$F$11+СВЦЭМ!$D$10+'СЕТ СН'!$F$6-'СЕТ СН'!$F$23</f>
        <v>864.73459671000001</v>
      </c>
      <c r="N40" s="36">
        <f>SUMIFS(СВЦЭМ!$D$39:$D$782,СВЦЭМ!$A$39:$A$782,$A40,СВЦЭМ!$B$39:$B$782,N$11)+'СЕТ СН'!$F$11+СВЦЭМ!$D$10+'СЕТ СН'!$F$6-'СЕТ СН'!$F$23</f>
        <v>864.95011870999997</v>
      </c>
      <c r="O40" s="36">
        <f>SUMIFS(СВЦЭМ!$D$39:$D$782,СВЦЭМ!$A$39:$A$782,$A40,СВЦЭМ!$B$39:$B$782,O$11)+'СЕТ СН'!$F$11+СВЦЭМ!$D$10+'СЕТ СН'!$F$6-'СЕТ СН'!$F$23</f>
        <v>878.68698632999997</v>
      </c>
      <c r="P40" s="36">
        <f>SUMIFS(СВЦЭМ!$D$39:$D$782,СВЦЭМ!$A$39:$A$782,$A40,СВЦЭМ!$B$39:$B$782,P$11)+'СЕТ СН'!$F$11+СВЦЭМ!$D$10+'СЕТ СН'!$F$6-'СЕТ СН'!$F$23</f>
        <v>908.40429767000001</v>
      </c>
      <c r="Q40" s="36">
        <f>SUMIFS(СВЦЭМ!$D$39:$D$782,СВЦЭМ!$A$39:$A$782,$A40,СВЦЭМ!$B$39:$B$782,Q$11)+'СЕТ СН'!$F$11+СВЦЭМ!$D$10+'СЕТ СН'!$F$6-'СЕТ СН'!$F$23</f>
        <v>917.29037961000006</v>
      </c>
      <c r="R40" s="36">
        <f>SUMIFS(СВЦЭМ!$D$39:$D$782,СВЦЭМ!$A$39:$A$782,$A40,СВЦЭМ!$B$39:$B$782,R$11)+'СЕТ СН'!$F$11+СВЦЭМ!$D$10+'СЕТ СН'!$F$6-'СЕТ СН'!$F$23</f>
        <v>910.24301000000003</v>
      </c>
      <c r="S40" s="36">
        <f>SUMIFS(СВЦЭМ!$D$39:$D$782,СВЦЭМ!$A$39:$A$782,$A40,СВЦЭМ!$B$39:$B$782,S$11)+'СЕТ СН'!$F$11+СВЦЭМ!$D$10+'СЕТ СН'!$F$6-'СЕТ СН'!$F$23</f>
        <v>881.73012769000002</v>
      </c>
      <c r="T40" s="36">
        <f>SUMIFS(СВЦЭМ!$D$39:$D$782,СВЦЭМ!$A$39:$A$782,$A40,СВЦЭМ!$B$39:$B$782,T$11)+'СЕТ СН'!$F$11+СВЦЭМ!$D$10+'СЕТ СН'!$F$6-'СЕТ СН'!$F$23</f>
        <v>856.17941622000001</v>
      </c>
      <c r="U40" s="36">
        <f>SUMIFS(СВЦЭМ!$D$39:$D$782,СВЦЭМ!$A$39:$A$782,$A40,СВЦЭМ!$B$39:$B$782,U$11)+'СЕТ СН'!$F$11+СВЦЭМ!$D$10+'СЕТ СН'!$F$6-'СЕТ СН'!$F$23</f>
        <v>854.20784983999999</v>
      </c>
      <c r="V40" s="36">
        <f>SUMIFS(СВЦЭМ!$D$39:$D$782,СВЦЭМ!$A$39:$A$782,$A40,СВЦЭМ!$B$39:$B$782,V$11)+'СЕТ СН'!$F$11+СВЦЭМ!$D$10+'СЕТ СН'!$F$6-'СЕТ СН'!$F$23</f>
        <v>846.16561449000005</v>
      </c>
      <c r="W40" s="36">
        <f>SUMIFS(СВЦЭМ!$D$39:$D$782,СВЦЭМ!$A$39:$A$782,$A40,СВЦЭМ!$B$39:$B$782,W$11)+'СЕТ СН'!$F$11+СВЦЭМ!$D$10+'СЕТ СН'!$F$6-'СЕТ СН'!$F$23</f>
        <v>866.68295290000003</v>
      </c>
      <c r="X40" s="36">
        <f>SUMIFS(СВЦЭМ!$D$39:$D$782,СВЦЭМ!$A$39:$A$782,$A40,СВЦЭМ!$B$39:$B$782,X$11)+'СЕТ СН'!$F$11+СВЦЭМ!$D$10+'СЕТ СН'!$F$6-'СЕТ СН'!$F$23</f>
        <v>855.45099543000003</v>
      </c>
      <c r="Y40" s="36">
        <f>SUMIFS(СВЦЭМ!$D$39:$D$782,СВЦЭМ!$A$39:$A$782,$A40,СВЦЭМ!$B$39:$B$782,Y$11)+'СЕТ СН'!$F$11+СВЦЭМ!$D$10+'СЕТ СН'!$F$6-'СЕТ СН'!$F$23</f>
        <v>905.45209081999997</v>
      </c>
    </row>
    <row r="41" spans="1:27" ht="15.75" x14ac:dyDescent="0.2">
      <c r="A41" s="35">
        <f t="shared" si="0"/>
        <v>44438</v>
      </c>
      <c r="B41" s="36">
        <f>SUMIFS(СВЦЭМ!$D$39:$D$782,СВЦЭМ!$A$39:$A$782,$A41,СВЦЭМ!$B$39:$B$782,B$11)+'СЕТ СН'!$F$11+СВЦЭМ!$D$10+'СЕТ СН'!$F$6-'СЕТ СН'!$F$23</f>
        <v>995.32223173</v>
      </c>
      <c r="C41" s="36">
        <f>SUMIFS(СВЦЭМ!$D$39:$D$782,СВЦЭМ!$A$39:$A$782,$A41,СВЦЭМ!$B$39:$B$782,C$11)+'СЕТ СН'!$F$11+СВЦЭМ!$D$10+'СЕТ СН'!$F$6-'СЕТ СН'!$F$23</f>
        <v>1080.9556831299999</v>
      </c>
      <c r="D41" s="36">
        <f>SUMIFS(СВЦЭМ!$D$39:$D$782,СВЦЭМ!$A$39:$A$782,$A41,СВЦЭМ!$B$39:$B$782,D$11)+'СЕТ СН'!$F$11+СВЦЭМ!$D$10+'СЕТ СН'!$F$6-'СЕТ СН'!$F$23</f>
        <v>1138.08107017</v>
      </c>
      <c r="E41" s="36">
        <f>SUMIFS(СВЦЭМ!$D$39:$D$782,СВЦЭМ!$A$39:$A$782,$A41,СВЦЭМ!$B$39:$B$782,E$11)+'СЕТ СН'!$F$11+СВЦЭМ!$D$10+'СЕТ СН'!$F$6-'СЕТ СН'!$F$23</f>
        <v>1166.2095106299998</v>
      </c>
      <c r="F41" s="36">
        <f>SUMIFS(СВЦЭМ!$D$39:$D$782,СВЦЭМ!$A$39:$A$782,$A41,СВЦЭМ!$B$39:$B$782,F$11)+'СЕТ СН'!$F$11+СВЦЭМ!$D$10+'СЕТ СН'!$F$6-'СЕТ СН'!$F$23</f>
        <v>1173.3075801699999</v>
      </c>
      <c r="G41" s="36">
        <f>SUMIFS(СВЦЭМ!$D$39:$D$782,СВЦЭМ!$A$39:$A$782,$A41,СВЦЭМ!$B$39:$B$782,G$11)+'СЕТ СН'!$F$11+СВЦЭМ!$D$10+'СЕТ СН'!$F$6-'СЕТ СН'!$F$23</f>
        <v>1155.3507146499999</v>
      </c>
      <c r="H41" s="36">
        <f>SUMIFS(СВЦЭМ!$D$39:$D$782,СВЦЭМ!$A$39:$A$782,$A41,СВЦЭМ!$B$39:$B$782,H$11)+'СЕТ СН'!$F$11+СВЦЭМ!$D$10+'СЕТ СН'!$F$6-'СЕТ СН'!$F$23</f>
        <v>1102.4064918399999</v>
      </c>
      <c r="I41" s="36">
        <f>SUMIFS(СВЦЭМ!$D$39:$D$782,СВЦЭМ!$A$39:$A$782,$A41,СВЦЭМ!$B$39:$B$782,I$11)+'СЕТ СН'!$F$11+СВЦЭМ!$D$10+'СЕТ СН'!$F$6-'СЕТ СН'!$F$23</f>
        <v>998.64634620000004</v>
      </c>
      <c r="J41" s="36">
        <f>SUMIFS(СВЦЭМ!$D$39:$D$782,СВЦЭМ!$A$39:$A$782,$A41,СВЦЭМ!$B$39:$B$782,J$11)+'СЕТ СН'!$F$11+СВЦЭМ!$D$10+'СЕТ СН'!$F$6-'СЕТ СН'!$F$23</f>
        <v>931.54781422999997</v>
      </c>
      <c r="K41" s="36">
        <f>SUMIFS(СВЦЭМ!$D$39:$D$782,СВЦЭМ!$A$39:$A$782,$A41,СВЦЭМ!$B$39:$B$782,K$11)+'СЕТ СН'!$F$11+СВЦЭМ!$D$10+'СЕТ СН'!$F$6-'СЕТ СН'!$F$23</f>
        <v>854.37612275000004</v>
      </c>
      <c r="L41" s="36">
        <f>SUMIFS(СВЦЭМ!$D$39:$D$782,СВЦЭМ!$A$39:$A$782,$A41,СВЦЭМ!$B$39:$B$782,L$11)+'СЕТ СН'!$F$11+СВЦЭМ!$D$10+'СЕТ СН'!$F$6-'СЕТ СН'!$F$23</f>
        <v>852.99518997999996</v>
      </c>
      <c r="M41" s="36">
        <f>SUMIFS(СВЦЭМ!$D$39:$D$782,СВЦЭМ!$A$39:$A$782,$A41,СВЦЭМ!$B$39:$B$782,M$11)+'СЕТ СН'!$F$11+СВЦЭМ!$D$10+'СЕТ СН'!$F$6-'СЕТ СН'!$F$23</f>
        <v>854.29315030999999</v>
      </c>
      <c r="N41" s="36">
        <f>SUMIFS(СВЦЭМ!$D$39:$D$782,СВЦЭМ!$A$39:$A$782,$A41,СВЦЭМ!$B$39:$B$782,N$11)+'СЕТ СН'!$F$11+СВЦЭМ!$D$10+'СЕТ СН'!$F$6-'СЕТ СН'!$F$23</f>
        <v>851.97694289000003</v>
      </c>
      <c r="O41" s="36">
        <f>SUMIFS(СВЦЭМ!$D$39:$D$782,СВЦЭМ!$A$39:$A$782,$A41,СВЦЭМ!$B$39:$B$782,O$11)+'СЕТ СН'!$F$11+СВЦЭМ!$D$10+'СЕТ СН'!$F$6-'СЕТ СН'!$F$23</f>
        <v>900.57400409000002</v>
      </c>
      <c r="P41" s="36">
        <f>SUMIFS(СВЦЭМ!$D$39:$D$782,СВЦЭМ!$A$39:$A$782,$A41,СВЦЭМ!$B$39:$B$782,P$11)+'СЕТ СН'!$F$11+СВЦЭМ!$D$10+'СЕТ СН'!$F$6-'СЕТ СН'!$F$23</f>
        <v>894.26465127999995</v>
      </c>
      <c r="Q41" s="36">
        <f>SUMIFS(СВЦЭМ!$D$39:$D$782,СВЦЭМ!$A$39:$A$782,$A41,СВЦЭМ!$B$39:$B$782,Q$11)+'СЕТ СН'!$F$11+СВЦЭМ!$D$10+'СЕТ СН'!$F$6-'СЕТ СН'!$F$23</f>
        <v>893.74285545999999</v>
      </c>
      <c r="R41" s="36">
        <f>SUMIFS(СВЦЭМ!$D$39:$D$782,СВЦЭМ!$A$39:$A$782,$A41,СВЦЭМ!$B$39:$B$782,R$11)+'СЕТ СН'!$F$11+СВЦЭМ!$D$10+'СЕТ СН'!$F$6-'СЕТ СН'!$F$23</f>
        <v>889.05875222999998</v>
      </c>
      <c r="S41" s="36">
        <f>SUMIFS(СВЦЭМ!$D$39:$D$782,СВЦЭМ!$A$39:$A$782,$A41,СВЦЭМ!$B$39:$B$782,S$11)+'СЕТ СН'!$F$11+СВЦЭМ!$D$10+'СЕТ СН'!$F$6-'СЕТ СН'!$F$23</f>
        <v>860.83711613000003</v>
      </c>
      <c r="T41" s="36">
        <f>SUMIFS(СВЦЭМ!$D$39:$D$782,СВЦЭМ!$A$39:$A$782,$A41,СВЦЭМ!$B$39:$B$782,T$11)+'СЕТ СН'!$F$11+СВЦЭМ!$D$10+'СЕТ СН'!$F$6-'СЕТ СН'!$F$23</f>
        <v>872.91097359000003</v>
      </c>
      <c r="U41" s="36">
        <f>SUMIFS(СВЦЭМ!$D$39:$D$782,СВЦЭМ!$A$39:$A$782,$A41,СВЦЭМ!$B$39:$B$782,U$11)+'СЕТ СН'!$F$11+СВЦЭМ!$D$10+'СЕТ СН'!$F$6-'СЕТ СН'!$F$23</f>
        <v>873.63587493</v>
      </c>
      <c r="V41" s="36">
        <f>SUMIFS(СВЦЭМ!$D$39:$D$782,СВЦЭМ!$A$39:$A$782,$A41,СВЦЭМ!$B$39:$B$782,V$11)+'СЕТ СН'!$F$11+СВЦЭМ!$D$10+'СЕТ СН'!$F$6-'СЕТ СН'!$F$23</f>
        <v>879.48683441000003</v>
      </c>
      <c r="W41" s="36">
        <f>SUMIFS(СВЦЭМ!$D$39:$D$782,СВЦЭМ!$A$39:$A$782,$A41,СВЦЭМ!$B$39:$B$782,W$11)+'СЕТ СН'!$F$11+СВЦЭМ!$D$10+'СЕТ СН'!$F$6-'СЕТ СН'!$F$23</f>
        <v>886.94587111999999</v>
      </c>
      <c r="X41" s="36">
        <f>SUMIFS(СВЦЭМ!$D$39:$D$782,СВЦЭМ!$A$39:$A$782,$A41,СВЦЭМ!$B$39:$B$782,X$11)+'СЕТ СН'!$F$11+СВЦЭМ!$D$10+'СЕТ СН'!$F$6-'СЕТ СН'!$F$23</f>
        <v>863.40904019000004</v>
      </c>
      <c r="Y41" s="36">
        <f>SUMIFS(СВЦЭМ!$D$39:$D$782,СВЦЭМ!$A$39:$A$782,$A41,СВЦЭМ!$B$39:$B$782,Y$11)+'СЕТ СН'!$F$11+СВЦЭМ!$D$10+'СЕТ СН'!$F$6-'СЕТ СН'!$F$23</f>
        <v>932.54523501000006</v>
      </c>
    </row>
    <row r="42" spans="1:27" ht="15.75" x14ac:dyDescent="0.2">
      <c r="A42" s="35">
        <f t="shared" si="0"/>
        <v>44439</v>
      </c>
      <c r="B42" s="36">
        <f>SUMIFS(СВЦЭМ!$D$39:$D$782,СВЦЭМ!$A$39:$A$782,$A42,СВЦЭМ!$B$39:$B$782,B$11)+'СЕТ СН'!$F$11+СВЦЭМ!$D$10+'СЕТ СН'!$F$6-'СЕТ СН'!$F$23</f>
        <v>1039.78154771</v>
      </c>
      <c r="C42" s="36">
        <f>SUMIFS(СВЦЭМ!$D$39:$D$782,СВЦЭМ!$A$39:$A$782,$A42,СВЦЭМ!$B$39:$B$782,C$11)+'СЕТ СН'!$F$11+СВЦЭМ!$D$10+'СЕТ СН'!$F$6-'СЕТ СН'!$F$23</f>
        <v>1120.3091851399997</v>
      </c>
      <c r="D42" s="36">
        <f>SUMIFS(СВЦЭМ!$D$39:$D$782,СВЦЭМ!$A$39:$A$782,$A42,СВЦЭМ!$B$39:$B$782,D$11)+'СЕТ СН'!$F$11+СВЦЭМ!$D$10+'СЕТ СН'!$F$6-'СЕТ СН'!$F$23</f>
        <v>1175.1153087199998</v>
      </c>
      <c r="E42" s="36">
        <f>SUMIFS(СВЦЭМ!$D$39:$D$782,СВЦЭМ!$A$39:$A$782,$A42,СВЦЭМ!$B$39:$B$782,E$11)+'СЕТ СН'!$F$11+СВЦЭМ!$D$10+'СЕТ СН'!$F$6-'СЕТ СН'!$F$23</f>
        <v>1192.82735349</v>
      </c>
      <c r="F42" s="36">
        <f>SUMIFS(СВЦЭМ!$D$39:$D$782,СВЦЭМ!$A$39:$A$782,$A42,СВЦЭМ!$B$39:$B$782,F$11)+'СЕТ СН'!$F$11+СВЦЭМ!$D$10+'СЕТ СН'!$F$6-'СЕТ СН'!$F$23</f>
        <v>1202.1566389599998</v>
      </c>
      <c r="G42" s="36">
        <f>SUMIFS(СВЦЭМ!$D$39:$D$782,СВЦЭМ!$A$39:$A$782,$A42,СВЦЭМ!$B$39:$B$782,G$11)+'СЕТ СН'!$F$11+СВЦЭМ!$D$10+'СЕТ СН'!$F$6-'СЕТ СН'!$F$23</f>
        <v>1200.2436706999999</v>
      </c>
      <c r="H42" s="36">
        <f>SUMIFS(СВЦЭМ!$D$39:$D$782,СВЦЭМ!$A$39:$A$782,$A42,СВЦЭМ!$B$39:$B$782,H$11)+'СЕТ СН'!$F$11+СВЦЭМ!$D$10+'СЕТ СН'!$F$6-'СЕТ СН'!$F$23</f>
        <v>1145.54259338</v>
      </c>
      <c r="I42" s="36">
        <f>SUMIFS(СВЦЭМ!$D$39:$D$782,СВЦЭМ!$A$39:$A$782,$A42,СВЦЭМ!$B$39:$B$782,I$11)+'СЕТ СН'!$F$11+СВЦЭМ!$D$10+'СЕТ СН'!$F$6-'СЕТ СН'!$F$23</f>
        <v>1005.04945357</v>
      </c>
      <c r="J42" s="36">
        <f>SUMIFS(СВЦЭМ!$D$39:$D$782,СВЦЭМ!$A$39:$A$782,$A42,СВЦЭМ!$B$39:$B$782,J$11)+'СЕТ СН'!$F$11+СВЦЭМ!$D$10+'СЕТ СН'!$F$6-'СЕТ СН'!$F$23</f>
        <v>893.37693258000002</v>
      </c>
      <c r="K42" s="36">
        <f>SUMIFS(СВЦЭМ!$D$39:$D$782,СВЦЭМ!$A$39:$A$782,$A42,СВЦЭМ!$B$39:$B$782,K$11)+'СЕТ СН'!$F$11+СВЦЭМ!$D$10+'СЕТ СН'!$F$6-'СЕТ СН'!$F$23</f>
        <v>834.90591719999998</v>
      </c>
      <c r="L42" s="36">
        <f>SUMIFS(СВЦЭМ!$D$39:$D$782,СВЦЭМ!$A$39:$A$782,$A42,СВЦЭМ!$B$39:$B$782,L$11)+'СЕТ СН'!$F$11+СВЦЭМ!$D$10+'СЕТ СН'!$F$6-'СЕТ СН'!$F$23</f>
        <v>825.61731070999997</v>
      </c>
      <c r="M42" s="36">
        <f>SUMIFS(СВЦЭМ!$D$39:$D$782,СВЦЭМ!$A$39:$A$782,$A42,СВЦЭМ!$B$39:$B$782,M$11)+'СЕТ СН'!$F$11+СВЦЭМ!$D$10+'СЕТ СН'!$F$6-'СЕТ СН'!$F$23</f>
        <v>824.17852063999999</v>
      </c>
      <c r="N42" s="36">
        <f>SUMIFS(СВЦЭМ!$D$39:$D$782,СВЦЭМ!$A$39:$A$782,$A42,СВЦЭМ!$B$39:$B$782,N$11)+'СЕТ СН'!$F$11+СВЦЭМ!$D$10+'СЕТ СН'!$F$6-'СЕТ СН'!$F$23</f>
        <v>822.33492688000001</v>
      </c>
      <c r="O42" s="36">
        <f>SUMIFS(СВЦЭМ!$D$39:$D$782,СВЦЭМ!$A$39:$A$782,$A42,СВЦЭМ!$B$39:$B$782,O$11)+'СЕТ СН'!$F$11+СВЦЭМ!$D$10+'СЕТ СН'!$F$6-'СЕТ СН'!$F$23</f>
        <v>832.58897225999999</v>
      </c>
      <c r="P42" s="36">
        <f>SUMIFS(СВЦЭМ!$D$39:$D$782,СВЦЭМ!$A$39:$A$782,$A42,СВЦЭМ!$B$39:$B$782,P$11)+'СЕТ СН'!$F$11+СВЦЭМ!$D$10+'СЕТ СН'!$F$6-'СЕТ СН'!$F$23</f>
        <v>868.98603346000004</v>
      </c>
      <c r="Q42" s="36">
        <f>SUMIFS(СВЦЭМ!$D$39:$D$782,СВЦЭМ!$A$39:$A$782,$A42,СВЦЭМ!$B$39:$B$782,Q$11)+'СЕТ СН'!$F$11+СВЦЭМ!$D$10+'СЕТ СН'!$F$6-'СЕТ СН'!$F$23</f>
        <v>872.39515474999996</v>
      </c>
      <c r="R42" s="36">
        <f>SUMIFS(СВЦЭМ!$D$39:$D$782,СВЦЭМ!$A$39:$A$782,$A42,СВЦЭМ!$B$39:$B$782,R$11)+'СЕТ СН'!$F$11+СВЦЭМ!$D$10+'СЕТ СН'!$F$6-'СЕТ СН'!$F$23</f>
        <v>866.23739860000001</v>
      </c>
      <c r="S42" s="36">
        <f>SUMIFS(СВЦЭМ!$D$39:$D$782,СВЦЭМ!$A$39:$A$782,$A42,СВЦЭМ!$B$39:$B$782,S$11)+'СЕТ СН'!$F$11+СВЦЭМ!$D$10+'СЕТ СН'!$F$6-'СЕТ СН'!$F$23</f>
        <v>846.75602043000004</v>
      </c>
      <c r="T42" s="36">
        <f>SUMIFS(СВЦЭМ!$D$39:$D$782,СВЦЭМ!$A$39:$A$782,$A42,СВЦЭМ!$B$39:$B$782,T$11)+'СЕТ СН'!$F$11+СВЦЭМ!$D$10+'СЕТ СН'!$F$6-'СЕТ СН'!$F$23</f>
        <v>849.91220549000002</v>
      </c>
      <c r="U42" s="36">
        <f>SUMIFS(СВЦЭМ!$D$39:$D$782,СВЦЭМ!$A$39:$A$782,$A42,СВЦЭМ!$B$39:$B$782,U$11)+'СЕТ СН'!$F$11+СВЦЭМ!$D$10+'СЕТ СН'!$F$6-'СЕТ СН'!$F$23</f>
        <v>849.14744579000001</v>
      </c>
      <c r="V42" s="36">
        <f>SUMIFS(СВЦЭМ!$D$39:$D$782,СВЦЭМ!$A$39:$A$782,$A42,СВЦЭМ!$B$39:$B$782,V$11)+'СЕТ СН'!$F$11+СВЦЭМ!$D$10+'СЕТ СН'!$F$6-'СЕТ СН'!$F$23</f>
        <v>868.93025376000003</v>
      </c>
      <c r="W42" s="36">
        <f>SUMIFS(СВЦЭМ!$D$39:$D$782,СВЦЭМ!$A$39:$A$782,$A42,СВЦЭМ!$B$39:$B$782,W$11)+'СЕТ СН'!$F$11+СВЦЭМ!$D$10+'СЕТ СН'!$F$6-'СЕТ СН'!$F$23</f>
        <v>874.54236883999999</v>
      </c>
      <c r="X42" s="36">
        <f>SUMIFS(СВЦЭМ!$D$39:$D$782,СВЦЭМ!$A$39:$A$782,$A42,СВЦЭМ!$B$39:$B$782,X$11)+'СЕТ СН'!$F$11+СВЦЭМ!$D$10+'СЕТ СН'!$F$6-'СЕТ СН'!$F$23</f>
        <v>841.44955236999999</v>
      </c>
      <c r="Y42" s="36">
        <f>SUMIFS(СВЦЭМ!$D$39:$D$782,СВЦЭМ!$A$39:$A$782,$A42,СВЦЭМ!$B$39:$B$782,Y$11)+'СЕТ СН'!$F$11+СВЦЭМ!$D$10+'СЕТ СН'!$F$6-'СЕТ СН'!$F$23</f>
        <v>910.99051073999999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01.08.2021</v>
      </c>
      <c r="B48" s="36">
        <f>SUMIFS(СВЦЭМ!$D$39:$D$782,СВЦЭМ!$A$39:$A$782,$A48,СВЦЭМ!$B$39:$B$782,B$47)+'СЕТ СН'!$G$11+СВЦЭМ!$D$10+'СЕТ СН'!$G$6-'СЕТ СН'!$G$23</f>
        <v>1595.9274258400001</v>
      </c>
      <c r="C48" s="36">
        <f>SUMIFS(СВЦЭМ!$D$39:$D$782,СВЦЭМ!$A$39:$A$782,$A48,СВЦЭМ!$B$39:$B$782,C$47)+'СЕТ СН'!$G$11+СВЦЭМ!$D$10+'СЕТ СН'!$G$6-'СЕТ СН'!$G$23</f>
        <v>1681.45253521</v>
      </c>
      <c r="D48" s="36">
        <f>SUMIFS(СВЦЭМ!$D$39:$D$782,СВЦЭМ!$A$39:$A$782,$A48,СВЦЭМ!$B$39:$B$782,D$47)+'СЕТ СН'!$G$11+СВЦЭМ!$D$10+'СЕТ СН'!$G$6-'СЕТ СН'!$G$23</f>
        <v>1751.79089486</v>
      </c>
      <c r="E48" s="36">
        <f>SUMIFS(СВЦЭМ!$D$39:$D$782,СВЦЭМ!$A$39:$A$782,$A48,СВЦЭМ!$B$39:$B$782,E$47)+'СЕТ СН'!$G$11+СВЦЭМ!$D$10+'СЕТ СН'!$G$6-'СЕТ СН'!$G$23</f>
        <v>1777.2007988400001</v>
      </c>
      <c r="F48" s="36">
        <f>SUMIFS(СВЦЭМ!$D$39:$D$782,СВЦЭМ!$A$39:$A$782,$A48,СВЦЭМ!$B$39:$B$782,F$47)+'СЕТ СН'!$G$11+СВЦЭМ!$D$10+'СЕТ СН'!$G$6-'СЕТ СН'!$G$23</f>
        <v>1778.6237717500001</v>
      </c>
      <c r="G48" s="36">
        <f>SUMIFS(СВЦЭМ!$D$39:$D$782,СВЦЭМ!$A$39:$A$782,$A48,СВЦЭМ!$B$39:$B$782,G$47)+'СЕТ СН'!$G$11+СВЦЭМ!$D$10+'СЕТ СН'!$G$6-'СЕТ СН'!$G$23</f>
        <v>1772.24598894</v>
      </c>
      <c r="H48" s="36">
        <f>SUMIFS(СВЦЭМ!$D$39:$D$782,СВЦЭМ!$A$39:$A$782,$A48,СВЦЭМ!$B$39:$B$782,H$47)+'СЕТ СН'!$G$11+СВЦЭМ!$D$10+'СЕТ СН'!$G$6-'СЕТ СН'!$G$23</f>
        <v>1744.11821807</v>
      </c>
      <c r="I48" s="36">
        <f>SUMIFS(СВЦЭМ!$D$39:$D$782,СВЦЭМ!$A$39:$A$782,$A48,СВЦЭМ!$B$39:$B$782,I$47)+'СЕТ СН'!$G$11+СВЦЭМ!$D$10+'СЕТ СН'!$G$6-'СЕТ СН'!$G$23</f>
        <v>1670.2431779799999</v>
      </c>
      <c r="J48" s="36">
        <f>SUMIFS(СВЦЭМ!$D$39:$D$782,СВЦЭМ!$A$39:$A$782,$A48,СВЦЭМ!$B$39:$B$782,J$47)+'СЕТ СН'!$G$11+СВЦЭМ!$D$10+'СЕТ СН'!$G$6-'СЕТ СН'!$G$23</f>
        <v>1583.82047543</v>
      </c>
      <c r="K48" s="36">
        <f>SUMIFS(СВЦЭМ!$D$39:$D$782,СВЦЭМ!$A$39:$A$782,$A48,СВЦЭМ!$B$39:$B$782,K$47)+'СЕТ СН'!$G$11+СВЦЭМ!$D$10+'СЕТ СН'!$G$6-'СЕТ СН'!$G$23</f>
        <v>1522.6904477100002</v>
      </c>
      <c r="L48" s="36">
        <f>SUMIFS(СВЦЭМ!$D$39:$D$782,СВЦЭМ!$A$39:$A$782,$A48,СВЦЭМ!$B$39:$B$782,L$47)+'СЕТ СН'!$G$11+СВЦЭМ!$D$10+'СЕТ СН'!$G$6-'СЕТ СН'!$G$23</f>
        <v>1545.7402743799998</v>
      </c>
      <c r="M48" s="36">
        <f>SUMIFS(СВЦЭМ!$D$39:$D$782,СВЦЭМ!$A$39:$A$782,$A48,СВЦЭМ!$B$39:$B$782,M$47)+'СЕТ СН'!$G$11+СВЦЭМ!$D$10+'СЕТ СН'!$G$6-'СЕТ СН'!$G$23</f>
        <v>1529.3289299399999</v>
      </c>
      <c r="N48" s="36">
        <f>SUMIFS(СВЦЭМ!$D$39:$D$782,СВЦЭМ!$A$39:$A$782,$A48,СВЦЭМ!$B$39:$B$782,N$47)+'СЕТ СН'!$G$11+СВЦЭМ!$D$10+'СЕТ СН'!$G$6-'СЕТ СН'!$G$23</f>
        <v>1543.7613763100001</v>
      </c>
      <c r="O48" s="36">
        <f>SUMIFS(СВЦЭМ!$D$39:$D$782,СВЦЭМ!$A$39:$A$782,$A48,СВЦЭМ!$B$39:$B$782,O$47)+'СЕТ СН'!$G$11+СВЦЭМ!$D$10+'СЕТ СН'!$G$6-'СЕТ СН'!$G$23</f>
        <v>1554.31520697</v>
      </c>
      <c r="P48" s="36">
        <f>SUMIFS(СВЦЭМ!$D$39:$D$782,СВЦЭМ!$A$39:$A$782,$A48,СВЦЭМ!$B$39:$B$782,P$47)+'СЕТ СН'!$G$11+СВЦЭМ!$D$10+'СЕТ СН'!$G$6-'СЕТ СН'!$G$23</f>
        <v>1565.8428092899999</v>
      </c>
      <c r="Q48" s="36">
        <f>SUMIFS(СВЦЭМ!$D$39:$D$782,СВЦЭМ!$A$39:$A$782,$A48,СВЦЭМ!$B$39:$B$782,Q$47)+'СЕТ СН'!$G$11+СВЦЭМ!$D$10+'СЕТ СН'!$G$6-'СЕТ СН'!$G$23</f>
        <v>1574.9284622300002</v>
      </c>
      <c r="R48" s="36">
        <f>SUMIFS(СВЦЭМ!$D$39:$D$782,СВЦЭМ!$A$39:$A$782,$A48,СВЦЭМ!$B$39:$B$782,R$47)+'СЕТ СН'!$G$11+СВЦЭМ!$D$10+'СЕТ СН'!$G$6-'СЕТ СН'!$G$23</f>
        <v>1558.4572943200001</v>
      </c>
      <c r="S48" s="36">
        <f>SUMIFS(СВЦЭМ!$D$39:$D$782,СВЦЭМ!$A$39:$A$782,$A48,СВЦЭМ!$B$39:$B$782,S$47)+'СЕТ СН'!$G$11+СВЦЭМ!$D$10+'СЕТ СН'!$G$6-'СЕТ СН'!$G$23</f>
        <v>1541.7744726800001</v>
      </c>
      <c r="T48" s="36">
        <f>SUMIFS(СВЦЭМ!$D$39:$D$782,СВЦЭМ!$A$39:$A$782,$A48,СВЦЭМ!$B$39:$B$782,T$47)+'СЕТ СН'!$G$11+СВЦЭМ!$D$10+'СЕТ СН'!$G$6-'СЕТ СН'!$G$23</f>
        <v>1527.54465013</v>
      </c>
      <c r="U48" s="36">
        <f>SUMIFS(СВЦЭМ!$D$39:$D$782,СВЦЭМ!$A$39:$A$782,$A48,СВЦЭМ!$B$39:$B$782,U$47)+'СЕТ СН'!$G$11+СВЦЭМ!$D$10+'СЕТ СН'!$G$6-'СЕТ СН'!$G$23</f>
        <v>1511.1875805099999</v>
      </c>
      <c r="V48" s="36">
        <f>SUMIFS(СВЦЭМ!$D$39:$D$782,СВЦЭМ!$A$39:$A$782,$A48,СВЦЭМ!$B$39:$B$782,V$47)+'СЕТ СН'!$G$11+СВЦЭМ!$D$10+'СЕТ СН'!$G$6-'СЕТ СН'!$G$23</f>
        <v>1495.8248806199999</v>
      </c>
      <c r="W48" s="36">
        <f>SUMIFS(СВЦЭМ!$D$39:$D$782,СВЦЭМ!$A$39:$A$782,$A48,СВЦЭМ!$B$39:$B$782,W$47)+'СЕТ СН'!$G$11+СВЦЭМ!$D$10+'СЕТ СН'!$G$6-'СЕТ СН'!$G$23</f>
        <v>1507.2088555999999</v>
      </c>
      <c r="X48" s="36">
        <f>SUMIFS(СВЦЭМ!$D$39:$D$782,СВЦЭМ!$A$39:$A$782,$A48,СВЦЭМ!$B$39:$B$782,X$47)+'СЕТ СН'!$G$11+СВЦЭМ!$D$10+'СЕТ СН'!$G$6-'СЕТ СН'!$G$23</f>
        <v>1487.4249307099999</v>
      </c>
      <c r="Y48" s="36">
        <f>SUMIFS(СВЦЭМ!$D$39:$D$782,СВЦЭМ!$A$39:$A$782,$A48,СВЦЭМ!$B$39:$B$782,Y$47)+'СЕТ СН'!$G$11+СВЦЭМ!$D$10+'СЕТ СН'!$G$6-'СЕТ СН'!$G$23</f>
        <v>1530.8979956399999</v>
      </c>
      <c r="AA48" s="45"/>
    </row>
    <row r="49" spans="1:25" ht="15.75" x14ac:dyDescent="0.2">
      <c r="A49" s="35">
        <f>A48+1</f>
        <v>44410</v>
      </c>
      <c r="B49" s="36">
        <f>SUMIFS(СВЦЭМ!$D$39:$D$782,СВЦЭМ!$A$39:$A$782,$A49,СВЦЭМ!$B$39:$B$782,B$47)+'СЕТ СН'!$G$11+СВЦЭМ!$D$10+'СЕТ СН'!$G$6-'СЕТ СН'!$G$23</f>
        <v>1595.08883111</v>
      </c>
      <c r="C49" s="36">
        <f>SUMIFS(СВЦЭМ!$D$39:$D$782,СВЦЭМ!$A$39:$A$782,$A49,СВЦЭМ!$B$39:$B$782,C$47)+'СЕТ СН'!$G$11+СВЦЭМ!$D$10+'СЕТ СН'!$G$6-'СЕТ СН'!$G$23</f>
        <v>1631.3122792700001</v>
      </c>
      <c r="D49" s="36">
        <f>SUMIFS(СВЦЭМ!$D$39:$D$782,СВЦЭМ!$A$39:$A$782,$A49,СВЦЭМ!$B$39:$B$782,D$47)+'СЕТ СН'!$G$11+СВЦЭМ!$D$10+'СЕТ СН'!$G$6-'СЕТ СН'!$G$23</f>
        <v>1685.77356624</v>
      </c>
      <c r="E49" s="36">
        <f>SUMIFS(СВЦЭМ!$D$39:$D$782,СВЦЭМ!$A$39:$A$782,$A49,СВЦЭМ!$B$39:$B$782,E$47)+'СЕТ СН'!$G$11+СВЦЭМ!$D$10+'СЕТ СН'!$G$6-'СЕТ СН'!$G$23</f>
        <v>1712.14485921</v>
      </c>
      <c r="F49" s="36">
        <f>SUMIFS(СВЦЭМ!$D$39:$D$782,СВЦЭМ!$A$39:$A$782,$A49,СВЦЭМ!$B$39:$B$782,F$47)+'СЕТ СН'!$G$11+СВЦЭМ!$D$10+'СЕТ СН'!$G$6-'СЕТ СН'!$G$23</f>
        <v>1709.81198786</v>
      </c>
      <c r="G49" s="36">
        <f>SUMIFS(СВЦЭМ!$D$39:$D$782,СВЦЭМ!$A$39:$A$782,$A49,СВЦЭМ!$B$39:$B$782,G$47)+'СЕТ СН'!$G$11+СВЦЭМ!$D$10+'СЕТ СН'!$G$6-'СЕТ СН'!$G$23</f>
        <v>1687.3610866700001</v>
      </c>
      <c r="H49" s="36">
        <f>SUMIFS(СВЦЭМ!$D$39:$D$782,СВЦЭМ!$A$39:$A$782,$A49,СВЦЭМ!$B$39:$B$782,H$47)+'СЕТ СН'!$G$11+СВЦЭМ!$D$10+'СЕТ СН'!$G$6-'СЕТ СН'!$G$23</f>
        <v>1650.8531876900001</v>
      </c>
      <c r="I49" s="36">
        <f>SUMIFS(СВЦЭМ!$D$39:$D$782,СВЦЭМ!$A$39:$A$782,$A49,СВЦЭМ!$B$39:$B$782,I$47)+'СЕТ СН'!$G$11+СВЦЭМ!$D$10+'СЕТ СН'!$G$6-'СЕТ СН'!$G$23</f>
        <v>1584.7949102299999</v>
      </c>
      <c r="J49" s="36">
        <f>SUMIFS(СВЦЭМ!$D$39:$D$782,СВЦЭМ!$A$39:$A$782,$A49,СВЦЭМ!$B$39:$B$782,J$47)+'СЕТ СН'!$G$11+СВЦЭМ!$D$10+'СЕТ СН'!$G$6-'СЕТ СН'!$G$23</f>
        <v>1510.76434778</v>
      </c>
      <c r="K49" s="36">
        <f>SUMIFS(СВЦЭМ!$D$39:$D$782,СВЦЭМ!$A$39:$A$782,$A49,СВЦЭМ!$B$39:$B$782,K$47)+'СЕТ СН'!$G$11+СВЦЭМ!$D$10+'СЕТ СН'!$G$6-'СЕТ СН'!$G$23</f>
        <v>1471.6492989200001</v>
      </c>
      <c r="L49" s="36">
        <f>SUMIFS(СВЦЭМ!$D$39:$D$782,СВЦЭМ!$A$39:$A$782,$A49,СВЦЭМ!$B$39:$B$782,L$47)+'СЕТ СН'!$G$11+СВЦЭМ!$D$10+'СЕТ СН'!$G$6-'СЕТ СН'!$G$23</f>
        <v>1497.4003944999999</v>
      </c>
      <c r="M49" s="36">
        <f>SUMIFS(СВЦЭМ!$D$39:$D$782,СВЦЭМ!$A$39:$A$782,$A49,СВЦЭМ!$B$39:$B$782,M$47)+'СЕТ СН'!$G$11+СВЦЭМ!$D$10+'СЕТ СН'!$G$6-'СЕТ СН'!$G$23</f>
        <v>1511.4951386500002</v>
      </c>
      <c r="N49" s="36">
        <f>SUMIFS(СВЦЭМ!$D$39:$D$782,СВЦЭМ!$A$39:$A$782,$A49,СВЦЭМ!$B$39:$B$782,N$47)+'СЕТ СН'!$G$11+СВЦЭМ!$D$10+'СЕТ СН'!$G$6-'СЕТ СН'!$G$23</f>
        <v>1508.54730335</v>
      </c>
      <c r="O49" s="36">
        <f>SUMIFS(СВЦЭМ!$D$39:$D$782,СВЦЭМ!$A$39:$A$782,$A49,СВЦЭМ!$B$39:$B$782,O$47)+'СЕТ СН'!$G$11+СВЦЭМ!$D$10+'СЕТ СН'!$G$6-'СЕТ СН'!$G$23</f>
        <v>1510.18500408</v>
      </c>
      <c r="P49" s="36">
        <f>SUMIFS(СВЦЭМ!$D$39:$D$782,СВЦЭМ!$A$39:$A$782,$A49,СВЦЭМ!$B$39:$B$782,P$47)+'СЕТ СН'!$G$11+СВЦЭМ!$D$10+'СЕТ СН'!$G$6-'СЕТ СН'!$G$23</f>
        <v>1513.2856816200001</v>
      </c>
      <c r="Q49" s="36">
        <f>SUMIFS(СВЦЭМ!$D$39:$D$782,СВЦЭМ!$A$39:$A$782,$A49,СВЦЭМ!$B$39:$B$782,Q$47)+'СЕТ СН'!$G$11+СВЦЭМ!$D$10+'СЕТ СН'!$G$6-'СЕТ СН'!$G$23</f>
        <v>1517.3861619499999</v>
      </c>
      <c r="R49" s="36">
        <f>SUMIFS(СВЦЭМ!$D$39:$D$782,СВЦЭМ!$A$39:$A$782,$A49,СВЦЭМ!$B$39:$B$782,R$47)+'СЕТ СН'!$G$11+СВЦЭМ!$D$10+'СЕТ СН'!$G$6-'СЕТ СН'!$G$23</f>
        <v>1509.7233306100002</v>
      </c>
      <c r="S49" s="36">
        <f>SUMIFS(СВЦЭМ!$D$39:$D$782,СВЦЭМ!$A$39:$A$782,$A49,СВЦЭМ!$B$39:$B$782,S$47)+'СЕТ СН'!$G$11+СВЦЭМ!$D$10+'СЕТ СН'!$G$6-'СЕТ СН'!$G$23</f>
        <v>1527.5207012999999</v>
      </c>
      <c r="T49" s="36">
        <f>SUMIFS(СВЦЭМ!$D$39:$D$782,СВЦЭМ!$A$39:$A$782,$A49,СВЦЭМ!$B$39:$B$782,T$47)+'СЕТ СН'!$G$11+СВЦЭМ!$D$10+'СЕТ СН'!$G$6-'СЕТ СН'!$G$23</f>
        <v>1567.71380024</v>
      </c>
      <c r="U49" s="36">
        <f>SUMIFS(СВЦЭМ!$D$39:$D$782,СВЦЭМ!$A$39:$A$782,$A49,СВЦЭМ!$B$39:$B$782,U$47)+'СЕТ СН'!$G$11+СВЦЭМ!$D$10+'СЕТ СН'!$G$6-'СЕТ СН'!$G$23</f>
        <v>1567.01048206</v>
      </c>
      <c r="V49" s="36">
        <f>SUMIFS(СВЦЭМ!$D$39:$D$782,СВЦЭМ!$A$39:$A$782,$A49,СВЦЭМ!$B$39:$B$782,V$47)+'СЕТ СН'!$G$11+СВЦЭМ!$D$10+'СЕТ СН'!$G$6-'СЕТ СН'!$G$23</f>
        <v>1529.92826343</v>
      </c>
      <c r="W49" s="36">
        <f>SUMIFS(СВЦЭМ!$D$39:$D$782,СВЦЭМ!$A$39:$A$782,$A49,СВЦЭМ!$B$39:$B$782,W$47)+'СЕТ СН'!$G$11+СВЦЭМ!$D$10+'СЕТ СН'!$G$6-'СЕТ СН'!$G$23</f>
        <v>1538.6034072299999</v>
      </c>
      <c r="X49" s="36">
        <f>SUMIFS(СВЦЭМ!$D$39:$D$782,СВЦЭМ!$A$39:$A$782,$A49,СВЦЭМ!$B$39:$B$782,X$47)+'СЕТ СН'!$G$11+СВЦЭМ!$D$10+'СЕТ СН'!$G$6-'СЕТ СН'!$G$23</f>
        <v>1544.19730168</v>
      </c>
      <c r="Y49" s="36">
        <f>SUMIFS(СВЦЭМ!$D$39:$D$782,СВЦЭМ!$A$39:$A$782,$A49,СВЦЭМ!$B$39:$B$782,Y$47)+'СЕТ СН'!$G$11+СВЦЭМ!$D$10+'СЕТ СН'!$G$6-'СЕТ СН'!$G$23</f>
        <v>1511.48541847</v>
      </c>
    </row>
    <row r="50" spans="1:25" ht="15.75" x14ac:dyDescent="0.2">
      <c r="A50" s="35">
        <f t="shared" ref="A50:A78" si="1">A49+1</f>
        <v>44411</v>
      </c>
      <c r="B50" s="36">
        <f>SUMIFS(СВЦЭМ!$D$39:$D$782,СВЦЭМ!$A$39:$A$782,$A50,СВЦЭМ!$B$39:$B$782,B$47)+'СЕТ СН'!$G$11+СВЦЭМ!$D$10+'СЕТ СН'!$G$6-'СЕТ СН'!$G$23</f>
        <v>1676.95405985</v>
      </c>
      <c r="C50" s="36">
        <f>SUMIFS(СВЦЭМ!$D$39:$D$782,СВЦЭМ!$A$39:$A$782,$A50,СВЦЭМ!$B$39:$B$782,C$47)+'СЕТ СН'!$G$11+СВЦЭМ!$D$10+'СЕТ СН'!$G$6-'СЕТ СН'!$G$23</f>
        <v>1758.8201987899999</v>
      </c>
      <c r="D50" s="36">
        <f>SUMIFS(СВЦЭМ!$D$39:$D$782,СВЦЭМ!$A$39:$A$782,$A50,СВЦЭМ!$B$39:$B$782,D$47)+'СЕТ СН'!$G$11+СВЦЭМ!$D$10+'СЕТ СН'!$G$6-'СЕТ СН'!$G$23</f>
        <v>1829.63443957</v>
      </c>
      <c r="E50" s="36">
        <f>SUMIFS(СВЦЭМ!$D$39:$D$782,СВЦЭМ!$A$39:$A$782,$A50,СВЦЭМ!$B$39:$B$782,E$47)+'СЕТ СН'!$G$11+СВЦЭМ!$D$10+'СЕТ СН'!$G$6-'СЕТ СН'!$G$23</f>
        <v>1861.0410347500001</v>
      </c>
      <c r="F50" s="36">
        <f>SUMIFS(СВЦЭМ!$D$39:$D$782,СВЦЭМ!$A$39:$A$782,$A50,СВЦЭМ!$B$39:$B$782,F$47)+'СЕТ СН'!$G$11+СВЦЭМ!$D$10+'СЕТ СН'!$G$6-'СЕТ СН'!$G$23</f>
        <v>1861.7425931299999</v>
      </c>
      <c r="G50" s="36">
        <f>SUMIFS(СВЦЭМ!$D$39:$D$782,СВЦЭМ!$A$39:$A$782,$A50,СВЦЭМ!$B$39:$B$782,G$47)+'СЕТ СН'!$G$11+СВЦЭМ!$D$10+'СЕТ СН'!$G$6-'СЕТ СН'!$G$23</f>
        <v>1835.5094368499999</v>
      </c>
      <c r="H50" s="36">
        <f>SUMIFS(СВЦЭМ!$D$39:$D$782,СВЦЭМ!$A$39:$A$782,$A50,СВЦЭМ!$B$39:$B$782,H$47)+'СЕТ СН'!$G$11+СВЦЭМ!$D$10+'СЕТ СН'!$G$6-'СЕТ СН'!$G$23</f>
        <v>1771.68680124</v>
      </c>
      <c r="I50" s="36">
        <f>SUMIFS(СВЦЭМ!$D$39:$D$782,СВЦЭМ!$A$39:$A$782,$A50,СВЦЭМ!$B$39:$B$782,I$47)+'СЕТ СН'!$G$11+СВЦЭМ!$D$10+'СЕТ СН'!$G$6-'СЕТ СН'!$G$23</f>
        <v>1664.6980428900001</v>
      </c>
      <c r="J50" s="36">
        <f>SUMIFS(СВЦЭМ!$D$39:$D$782,СВЦЭМ!$A$39:$A$782,$A50,СВЦЭМ!$B$39:$B$782,J$47)+'СЕТ СН'!$G$11+СВЦЭМ!$D$10+'СЕТ СН'!$G$6-'СЕТ СН'!$G$23</f>
        <v>1565.5306571800002</v>
      </c>
      <c r="K50" s="36">
        <f>SUMIFS(СВЦЭМ!$D$39:$D$782,СВЦЭМ!$A$39:$A$782,$A50,СВЦЭМ!$B$39:$B$782,K$47)+'СЕТ СН'!$G$11+СВЦЭМ!$D$10+'СЕТ СН'!$G$6-'СЕТ СН'!$G$23</f>
        <v>1512.75435391</v>
      </c>
      <c r="L50" s="36">
        <f>SUMIFS(СВЦЭМ!$D$39:$D$782,СВЦЭМ!$A$39:$A$782,$A50,СВЦЭМ!$B$39:$B$782,L$47)+'СЕТ СН'!$G$11+СВЦЭМ!$D$10+'СЕТ СН'!$G$6-'СЕТ СН'!$G$23</f>
        <v>1525.6950597</v>
      </c>
      <c r="M50" s="36">
        <f>SUMIFS(СВЦЭМ!$D$39:$D$782,СВЦЭМ!$A$39:$A$782,$A50,СВЦЭМ!$B$39:$B$782,M$47)+'СЕТ СН'!$G$11+СВЦЭМ!$D$10+'СЕТ СН'!$G$6-'СЕТ СН'!$G$23</f>
        <v>1543.3434576499999</v>
      </c>
      <c r="N50" s="36">
        <f>SUMIFS(СВЦЭМ!$D$39:$D$782,СВЦЭМ!$A$39:$A$782,$A50,СВЦЭМ!$B$39:$B$782,N$47)+'СЕТ СН'!$G$11+СВЦЭМ!$D$10+'СЕТ СН'!$G$6-'СЕТ СН'!$G$23</f>
        <v>1537.8239128600001</v>
      </c>
      <c r="O50" s="36">
        <f>SUMIFS(СВЦЭМ!$D$39:$D$782,СВЦЭМ!$A$39:$A$782,$A50,СВЦЭМ!$B$39:$B$782,O$47)+'СЕТ СН'!$G$11+СВЦЭМ!$D$10+'СЕТ СН'!$G$6-'СЕТ СН'!$G$23</f>
        <v>1572.6345363099999</v>
      </c>
      <c r="P50" s="36">
        <f>SUMIFS(СВЦЭМ!$D$39:$D$782,СВЦЭМ!$A$39:$A$782,$A50,СВЦЭМ!$B$39:$B$782,P$47)+'СЕТ СН'!$G$11+СВЦЭМ!$D$10+'СЕТ СН'!$G$6-'СЕТ СН'!$G$23</f>
        <v>1587.90435458</v>
      </c>
      <c r="Q50" s="36">
        <f>SUMIFS(СВЦЭМ!$D$39:$D$782,СВЦЭМ!$A$39:$A$782,$A50,СВЦЭМ!$B$39:$B$782,Q$47)+'СЕТ СН'!$G$11+СВЦЭМ!$D$10+'СЕТ СН'!$G$6-'СЕТ СН'!$G$23</f>
        <v>1620.58385922</v>
      </c>
      <c r="R50" s="36">
        <f>SUMIFS(СВЦЭМ!$D$39:$D$782,СВЦЭМ!$A$39:$A$782,$A50,СВЦЭМ!$B$39:$B$782,R$47)+'СЕТ СН'!$G$11+СВЦЭМ!$D$10+'СЕТ СН'!$G$6-'СЕТ СН'!$G$23</f>
        <v>1601.78221439</v>
      </c>
      <c r="S50" s="36">
        <f>SUMIFS(СВЦЭМ!$D$39:$D$782,СВЦЭМ!$A$39:$A$782,$A50,СВЦЭМ!$B$39:$B$782,S$47)+'СЕТ СН'!$G$11+СВЦЭМ!$D$10+'СЕТ СН'!$G$6-'СЕТ СН'!$G$23</f>
        <v>1617.9552613599999</v>
      </c>
      <c r="T50" s="36">
        <f>SUMIFS(СВЦЭМ!$D$39:$D$782,СВЦЭМ!$A$39:$A$782,$A50,СВЦЭМ!$B$39:$B$782,T$47)+'СЕТ СН'!$G$11+СВЦЭМ!$D$10+'СЕТ СН'!$G$6-'СЕТ СН'!$G$23</f>
        <v>1566.8348569700001</v>
      </c>
      <c r="U50" s="36">
        <f>SUMIFS(СВЦЭМ!$D$39:$D$782,СВЦЭМ!$A$39:$A$782,$A50,СВЦЭМ!$B$39:$B$782,U$47)+'СЕТ СН'!$G$11+СВЦЭМ!$D$10+'СЕТ СН'!$G$6-'СЕТ СН'!$G$23</f>
        <v>1557.26109827</v>
      </c>
      <c r="V50" s="36">
        <f>SUMIFS(СВЦЭМ!$D$39:$D$782,СВЦЭМ!$A$39:$A$782,$A50,СВЦЭМ!$B$39:$B$782,V$47)+'СЕТ СН'!$G$11+СВЦЭМ!$D$10+'СЕТ СН'!$G$6-'СЕТ СН'!$G$23</f>
        <v>1579.9581425199999</v>
      </c>
      <c r="W50" s="36">
        <f>SUMIFS(СВЦЭМ!$D$39:$D$782,СВЦЭМ!$A$39:$A$782,$A50,СВЦЭМ!$B$39:$B$782,W$47)+'СЕТ СН'!$G$11+СВЦЭМ!$D$10+'СЕТ СН'!$G$6-'СЕТ СН'!$G$23</f>
        <v>1597.3466558800001</v>
      </c>
      <c r="X50" s="36">
        <f>SUMIFS(СВЦЭМ!$D$39:$D$782,СВЦЭМ!$A$39:$A$782,$A50,СВЦЭМ!$B$39:$B$782,X$47)+'СЕТ СН'!$G$11+СВЦЭМ!$D$10+'СЕТ СН'!$G$6-'СЕТ СН'!$G$23</f>
        <v>1563.6995543799999</v>
      </c>
      <c r="Y50" s="36">
        <f>SUMIFS(СВЦЭМ!$D$39:$D$782,СВЦЭМ!$A$39:$A$782,$A50,СВЦЭМ!$B$39:$B$782,Y$47)+'СЕТ СН'!$G$11+СВЦЭМ!$D$10+'СЕТ СН'!$G$6-'СЕТ СН'!$G$23</f>
        <v>1579.2655165599999</v>
      </c>
    </row>
    <row r="51" spans="1:25" ht="15.75" x14ac:dyDescent="0.2">
      <c r="A51" s="35">
        <f t="shared" si="1"/>
        <v>44412</v>
      </c>
      <c r="B51" s="36">
        <f>SUMIFS(СВЦЭМ!$D$39:$D$782,СВЦЭМ!$A$39:$A$782,$A51,СВЦЭМ!$B$39:$B$782,B$47)+'СЕТ СН'!$G$11+СВЦЭМ!$D$10+'СЕТ СН'!$G$6-'СЕТ СН'!$G$23</f>
        <v>1604.0755093100001</v>
      </c>
      <c r="C51" s="36">
        <f>SUMIFS(СВЦЭМ!$D$39:$D$782,СВЦЭМ!$A$39:$A$782,$A51,СВЦЭМ!$B$39:$B$782,C$47)+'СЕТ СН'!$G$11+СВЦЭМ!$D$10+'СЕТ СН'!$G$6-'СЕТ СН'!$G$23</f>
        <v>1694.7611388099999</v>
      </c>
      <c r="D51" s="36">
        <f>SUMIFS(СВЦЭМ!$D$39:$D$782,СВЦЭМ!$A$39:$A$782,$A51,СВЦЭМ!$B$39:$B$782,D$47)+'СЕТ СН'!$G$11+СВЦЭМ!$D$10+'СЕТ СН'!$G$6-'СЕТ СН'!$G$23</f>
        <v>1765.9600543199999</v>
      </c>
      <c r="E51" s="36">
        <f>SUMIFS(СВЦЭМ!$D$39:$D$782,СВЦЭМ!$A$39:$A$782,$A51,СВЦЭМ!$B$39:$B$782,E$47)+'СЕТ СН'!$G$11+СВЦЭМ!$D$10+'СЕТ СН'!$G$6-'СЕТ СН'!$G$23</f>
        <v>1792.7532583100001</v>
      </c>
      <c r="F51" s="36">
        <f>SUMIFS(СВЦЭМ!$D$39:$D$782,СВЦЭМ!$A$39:$A$782,$A51,СВЦЭМ!$B$39:$B$782,F$47)+'СЕТ СН'!$G$11+СВЦЭМ!$D$10+'СЕТ СН'!$G$6-'СЕТ СН'!$G$23</f>
        <v>1795.4557516100001</v>
      </c>
      <c r="G51" s="36">
        <f>SUMIFS(СВЦЭМ!$D$39:$D$782,СВЦЭМ!$A$39:$A$782,$A51,СВЦЭМ!$B$39:$B$782,G$47)+'СЕТ СН'!$G$11+СВЦЭМ!$D$10+'СЕТ СН'!$G$6-'СЕТ СН'!$G$23</f>
        <v>1776.9075507299999</v>
      </c>
      <c r="H51" s="36">
        <f>SUMIFS(СВЦЭМ!$D$39:$D$782,СВЦЭМ!$A$39:$A$782,$A51,СВЦЭМ!$B$39:$B$782,H$47)+'СЕТ СН'!$G$11+СВЦЭМ!$D$10+'СЕТ СН'!$G$6-'СЕТ СН'!$G$23</f>
        <v>1725.4093572700001</v>
      </c>
      <c r="I51" s="36">
        <f>SUMIFS(СВЦЭМ!$D$39:$D$782,СВЦЭМ!$A$39:$A$782,$A51,СВЦЭМ!$B$39:$B$782,I$47)+'СЕТ СН'!$G$11+СВЦЭМ!$D$10+'СЕТ СН'!$G$6-'СЕТ СН'!$G$23</f>
        <v>1629.4361592</v>
      </c>
      <c r="J51" s="36">
        <f>SUMIFS(СВЦЭМ!$D$39:$D$782,СВЦЭМ!$A$39:$A$782,$A51,СВЦЭМ!$B$39:$B$782,J$47)+'СЕТ СН'!$G$11+СВЦЭМ!$D$10+'СЕТ СН'!$G$6-'СЕТ СН'!$G$23</f>
        <v>1543.2371024700001</v>
      </c>
      <c r="K51" s="36">
        <f>SUMIFS(СВЦЭМ!$D$39:$D$782,СВЦЭМ!$A$39:$A$782,$A51,СВЦЭМ!$B$39:$B$782,K$47)+'СЕТ СН'!$G$11+СВЦЭМ!$D$10+'СЕТ СН'!$G$6-'СЕТ СН'!$G$23</f>
        <v>1491.4756982700001</v>
      </c>
      <c r="L51" s="36">
        <f>SUMIFS(СВЦЭМ!$D$39:$D$782,СВЦЭМ!$A$39:$A$782,$A51,СВЦЭМ!$B$39:$B$782,L$47)+'СЕТ СН'!$G$11+СВЦЭМ!$D$10+'СЕТ СН'!$G$6-'СЕТ СН'!$G$23</f>
        <v>1497.9398033</v>
      </c>
      <c r="M51" s="36">
        <f>SUMIFS(СВЦЭМ!$D$39:$D$782,СВЦЭМ!$A$39:$A$782,$A51,СВЦЭМ!$B$39:$B$782,M$47)+'СЕТ СН'!$G$11+СВЦЭМ!$D$10+'СЕТ СН'!$G$6-'СЕТ СН'!$G$23</f>
        <v>1504.0503585500001</v>
      </c>
      <c r="N51" s="36">
        <f>SUMIFS(СВЦЭМ!$D$39:$D$782,СВЦЭМ!$A$39:$A$782,$A51,СВЦЭМ!$B$39:$B$782,N$47)+'СЕТ СН'!$G$11+СВЦЭМ!$D$10+'СЕТ СН'!$G$6-'СЕТ СН'!$G$23</f>
        <v>1505.3234617600001</v>
      </c>
      <c r="O51" s="36">
        <f>SUMIFS(СВЦЭМ!$D$39:$D$782,СВЦЭМ!$A$39:$A$782,$A51,СВЦЭМ!$B$39:$B$782,O$47)+'СЕТ СН'!$G$11+СВЦЭМ!$D$10+'СЕТ СН'!$G$6-'СЕТ СН'!$G$23</f>
        <v>1519.93458442</v>
      </c>
      <c r="P51" s="36">
        <f>SUMIFS(СВЦЭМ!$D$39:$D$782,СВЦЭМ!$A$39:$A$782,$A51,СВЦЭМ!$B$39:$B$782,P$47)+'СЕТ СН'!$G$11+СВЦЭМ!$D$10+'СЕТ СН'!$G$6-'СЕТ СН'!$G$23</f>
        <v>1524.8092471099999</v>
      </c>
      <c r="Q51" s="36">
        <f>SUMIFS(СВЦЭМ!$D$39:$D$782,СВЦЭМ!$A$39:$A$782,$A51,СВЦЭМ!$B$39:$B$782,Q$47)+'СЕТ СН'!$G$11+СВЦЭМ!$D$10+'СЕТ СН'!$G$6-'СЕТ СН'!$G$23</f>
        <v>1531.3753060899999</v>
      </c>
      <c r="R51" s="36">
        <f>SUMIFS(СВЦЭМ!$D$39:$D$782,СВЦЭМ!$A$39:$A$782,$A51,СВЦЭМ!$B$39:$B$782,R$47)+'СЕТ СН'!$G$11+СВЦЭМ!$D$10+'СЕТ СН'!$G$6-'СЕТ СН'!$G$23</f>
        <v>1530.2154920799999</v>
      </c>
      <c r="S51" s="36">
        <f>SUMIFS(СВЦЭМ!$D$39:$D$782,СВЦЭМ!$A$39:$A$782,$A51,СВЦЭМ!$B$39:$B$782,S$47)+'СЕТ СН'!$G$11+СВЦЭМ!$D$10+'СЕТ СН'!$G$6-'СЕТ СН'!$G$23</f>
        <v>1539.1433816600002</v>
      </c>
      <c r="T51" s="36">
        <f>SUMIFS(СВЦЭМ!$D$39:$D$782,СВЦЭМ!$A$39:$A$782,$A51,СВЦЭМ!$B$39:$B$782,T$47)+'СЕТ СН'!$G$11+СВЦЭМ!$D$10+'СЕТ СН'!$G$6-'СЕТ СН'!$G$23</f>
        <v>1570.3737617199999</v>
      </c>
      <c r="U51" s="36">
        <f>SUMIFS(СВЦЭМ!$D$39:$D$782,СВЦЭМ!$A$39:$A$782,$A51,СВЦЭМ!$B$39:$B$782,U$47)+'СЕТ СН'!$G$11+СВЦЭМ!$D$10+'СЕТ СН'!$G$6-'СЕТ СН'!$G$23</f>
        <v>1554.9424056799999</v>
      </c>
      <c r="V51" s="36">
        <f>SUMIFS(СВЦЭМ!$D$39:$D$782,СВЦЭМ!$A$39:$A$782,$A51,СВЦЭМ!$B$39:$B$782,V$47)+'СЕТ СН'!$G$11+СВЦЭМ!$D$10+'СЕТ СН'!$G$6-'СЕТ СН'!$G$23</f>
        <v>1546.92253357</v>
      </c>
      <c r="W51" s="36">
        <f>SUMIFS(СВЦЭМ!$D$39:$D$782,СВЦЭМ!$A$39:$A$782,$A51,СВЦЭМ!$B$39:$B$782,W$47)+'СЕТ СН'!$G$11+СВЦЭМ!$D$10+'СЕТ СН'!$G$6-'СЕТ СН'!$G$23</f>
        <v>1573.09519978</v>
      </c>
      <c r="X51" s="36">
        <f>SUMIFS(СВЦЭМ!$D$39:$D$782,СВЦЭМ!$A$39:$A$782,$A51,СВЦЭМ!$B$39:$B$782,X$47)+'СЕТ СН'!$G$11+СВЦЭМ!$D$10+'СЕТ СН'!$G$6-'СЕТ СН'!$G$23</f>
        <v>1531.2636946299999</v>
      </c>
      <c r="Y51" s="36">
        <f>SUMIFS(СВЦЭМ!$D$39:$D$782,СВЦЭМ!$A$39:$A$782,$A51,СВЦЭМ!$B$39:$B$782,Y$47)+'СЕТ СН'!$G$11+СВЦЭМ!$D$10+'СЕТ СН'!$G$6-'СЕТ СН'!$G$23</f>
        <v>1514.2451119100001</v>
      </c>
    </row>
    <row r="52" spans="1:25" ht="15.75" x14ac:dyDescent="0.2">
      <c r="A52" s="35">
        <f t="shared" si="1"/>
        <v>44413</v>
      </c>
      <c r="B52" s="36">
        <f>SUMIFS(СВЦЭМ!$D$39:$D$782,СВЦЭМ!$A$39:$A$782,$A52,СВЦЭМ!$B$39:$B$782,B$47)+'СЕТ СН'!$G$11+СВЦЭМ!$D$10+'СЕТ СН'!$G$6-'СЕТ СН'!$G$23</f>
        <v>1683.9034013999999</v>
      </c>
      <c r="C52" s="36">
        <f>SUMIFS(СВЦЭМ!$D$39:$D$782,СВЦЭМ!$A$39:$A$782,$A52,СВЦЭМ!$B$39:$B$782,C$47)+'СЕТ СН'!$G$11+СВЦЭМ!$D$10+'СЕТ СН'!$G$6-'СЕТ СН'!$G$23</f>
        <v>1763.7981126699999</v>
      </c>
      <c r="D52" s="36">
        <f>SUMIFS(СВЦЭМ!$D$39:$D$782,СВЦЭМ!$A$39:$A$782,$A52,СВЦЭМ!$B$39:$B$782,D$47)+'СЕТ СН'!$G$11+СВЦЭМ!$D$10+'СЕТ СН'!$G$6-'СЕТ СН'!$G$23</f>
        <v>1842.5729186000001</v>
      </c>
      <c r="E52" s="36">
        <f>SUMIFS(СВЦЭМ!$D$39:$D$782,СВЦЭМ!$A$39:$A$782,$A52,СВЦЭМ!$B$39:$B$782,E$47)+'СЕТ СН'!$G$11+СВЦЭМ!$D$10+'СЕТ СН'!$G$6-'СЕТ СН'!$G$23</f>
        <v>1866.7720646099999</v>
      </c>
      <c r="F52" s="36">
        <f>SUMIFS(СВЦЭМ!$D$39:$D$782,СВЦЭМ!$A$39:$A$782,$A52,СВЦЭМ!$B$39:$B$782,F$47)+'СЕТ СН'!$G$11+СВЦЭМ!$D$10+'СЕТ СН'!$G$6-'СЕТ СН'!$G$23</f>
        <v>1864.9598267000001</v>
      </c>
      <c r="G52" s="36">
        <f>SUMIFS(СВЦЭМ!$D$39:$D$782,СВЦЭМ!$A$39:$A$782,$A52,СВЦЭМ!$B$39:$B$782,G$47)+'СЕТ СН'!$G$11+СВЦЭМ!$D$10+'СЕТ СН'!$G$6-'СЕТ СН'!$G$23</f>
        <v>1845.6523818999999</v>
      </c>
      <c r="H52" s="36">
        <f>SUMIFS(СВЦЭМ!$D$39:$D$782,СВЦЭМ!$A$39:$A$782,$A52,СВЦЭМ!$B$39:$B$782,H$47)+'СЕТ СН'!$G$11+СВЦЭМ!$D$10+'СЕТ СН'!$G$6-'СЕТ СН'!$G$23</f>
        <v>1809.3176538299999</v>
      </c>
      <c r="I52" s="36">
        <f>SUMIFS(СВЦЭМ!$D$39:$D$782,СВЦЭМ!$A$39:$A$782,$A52,СВЦЭМ!$B$39:$B$782,I$47)+'СЕТ СН'!$G$11+СВЦЭМ!$D$10+'СЕТ СН'!$G$6-'СЕТ СН'!$G$23</f>
        <v>1712.9336873300001</v>
      </c>
      <c r="J52" s="36">
        <f>SUMIFS(СВЦЭМ!$D$39:$D$782,СВЦЭМ!$A$39:$A$782,$A52,СВЦЭМ!$B$39:$B$782,J$47)+'СЕТ СН'!$G$11+СВЦЭМ!$D$10+'СЕТ СН'!$G$6-'СЕТ СН'!$G$23</f>
        <v>1629.13005436</v>
      </c>
      <c r="K52" s="36">
        <f>SUMIFS(СВЦЭМ!$D$39:$D$782,СВЦЭМ!$A$39:$A$782,$A52,СВЦЭМ!$B$39:$B$782,K$47)+'СЕТ СН'!$G$11+СВЦЭМ!$D$10+'СЕТ СН'!$G$6-'СЕТ СН'!$G$23</f>
        <v>1562.1435557700001</v>
      </c>
      <c r="L52" s="36">
        <f>SUMIFS(СВЦЭМ!$D$39:$D$782,СВЦЭМ!$A$39:$A$782,$A52,СВЦЭМ!$B$39:$B$782,L$47)+'СЕТ СН'!$G$11+СВЦЭМ!$D$10+'СЕТ СН'!$G$6-'СЕТ СН'!$G$23</f>
        <v>1571.08701765</v>
      </c>
      <c r="M52" s="36">
        <f>SUMIFS(СВЦЭМ!$D$39:$D$782,СВЦЭМ!$A$39:$A$782,$A52,СВЦЭМ!$B$39:$B$782,M$47)+'СЕТ СН'!$G$11+СВЦЭМ!$D$10+'СЕТ СН'!$G$6-'СЕТ СН'!$G$23</f>
        <v>1580.1903078999999</v>
      </c>
      <c r="N52" s="36">
        <f>SUMIFS(СВЦЭМ!$D$39:$D$782,СВЦЭМ!$A$39:$A$782,$A52,СВЦЭМ!$B$39:$B$782,N$47)+'СЕТ СН'!$G$11+СВЦЭМ!$D$10+'СЕТ СН'!$G$6-'СЕТ СН'!$G$23</f>
        <v>1553.58480695</v>
      </c>
      <c r="O52" s="36">
        <f>SUMIFS(СВЦЭМ!$D$39:$D$782,СВЦЭМ!$A$39:$A$782,$A52,СВЦЭМ!$B$39:$B$782,O$47)+'СЕТ СН'!$G$11+СВЦЭМ!$D$10+'СЕТ СН'!$G$6-'СЕТ СН'!$G$23</f>
        <v>1562.45112303</v>
      </c>
      <c r="P52" s="36">
        <f>SUMIFS(СВЦЭМ!$D$39:$D$782,СВЦЭМ!$A$39:$A$782,$A52,СВЦЭМ!$B$39:$B$782,P$47)+'СЕТ СН'!$G$11+СВЦЭМ!$D$10+'СЕТ СН'!$G$6-'СЕТ СН'!$G$23</f>
        <v>1603.2143463500001</v>
      </c>
      <c r="Q52" s="36">
        <f>SUMIFS(СВЦЭМ!$D$39:$D$782,СВЦЭМ!$A$39:$A$782,$A52,СВЦЭМ!$B$39:$B$782,Q$47)+'СЕТ СН'!$G$11+СВЦЭМ!$D$10+'СЕТ СН'!$G$6-'СЕТ СН'!$G$23</f>
        <v>1612.7702464200001</v>
      </c>
      <c r="R52" s="36">
        <f>SUMIFS(СВЦЭМ!$D$39:$D$782,СВЦЭМ!$A$39:$A$782,$A52,СВЦЭМ!$B$39:$B$782,R$47)+'СЕТ СН'!$G$11+СВЦЭМ!$D$10+'СЕТ СН'!$G$6-'СЕТ СН'!$G$23</f>
        <v>1618.7332888400001</v>
      </c>
      <c r="S52" s="36">
        <f>SUMIFS(СВЦЭМ!$D$39:$D$782,СВЦЭМ!$A$39:$A$782,$A52,СВЦЭМ!$B$39:$B$782,S$47)+'СЕТ СН'!$G$11+СВЦЭМ!$D$10+'СЕТ СН'!$G$6-'СЕТ СН'!$G$23</f>
        <v>1577.9620159199999</v>
      </c>
      <c r="T52" s="36">
        <f>SUMIFS(СВЦЭМ!$D$39:$D$782,СВЦЭМ!$A$39:$A$782,$A52,СВЦЭМ!$B$39:$B$782,T$47)+'СЕТ СН'!$G$11+СВЦЭМ!$D$10+'СЕТ СН'!$G$6-'СЕТ СН'!$G$23</f>
        <v>1569.19761214</v>
      </c>
      <c r="U52" s="36">
        <f>SUMIFS(СВЦЭМ!$D$39:$D$782,СВЦЭМ!$A$39:$A$782,$A52,СВЦЭМ!$B$39:$B$782,U$47)+'СЕТ СН'!$G$11+СВЦЭМ!$D$10+'СЕТ СН'!$G$6-'СЕТ СН'!$G$23</f>
        <v>1562.3284574499999</v>
      </c>
      <c r="V52" s="36">
        <f>SUMIFS(СВЦЭМ!$D$39:$D$782,СВЦЭМ!$A$39:$A$782,$A52,СВЦЭМ!$B$39:$B$782,V$47)+'СЕТ СН'!$G$11+СВЦЭМ!$D$10+'СЕТ СН'!$G$6-'СЕТ СН'!$G$23</f>
        <v>1558.5936242500002</v>
      </c>
      <c r="W52" s="36">
        <f>SUMIFS(СВЦЭМ!$D$39:$D$782,СВЦЭМ!$A$39:$A$782,$A52,СВЦЭМ!$B$39:$B$782,W$47)+'СЕТ СН'!$G$11+СВЦЭМ!$D$10+'СЕТ СН'!$G$6-'СЕТ СН'!$G$23</f>
        <v>1574.1735807300001</v>
      </c>
      <c r="X52" s="36">
        <f>SUMIFS(СВЦЭМ!$D$39:$D$782,СВЦЭМ!$A$39:$A$782,$A52,СВЦЭМ!$B$39:$B$782,X$47)+'СЕТ СН'!$G$11+СВЦЭМ!$D$10+'СЕТ СН'!$G$6-'СЕТ СН'!$G$23</f>
        <v>1541.17446045</v>
      </c>
      <c r="Y52" s="36">
        <f>SUMIFS(СВЦЭМ!$D$39:$D$782,СВЦЭМ!$A$39:$A$782,$A52,СВЦЭМ!$B$39:$B$782,Y$47)+'СЕТ СН'!$G$11+СВЦЭМ!$D$10+'СЕТ СН'!$G$6-'СЕТ СН'!$G$23</f>
        <v>1547.14691371</v>
      </c>
    </row>
    <row r="53" spans="1:25" ht="15.75" x14ac:dyDescent="0.2">
      <c r="A53" s="35">
        <f t="shared" si="1"/>
        <v>44414</v>
      </c>
      <c r="B53" s="36">
        <f>SUMIFS(СВЦЭМ!$D$39:$D$782,СВЦЭМ!$A$39:$A$782,$A53,СВЦЭМ!$B$39:$B$782,B$47)+'СЕТ СН'!$G$11+СВЦЭМ!$D$10+'СЕТ СН'!$G$6-'СЕТ СН'!$G$23</f>
        <v>1578.73049382</v>
      </c>
      <c r="C53" s="36">
        <f>SUMIFS(СВЦЭМ!$D$39:$D$782,СВЦЭМ!$A$39:$A$782,$A53,СВЦЭМ!$B$39:$B$782,C$47)+'СЕТ СН'!$G$11+СВЦЭМ!$D$10+'СЕТ СН'!$G$6-'СЕТ СН'!$G$23</f>
        <v>1613.8981048800001</v>
      </c>
      <c r="D53" s="36">
        <f>SUMIFS(СВЦЭМ!$D$39:$D$782,СВЦЭМ!$A$39:$A$782,$A53,СВЦЭМ!$B$39:$B$782,D$47)+'СЕТ СН'!$G$11+СВЦЭМ!$D$10+'СЕТ СН'!$G$6-'СЕТ СН'!$G$23</f>
        <v>1642.6134903</v>
      </c>
      <c r="E53" s="36">
        <f>SUMIFS(СВЦЭМ!$D$39:$D$782,СВЦЭМ!$A$39:$A$782,$A53,СВЦЭМ!$B$39:$B$782,E$47)+'СЕТ СН'!$G$11+СВЦЭМ!$D$10+'СЕТ СН'!$G$6-'СЕТ СН'!$G$23</f>
        <v>1656.84097804</v>
      </c>
      <c r="F53" s="36">
        <f>SUMIFS(СВЦЭМ!$D$39:$D$782,СВЦЭМ!$A$39:$A$782,$A53,СВЦЭМ!$B$39:$B$782,F$47)+'СЕТ СН'!$G$11+СВЦЭМ!$D$10+'СЕТ СН'!$G$6-'СЕТ СН'!$G$23</f>
        <v>1652.78651083</v>
      </c>
      <c r="G53" s="36">
        <f>SUMIFS(СВЦЭМ!$D$39:$D$782,СВЦЭМ!$A$39:$A$782,$A53,СВЦЭМ!$B$39:$B$782,G$47)+'СЕТ СН'!$G$11+СВЦЭМ!$D$10+'СЕТ СН'!$G$6-'СЕТ СН'!$G$23</f>
        <v>1655.4153098200002</v>
      </c>
      <c r="H53" s="36">
        <f>SUMIFS(СВЦЭМ!$D$39:$D$782,СВЦЭМ!$A$39:$A$782,$A53,СВЦЭМ!$B$39:$B$782,H$47)+'СЕТ СН'!$G$11+СВЦЭМ!$D$10+'СЕТ СН'!$G$6-'СЕТ СН'!$G$23</f>
        <v>1651.2096322699999</v>
      </c>
      <c r="I53" s="36">
        <f>SUMIFS(СВЦЭМ!$D$39:$D$782,СВЦЭМ!$A$39:$A$782,$A53,СВЦЭМ!$B$39:$B$782,I$47)+'СЕТ СН'!$G$11+СВЦЭМ!$D$10+'СЕТ СН'!$G$6-'СЕТ СН'!$G$23</f>
        <v>1547.90191824</v>
      </c>
      <c r="J53" s="36">
        <f>SUMIFS(СВЦЭМ!$D$39:$D$782,СВЦЭМ!$A$39:$A$782,$A53,СВЦЭМ!$B$39:$B$782,J$47)+'СЕТ СН'!$G$11+СВЦЭМ!$D$10+'СЕТ СН'!$G$6-'СЕТ СН'!$G$23</f>
        <v>1484.4714732</v>
      </c>
      <c r="K53" s="36">
        <f>SUMIFS(СВЦЭМ!$D$39:$D$782,СВЦЭМ!$A$39:$A$782,$A53,СВЦЭМ!$B$39:$B$782,K$47)+'СЕТ СН'!$G$11+СВЦЭМ!$D$10+'СЕТ СН'!$G$6-'СЕТ СН'!$G$23</f>
        <v>1473.76230515</v>
      </c>
      <c r="L53" s="36">
        <f>SUMIFS(СВЦЭМ!$D$39:$D$782,СВЦЭМ!$A$39:$A$782,$A53,СВЦЭМ!$B$39:$B$782,L$47)+'СЕТ СН'!$G$11+СВЦЭМ!$D$10+'СЕТ СН'!$G$6-'СЕТ СН'!$G$23</f>
        <v>1473.9682676800001</v>
      </c>
      <c r="M53" s="36">
        <f>SUMIFS(СВЦЭМ!$D$39:$D$782,СВЦЭМ!$A$39:$A$782,$A53,СВЦЭМ!$B$39:$B$782,M$47)+'СЕТ СН'!$G$11+СВЦЭМ!$D$10+'СЕТ СН'!$G$6-'СЕТ СН'!$G$23</f>
        <v>1480.3597434799999</v>
      </c>
      <c r="N53" s="36">
        <f>SUMIFS(СВЦЭМ!$D$39:$D$782,СВЦЭМ!$A$39:$A$782,$A53,СВЦЭМ!$B$39:$B$782,N$47)+'СЕТ СН'!$G$11+СВЦЭМ!$D$10+'СЕТ СН'!$G$6-'СЕТ СН'!$G$23</f>
        <v>1486.42183722</v>
      </c>
      <c r="O53" s="36">
        <f>SUMIFS(СВЦЭМ!$D$39:$D$782,СВЦЭМ!$A$39:$A$782,$A53,СВЦЭМ!$B$39:$B$782,O$47)+'СЕТ СН'!$G$11+СВЦЭМ!$D$10+'СЕТ СН'!$G$6-'СЕТ СН'!$G$23</f>
        <v>1482.1057242900001</v>
      </c>
      <c r="P53" s="36">
        <f>SUMIFS(СВЦЭМ!$D$39:$D$782,СВЦЭМ!$A$39:$A$782,$A53,СВЦЭМ!$B$39:$B$782,P$47)+'СЕТ СН'!$G$11+СВЦЭМ!$D$10+'СЕТ СН'!$G$6-'СЕТ СН'!$G$23</f>
        <v>1461.11444742</v>
      </c>
      <c r="Q53" s="36">
        <f>SUMIFS(СВЦЭМ!$D$39:$D$782,СВЦЭМ!$A$39:$A$782,$A53,СВЦЭМ!$B$39:$B$782,Q$47)+'СЕТ СН'!$G$11+СВЦЭМ!$D$10+'СЕТ СН'!$G$6-'СЕТ СН'!$G$23</f>
        <v>1455.9634011100002</v>
      </c>
      <c r="R53" s="36">
        <f>SUMIFS(СВЦЭМ!$D$39:$D$782,СВЦЭМ!$A$39:$A$782,$A53,СВЦЭМ!$B$39:$B$782,R$47)+'СЕТ СН'!$G$11+СВЦЭМ!$D$10+'СЕТ СН'!$G$6-'СЕТ СН'!$G$23</f>
        <v>1459.4112006300002</v>
      </c>
      <c r="S53" s="36">
        <f>SUMIFS(СВЦЭМ!$D$39:$D$782,СВЦЭМ!$A$39:$A$782,$A53,СВЦЭМ!$B$39:$B$782,S$47)+'СЕТ СН'!$G$11+СВЦЭМ!$D$10+'СЕТ СН'!$G$6-'СЕТ СН'!$G$23</f>
        <v>1482.61674902</v>
      </c>
      <c r="T53" s="36">
        <f>SUMIFS(СВЦЭМ!$D$39:$D$782,СВЦЭМ!$A$39:$A$782,$A53,СВЦЭМ!$B$39:$B$782,T$47)+'СЕТ СН'!$G$11+СВЦЭМ!$D$10+'СЕТ СН'!$G$6-'СЕТ СН'!$G$23</f>
        <v>1518.92164052</v>
      </c>
      <c r="U53" s="36">
        <f>SUMIFS(СВЦЭМ!$D$39:$D$782,СВЦЭМ!$A$39:$A$782,$A53,СВЦЭМ!$B$39:$B$782,U$47)+'СЕТ СН'!$G$11+СВЦЭМ!$D$10+'СЕТ СН'!$G$6-'СЕТ СН'!$G$23</f>
        <v>1502.85615884</v>
      </c>
      <c r="V53" s="36">
        <f>SUMIFS(СВЦЭМ!$D$39:$D$782,СВЦЭМ!$A$39:$A$782,$A53,СВЦЭМ!$B$39:$B$782,V$47)+'СЕТ СН'!$G$11+СВЦЭМ!$D$10+'СЕТ СН'!$G$6-'СЕТ СН'!$G$23</f>
        <v>1503.7959682999999</v>
      </c>
      <c r="W53" s="36">
        <f>SUMIFS(СВЦЭМ!$D$39:$D$782,СВЦЭМ!$A$39:$A$782,$A53,СВЦЭМ!$B$39:$B$782,W$47)+'СЕТ СН'!$G$11+СВЦЭМ!$D$10+'СЕТ СН'!$G$6-'СЕТ СН'!$G$23</f>
        <v>1524.2511154399999</v>
      </c>
      <c r="X53" s="36">
        <f>SUMIFS(СВЦЭМ!$D$39:$D$782,СВЦЭМ!$A$39:$A$782,$A53,СВЦЭМ!$B$39:$B$782,X$47)+'СЕТ СН'!$G$11+СВЦЭМ!$D$10+'СЕТ СН'!$G$6-'СЕТ СН'!$G$23</f>
        <v>1491.20400978</v>
      </c>
      <c r="Y53" s="36">
        <f>SUMIFS(СВЦЭМ!$D$39:$D$782,СВЦЭМ!$A$39:$A$782,$A53,СВЦЭМ!$B$39:$B$782,Y$47)+'СЕТ СН'!$G$11+СВЦЭМ!$D$10+'СЕТ СН'!$G$6-'СЕТ СН'!$G$23</f>
        <v>1544.80646963</v>
      </c>
    </row>
    <row r="54" spans="1:25" ht="15.75" x14ac:dyDescent="0.2">
      <c r="A54" s="35">
        <f t="shared" si="1"/>
        <v>44415</v>
      </c>
      <c r="B54" s="36">
        <f>SUMIFS(СВЦЭМ!$D$39:$D$782,СВЦЭМ!$A$39:$A$782,$A54,СВЦЭМ!$B$39:$B$782,B$47)+'СЕТ СН'!$G$11+СВЦЭМ!$D$10+'СЕТ СН'!$G$6-'СЕТ СН'!$G$23</f>
        <v>1534.50049792</v>
      </c>
      <c r="C54" s="36">
        <f>SUMIFS(СВЦЭМ!$D$39:$D$782,СВЦЭМ!$A$39:$A$782,$A54,СВЦЭМ!$B$39:$B$782,C$47)+'СЕТ СН'!$G$11+СВЦЭМ!$D$10+'СЕТ СН'!$G$6-'СЕТ СН'!$G$23</f>
        <v>1582.4269355900001</v>
      </c>
      <c r="D54" s="36">
        <f>SUMIFS(СВЦЭМ!$D$39:$D$782,СВЦЭМ!$A$39:$A$782,$A54,СВЦЭМ!$B$39:$B$782,D$47)+'СЕТ СН'!$G$11+СВЦЭМ!$D$10+'СЕТ СН'!$G$6-'СЕТ СН'!$G$23</f>
        <v>1663.15134192</v>
      </c>
      <c r="E54" s="36">
        <f>SUMIFS(СВЦЭМ!$D$39:$D$782,СВЦЭМ!$A$39:$A$782,$A54,СВЦЭМ!$B$39:$B$782,E$47)+'СЕТ СН'!$G$11+СВЦЭМ!$D$10+'СЕТ СН'!$G$6-'СЕТ СН'!$G$23</f>
        <v>1678.2692949299999</v>
      </c>
      <c r="F54" s="36">
        <f>SUMIFS(СВЦЭМ!$D$39:$D$782,СВЦЭМ!$A$39:$A$782,$A54,СВЦЭМ!$B$39:$B$782,F$47)+'СЕТ СН'!$G$11+СВЦЭМ!$D$10+'СЕТ СН'!$G$6-'СЕТ СН'!$G$23</f>
        <v>1679.7692873599999</v>
      </c>
      <c r="G54" s="36">
        <f>SUMIFS(СВЦЭМ!$D$39:$D$782,СВЦЭМ!$A$39:$A$782,$A54,СВЦЭМ!$B$39:$B$782,G$47)+'СЕТ СН'!$G$11+СВЦЭМ!$D$10+'СЕТ СН'!$G$6-'СЕТ СН'!$G$23</f>
        <v>1688.24284244</v>
      </c>
      <c r="H54" s="36">
        <f>SUMIFS(СВЦЭМ!$D$39:$D$782,СВЦЭМ!$A$39:$A$782,$A54,СВЦЭМ!$B$39:$B$782,H$47)+'СЕТ СН'!$G$11+СВЦЭМ!$D$10+'СЕТ СН'!$G$6-'СЕТ СН'!$G$23</f>
        <v>1670.69207796</v>
      </c>
      <c r="I54" s="36">
        <f>SUMIFS(СВЦЭМ!$D$39:$D$782,СВЦЭМ!$A$39:$A$782,$A54,СВЦЭМ!$B$39:$B$782,I$47)+'СЕТ СН'!$G$11+СВЦЭМ!$D$10+'СЕТ СН'!$G$6-'СЕТ СН'!$G$23</f>
        <v>1636.45452688</v>
      </c>
      <c r="J54" s="36">
        <f>SUMIFS(СВЦЭМ!$D$39:$D$782,СВЦЭМ!$A$39:$A$782,$A54,СВЦЭМ!$B$39:$B$782,J$47)+'СЕТ СН'!$G$11+СВЦЭМ!$D$10+'СЕТ СН'!$G$6-'СЕТ СН'!$G$23</f>
        <v>1534.5096489100001</v>
      </c>
      <c r="K54" s="36">
        <f>SUMIFS(СВЦЭМ!$D$39:$D$782,СВЦЭМ!$A$39:$A$782,$A54,СВЦЭМ!$B$39:$B$782,K$47)+'СЕТ СН'!$G$11+СВЦЭМ!$D$10+'СЕТ СН'!$G$6-'СЕТ СН'!$G$23</f>
        <v>1464.36429346</v>
      </c>
      <c r="L54" s="36">
        <f>SUMIFS(СВЦЭМ!$D$39:$D$782,СВЦЭМ!$A$39:$A$782,$A54,СВЦЭМ!$B$39:$B$782,L$47)+'СЕТ СН'!$G$11+СВЦЭМ!$D$10+'СЕТ СН'!$G$6-'СЕТ СН'!$G$23</f>
        <v>1429.64577792</v>
      </c>
      <c r="M54" s="36">
        <f>SUMIFS(СВЦЭМ!$D$39:$D$782,СВЦЭМ!$A$39:$A$782,$A54,СВЦЭМ!$B$39:$B$782,M$47)+'СЕТ СН'!$G$11+СВЦЭМ!$D$10+'СЕТ СН'!$G$6-'СЕТ СН'!$G$23</f>
        <v>1429.7414265</v>
      </c>
      <c r="N54" s="36">
        <f>SUMIFS(СВЦЭМ!$D$39:$D$782,СВЦЭМ!$A$39:$A$782,$A54,СВЦЭМ!$B$39:$B$782,N$47)+'СЕТ СН'!$G$11+СВЦЭМ!$D$10+'СЕТ СН'!$G$6-'СЕТ СН'!$G$23</f>
        <v>1429.4456955400001</v>
      </c>
      <c r="O54" s="36">
        <f>SUMIFS(СВЦЭМ!$D$39:$D$782,СВЦЭМ!$A$39:$A$782,$A54,СВЦЭМ!$B$39:$B$782,O$47)+'СЕТ СН'!$G$11+СВЦЭМ!$D$10+'СЕТ СН'!$G$6-'СЕТ СН'!$G$23</f>
        <v>1453.9239928000002</v>
      </c>
      <c r="P54" s="36">
        <f>SUMIFS(СВЦЭМ!$D$39:$D$782,СВЦЭМ!$A$39:$A$782,$A54,СВЦЭМ!$B$39:$B$782,P$47)+'СЕТ СН'!$G$11+СВЦЭМ!$D$10+'СЕТ СН'!$G$6-'СЕТ СН'!$G$23</f>
        <v>1456.3434614400001</v>
      </c>
      <c r="Q54" s="36">
        <f>SUMIFS(СВЦЭМ!$D$39:$D$782,СВЦЭМ!$A$39:$A$782,$A54,СВЦЭМ!$B$39:$B$782,Q$47)+'СЕТ СН'!$G$11+СВЦЭМ!$D$10+'СЕТ СН'!$G$6-'СЕТ СН'!$G$23</f>
        <v>1466.4682247800001</v>
      </c>
      <c r="R54" s="36">
        <f>SUMIFS(СВЦЭМ!$D$39:$D$782,СВЦЭМ!$A$39:$A$782,$A54,СВЦЭМ!$B$39:$B$782,R$47)+'СЕТ СН'!$G$11+СВЦЭМ!$D$10+'СЕТ СН'!$G$6-'СЕТ СН'!$G$23</f>
        <v>1458.97744708</v>
      </c>
      <c r="S54" s="36">
        <f>SUMIFS(СВЦЭМ!$D$39:$D$782,СВЦЭМ!$A$39:$A$782,$A54,СВЦЭМ!$B$39:$B$782,S$47)+'СЕТ СН'!$G$11+СВЦЭМ!$D$10+'СЕТ СН'!$G$6-'СЕТ СН'!$G$23</f>
        <v>1456.8503502900001</v>
      </c>
      <c r="T54" s="36">
        <f>SUMIFS(СВЦЭМ!$D$39:$D$782,СВЦЭМ!$A$39:$A$782,$A54,СВЦЭМ!$B$39:$B$782,T$47)+'СЕТ СН'!$G$11+СВЦЭМ!$D$10+'СЕТ СН'!$G$6-'СЕТ СН'!$G$23</f>
        <v>1435.6982712899999</v>
      </c>
      <c r="U54" s="36">
        <f>SUMIFS(СВЦЭМ!$D$39:$D$782,СВЦЭМ!$A$39:$A$782,$A54,СВЦЭМ!$B$39:$B$782,U$47)+'СЕТ СН'!$G$11+СВЦЭМ!$D$10+'СЕТ СН'!$G$6-'СЕТ СН'!$G$23</f>
        <v>1434.8670720800001</v>
      </c>
      <c r="V54" s="36">
        <f>SUMIFS(СВЦЭМ!$D$39:$D$782,СВЦЭМ!$A$39:$A$782,$A54,СВЦЭМ!$B$39:$B$782,V$47)+'СЕТ СН'!$G$11+СВЦЭМ!$D$10+'СЕТ СН'!$G$6-'СЕТ СН'!$G$23</f>
        <v>1431.4440741200001</v>
      </c>
      <c r="W54" s="36">
        <f>SUMIFS(СВЦЭМ!$D$39:$D$782,СВЦЭМ!$A$39:$A$782,$A54,СВЦЭМ!$B$39:$B$782,W$47)+'СЕТ СН'!$G$11+СВЦЭМ!$D$10+'СЕТ СН'!$G$6-'СЕТ СН'!$G$23</f>
        <v>1452.76239113</v>
      </c>
      <c r="X54" s="36">
        <f>SUMIFS(СВЦЭМ!$D$39:$D$782,СВЦЭМ!$A$39:$A$782,$A54,СВЦЭМ!$B$39:$B$782,X$47)+'СЕТ СН'!$G$11+СВЦЭМ!$D$10+'СЕТ СН'!$G$6-'СЕТ СН'!$G$23</f>
        <v>1458.2894075899999</v>
      </c>
      <c r="Y54" s="36">
        <f>SUMIFS(СВЦЭМ!$D$39:$D$782,СВЦЭМ!$A$39:$A$782,$A54,СВЦЭМ!$B$39:$B$782,Y$47)+'СЕТ СН'!$G$11+СВЦЭМ!$D$10+'СЕТ СН'!$G$6-'СЕТ СН'!$G$23</f>
        <v>1499.4484005100001</v>
      </c>
    </row>
    <row r="55" spans="1:25" ht="15.75" x14ac:dyDescent="0.2">
      <c r="A55" s="35">
        <f t="shared" si="1"/>
        <v>44416</v>
      </c>
      <c r="B55" s="36">
        <f>SUMIFS(СВЦЭМ!$D$39:$D$782,СВЦЭМ!$A$39:$A$782,$A55,СВЦЭМ!$B$39:$B$782,B$47)+'СЕТ СН'!$G$11+СВЦЭМ!$D$10+'СЕТ СН'!$G$6-'СЕТ СН'!$G$23</f>
        <v>1587.39874562</v>
      </c>
      <c r="C55" s="36">
        <f>SUMIFS(СВЦЭМ!$D$39:$D$782,СВЦЭМ!$A$39:$A$782,$A55,СВЦЭМ!$B$39:$B$782,C$47)+'СЕТ СН'!$G$11+СВЦЭМ!$D$10+'СЕТ СН'!$G$6-'СЕТ СН'!$G$23</f>
        <v>1668.16116096</v>
      </c>
      <c r="D55" s="36">
        <f>SUMIFS(СВЦЭМ!$D$39:$D$782,СВЦЭМ!$A$39:$A$782,$A55,СВЦЭМ!$B$39:$B$782,D$47)+'СЕТ СН'!$G$11+СВЦЭМ!$D$10+'СЕТ СН'!$G$6-'СЕТ СН'!$G$23</f>
        <v>1728.7027360300001</v>
      </c>
      <c r="E55" s="36">
        <f>SUMIFS(СВЦЭМ!$D$39:$D$782,СВЦЭМ!$A$39:$A$782,$A55,СВЦЭМ!$B$39:$B$782,E$47)+'СЕТ СН'!$G$11+СВЦЭМ!$D$10+'СЕТ СН'!$G$6-'СЕТ СН'!$G$23</f>
        <v>1754.4441816200001</v>
      </c>
      <c r="F55" s="36">
        <f>SUMIFS(СВЦЭМ!$D$39:$D$782,СВЦЭМ!$A$39:$A$782,$A55,СВЦЭМ!$B$39:$B$782,F$47)+'СЕТ СН'!$G$11+СВЦЭМ!$D$10+'СЕТ СН'!$G$6-'СЕТ СН'!$G$23</f>
        <v>1756.7868214699999</v>
      </c>
      <c r="G55" s="36">
        <f>SUMIFS(СВЦЭМ!$D$39:$D$782,СВЦЭМ!$A$39:$A$782,$A55,СВЦЭМ!$B$39:$B$782,G$47)+'СЕТ СН'!$G$11+СВЦЭМ!$D$10+'СЕТ СН'!$G$6-'СЕТ СН'!$G$23</f>
        <v>1748.61642381</v>
      </c>
      <c r="H55" s="36">
        <f>SUMIFS(СВЦЭМ!$D$39:$D$782,СВЦЭМ!$A$39:$A$782,$A55,СВЦЭМ!$B$39:$B$782,H$47)+'СЕТ СН'!$G$11+СВЦЭМ!$D$10+'СЕТ СН'!$G$6-'СЕТ СН'!$G$23</f>
        <v>1714.09924858</v>
      </c>
      <c r="I55" s="36">
        <f>SUMIFS(СВЦЭМ!$D$39:$D$782,СВЦЭМ!$A$39:$A$782,$A55,СВЦЭМ!$B$39:$B$782,I$47)+'СЕТ СН'!$G$11+СВЦЭМ!$D$10+'СЕТ СН'!$G$6-'СЕТ СН'!$G$23</f>
        <v>1650.0036320300001</v>
      </c>
      <c r="J55" s="36">
        <f>SUMIFS(СВЦЭМ!$D$39:$D$782,СВЦЭМ!$A$39:$A$782,$A55,СВЦЭМ!$B$39:$B$782,J$47)+'СЕТ СН'!$G$11+СВЦЭМ!$D$10+'СЕТ СН'!$G$6-'СЕТ СН'!$G$23</f>
        <v>1542.94739134</v>
      </c>
      <c r="K55" s="36">
        <f>SUMIFS(СВЦЭМ!$D$39:$D$782,СВЦЭМ!$A$39:$A$782,$A55,СВЦЭМ!$B$39:$B$782,K$47)+'СЕТ СН'!$G$11+СВЦЭМ!$D$10+'СЕТ СН'!$G$6-'СЕТ СН'!$G$23</f>
        <v>1480.8975226299999</v>
      </c>
      <c r="L55" s="36">
        <f>SUMIFS(СВЦЭМ!$D$39:$D$782,СВЦЭМ!$A$39:$A$782,$A55,СВЦЭМ!$B$39:$B$782,L$47)+'СЕТ СН'!$G$11+СВЦЭМ!$D$10+'СЕТ СН'!$G$6-'СЕТ СН'!$G$23</f>
        <v>1509.93901725</v>
      </c>
      <c r="M55" s="36">
        <f>SUMIFS(СВЦЭМ!$D$39:$D$782,СВЦЭМ!$A$39:$A$782,$A55,СВЦЭМ!$B$39:$B$782,M$47)+'СЕТ СН'!$G$11+СВЦЭМ!$D$10+'СЕТ СН'!$G$6-'СЕТ СН'!$G$23</f>
        <v>1438.3632777799999</v>
      </c>
      <c r="N55" s="36">
        <f>SUMIFS(СВЦЭМ!$D$39:$D$782,СВЦЭМ!$A$39:$A$782,$A55,СВЦЭМ!$B$39:$B$782,N$47)+'СЕТ СН'!$G$11+СВЦЭМ!$D$10+'СЕТ СН'!$G$6-'СЕТ СН'!$G$23</f>
        <v>1454.68907171</v>
      </c>
      <c r="O55" s="36">
        <f>SUMIFS(СВЦЭМ!$D$39:$D$782,СВЦЭМ!$A$39:$A$782,$A55,СВЦЭМ!$B$39:$B$782,O$47)+'СЕТ СН'!$G$11+СВЦЭМ!$D$10+'СЕТ СН'!$G$6-'СЕТ СН'!$G$23</f>
        <v>1502.0922298800001</v>
      </c>
      <c r="P55" s="36">
        <f>SUMIFS(СВЦЭМ!$D$39:$D$782,СВЦЭМ!$A$39:$A$782,$A55,СВЦЭМ!$B$39:$B$782,P$47)+'СЕТ СН'!$G$11+СВЦЭМ!$D$10+'СЕТ СН'!$G$6-'СЕТ СН'!$G$23</f>
        <v>1482.0807196400001</v>
      </c>
      <c r="Q55" s="36">
        <f>SUMIFS(СВЦЭМ!$D$39:$D$782,СВЦЭМ!$A$39:$A$782,$A55,СВЦЭМ!$B$39:$B$782,Q$47)+'СЕТ СН'!$G$11+СВЦЭМ!$D$10+'СЕТ СН'!$G$6-'СЕТ СН'!$G$23</f>
        <v>1505.5747924</v>
      </c>
      <c r="R55" s="36">
        <f>SUMIFS(СВЦЭМ!$D$39:$D$782,СВЦЭМ!$A$39:$A$782,$A55,СВЦЭМ!$B$39:$B$782,R$47)+'СЕТ СН'!$G$11+СВЦЭМ!$D$10+'СЕТ СН'!$G$6-'СЕТ СН'!$G$23</f>
        <v>1492.62762836</v>
      </c>
      <c r="S55" s="36">
        <f>SUMIFS(СВЦЭМ!$D$39:$D$782,СВЦЭМ!$A$39:$A$782,$A55,СВЦЭМ!$B$39:$B$782,S$47)+'СЕТ СН'!$G$11+СВЦЭМ!$D$10+'СЕТ СН'!$G$6-'СЕТ СН'!$G$23</f>
        <v>1490.874859</v>
      </c>
      <c r="T55" s="36">
        <f>SUMIFS(СВЦЭМ!$D$39:$D$782,СВЦЭМ!$A$39:$A$782,$A55,СВЦЭМ!$B$39:$B$782,T$47)+'СЕТ СН'!$G$11+СВЦЭМ!$D$10+'СЕТ СН'!$G$6-'СЕТ СН'!$G$23</f>
        <v>1436.8076914399999</v>
      </c>
      <c r="U55" s="36">
        <f>SUMIFS(СВЦЭМ!$D$39:$D$782,СВЦЭМ!$A$39:$A$782,$A55,СВЦЭМ!$B$39:$B$782,U$47)+'СЕТ СН'!$G$11+СВЦЭМ!$D$10+'СЕТ СН'!$G$6-'СЕТ СН'!$G$23</f>
        <v>1437.6584368600002</v>
      </c>
      <c r="V55" s="36">
        <f>SUMIFS(СВЦЭМ!$D$39:$D$782,СВЦЭМ!$A$39:$A$782,$A55,СВЦЭМ!$B$39:$B$782,V$47)+'СЕТ СН'!$G$11+СВЦЭМ!$D$10+'СЕТ СН'!$G$6-'СЕТ СН'!$G$23</f>
        <v>1430.18930843</v>
      </c>
      <c r="W55" s="36">
        <f>SUMIFS(СВЦЭМ!$D$39:$D$782,СВЦЭМ!$A$39:$A$782,$A55,СВЦЭМ!$B$39:$B$782,W$47)+'СЕТ СН'!$G$11+СВЦЭМ!$D$10+'СЕТ СН'!$G$6-'СЕТ СН'!$G$23</f>
        <v>1442.61651671</v>
      </c>
      <c r="X55" s="36">
        <f>SUMIFS(СВЦЭМ!$D$39:$D$782,СВЦЭМ!$A$39:$A$782,$A55,СВЦЭМ!$B$39:$B$782,X$47)+'СЕТ СН'!$G$11+СВЦЭМ!$D$10+'СЕТ СН'!$G$6-'СЕТ СН'!$G$23</f>
        <v>1491.6066748200001</v>
      </c>
      <c r="Y55" s="36">
        <f>SUMIFS(СВЦЭМ!$D$39:$D$782,СВЦЭМ!$A$39:$A$782,$A55,СВЦЭМ!$B$39:$B$782,Y$47)+'СЕТ СН'!$G$11+СВЦЭМ!$D$10+'СЕТ СН'!$G$6-'СЕТ СН'!$G$23</f>
        <v>1520.5714002700001</v>
      </c>
    </row>
    <row r="56" spans="1:25" ht="15.75" x14ac:dyDescent="0.2">
      <c r="A56" s="35">
        <f t="shared" si="1"/>
        <v>44417</v>
      </c>
      <c r="B56" s="36">
        <f>SUMIFS(СВЦЭМ!$D$39:$D$782,СВЦЭМ!$A$39:$A$782,$A56,СВЦЭМ!$B$39:$B$782,B$47)+'СЕТ СН'!$G$11+СВЦЭМ!$D$10+'СЕТ СН'!$G$6-'СЕТ СН'!$G$23</f>
        <v>1589.9455556100002</v>
      </c>
      <c r="C56" s="36">
        <f>SUMIFS(СВЦЭМ!$D$39:$D$782,СВЦЭМ!$A$39:$A$782,$A56,СВЦЭМ!$B$39:$B$782,C$47)+'СЕТ СН'!$G$11+СВЦЭМ!$D$10+'СЕТ СН'!$G$6-'СЕТ СН'!$G$23</f>
        <v>1668.2853908299999</v>
      </c>
      <c r="D56" s="36">
        <f>SUMIFS(СВЦЭМ!$D$39:$D$782,СВЦЭМ!$A$39:$A$782,$A56,СВЦЭМ!$B$39:$B$782,D$47)+'СЕТ СН'!$G$11+СВЦЭМ!$D$10+'СЕТ СН'!$G$6-'СЕТ СН'!$G$23</f>
        <v>1724.5906427</v>
      </c>
      <c r="E56" s="36">
        <f>SUMIFS(СВЦЭМ!$D$39:$D$782,СВЦЭМ!$A$39:$A$782,$A56,СВЦЭМ!$B$39:$B$782,E$47)+'СЕТ СН'!$G$11+СВЦЭМ!$D$10+'СЕТ СН'!$G$6-'СЕТ СН'!$G$23</f>
        <v>1738.3648075999999</v>
      </c>
      <c r="F56" s="36">
        <f>SUMIFS(СВЦЭМ!$D$39:$D$782,СВЦЭМ!$A$39:$A$782,$A56,СВЦЭМ!$B$39:$B$782,F$47)+'СЕТ СН'!$G$11+СВЦЭМ!$D$10+'СЕТ СН'!$G$6-'СЕТ СН'!$G$23</f>
        <v>1740.16440283</v>
      </c>
      <c r="G56" s="36">
        <f>SUMIFS(СВЦЭМ!$D$39:$D$782,СВЦЭМ!$A$39:$A$782,$A56,СВЦЭМ!$B$39:$B$782,G$47)+'СЕТ СН'!$G$11+СВЦЭМ!$D$10+'СЕТ СН'!$G$6-'СЕТ СН'!$G$23</f>
        <v>1732.9937082500001</v>
      </c>
      <c r="H56" s="36">
        <f>SUMIFS(СВЦЭМ!$D$39:$D$782,СВЦЭМ!$A$39:$A$782,$A56,СВЦЭМ!$B$39:$B$782,H$47)+'СЕТ СН'!$G$11+СВЦЭМ!$D$10+'СЕТ СН'!$G$6-'СЕТ СН'!$G$23</f>
        <v>1690.2905998700001</v>
      </c>
      <c r="I56" s="36">
        <f>SUMIFS(СВЦЭМ!$D$39:$D$782,СВЦЭМ!$A$39:$A$782,$A56,СВЦЭМ!$B$39:$B$782,I$47)+'СЕТ СН'!$G$11+СВЦЭМ!$D$10+'СЕТ СН'!$G$6-'СЕТ СН'!$G$23</f>
        <v>1641.70175032</v>
      </c>
      <c r="J56" s="36">
        <f>SUMIFS(СВЦЭМ!$D$39:$D$782,СВЦЭМ!$A$39:$A$782,$A56,СВЦЭМ!$B$39:$B$782,J$47)+'СЕТ СН'!$G$11+СВЦЭМ!$D$10+'СЕТ СН'!$G$6-'СЕТ СН'!$G$23</f>
        <v>1537.02809189</v>
      </c>
      <c r="K56" s="36">
        <f>SUMIFS(СВЦЭМ!$D$39:$D$782,СВЦЭМ!$A$39:$A$782,$A56,СВЦЭМ!$B$39:$B$782,K$47)+'СЕТ СН'!$G$11+СВЦЭМ!$D$10+'СЕТ СН'!$G$6-'СЕТ СН'!$G$23</f>
        <v>1481.5756274400001</v>
      </c>
      <c r="L56" s="36">
        <f>SUMIFS(СВЦЭМ!$D$39:$D$782,СВЦЭМ!$A$39:$A$782,$A56,СВЦЭМ!$B$39:$B$782,L$47)+'СЕТ СН'!$G$11+СВЦЭМ!$D$10+'СЕТ СН'!$G$6-'СЕТ СН'!$G$23</f>
        <v>1453.9631721199999</v>
      </c>
      <c r="M56" s="36">
        <f>SUMIFS(СВЦЭМ!$D$39:$D$782,СВЦЭМ!$A$39:$A$782,$A56,СВЦЭМ!$B$39:$B$782,M$47)+'СЕТ СН'!$G$11+СВЦЭМ!$D$10+'СЕТ СН'!$G$6-'СЕТ СН'!$G$23</f>
        <v>1463.3371537600001</v>
      </c>
      <c r="N56" s="36">
        <f>SUMIFS(СВЦЭМ!$D$39:$D$782,СВЦЭМ!$A$39:$A$782,$A56,СВЦЭМ!$B$39:$B$782,N$47)+'СЕТ СН'!$G$11+СВЦЭМ!$D$10+'СЕТ СН'!$G$6-'СЕТ СН'!$G$23</f>
        <v>1476.1544141700001</v>
      </c>
      <c r="O56" s="36">
        <f>SUMIFS(СВЦЭМ!$D$39:$D$782,СВЦЭМ!$A$39:$A$782,$A56,СВЦЭМ!$B$39:$B$782,O$47)+'СЕТ СН'!$G$11+СВЦЭМ!$D$10+'СЕТ СН'!$G$6-'СЕТ СН'!$G$23</f>
        <v>1515.6043828699999</v>
      </c>
      <c r="P56" s="36">
        <f>SUMIFS(СВЦЭМ!$D$39:$D$782,СВЦЭМ!$A$39:$A$782,$A56,СВЦЭМ!$B$39:$B$782,P$47)+'СЕТ СН'!$G$11+СВЦЭМ!$D$10+'СЕТ СН'!$G$6-'СЕТ СН'!$G$23</f>
        <v>1526.50346633</v>
      </c>
      <c r="Q56" s="36">
        <f>SUMIFS(СВЦЭМ!$D$39:$D$782,СВЦЭМ!$A$39:$A$782,$A56,СВЦЭМ!$B$39:$B$782,Q$47)+'СЕТ СН'!$G$11+СВЦЭМ!$D$10+'СЕТ СН'!$G$6-'СЕТ СН'!$G$23</f>
        <v>1550.99108557</v>
      </c>
      <c r="R56" s="36">
        <f>SUMIFS(СВЦЭМ!$D$39:$D$782,СВЦЭМ!$A$39:$A$782,$A56,СВЦЭМ!$B$39:$B$782,R$47)+'СЕТ СН'!$G$11+СВЦЭМ!$D$10+'СЕТ СН'!$G$6-'СЕТ СН'!$G$23</f>
        <v>1527.2733278599999</v>
      </c>
      <c r="S56" s="36">
        <f>SUMIFS(СВЦЭМ!$D$39:$D$782,СВЦЭМ!$A$39:$A$782,$A56,СВЦЭМ!$B$39:$B$782,S$47)+'СЕТ СН'!$G$11+СВЦЭМ!$D$10+'СЕТ СН'!$G$6-'СЕТ СН'!$G$23</f>
        <v>1511.6368559800001</v>
      </c>
      <c r="T56" s="36">
        <f>SUMIFS(СВЦЭМ!$D$39:$D$782,СВЦЭМ!$A$39:$A$782,$A56,СВЦЭМ!$B$39:$B$782,T$47)+'СЕТ СН'!$G$11+СВЦЭМ!$D$10+'СЕТ СН'!$G$6-'СЕТ СН'!$G$23</f>
        <v>1557.20376915</v>
      </c>
      <c r="U56" s="36">
        <f>SUMIFS(СВЦЭМ!$D$39:$D$782,СВЦЭМ!$A$39:$A$782,$A56,СВЦЭМ!$B$39:$B$782,U$47)+'СЕТ СН'!$G$11+СВЦЭМ!$D$10+'СЕТ СН'!$G$6-'СЕТ СН'!$G$23</f>
        <v>1547.30680362</v>
      </c>
      <c r="V56" s="36">
        <f>SUMIFS(СВЦЭМ!$D$39:$D$782,СВЦЭМ!$A$39:$A$782,$A56,СВЦЭМ!$B$39:$B$782,V$47)+'СЕТ СН'!$G$11+СВЦЭМ!$D$10+'СЕТ СН'!$G$6-'СЕТ СН'!$G$23</f>
        <v>1498.1634068399999</v>
      </c>
      <c r="W56" s="36">
        <f>SUMIFS(СВЦЭМ!$D$39:$D$782,СВЦЭМ!$A$39:$A$782,$A56,СВЦЭМ!$B$39:$B$782,W$47)+'СЕТ СН'!$G$11+СВЦЭМ!$D$10+'СЕТ СН'!$G$6-'СЕТ СН'!$G$23</f>
        <v>1515.16676678</v>
      </c>
      <c r="X56" s="36">
        <f>SUMIFS(СВЦЭМ!$D$39:$D$782,СВЦЭМ!$A$39:$A$782,$A56,СВЦЭМ!$B$39:$B$782,X$47)+'СЕТ СН'!$G$11+СВЦЭМ!$D$10+'СЕТ СН'!$G$6-'СЕТ СН'!$G$23</f>
        <v>1523.8678512699998</v>
      </c>
      <c r="Y56" s="36">
        <f>SUMIFS(СВЦЭМ!$D$39:$D$782,СВЦЭМ!$A$39:$A$782,$A56,СВЦЭМ!$B$39:$B$782,Y$47)+'СЕТ СН'!$G$11+СВЦЭМ!$D$10+'СЕТ СН'!$G$6-'СЕТ СН'!$G$23</f>
        <v>1557.7540327500001</v>
      </c>
    </row>
    <row r="57" spans="1:25" ht="15.75" x14ac:dyDescent="0.2">
      <c r="A57" s="35">
        <f t="shared" si="1"/>
        <v>44418</v>
      </c>
      <c r="B57" s="36">
        <f>SUMIFS(СВЦЭМ!$D$39:$D$782,СВЦЭМ!$A$39:$A$782,$A57,СВЦЭМ!$B$39:$B$782,B$47)+'СЕТ СН'!$G$11+СВЦЭМ!$D$10+'СЕТ СН'!$G$6-'СЕТ СН'!$G$23</f>
        <v>1612.4075997099999</v>
      </c>
      <c r="C57" s="36">
        <f>SUMIFS(СВЦЭМ!$D$39:$D$782,СВЦЭМ!$A$39:$A$782,$A57,СВЦЭМ!$B$39:$B$782,C$47)+'СЕТ СН'!$G$11+СВЦЭМ!$D$10+'СЕТ СН'!$G$6-'СЕТ СН'!$G$23</f>
        <v>1686.6228493200001</v>
      </c>
      <c r="D57" s="36">
        <f>SUMIFS(СВЦЭМ!$D$39:$D$782,СВЦЭМ!$A$39:$A$782,$A57,СВЦЭМ!$B$39:$B$782,D$47)+'СЕТ СН'!$G$11+СВЦЭМ!$D$10+'СЕТ СН'!$G$6-'СЕТ СН'!$G$23</f>
        <v>1738.4395072300001</v>
      </c>
      <c r="E57" s="36">
        <f>SUMIFS(СВЦЭМ!$D$39:$D$782,СВЦЭМ!$A$39:$A$782,$A57,СВЦЭМ!$B$39:$B$782,E$47)+'СЕТ СН'!$G$11+СВЦЭМ!$D$10+'СЕТ СН'!$G$6-'СЕТ СН'!$G$23</f>
        <v>1757.95810211</v>
      </c>
      <c r="F57" s="36">
        <f>SUMIFS(СВЦЭМ!$D$39:$D$782,СВЦЭМ!$A$39:$A$782,$A57,СВЦЭМ!$B$39:$B$782,F$47)+'СЕТ СН'!$G$11+СВЦЭМ!$D$10+'СЕТ СН'!$G$6-'СЕТ СН'!$G$23</f>
        <v>1756.96392939</v>
      </c>
      <c r="G57" s="36">
        <f>SUMIFS(СВЦЭМ!$D$39:$D$782,СВЦЭМ!$A$39:$A$782,$A57,СВЦЭМ!$B$39:$B$782,G$47)+'СЕТ СН'!$G$11+СВЦЭМ!$D$10+'СЕТ СН'!$G$6-'СЕТ СН'!$G$23</f>
        <v>1739.39262123</v>
      </c>
      <c r="H57" s="36">
        <f>SUMIFS(СВЦЭМ!$D$39:$D$782,СВЦЭМ!$A$39:$A$782,$A57,СВЦЭМ!$B$39:$B$782,H$47)+'СЕТ СН'!$G$11+СВЦЭМ!$D$10+'СЕТ СН'!$G$6-'СЕТ СН'!$G$23</f>
        <v>1698.34941865</v>
      </c>
      <c r="I57" s="36">
        <f>SUMIFS(СВЦЭМ!$D$39:$D$782,СВЦЭМ!$A$39:$A$782,$A57,СВЦЭМ!$B$39:$B$782,I$47)+'СЕТ СН'!$G$11+СВЦЭМ!$D$10+'СЕТ СН'!$G$6-'СЕТ СН'!$G$23</f>
        <v>1636.04202751</v>
      </c>
      <c r="J57" s="36">
        <f>SUMIFS(СВЦЭМ!$D$39:$D$782,СВЦЭМ!$A$39:$A$782,$A57,СВЦЭМ!$B$39:$B$782,J$47)+'СЕТ СН'!$G$11+СВЦЭМ!$D$10+'СЕТ СН'!$G$6-'СЕТ СН'!$G$23</f>
        <v>1557.91575145</v>
      </c>
      <c r="K57" s="36">
        <f>SUMIFS(СВЦЭМ!$D$39:$D$782,СВЦЭМ!$A$39:$A$782,$A57,СВЦЭМ!$B$39:$B$782,K$47)+'СЕТ СН'!$G$11+СВЦЭМ!$D$10+'СЕТ СН'!$G$6-'СЕТ СН'!$G$23</f>
        <v>1505.0731625399999</v>
      </c>
      <c r="L57" s="36">
        <f>SUMIFS(СВЦЭМ!$D$39:$D$782,СВЦЭМ!$A$39:$A$782,$A57,СВЦЭМ!$B$39:$B$782,L$47)+'СЕТ СН'!$G$11+СВЦЭМ!$D$10+'СЕТ СН'!$G$6-'СЕТ СН'!$G$23</f>
        <v>1508.37280263</v>
      </c>
      <c r="M57" s="36">
        <f>SUMIFS(СВЦЭМ!$D$39:$D$782,СВЦЭМ!$A$39:$A$782,$A57,СВЦЭМ!$B$39:$B$782,M$47)+'СЕТ СН'!$G$11+СВЦЭМ!$D$10+'СЕТ СН'!$G$6-'СЕТ СН'!$G$23</f>
        <v>1517.4381489699999</v>
      </c>
      <c r="N57" s="36">
        <f>SUMIFS(СВЦЭМ!$D$39:$D$782,СВЦЭМ!$A$39:$A$782,$A57,СВЦЭМ!$B$39:$B$782,N$47)+'СЕТ СН'!$G$11+СВЦЭМ!$D$10+'СЕТ СН'!$G$6-'СЕТ СН'!$G$23</f>
        <v>1522.3669700200001</v>
      </c>
      <c r="O57" s="36">
        <f>SUMIFS(СВЦЭМ!$D$39:$D$782,СВЦЭМ!$A$39:$A$782,$A57,СВЦЭМ!$B$39:$B$782,O$47)+'СЕТ СН'!$G$11+СВЦЭМ!$D$10+'СЕТ СН'!$G$6-'СЕТ СН'!$G$23</f>
        <v>1515.04818376</v>
      </c>
      <c r="P57" s="36">
        <f>SUMIFS(СВЦЭМ!$D$39:$D$782,СВЦЭМ!$A$39:$A$782,$A57,СВЦЭМ!$B$39:$B$782,P$47)+'СЕТ СН'!$G$11+СВЦЭМ!$D$10+'СЕТ СН'!$G$6-'СЕТ СН'!$G$23</f>
        <v>1532.29040968</v>
      </c>
      <c r="Q57" s="36">
        <f>SUMIFS(СВЦЭМ!$D$39:$D$782,СВЦЭМ!$A$39:$A$782,$A57,СВЦЭМ!$B$39:$B$782,Q$47)+'СЕТ СН'!$G$11+СВЦЭМ!$D$10+'СЕТ СН'!$G$6-'СЕТ СН'!$G$23</f>
        <v>1549.7270723000001</v>
      </c>
      <c r="R57" s="36">
        <f>SUMIFS(СВЦЭМ!$D$39:$D$782,СВЦЭМ!$A$39:$A$782,$A57,СВЦЭМ!$B$39:$B$782,R$47)+'СЕТ СН'!$G$11+СВЦЭМ!$D$10+'СЕТ СН'!$G$6-'СЕТ СН'!$G$23</f>
        <v>1577.02910746</v>
      </c>
      <c r="S57" s="36">
        <f>SUMIFS(СВЦЭМ!$D$39:$D$782,СВЦЭМ!$A$39:$A$782,$A57,СВЦЭМ!$B$39:$B$782,S$47)+'СЕТ СН'!$G$11+СВЦЭМ!$D$10+'СЕТ СН'!$G$6-'СЕТ СН'!$G$23</f>
        <v>1543.5486182</v>
      </c>
      <c r="T57" s="36">
        <f>SUMIFS(СВЦЭМ!$D$39:$D$782,СВЦЭМ!$A$39:$A$782,$A57,СВЦЭМ!$B$39:$B$782,T$47)+'СЕТ СН'!$G$11+СВЦЭМ!$D$10+'СЕТ СН'!$G$6-'СЕТ СН'!$G$23</f>
        <v>1489.7146336199999</v>
      </c>
      <c r="U57" s="36">
        <f>SUMIFS(СВЦЭМ!$D$39:$D$782,СВЦЭМ!$A$39:$A$782,$A57,СВЦЭМ!$B$39:$B$782,U$47)+'СЕТ СН'!$G$11+СВЦЭМ!$D$10+'СЕТ СН'!$G$6-'СЕТ СН'!$G$23</f>
        <v>1482.66150208</v>
      </c>
      <c r="V57" s="36">
        <f>SUMIFS(СВЦЭМ!$D$39:$D$782,СВЦЭМ!$A$39:$A$782,$A57,СВЦЭМ!$B$39:$B$782,V$47)+'СЕТ СН'!$G$11+СВЦЭМ!$D$10+'СЕТ СН'!$G$6-'СЕТ СН'!$G$23</f>
        <v>1488.9792318700001</v>
      </c>
      <c r="W57" s="36">
        <f>SUMIFS(СВЦЭМ!$D$39:$D$782,СВЦЭМ!$A$39:$A$782,$A57,СВЦЭМ!$B$39:$B$782,W$47)+'СЕТ СН'!$G$11+СВЦЭМ!$D$10+'СЕТ СН'!$G$6-'СЕТ СН'!$G$23</f>
        <v>1510.8865229</v>
      </c>
      <c r="X57" s="36">
        <f>SUMIFS(СВЦЭМ!$D$39:$D$782,СВЦЭМ!$A$39:$A$782,$A57,СВЦЭМ!$B$39:$B$782,X$47)+'СЕТ СН'!$G$11+СВЦЭМ!$D$10+'СЕТ СН'!$G$6-'СЕТ СН'!$G$23</f>
        <v>1462.6820424</v>
      </c>
      <c r="Y57" s="36">
        <f>SUMIFS(СВЦЭМ!$D$39:$D$782,СВЦЭМ!$A$39:$A$782,$A57,СВЦЭМ!$B$39:$B$782,Y$47)+'СЕТ СН'!$G$11+СВЦЭМ!$D$10+'СЕТ СН'!$G$6-'СЕТ СН'!$G$23</f>
        <v>1464.88615164</v>
      </c>
    </row>
    <row r="58" spans="1:25" ht="15.75" x14ac:dyDescent="0.2">
      <c r="A58" s="35">
        <f t="shared" si="1"/>
        <v>44419</v>
      </c>
      <c r="B58" s="36">
        <f>SUMIFS(СВЦЭМ!$D$39:$D$782,СВЦЭМ!$A$39:$A$782,$A58,СВЦЭМ!$B$39:$B$782,B$47)+'СЕТ СН'!$G$11+СВЦЭМ!$D$10+'СЕТ СН'!$G$6-'СЕТ СН'!$G$23</f>
        <v>1525.46865346</v>
      </c>
      <c r="C58" s="36">
        <f>SUMIFS(СВЦЭМ!$D$39:$D$782,СВЦЭМ!$A$39:$A$782,$A58,СВЦЭМ!$B$39:$B$782,C$47)+'СЕТ СН'!$G$11+СВЦЭМ!$D$10+'СЕТ СН'!$G$6-'СЕТ СН'!$G$23</f>
        <v>1593.92543789</v>
      </c>
      <c r="D58" s="36">
        <f>SUMIFS(СВЦЭМ!$D$39:$D$782,СВЦЭМ!$A$39:$A$782,$A58,СВЦЭМ!$B$39:$B$782,D$47)+'СЕТ СН'!$G$11+СВЦЭМ!$D$10+'СЕТ СН'!$G$6-'СЕТ СН'!$G$23</f>
        <v>1651.44771072</v>
      </c>
      <c r="E58" s="36">
        <f>SUMIFS(СВЦЭМ!$D$39:$D$782,СВЦЭМ!$A$39:$A$782,$A58,СВЦЭМ!$B$39:$B$782,E$47)+'СЕТ СН'!$G$11+СВЦЭМ!$D$10+'СЕТ СН'!$G$6-'СЕТ СН'!$G$23</f>
        <v>1675.78533898</v>
      </c>
      <c r="F58" s="36">
        <f>SUMIFS(СВЦЭМ!$D$39:$D$782,СВЦЭМ!$A$39:$A$782,$A58,СВЦЭМ!$B$39:$B$782,F$47)+'СЕТ СН'!$G$11+СВЦЭМ!$D$10+'СЕТ СН'!$G$6-'СЕТ СН'!$G$23</f>
        <v>1676.6659843500001</v>
      </c>
      <c r="G58" s="36">
        <f>SUMIFS(СВЦЭМ!$D$39:$D$782,СВЦЭМ!$A$39:$A$782,$A58,СВЦЭМ!$B$39:$B$782,G$47)+'СЕТ СН'!$G$11+СВЦЭМ!$D$10+'СЕТ СН'!$G$6-'СЕТ СН'!$G$23</f>
        <v>1669.8746340100001</v>
      </c>
      <c r="H58" s="36">
        <f>SUMIFS(СВЦЭМ!$D$39:$D$782,СВЦЭМ!$A$39:$A$782,$A58,СВЦЭМ!$B$39:$B$782,H$47)+'СЕТ СН'!$G$11+СВЦЭМ!$D$10+'СЕТ СН'!$G$6-'СЕТ СН'!$G$23</f>
        <v>1639.00239055</v>
      </c>
      <c r="I58" s="36">
        <f>SUMIFS(СВЦЭМ!$D$39:$D$782,СВЦЭМ!$A$39:$A$782,$A58,СВЦЭМ!$B$39:$B$782,I$47)+'СЕТ СН'!$G$11+СВЦЭМ!$D$10+'СЕТ СН'!$G$6-'СЕТ СН'!$G$23</f>
        <v>1597.82688955</v>
      </c>
      <c r="J58" s="36">
        <f>SUMIFS(СВЦЭМ!$D$39:$D$782,СВЦЭМ!$A$39:$A$782,$A58,СВЦЭМ!$B$39:$B$782,J$47)+'СЕТ СН'!$G$11+СВЦЭМ!$D$10+'СЕТ СН'!$G$6-'СЕТ СН'!$G$23</f>
        <v>1540.0258271600001</v>
      </c>
      <c r="K58" s="36">
        <f>SUMIFS(СВЦЭМ!$D$39:$D$782,СВЦЭМ!$A$39:$A$782,$A58,СВЦЭМ!$B$39:$B$782,K$47)+'СЕТ СН'!$G$11+СВЦЭМ!$D$10+'СЕТ СН'!$G$6-'СЕТ СН'!$G$23</f>
        <v>1505.81331615</v>
      </c>
      <c r="L58" s="36">
        <f>SUMIFS(СВЦЭМ!$D$39:$D$782,СВЦЭМ!$A$39:$A$782,$A58,СВЦЭМ!$B$39:$B$782,L$47)+'СЕТ СН'!$G$11+СВЦЭМ!$D$10+'СЕТ СН'!$G$6-'СЕТ СН'!$G$23</f>
        <v>1476.71353097</v>
      </c>
      <c r="M58" s="36">
        <f>SUMIFS(СВЦЭМ!$D$39:$D$782,СВЦЭМ!$A$39:$A$782,$A58,СВЦЭМ!$B$39:$B$782,M$47)+'СЕТ СН'!$G$11+СВЦЭМ!$D$10+'СЕТ СН'!$G$6-'СЕТ СН'!$G$23</f>
        <v>1480.29064576</v>
      </c>
      <c r="N58" s="36">
        <f>SUMIFS(СВЦЭМ!$D$39:$D$782,СВЦЭМ!$A$39:$A$782,$A58,СВЦЭМ!$B$39:$B$782,N$47)+'СЕТ СН'!$G$11+СВЦЭМ!$D$10+'СЕТ СН'!$G$6-'СЕТ СН'!$G$23</f>
        <v>1504.6997581099999</v>
      </c>
      <c r="O58" s="36">
        <f>SUMIFS(СВЦЭМ!$D$39:$D$782,СВЦЭМ!$A$39:$A$782,$A58,СВЦЭМ!$B$39:$B$782,O$47)+'СЕТ СН'!$G$11+СВЦЭМ!$D$10+'СЕТ СН'!$G$6-'СЕТ СН'!$G$23</f>
        <v>1520.27161815</v>
      </c>
      <c r="P58" s="36">
        <f>SUMIFS(СВЦЭМ!$D$39:$D$782,СВЦЭМ!$A$39:$A$782,$A58,СВЦЭМ!$B$39:$B$782,P$47)+'СЕТ СН'!$G$11+СВЦЭМ!$D$10+'СЕТ СН'!$G$6-'СЕТ СН'!$G$23</f>
        <v>1564.9949577299999</v>
      </c>
      <c r="Q58" s="36">
        <f>SUMIFS(СВЦЭМ!$D$39:$D$782,СВЦЭМ!$A$39:$A$782,$A58,СВЦЭМ!$B$39:$B$782,Q$47)+'СЕТ СН'!$G$11+СВЦЭМ!$D$10+'СЕТ СН'!$G$6-'СЕТ СН'!$G$23</f>
        <v>1579.1391228500001</v>
      </c>
      <c r="R58" s="36">
        <f>SUMIFS(СВЦЭМ!$D$39:$D$782,СВЦЭМ!$A$39:$A$782,$A58,СВЦЭМ!$B$39:$B$782,R$47)+'СЕТ СН'!$G$11+СВЦЭМ!$D$10+'СЕТ СН'!$G$6-'СЕТ СН'!$G$23</f>
        <v>1570.86437611</v>
      </c>
      <c r="S58" s="36">
        <f>SUMIFS(СВЦЭМ!$D$39:$D$782,СВЦЭМ!$A$39:$A$782,$A58,СВЦЭМ!$B$39:$B$782,S$47)+'СЕТ СН'!$G$11+СВЦЭМ!$D$10+'СЕТ СН'!$G$6-'СЕТ СН'!$G$23</f>
        <v>1538.60420058</v>
      </c>
      <c r="T58" s="36">
        <f>SUMIFS(СВЦЭМ!$D$39:$D$782,СВЦЭМ!$A$39:$A$782,$A58,СВЦЭМ!$B$39:$B$782,T$47)+'СЕТ СН'!$G$11+СВЦЭМ!$D$10+'СЕТ СН'!$G$6-'СЕТ СН'!$G$23</f>
        <v>1511.8638628799999</v>
      </c>
      <c r="U58" s="36">
        <f>SUMIFS(СВЦЭМ!$D$39:$D$782,СВЦЭМ!$A$39:$A$782,$A58,СВЦЭМ!$B$39:$B$782,U$47)+'СЕТ СН'!$G$11+СВЦЭМ!$D$10+'СЕТ СН'!$G$6-'СЕТ СН'!$G$23</f>
        <v>1499.1541876599999</v>
      </c>
      <c r="V58" s="36">
        <f>SUMIFS(СВЦЭМ!$D$39:$D$782,СВЦЭМ!$A$39:$A$782,$A58,СВЦЭМ!$B$39:$B$782,V$47)+'СЕТ СН'!$G$11+СВЦЭМ!$D$10+'СЕТ СН'!$G$6-'СЕТ СН'!$G$23</f>
        <v>1504.7856916400001</v>
      </c>
      <c r="W58" s="36">
        <f>SUMIFS(СВЦЭМ!$D$39:$D$782,СВЦЭМ!$A$39:$A$782,$A58,СВЦЭМ!$B$39:$B$782,W$47)+'СЕТ СН'!$G$11+СВЦЭМ!$D$10+'СЕТ СН'!$G$6-'СЕТ СН'!$G$23</f>
        <v>1524.78897476</v>
      </c>
      <c r="X58" s="36">
        <f>SUMIFS(СВЦЭМ!$D$39:$D$782,СВЦЭМ!$A$39:$A$782,$A58,СВЦЭМ!$B$39:$B$782,X$47)+'СЕТ СН'!$G$11+СВЦЭМ!$D$10+'СЕТ СН'!$G$6-'СЕТ СН'!$G$23</f>
        <v>1502.72975688</v>
      </c>
      <c r="Y58" s="36">
        <f>SUMIFS(СВЦЭМ!$D$39:$D$782,СВЦЭМ!$A$39:$A$782,$A58,СВЦЭМ!$B$39:$B$782,Y$47)+'СЕТ СН'!$G$11+СВЦЭМ!$D$10+'СЕТ СН'!$G$6-'СЕТ СН'!$G$23</f>
        <v>1540.9458779900001</v>
      </c>
    </row>
    <row r="59" spans="1:25" ht="15.75" x14ac:dyDescent="0.2">
      <c r="A59" s="35">
        <f t="shared" si="1"/>
        <v>44420</v>
      </c>
      <c r="B59" s="36">
        <f>SUMIFS(СВЦЭМ!$D$39:$D$782,СВЦЭМ!$A$39:$A$782,$A59,СВЦЭМ!$B$39:$B$782,B$47)+'СЕТ СН'!$G$11+СВЦЭМ!$D$10+'СЕТ СН'!$G$6-'СЕТ СН'!$G$23</f>
        <v>1630.8012483100001</v>
      </c>
      <c r="C59" s="36">
        <f>SUMIFS(СВЦЭМ!$D$39:$D$782,СВЦЭМ!$A$39:$A$782,$A59,СВЦЭМ!$B$39:$B$782,C$47)+'СЕТ СН'!$G$11+СВЦЭМ!$D$10+'СЕТ СН'!$G$6-'СЕТ СН'!$G$23</f>
        <v>1700.4498757900001</v>
      </c>
      <c r="D59" s="36">
        <f>SUMIFS(СВЦЭМ!$D$39:$D$782,СВЦЭМ!$A$39:$A$782,$A59,СВЦЭМ!$B$39:$B$782,D$47)+'СЕТ СН'!$G$11+СВЦЭМ!$D$10+'СЕТ СН'!$G$6-'СЕТ СН'!$G$23</f>
        <v>1754.3938766000001</v>
      </c>
      <c r="E59" s="36">
        <f>SUMIFS(СВЦЭМ!$D$39:$D$782,СВЦЭМ!$A$39:$A$782,$A59,СВЦЭМ!$B$39:$B$782,E$47)+'СЕТ СН'!$G$11+СВЦЭМ!$D$10+'СЕТ СН'!$G$6-'СЕТ СН'!$G$23</f>
        <v>1769.6429030300001</v>
      </c>
      <c r="F59" s="36">
        <f>SUMIFS(СВЦЭМ!$D$39:$D$782,СВЦЭМ!$A$39:$A$782,$A59,СВЦЭМ!$B$39:$B$782,F$47)+'СЕТ СН'!$G$11+СВЦЭМ!$D$10+'СЕТ СН'!$G$6-'СЕТ СН'!$G$23</f>
        <v>1777.1868962399999</v>
      </c>
      <c r="G59" s="36">
        <f>SUMIFS(СВЦЭМ!$D$39:$D$782,СВЦЭМ!$A$39:$A$782,$A59,СВЦЭМ!$B$39:$B$782,G$47)+'СЕТ СН'!$G$11+СВЦЭМ!$D$10+'СЕТ СН'!$G$6-'СЕТ СН'!$G$23</f>
        <v>1772.86287075</v>
      </c>
      <c r="H59" s="36">
        <f>SUMIFS(СВЦЭМ!$D$39:$D$782,СВЦЭМ!$A$39:$A$782,$A59,СВЦЭМ!$B$39:$B$782,H$47)+'СЕТ СН'!$G$11+СВЦЭМ!$D$10+'СЕТ СН'!$G$6-'СЕТ СН'!$G$23</f>
        <v>1719.44073058</v>
      </c>
      <c r="I59" s="36">
        <f>SUMIFS(СВЦЭМ!$D$39:$D$782,СВЦЭМ!$A$39:$A$782,$A59,СВЦЭМ!$B$39:$B$782,I$47)+'СЕТ СН'!$G$11+СВЦЭМ!$D$10+'СЕТ СН'!$G$6-'СЕТ СН'!$G$23</f>
        <v>1634.14710459</v>
      </c>
      <c r="J59" s="36">
        <f>SUMIFS(СВЦЭМ!$D$39:$D$782,СВЦЭМ!$A$39:$A$782,$A59,СВЦЭМ!$B$39:$B$782,J$47)+'СЕТ СН'!$G$11+СВЦЭМ!$D$10+'СЕТ СН'!$G$6-'СЕТ СН'!$G$23</f>
        <v>1542.6907628899999</v>
      </c>
      <c r="K59" s="36">
        <f>SUMIFS(СВЦЭМ!$D$39:$D$782,СВЦЭМ!$A$39:$A$782,$A59,СВЦЭМ!$B$39:$B$782,K$47)+'СЕТ СН'!$G$11+СВЦЭМ!$D$10+'СЕТ СН'!$G$6-'СЕТ СН'!$G$23</f>
        <v>1521.2388484100002</v>
      </c>
      <c r="L59" s="36">
        <f>SUMIFS(СВЦЭМ!$D$39:$D$782,СВЦЭМ!$A$39:$A$782,$A59,СВЦЭМ!$B$39:$B$782,L$47)+'СЕТ СН'!$G$11+СВЦЭМ!$D$10+'СЕТ СН'!$G$6-'СЕТ СН'!$G$23</f>
        <v>1502.5187858700001</v>
      </c>
      <c r="M59" s="36">
        <f>SUMIFS(СВЦЭМ!$D$39:$D$782,СВЦЭМ!$A$39:$A$782,$A59,СВЦЭМ!$B$39:$B$782,M$47)+'СЕТ СН'!$G$11+СВЦЭМ!$D$10+'СЕТ СН'!$G$6-'СЕТ СН'!$G$23</f>
        <v>1496.72481113</v>
      </c>
      <c r="N59" s="36">
        <f>SUMIFS(СВЦЭМ!$D$39:$D$782,СВЦЭМ!$A$39:$A$782,$A59,СВЦЭМ!$B$39:$B$782,N$47)+'СЕТ СН'!$G$11+СВЦЭМ!$D$10+'СЕТ СН'!$G$6-'СЕТ СН'!$G$23</f>
        <v>1502.7899173400001</v>
      </c>
      <c r="O59" s="36">
        <f>SUMIFS(СВЦЭМ!$D$39:$D$782,СВЦЭМ!$A$39:$A$782,$A59,СВЦЭМ!$B$39:$B$782,O$47)+'СЕТ СН'!$G$11+СВЦЭМ!$D$10+'СЕТ СН'!$G$6-'СЕТ СН'!$G$23</f>
        <v>1515.3065385</v>
      </c>
      <c r="P59" s="36">
        <f>SUMIFS(СВЦЭМ!$D$39:$D$782,СВЦЭМ!$A$39:$A$782,$A59,СВЦЭМ!$B$39:$B$782,P$47)+'СЕТ СН'!$G$11+СВЦЭМ!$D$10+'СЕТ СН'!$G$6-'СЕТ СН'!$G$23</f>
        <v>1542.2139097200002</v>
      </c>
      <c r="Q59" s="36">
        <f>SUMIFS(СВЦЭМ!$D$39:$D$782,СВЦЭМ!$A$39:$A$782,$A59,СВЦЭМ!$B$39:$B$782,Q$47)+'СЕТ СН'!$G$11+СВЦЭМ!$D$10+'СЕТ СН'!$G$6-'СЕТ СН'!$G$23</f>
        <v>1549.5716004800001</v>
      </c>
      <c r="R59" s="36">
        <f>SUMIFS(СВЦЭМ!$D$39:$D$782,СВЦЭМ!$A$39:$A$782,$A59,СВЦЭМ!$B$39:$B$782,R$47)+'СЕТ СН'!$G$11+СВЦЭМ!$D$10+'СЕТ СН'!$G$6-'СЕТ СН'!$G$23</f>
        <v>1547.91598404</v>
      </c>
      <c r="S59" s="36">
        <f>SUMIFS(СВЦЭМ!$D$39:$D$782,СВЦЭМ!$A$39:$A$782,$A59,СВЦЭМ!$B$39:$B$782,S$47)+'СЕТ СН'!$G$11+СВЦЭМ!$D$10+'СЕТ СН'!$G$6-'СЕТ СН'!$G$23</f>
        <v>1506.37486889</v>
      </c>
      <c r="T59" s="36">
        <f>SUMIFS(СВЦЭМ!$D$39:$D$782,СВЦЭМ!$A$39:$A$782,$A59,СВЦЭМ!$B$39:$B$782,T$47)+'СЕТ СН'!$G$11+СВЦЭМ!$D$10+'СЕТ СН'!$G$6-'СЕТ СН'!$G$23</f>
        <v>1496.00935325</v>
      </c>
      <c r="U59" s="36">
        <f>SUMIFS(СВЦЭМ!$D$39:$D$782,СВЦЭМ!$A$39:$A$782,$A59,СВЦЭМ!$B$39:$B$782,U$47)+'СЕТ СН'!$G$11+СВЦЭМ!$D$10+'СЕТ СН'!$G$6-'СЕТ СН'!$G$23</f>
        <v>1495.1080855999999</v>
      </c>
      <c r="V59" s="36">
        <f>SUMIFS(СВЦЭМ!$D$39:$D$782,СВЦЭМ!$A$39:$A$782,$A59,СВЦЭМ!$B$39:$B$782,V$47)+'СЕТ СН'!$G$11+СВЦЭМ!$D$10+'СЕТ СН'!$G$6-'СЕТ СН'!$G$23</f>
        <v>1502.4674893900001</v>
      </c>
      <c r="W59" s="36">
        <f>SUMIFS(СВЦЭМ!$D$39:$D$782,СВЦЭМ!$A$39:$A$782,$A59,СВЦЭМ!$B$39:$B$782,W$47)+'СЕТ СН'!$G$11+СВЦЭМ!$D$10+'СЕТ СН'!$G$6-'СЕТ СН'!$G$23</f>
        <v>1511.1989492</v>
      </c>
      <c r="X59" s="36">
        <f>SUMIFS(СВЦЭМ!$D$39:$D$782,СВЦЭМ!$A$39:$A$782,$A59,СВЦЭМ!$B$39:$B$782,X$47)+'СЕТ СН'!$G$11+СВЦЭМ!$D$10+'СЕТ СН'!$G$6-'СЕТ СН'!$G$23</f>
        <v>1509.1280150500002</v>
      </c>
      <c r="Y59" s="36">
        <f>SUMIFS(СВЦЭМ!$D$39:$D$782,СВЦЭМ!$A$39:$A$782,$A59,СВЦЭМ!$B$39:$B$782,Y$47)+'СЕТ СН'!$G$11+СВЦЭМ!$D$10+'СЕТ СН'!$G$6-'СЕТ СН'!$G$23</f>
        <v>1576.39715606</v>
      </c>
    </row>
    <row r="60" spans="1:25" ht="15.75" x14ac:dyDescent="0.2">
      <c r="A60" s="35">
        <f t="shared" si="1"/>
        <v>44421</v>
      </c>
      <c r="B60" s="36">
        <f>SUMIFS(СВЦЭМ!$D$39:$D$782,СВЦЭМ!$A$39:$A$782,$A60,СВЦЭМ!$B$39:$B$782,B$47)+'СЕТ СН'!$G$11+СВЦЭМ!$D$10+'СЕТ СН'!$G$6-'СЕТ СН'!$G$23</f>
        <v>1653.44576145</v>
      </c>
      <c r="C60" s="36">
        <f>SUMIFS(СВЦЭМ!$D$39:$D$782,СВЦЭМ!$A$39:$A$782,$A60,СВЦЭМ!$B$39:$B$782,C$47)+'СЕТ СН'!$G$11+СВЦЭМ!$D$10+'СЕТ СН'!$G$6-'СЕТ СН'!$G$23</f>
        <v>1728.2701704200001</v>
      </c>
      <c r="D60" s="36">
        <f>SUMIFS(СВЦЭМ!$D$39:$D$782,СВЦЭМ!$A$39:$A$782,$A60,СВЦЭМ!$B$39:$B$782,D$47)+'СЕТ СН'!$G$11+СВЦЭМ!$D$10+'СЕТ СН'!$G$6-'СЕТ СН'!$G$23</f>
        <v>1781.2282506399999</v>
      </c>
      <c r="E60" s="36">
        <f>SUMIFS(СВЦЭМ!$D$39:$D$782,СВЦЭМ!$A$39:$A$782,$A60,СВЦЭМ!$B$39:$B$782,E$47)+'СЕТ СН'!$G$11+СВЦЭМ!$D$10+'СЕТ СН'!$G$6-'СЕТ СН'!$G$23</f>
        <v>1795.5022699900001</v>
      </c>
      <c r="F60" s="36">
        <f>SUMIFS(СВЦЭМ!$D$39:$D$782,СВЦЭМ!$A$39:$A$782,$A60,СВЦЭМ!$B$39:$B$782,F$47)+'СЕТ СН'!$G$11+СВЦЭМ!$D$10+'СЕТ СН'!$G$6-'СЕТ СН'!$G$23</f>
        <v>1805.91801521</v>
      </c>
      <c r="G60" s="36">
        <f>SUMIFS(СВЦЭМ!$D$39:$D$782,СВЦЭМ!$A$39:$A$782,$A60,СВЦЭМ!$B$39:$B$782,G$47)+'СЕТ СН'!$G$11+СВЦЭМ!$D$10+'СЕТ СН'!$G$6-'СЕТ СН'!$G$23</f>
        <v>1790.2501544199999</v>
      </c>
      <c r="H60" s="36">
        <f>SUMIFS(СВЦЭМ!$D$39:$D$782,СВЦЭМ!$A$39:$A$782,$A60,СВЦЭМ!$B$39:$B$782,H$47)+'СЕТ СН'!$G$11+СВЦЭМ!$D$10+'СЕТ СН'!$G$6-'СЕТ СН'!$G$23</f>
        <v>1738.0718838400001</v>
      </c>
      <c r="I60" s="36">
        <f>SUMIFS(СВЦЭМ!$D$39:$D$782,СВЦЭМ!$A$39:$A$782,$A60,СВЦЭМ!$B$39:$B$782,I$47)+'СЕТ СН'!$G$11+СВЦЭМ!$D$10+'СЕТ СН'!$G$6-'СЕТ СН'!$G$23</f>
        <v>1641.3951108000001</v>
      </c>
      <c r="J60" s="36">
        <f>SUMIFS(СВЦЭМ!$D$39:$D$782,СВЦЭМ!$A$39:$A$782,$A60,СВЦЭМ!$B$39:$B$782,J$47)+'СЕТ СН'!$G$11+СВЦЭМ!$D$10+'СЕТ СН'!$G$6-'СЕТ СН'!$G$23</f>
        <v>1570.6954883600001</v>
      </c>
      <c r="K60" s="36">
        <f>SUMIFS(СВЦЭМ!$D$39:$D$782,СВЦЭМ!$A$39:$A$782,$A60,СВЦЭМ!$B$39:$B$782,K$47)+'СЕТ СН'!$G$11+СВЦЭМ!$D$10+'СЕТ СН'!$G$6-'СЕТ СН'!$G$23</f>
        <v>1532.75928062</v>
      </c>
      <c r="L60" s="36">
        <f>SUMIFS(СВЦЭМ!$D$39:$D$782,СВЦЭМ!$A$39:$A$782,$A60,СВЦЭМ!$B$39:$B$782,L$47)+'СЕТ СН'!$G$11+СВЦЭМ!$D$10+'СЕТ СН'!$G$6-'СЕТ СН'!$G$23</f>
        <v>1505.81019034</v>
      </c>
      <c r="M60" s="36">
        <f>SUMIFS(СВЦЭМ!$D$39:$D$782,СВЦЭМ!$A$39:$A$782,$A60,СВЦЭМ!$B$39:$B$782,M$47)+'СЕТ СН'!$G$11+СВЦЭМ!$D$10+'СЕТ СН'!$G$6-'СЕТ СН'!$G$23</f>
        <v>1495.0481617200001</v>
      </c>
      <c r="N60" s="36">
        <f>SUMIFS(СВЦЭМ!$D$39:$D$782,СВЦЭМ!$A$39:$A$782,$A60,СВЦЭМ!$B$39:$B$782,N$47)+'СЕТ СН'!$G$11+СВЦЭМ!$D$10+'СЕТ СН'!$G$6-'СЕТ СН'!$G$23</f>
        <v>1485.86547849</v>
      </c>
      <c r="O60" s="36">
        <f>SUMIFS(СВЦЭМ!$D$39:$D$782,СВЦЭМ!$A$39:$A$782,$A60,СВЦЭМ!$B$39:$B$782,O$47)+'СЕТ СН'!$G$11+СВЦЭМ!$D$10+'СЕТ СН'!$G$6-'СЕТ СН'!$G$23</f>
        <v>1506.8458894599999</v>
      </c>
      <c r="P60" s="36">
        <f>SUMIFS(СВЦЭМ!$D$39:$D$782,СВЦЭМ!$A$39:$A$782,$A60,СВЦЭМ!$B$39:$B$782,P$47)+'СЕТ СН'!$G$11+СВЦЭМ!$D$10+'СЕТ СН'!$G$6-'СЕТ СН'!$G$23</f>
        <v>1537.28901847</v>
      </c>
      <c r="Q60" s="36">
        <f>SUMIFS(СВЦЭМ!$D$39:$D$782,СВЦЭМ!$A$39:$A$782,$A60,СВЦЭМ!$B$39:$B$782,Q$47)+'СЕТ СН'!$G$11+СВЦЭМ!$D$10+'СЕТ СН'!$G$6-'СЕТ СН'!$G$23</f>
        <v>1547.1654731799999</v>
      </c>
      <c r="R60" s="36">
        <f>SUMIFS(СВЦЭМ!$D$39:$D$782,СВЦЭМ!$A$39:$A$782,$A60,СВЦЭМ!$B$39:$B$782,R$47)+'СЕТ СН'!$G$11+СВЦЭМ!$D$10+'СЕТ СН'!$G$6-'СЕТ СН'!$G$23</f>
        <v>1566.16830043</v>
      </c>
      <c r="S60" s="36">
        <f>SUMIFS(СВЦЭМ!$D$39:$D$782,СВЦЭМ!$A$39:$A$782,$A60,СВЦЭМ!$B$39:$B$782,S$47)+'СЕТ СН'!$G$11+СВЦЭМ!$D$10+'СЕТ СН'!$G$6-'СЕТ СН'!$G$23</f>
        <v>1535.0436127299999</v>
      </c>
      <c r="T60" s="36">
        <f>SUMIFS(СВЦЭМ!$D$39:$D$782,СВЦЭМ!$A$39:$A$782,$A60,СВЦЭМ!$B$39:$B$782,T$47)+'СЕТ СН'!$G$11+СВЦЭМ!$D$10+'СЕТ СН'!$G$6-'СЕТ СН'!$G$23</f>
        <v>1509.70269547</v>
      </c>
      <c r="U60" s="36">
        <f>SUMIFS(СВЦЭМ!$D$39:$D$782,СВЦЭМ!$A$39:$A$782,$A60,СВЦЭМ!$B$39:$B$782,U$47)+'СЕТ СН'!$G$11+СВЦЭМ!$D$10+'СЕТ СН'!$G$6-'СЕТ СН'!$G$23</f>
        <v>1515.6678653700001</v>
      </c>
      <c r="V60" s="36">
        <f>SUMIFS(СВЦЭМ!$D$39:$D$782,СВЦЭМ!$A$39:$A$782,$A60,СВЦЭМ!$B$39:$B$782,V$47)+'СЕТ СН'!$G$11+СВЦЭМ!$D$10+'СЕТ СН'!$G$6-'СЕТ СН'!$G$23</f>
        <v>1478.32071451</v>
      </c>
      <c r="W60" s="36">
        <f>SUMIFS(СВЦЭМ!$D$39:$D$782,СВЦЭМ!$A$39:$A$782,$A60,СВЦЭМ!$B$39:$B$782,W$47)+'СЕТ СН'!$G$11+СВЦЭМ!$D$10+'СЕТ СН'!$G$6-'СЕТ СН'!$G$23</f>
        <v>1460.0077632299999</v>
      </c>
      <c r="X60" s="36">
        <f>SUMIFS(СВЦЭМ!$D$39:$D$782,СВЦЭМ!$A$39:$A$782,$A60,СВЦЭМ!$B$39:$B$782,X$47)+'СЕТ СН'!$G$11+СВЦЭМ!$D$10+'СЕТ СН'!$G$6-'СЕТ СН'!$G$23</f>
        <v>1488.0584329399999</v>
      </c>
      <c r="Y60" s="36">
        <f>SUMIFS(СВЦЭМ!$D$39:$D$782,СВЦЭМ!$A$39:$A$782,$A60,СВЦЭМ!$B$39:$B$782,Y$47)+'СЕТ СН'!$G$11+СВЦЭМ!$D$10+'СЕТ СН'!$G$6-'СЕТ СН'!$G$23</f>
        <v>1492.55018154</v>
      </c>
    </row>
    <row r="61" spans="1:25" ht="15.75" x14ac:dyDescent="0.2">
      <c r="A61" s="35">
        <f t="shared" si="1"/>
        <v>44422</v>
      </c>
      <c r="B61" s="36">
        <f>SUMIFS(СВЦЭМ!$D$39:$D$782,СВЦЭМ!$A$39:$A$782,$A61,СВЦЭМ!$B$39:$B$782,B$47)+'СЕТ СН'!$G$11+СВЦЭМ!$D$10+'СЕТ СН'!$G$6-'СЕТ СН'!$G$23</f>
        <v>1375.3432590299999</v>
      </c>
      <c r="C61" s="36">
        <f>SUMIFS(СВЦЭМ!$D$39:$D$782,СВЦЭМ!$A$39:$A$782,$A61,СВЦЭМ!$B$39:$B$782,C$47)+'СЕТ СН'!$G$11+СВЦЭМ!$D$10+'СЕТ СН'!$G$6-'СЕТ СН'!$G$23</f>
        <v>1443.7671536600001</v>
      </c>
      <c r="D61" s="36">
        <f>SUMIFS(СВЦЭМ!$D$39:$D$782,СВЦЭМ!$A$39:$A$782,$A61,СВЦЭМ!$B$39:$B$782,D$47)+'СЕТ СН'!$G$11+СВЦЭМ!$D$10+'СЕТ СН'!$G$6-'СЕТ СН'!$G$23</f>
        <v>1506.0859794600001</v>
      </c>
      <c r="E61" s="36">
        <f>SUMIFS(СВЦЭМ!$D$39:$D$782,СВЦЭМ!$A$39:$A$782,$A61,СВЦЭМ!$B$39:$B$782,E$47)+'СЕТ СН'!$G$11+СВЦЭМ!$D$10+'СЕТ СН'!$G$6-'СЕТ СН'!$G$23</f>
        <v>1510.0121736800002</v>
      </c>
      <c r="F61" s="36">
        <f>SUMIFS(СВЦЭМ!$D$39:$D$782,СВЦЭМ!$A$39:$A$782,$A61,СВЦЭМ!$B$39:$B$782,F$47)+'СЕТ СН'!$G$11+СВЦЭМ!$D$10+'СЕТ СН'!$G$6-'СЕТ СН'!$G$23</f>
        <v>1517.6853332400001</v>
      </c>
      <c r="G61" s="36">
        <f>SUMIFS(СВЦЭМ!$D$39:$D$782,СВЦЭМ!$A$39:$A$782,$A61,СВЦЭМ!$B$39:$B$782,G$47)+'СЕТ СН'!$G$11+СВЦЭМ!$D$10+'СЕТ СН'!$G$6-'СЕТ СН'!$G$23</f>
        <v>1574.9517058900001</v>
      </c>
      <c r="H61" s="36">
        <f>SUMIFS(СВЦЭМ!$D$39:$D$782,СВЦЭМ!$A$39:$A$782,$A61,СВЦЭМ!$B$39:$B$782,H$47)+'СЕТ СН'!$G$11+СВЦЭМ!$D$10+'СЕТ СН'!$G$6-'СЕТ СН'!$G$23</f>
        <v>1525.8423052000001</v>
      </c>
      <c r="I61" s="36">
        <f>SUMIFS(СВЦЭМ!$D$39:$D$782,СВЦЭМ!$A$39:$A$782,$A61,СВЦЭМ!$B$39:$B$782,I$47)+'СЕТ СН'!$G$11+СВЦЭМ!$D$10+'СЕТ СН'!$G$6-'СЕТ СН'!$G$23</f>
        <v>1432.70986518</v>
      </c>
      <c r="J61" s="36">
        <f>SUMIFS(СВЦЭМ!$D$39:$D$782,СВЦЭМ!$A$39:$A$782,$A61,СВЦЭМ!$B$39:$B$782,J$47)+'СЕТ СН'!$G$11+СВЦЭМ!$D$10+'СЕТ СН'!$G$6-'СЕТ СН'!$G$23</f>
        <v>1339.1578358699999</v>
      </c>
      <c r="K61" s="36">
        <f>SUMIFS(СВЦЭМ!$D$39:$D$782,СВЦЭМ!$A$39:$A$782,$A61,СВЦЭМ!$B$39:$B$782,K$47)+'СЕТ СН'!$G$11+СВЦЭМ!$D$10+'СЕТ СН'!$G$6-'СЕТ СН'!$G$23</f>
        <v>1303.71019497</v>
      </c>
      <c r="L61" s="36">
        <f>SUMIFS(СВЦЭМ!$D$39:$D$782,СВЦЭМ!$A$39:$A$782,$A61,СВЦЭМ!$B$39:$B$782,L$47)+'СЕТ СН'!$G$11+СВЦЭМ!$D$10+'СЕТ СН'!$G$6-'СЕТ СН'!$G$23</f>
        <v>1276.55678805</v>
      </c>
      <c r="M61" s="36">
        <f>SUMIFS(СВЦЭМ!$D$39:$D$782,СВЦЭМ!$A$39:$A$782,$A61,СВЦЭМ!$B$39:$B$782,M$47)+'СЕТ СН'!$G$11+СВЦЭМ!$D$10+'СЕТ СН'!$G$6-'СЕТ СН'!$G$23</f>
        <v>1272.75133605</v>
      </c>
      <c r="N61" s="36">
        <f>SUMIFS(СВЦЭМ!$D$39:$D$782,СВЦЭМ!$A$39:$A$782,$A61,СВЦЭМ!$B$39:$B$782,N$47)+'СЕТ СН'!$G$11+СВЦЭМ!$D$10+'СЕТ СН'!$G$6-'СЕТ СН'!$G$23</f>
        <v>1281.93543473</v>
      </c>
      <c r="O61" s="36">
        <f>SUMIFS(СВЦЭМ!$D$39:$D$782,СВЦЭМ!$A$39:$A$782,$A61,СВЦЭМ!$B$39:$B$782,O$47)+'СЕТ СН'!$G$11+СВЦЭМ!$D$10+'СЕТ СН'!$G$6-'СЕТ СН'!$G$23</f>
        <v>1307.13649749</v>
      </c>
      <c r="P61" s="36">
        <f>SUMIFS(СВЦЭМ!$D$39:$D$782,СВЦЭМ!$A$39:$A$782,$A61,СВЦЭМ!$B$39:$B$782,P$47)+'СЕТ СН'!$G$11+СВЦЭМ!$D$10+'СЕТ СН'!$G$6-'СЕТ СН'!$G$23</f>
        <v>1343.08683191</v>
      </c>
      <c r="Q61" s="36">
        <f>SUMIFS(СВЦЭМ!$D$39:$D$782,СВЦЭМ!$A$39:$A$782,$A61,СВЦЭМ!$B$39:$B$782,Q$47)+'СЕТ СН'!$G$11+СВЦЭМ!$D$10+'СЕТ СН'!$G$6-'СЕТ СН'!$G$23</f>
        <v>1354.86728182</v>
      </c>
      <c r="R61" s="36">
        <f>SUMIFS(СВЦЭМ!$D$39:$D$782,СВЦЭМ!$A$39:$A$782,$A61,СВЦЭМ!$B$39:$B$782,R$47)+'СЕТ СН'!$G$11+СВЦЭМ!$D$10+'СЕТ СН'!$G$6-'СЕТ СН'!$G$23</f>
        <v>1351.2319518899999</v>
      </c>
      <c r="S61" s="36">
        <f>SUMIFS(СВЦЭМ!$D$39:$D$782,СВЦЭМ!$A$39:$A$782,$A61,СВЦЭМ!$B$39:$B$782,S$47)+'СЕТ СН'!$G$11+СВЦЭМ!$D$10+'СЕТ СН'!$G$6-'СЕТ СН'!$G$23</f>
        <v>1312.4242461700001</v>
      </c>
      <c r="T61" s="36">
        <f>SUMIFS(СВЦЭМ!$D$39:$D$782,СВЦЭМ!$A$39:$A$782,$A61,СВЦЭМ!$B$39:$B$782,T$47)+'СЕТ СН'!$G$11+СВЦЭМ!$D$10+'СЕТ СН'!$G$6-'СЕТ СН'!$G$23</f>
        <v>1290.39601778</v>
      </c>
      <c r="U61" s="36">
        <f>SUMIFS(СВЦЭМ!$D$39:$D$782,СВЦЭМ!$A$39:$A$782,$A61,СВЦЭМ!$B$39:$B$782,U$47)+'СЕТ СН'!$G$11+СВЦЭМ!$D$10+'СЕТ СН'!$G$6-'СЕТ СН'!$G$23</f>
        <v>1289.58168303</v>
      </c>
      <c r="V61" s="36">
        <f>SUMIFS(СВЦЭМ!$D$39:$D$782,СВЦЭМ!$A$39:$A$782,$A61,СВЦЭМ!$B$39:$B$782,V$47)+'СЕТ СН'!$G$11+СВЦЭМ!$D$10+'СЕТ СН'!$G$6-'СЕТ СН'!$G$23</f>
        <v>1288.49390548</v>
      </c>
      <c r="W61" s="36">
        <f>SUMIFS(СВЦЭМ!$D$39:$D$782,СВЦЭМ!$A$39:$A$782,$A61,СВЦЭМ!$B$39:$B$782,W$47)+'СЕТ СН'!$G$11+СВЦЭМ!$D$10+'СЕТ СН'!$G$6-'СЕТ СН'!$G$23</f>
        <v>1296.4731369400001</v>
      </c>
      <c r="X61" s="36">
        <f>SUMIFS(СВЦЭМ!$D$39:$D$782,СВЦЭМ!$A$39:$A$782,$A61,СВЦЭМ!$B$39:$B$782,X$47)+'СЕТ СН'!$G$11+СВЦЭМ!$D$10+'СЕТ СН'!$G$6-'СЕТ СН'!$G$23</f>
        <v>1331.7175989299999</v>
      </c>
      <c r="Y61" s="36">
        <f>SUMIFS(СВЦЭМ!$D$39:$D$782,СВЦЭМ!$A$39:$A$782,$A61,СВЦЭМ!$B$39:$B$782,Y$47)+'СЕТ СН'!$G$11+СВЦЭМ!$D$10+'СЕТ СН'!$G$6-'СЕТ СН'!$G$23</f>
        <v>1376.43470897</v>
      </c>
    </row>
    <row r="62" spans="1:25" ht="15.75" x14ac:dyDescent="0.2">
      <c r="A62" s="35">
        <f t="shared" si="1"/>
        <v>44423</v>
      </c>
      <c r="B62" s="36">
        <f>SUMIFS(СВЦЭМ!$D$39:$D$782,СВЦЭМ!$A$39:$A$782,$A62,СВЦЭМ!$B$39:$B$782,B$47)+'СЕТ СН'!$G$11+СВЦЭМ!$D$10+'СЕТ СН'!$G$6-'СЕТ СН'!$G$23</f>
        <v>1425.2090146</v>
      </c>
      <c r="C62" s="36">
        <f>SUMIFS(СВЦЭМ!$D$39:$D$782,СВЦЭМ!$A$39:$A$782,$A62,СВЦЭМ!$B$39:$B$782,C$47)+'СЕТ СН'!$G$11+СВЦЭМ!$D$10+'СЕТ СН'!$G$6-'СЕТ СН'!$G$23</f>
        <v>1480.68211935</v>
      </c>
      <c r="D62" s="36">
        <f>SUMIFS(СВЦЭМ!$D$39:$D$782,СВЦЭМ!$A$39:$A$782,$A62,СВЦЭМ!$B$39:$B$782,D$47)+'СЕТ СН'!$G$11+СВЦЭМ!$D$10+'СЕТ СН'!$G$6-'СЕТ СН'!$G$23</f>
        <v>1540.0793213299999</v>
      </c>
      <c r="E62" s="36">
        <f>SUMIFS(СВЦЭМ!$D$39:$D$782,СВЦЭМ!$A$39:$A$782,$A62,СВЦЭМ!$B$39:$B$782,E$47)+'СЕТ СН'!$G$11+СВЦЭМ!$D$10+'СЕТ СН'!$G$6-'СЕТ СН'!$G$23</f>
        <v>1545.8517240599999</v>
      </c>
      <c r="F62" s="36">
        <f>SUMIFS(СВЦЭМ!$D$39:$D$782,СВЦЭМ!$A$39:$A$782,$A62,СВЦЭМ!$B$39:$B$782,F$47)+'СЕТ СН'!$G$11+СВЦЭМ!$D$10+'СЕТ СН'!$G$6-'СЕТ СН'!$G$23</f>
        <v>1551.7963694999999</v>
      </c>
      <c r="G62" s="36">
        <f>SUMIFS(СВЦЭМ!$D$39:$D$782,СВЦЭМ!$A$39:$A$782,$A62,СВЦЭМ!$B$39:$B$782,G$47)+'СЕТ СН'!$G$11+СВЦЭМ!$D$10+'СЕТ СН'!$G$6-'СЕТ СН'!$G$23</f>
        <v>1555.59307216</v>
      </c>
      <c r="H62" s="36">
        <f>SUMIFS(СВЦЭМ!$D$39:$D$782,СВЦЭМ!$A$39:$A$782,$A62,СВЦЭМ!$B$39:$B$782,H$47)+'СЕТ СН'!$G$11+СВЦЭМ!$D$10+'СЕТ СН'!$G$6-'СЕТ СН'!$G$23</f>
        <v>1525.23845979</v>
      </c>
      <c r="I62" s="36">
        <f>SUMIFS(СВЦЭМ!$D$39:$D$782,СВЦЭМ!$A$39:$A$782,$A62,СВЦЭМ!$B$39:$B$782,I$47)+'СЕТ СН'!$G$11+СВЦЭМ!$D$10+'СЕТ СН'!$G$6-'СЕТ СН'!$G$23</f>
        <v>1462.6598502299998</v>
      </c>
      <c r="J62" s="36">
        <f>SUMIFS(СВЦЭМ!$D$39:$D$782,СВЦЭМ!$A$39:$A$782,$A62,СВЦЭМ!$B$39:$B$782,J$47)+'СЕТ СН'!$G$11+СВЦЭМ!$D$10+'СЕТ СН'!$G$6-'СЕТ СН'!$G$23</f>
        <v>1382.20894097</v>
      </c>
      <c r="K62" s="36">
        <f>SUMIFS(СВЦЭМ!$D$39:$D$782,СВЦЭМ!$A$39:$A$782,$A62,СВЦЭМ!$B$39:$B$782,K$47)+'СЕТ СН'!$G$11+СВЦЭМ!$D$10+'СЕТ СН'!$G$6-'СЕТ СН'!$G$23</f>
        <v>1338.2758016600001</v>
      </c>
      <c r="L62" s="36">
        <f>SUMIFS(СВЦЭМ!$D$39:$D$782,СВЦЭМ!$A$39:$A$782,$A62,СВЦЭМ!$B$39:$B$782,L$47)+'СЕТ СН'!$G$11+СВЦЭМ!$D$10+'СЕТ СН'!$G$6-'СЕТ СН'!$G$23</f>
        <v>1304.2528812200001</v>
      </c>
      <c r="M62" s="36">
        <f>SUMIFS(СВЦЭМ!$D$39:$D$782,СВЦЭМ!$A$39:$A$782,$A62,СВЦЭМ!$B$39:$B$782,M$47)+'СЕТ СН'!$G$11+СВЦЭМ!$D$10+'СЕТ СН'!$G$6-'СЕТ СН'!$G$23</f>
        <v>1300.7255082500001</v>
      </c>
      <c r="N62" s="36">
        <f>SUMIFS(СВЦЭМ!$D$39:$D$782,СВЦЭМ!$A$39:$A$782,$A62,СВЦЭМ!$B$39:$B$782,N$47)+'СЕТ СН'!$G$11+СВЦЭМ!$D$10+'СЕТ СН'!$G$6-'СЕТ СН'!$G$23</f>
        <v>1309.6007866</v>
      </c>
      <c r="O62" s="36">
        <f>SUMIFS(СВЦЭМ!$D$39:$D$782,СВЦЭМ!$A$39:$A$782,$A62,СВЦЭМ!$B$39:$B$782,O$47)+'СЕТ СН'!$G$11+СВЦЭМ!$D$10+'СЕТ СН'!$G$6-'СЕТ СН'!$G$23</f>
        <v>1305.58457346</v>
      </c>
      <c r="P62" s="36">
        <f>SUMIFS(СВЦЭМ!$D$39:$D$782,СВЦЭМ!$A$39:$A$782,$A62,СВЦЭМ!$B$39:$B$782,P$47)+'СЕТ СН'!$G$11+СВЦЭМ!$D$10+'СЕТ СН'!$G$6-'СЕТ СН'!$G$23</f>
        <v>1322.4525141899999</v>
      </c>
      <c r="Q62" s="36">
        <f>SUMIFS(СВЦЭМ!$D$39:$D$782,СВЦЭМ!$A$39:$A$782,$A62,СВЦЭМ!$B$39:$B$782,Q$47)+'СЕТ СН'!$G$11+СВЦЭМ!$D$10+'СЕТ СН'!$G$6-'СЕТ СН'!$G$23</f>
        <v>1328.30107767</v>
      </c>
      <c r="R62" s="36">
        <f>SUMIFS(СВЦЭМ!$D$39:$D$782,СВЦЭМ!$A$39:$A$782,$A62,СВЦЭМ!$B$39:$B$782,R$47)+'СЕТ СН'!$G$11+СВЦЭМ!$D$10+'СЕТ СН'!$G$6-'СЕТ СН'!$G$23</f>
        <v>1325.6425245</v>
      </c>
      <c r="S62" s="36">
        <f>SUMIFS(СВЦЭМ!$D$39:$D$782,СВЦЭМ!$A$39:$A$782,$A62,СВЦЭМ!$B$39:$B$782,S$47)+'СЕТ СН'!$G$11+СВЦЭМ!$D$10+'СЕТ СН'!$G$6-'СЕТ СН'!$G$23</f>
        <v>1324.9359424300001</v>
      </c>
      <c r="T62" s="36">
        <f>SUMIFS(СВЦЭМ!$D$39:$D$782,СВЦЭМ!$A$39:$A$782,$A62,СВЦЭМ!$B$39:$B$782,T$47)+'СЕТ СН'!$G$11+СВЦЭМ!$D$10+'СЕТ СН'!$G$6-'СЕТ СН'!$G$23</f>
        <v>1289.7840855700001</v>
      </c>
      <c r="U62" s="36">
        <f>SUMIFS(СВЦЭМ!$D$39:$D$782,СВЦЭМ!$A$39:$A$782,$A62,СВЦЭМ!$B$39:$B$782,U$47)+'СЕТ СН'!$G$11+СВЦЭМ!$D$10+'СЕТ СН'!$G$6-'СЕТ СН'!$G$23</f>
        <v>1303.3866992200001</v>
      </c>
      <c r="V62" s="36">
        <f>SUMIFS(СВЦЭМ!$D$39:$D$782,СВЦЭМ!$A$39:$A$782,$A62,СВЦЭМ!$B$39:$B$782,V$47)+'СЕТ СН'!$G$11+СВЦЭМ!$D$10+'СЕТ СН'!$G$6-'СЕТ СН'!$G$23</f>
        <v>1295.78530376</v>
      </c>
      <c r="W62" s="36">
        <f>SUMIFS(СВЦЭМ!$D$39:$D$782,СВЦЭМ!$A$39:$A$782,$A62,СВЦЭМ!$B$39:$B$782,W$47)+'СЕТ СН'!$G$11+СВЦЭМ!$D$10+'СЕТ СН'!$G$6-'СЕТ СН'!$G$23</f>
        <v>1291.9922261900001</v>
      </c>
      <c r="X62" s="36">
        <f>SUMIFS(СВЦЭМ!$D$39:$D$782,СВЦЭМ!$A$39:$A$782,$A62,СВЦЭМ!$B$39:$B$782,X$47)+'СЕТ СН'!$G$11+СВЦЭМ!$D$10+'СЕТ СН'!$G$6-'СЕТ СН'!$G$23</f>
        <v>1263.3235474399999</v>
      </c>
      <c r="Y62" s="36">
        <f>SUMIFS(СВЦЭМ!$D$39:$D$782,СВЦЭМ!$A$39:$A$782,$A62,СВЦЭМ!$B$39:$B$782,Y$47)+'СЕТ СН'!$G$11+СВЦЭМ!$D$10+'СЕТ СН'!$G$6-'СЕТ СН'!$G$23</f>
        <v>1256.52600942</v>
      </c>
    </row>
    <row r="63" spans="1:25" ht="15.75" x14ac:dyDescent="0.2">
      <c r="A63" s="35">
        <f t="shared" si="1"/>
        <v>44424</v>
      </c>
      <c r="B63" s="36">
        <f>SUMIFS(СВЦЭМ!$D$39:$D$782,СВЦЭМ!$A$39:$A$782,$A63,СВЦЭМ!$B$39:$B$782,B$47)+'СЕТ СН'!$G$11+СВЦЭМ!$D$10+'СЕТ СН'!$G$6-'СЕТ СН'!$G$23</f>
        <v>1389.1058222300001</v>
      </c>
      <c r="C63" s="36">
        <f>SUMIFS(СВЦЭМ!$D$39:$D$782,СВЦЭМ!$A$39:$A$782,$A63,СВЦЭМ!$B$39:$B$782,C$47)+'СЕТ СН'!$G$11+СВЦЭМ!$D$10+'СЕТ СН'!$G$6-'СЕТ СН'!$G$23</f>
        <v>1450.9417035900001</v>
      </c>
      <c r="D63" s="36">
        <f>SUMIFS(СВЦЭМ!$D$39:$D$782,СВЦЭМ!$A$39:$A$782,$A63,СВЦЭМ!$B$39:$B$782,D$47)+'СЕТ СН'!$G$11+СВЦЭМ!$D$10+'СЕТ СН'!$G$6-'СЕТ СН'!$G$23</f>
        <v>1505.09859966</v>
      </c>
      <c r="E63" s="36">
        <f>SUMIFS(СВЦЭМ!$D$39:$D$782,СВЦЭМ!$A$39:$A$782,$A63,СВЦЭМ!$B$39:$B$782,E$47)+'СЕТ СН'!$G$11+СВЦЭМ!$D$10+'СЕТ СН'!$G$6-'СЕТ СН'!$G$23</f>
        <v>1550.99299425</v>
      </c>
      <c r="F63" s="36">
        <f>SUMIFS(СВЦЭМ!$D$39:$D$782,СВЦЭМ!$A$39:$A$782,$A63,СВЦЭМ!$B$39:$B$782,F$47)+'СЕТ СН'!$G$11+СВЦЭМ!$D$10+'СЕТ СН'!$G$6-'СЕТ СН'!$G$23</f>
        <v>1554.1938046499999</v>
      </c>
      <c r="G63" s="36">
        <f>SUMIFS(СВЦЭМ!$D$39:$D$782,СВЦЭМ!$A$39:$A$782,$A63,СВЦЭМ!$B$39:$B$782,G$47)+'СЕТ СН'!$G$11+СВЦЭМ!$D$10+'СЕТ СН'!$G$6-'СЕТ СН'!$G$23</f>
        <v>1553.4212854900002</v>
      </c>
      <c r="H63" s="36">
        <f>SUMIFS(СВЦЭМ!$D$39:$D$782,СВЦЭМ!$A$39:$A$782,$A63,СВЦЭМ!$B$39:$B$782,H$47)+'СЕТ СН'!$G$11+СВЦЭМ!$D$10+'СЕТ СН'!$G$6-'СЕТ СН'!$G$23</f>
        <v>1571.8800368</v>
      </c>
      <c r="I63" s="36">
        <f>SUMIFS(СВЦЭМ!$D$39:$D$782,СВЦЭМ!$A$39:$A$782,$A63,СВЦЭМ!$B$39:$B$782,I$47)+'СЕТ СН'!$G$11+СВЦЭМ!$D$10+'СЕТ СН'!$G$6-'СЕТ СН'!$G$23</f>
        <v>1631.12373882</v>
      </c>
      <c r="J63" s="36">
        <f>SUMIFS(СВЦЭМ!$D$39:$D$782,СВЦЭМ!$A$39:$A$782,$A63,СВЦЭМ!$B$39:$B$782,J$47)+'СЕТ СН'!$G$11+СВЦЭМ!$D$10+'СЕТ СН'!$G$6-'СЕТ СН'!$G$23</f>
        <v>1607.43572761</v>
      </c>
      <c r="K63" s="36">
        <f>SUMIFS(СВЦЭМ!$D$39:$D$782,СВЦЭМ!$A$39:$A$782,$A63,СВЦЭМ!$B$39:$B$782,K$47)+'СЕТ СН'!$G$11+СВЦЭМ!$D$10+'СЕТ СН'!$G$6-'СЕТ СН'!$G$23</f>
        <v>1513.88899152</v>
      </c>
      <c r="L63" s="36">
        <f>SUMIFS(СВЦЭМ!$D$39:$D$782,СВЦЭМ!$A$39:$A$782,$A63,СВЦЭМ!$B$39:$B$782,L$47)+'СЕТ СН'!$G$11+СВЦЭМ!$D$10+'СЕТ СН'!$G$6-'СЕТ СН'!$G$23</f>
        <v>1443.4503124299999</v>
      </c>
      <c r="M63" s="36">
        <f>SUMIFS(СВЦЭМ!$D$39:$D$782,СВЦЭМ!$A$39:$A$782,$A63,СВЦЭМ!$B$39:$B$782,M$47)+'СЕТ СН'!$G$11+СВЦЭМ!$D$10+'СЕТ СН'!$G$6-'СЕТ СН'!$G$23</f>
        <v>1440.9629127799999</v>
      </c>
      <c r="N63" s="36">
        <f>SUMIFS(СВЦЭМ!$D$39:$D$782,СВЦЭМ!$A$39:$A$782,$A63,СВЦЭМ!$B$39:$B$782,N$47)+'СЕТ СН'!$G$11+СВЦЭМ!$D$10+'СЕТ СН'!$G$6-'СЕТ СН'!$G$23</f>
        <v>1440.8551436100001</v>
      </c>
      <c r="O63" s="36">
        <f>SUMIFS(СВЦЭМ!$D$39:$D$782,СВЦЭМ!$A$39:$A$782,$A63,СВЦЭМ!$B$39:$B$782,O$47)+'СЕТ СН'!$G$11+СВЦЭМ!$D$10+'СЕТ СН'!$G$6-'СЕТ СН'!$G$23</f>
        <v>1433.99160869</v>
      </c>
      <c r="P63" s="36">
        <f>SUMIFS(СВЦЭМ!$D$39:$D$782,СВЦЭМ!$A$39:$A$782,$A63,СВЦЭМ!$B$39:$B$782,P$47)+'СЕТ СН'!$G$11+СВЦЭМ!$D$10+'СЕТ СН'!$G$6-'СЕТ СН'!$G$23</f>
        <v>1483.9289756200001</v>
      </c>
      <c r="Q63" s="36">
        <f>SUMIFS(СВЦЭМ!$D$39:$D$782,СВЦЭМ!$A$39:$A$782,$A63,СВЦЭМ!$B$39:$B$782,Q$47)+'СЕТ СН'!$G$11+СВЦЭМ!$D$10+'СЕТ СН'!$G$6-'СЕТ СН'!$G$23</f>
        <v>1472.9827345799999</v>
      </c>
      <c r="R63" s="36">
        <f>SUMIFS(СВЦЭМ!$D$39:$D$782,СВЦЭМ!$A$39:$A$782,$A63,СВЦЭМ!$B$39:$B$782,R$47)+'СЕТ СН'!$G$11+СВЦЭМ!$D$10+'СЕТ СН'!$G$6-'СЕТ СН'!$G$23</f>
        <v>1463.7574193099999</v>
      </c>
      <c r="S63" s="36">
        <f>SUMIFS(СВЦЭМ!$D$39:$D$782,СВЦЭМ!$A$39:$A$782,$A63,СВЦЭМ!$B$39:$B$782,S$47)+'СЕТ СН'!$G$11+СВЦЭМ!$D$10+'СЕТ СН'!$G$6-'СЕТ СН'!$G$23</f>
        <v>1442.50890923</v>
      </c>
      <c r="T63" s="36">
        <f>SUMIFS(СВЦЭМ!$D$39:$D$782,СВЦЭМ!$A$39:$A$782,$A63,СВЦЭМ!$B$39:$B$782,T$47)+'СЕТ СН'!$G$11+СВЦЭМ!$D$10+'СЕТ СН'!$G$6-'СЕТ СН'!$G$23</f>
        <v>1444.8997035100001</v>
      </c>
      <c r="U63" s="36">
        <f>SUMIFS(СВЦЭМ!$D$39:$D$782,СВЦЭМ!$A$39:$A$782,$A63,СВЦЭМ!$B$39:$B$782,U$47)+'СЕТ СН'!$G$11+СВЦЭМ!$D$10+'СЕТ СН'!$G$6-'СЕТ СН'!$G$23</f>
        <v>1453.36439574</v>
      </c>
      <c r="V63" s="36">
        <f>SUMIFS(СВЦЭМ!$D$39:$D$782,СВЦЭМ!$A$39:$A$782,$A63,СВЦЭМ!$B$39:$B$782,V$47)+'СЕТ СН'!$G$11+СВЦЭМ!$D$10+'СЕТ СН'!$G$6-'СЕТ СН'!$G$23</f>
        <v>1463.87334618</v>
      </c>
      <c r="W63" s="36">
        <f>SUMIFS(СВЦЭМ!$D$39:$D$782,СВЦЭМ!$A$39:$A$782,$A63,СВЦЭМ!$B$39:$B$782,W$47)+'СЕТ СН'!$G$11+СВЦЭМ!$D$10+'СЕТ СН'!$G$6-'СЕТ СН'!$G$23</f>
        <v>1469.0282498900001</v>
      </c>
      <c r="X63" s="36">
        <f>SUMIFS(СВЦЭМ!$D$39:$D$782,СВЦЭМ!$A$39:$A$782,$A63,СВЦЭМ!$B$39:$B$782,X$47)+'СЕТ СН'!$G$11+СВЦЭМ!$D$10+'СЕТ СН'!$G$6-'СЕТ СН'!$G$23</f>
        <v>1411.9222347</v>
      </c>
      <c r="Y63" s="36">
        <f>SUMIFS(СВЦЭМ!$D$39:$D$782,СВЦЭМ!$A$39:$A$782,$A63,СВЦЭМ!$B$39:$B$782,Y$47)+'СЕТ СН'!$G$11+СВЦЭМ!$D$10+'СЕТ СН'!$G$6-'СЕТ СН'!$G$23</f>
        <v>1377.16126368</v>
      </c>
    </row>
    <row r="64" spans="1:25" ht="15.75" x14ac:dyDescent="0.2">
      <c r="A64" s="35">
        <f t="shared" si="1"/>
        <v>44425</v>
      </c>
      <c r="B64" s="36">
        <f>SUMIFS(СВЦЭМ!$D$39:$D$782,СВЦЭМ!$A$39:$A$782,$A64,СВЦЭМ!$B$39:$B$782,B$47)+'СЕТ СН'!$G$11+СВЦЭМ!$D$10+'СЕТ СН'!$G$6-'СЕТ СН'!$G$23</f>
        <v>1533.2461672499999</v>
      </c>
      <c r="C64" s="36">
        <f>SUMIFS(СВЦЭМ!$D$39:$D$782,СВЦЭМ!$A$39:$A$782,$A64,СВЦЭМ!$B$39:$B$782,C$47)+'СЕТ СН'!$G$11+СВЦЭМ!$D$10+'СЕТ СН'!$G$6-'СЕТ СН'!$G$23</f>
        <v>1606.9265232</v>
      </c>
      <c r="D64" s="36">
        <f>SUMIFS(СВЦЭМ!$D$39:$D$782,СВЦЭМ!$A$39:$A$782,$A64,СВЦЭМ!$B$39:$B$782,D$47)+'СЕТ СН'!$G$11+СВЦЭМ!$D$10+'СЕТ СН'!$G$6-'СЕТ СН'!$G$23</f>
        <v>1662.0826813200001</v>
      </c>
      <c r="E64" s="36">
        <f>SUMIFS(СВЦЭМ!$D$39:$D$782,СВЦЭМ!$A$39:$A$782,$A64,СВЦЭМ!$B$39:$B$782,E$47)+'СЕТ СН'!$G$11+СВЦЭМ!$D$10+'СЕТ СН'!$G$6-'СЕТ СН'!$G$23</f>
        <v>1681.56515126</v>
      </c>
      <c r="F64" s="36">
        <f>SUMIFS(СВЦЭМ!$D$39:$D$782,СВЦЭМ!$A$39:$A$782,$A64,СВЦЭМ!$B$39:$B$782,F$47)+'СЕТ СН'!$G$11+СВЦЭМ!$D$10+'СЕТ СН'!$G$6-'СЕТ СН'!$G$23</f>
        <v>1677.5758905100001</v>
      </c>
      <c r="G64" s="36">
        <f>SUMIFS(СВЦЭМ!$D$39:$D$782,СВЦЭМ!$A$39:$A$782,$A64,СВЦЭМ!$B$39:$B$782,G$47)+'СЕТ СН'!$G$11+СВЦЭМ!$D$10+'СЕТ СН'!$G$6-'СЕТ СН'!$G$23</f>
        <v>1656.2458364300001</v>
      </c>
      <c r="H64" s="36">
        <f>SUMIFS(СВЦЭМ!$D$39:$D$782,СВЦЭМ!$A$39:$A$782,$A64,СВЦЭМ!$B$39:$B$782,H$47)+'СЕТ СН'!$G$11+СВЦЭМ!$D$10+'СЕТ СН'!$G$6-'СЕТ СН'!$G$23</f>
        <v>1583.1831277800002</v>
      </c>
      <c r="I64" s="36">
        <f>SUMIFS(СВЦЭМ!$D$39:$D$782,СВЦЭМ!$A$39:$A$782,$A64,СВЦЭМ!$B$39:$B$782,I$47)+'СЕТ СН'!$G$11+СВЦЭМ!$D$10+'СЕТ СН'!$G$6-'СЕТ СН'!$G$23</f>
        <v>1511.0395831199999</v>
      </c>
      <c r="J64" s="36">
        <f>SUMIFS(СВЦЭМ!$D$39:$D$782,СВЦЭМ!$A$39:$A$782,$A64,СВЦЭМ!$B$39:$B$782,J$47)+'СЕТ СН'!$G$11+СВЦЭМ!$D$10+'СЕТ СН'!$G$6-'СЕТ СН'!$G$23</f>
        <v>1424.3660897899999</v>
      </c>
      <c r="K64" s="36">
        <f>SUMIFS(СВЦЭМ!$D$39:$D$782,СВЦЭМ!$A$39:$A$782,$A64,СВЦЭМ!$B$39:$B$782,K$47)+'СЕТ СН'!$G$11+СВЦЭМ!$D$10+'СЕТ СН'!$G$6-'СЕТ СН'!$G$23</f>
        <v>1419.9097225</v>
      </c>
      <c r="L64" s="36">
        <f>SUMIFS(СВЦЭМ!$D$39:$D$782,СВЦЭМ!$A$39:$A$782,$A64,СВЦЭМ!$B$39:$B$782,L$47)+'СЕТ СН'!$G$11+СВЦЭМ!$D$10+'СЕТ СН'!$G$6-'СЕТ СН'!$G$23</f>
        <v>1446.12241505</v>
      </c>
      <c r="M64" s="36">
        <f>SUMIFS(СВЦЭМ!$D$39:$D$782,СВЦЭМ!$A$39:$A$782,$A64,СВЦЭМ!$B$39:$B$782,M$47)+'СЕТ СН'!$G$11+СВЦЭМ!$D$10+'СЕТ СН'!$G$6-'СЕТ СН'!$G$23</f>
        <v>1453.3666005700002</v>
      </c>
      <c r="N64" s="36">
        <f>SUMIFS(СВЦЭМ!$D$39:$D$782,СВЦЭМ!$A$39:$A$782,$A64,СВЦЭМ!$B$39:$B$782,N$47)+'СЕТ СН'!$G$11+СВЦЭМ!$D$10+'СЕТ СН'!$G$6-'СЕТ СН'!$G$23</f>
        <v>1451.52615081</v>
      </c>
      <c r="O64" s="36">
        <f>SUMIFS(СВЦЭМ!$D$39:$D$782,СВЦЭМ!$A$39:$A$782,$A64,СВЦЭМ!$B$39:$B$782,O$47)+'СЕТ СН'!$G$11+СВЦЭМ!$D$10+'СЕТ СН'!$G$6-'СЕТ СН'!$G$23</f>
        <v>1425.01994498</v>
      </c>
      <c r="P64" s="36">
        <f>SUMIFS(СВЦЭМ!$D$39:$D$782,СВЦЭМ!$A$39:$A$782,$A64,СВЦЭМ!$B$39:$B$782,P$47)+'СЕТ СН'!$G$11+СВЦЭМ!$D$10+'СЕТ СН'!$G$6-'СЕТ СН'!$G$23</f>
        <v>1437.0291965000001</v>
      </c>
      <c r="Q64" s="36">
        <f>SUMIFS(СВЦЭМ!$D$39:$D$782,СВЦЭМ!$A$39:$A$782,$A64,СВЦЭМ!$B$39:$B$782,Q$47)+'СЕТ СН'!$G$11+СВЦЭМ!$D$10+'СЕТ СН'!$G$6-'СЕТ СН'!$G$23</f>
        <v>1440.4482564700002</v>
      </c>
      <c r="R64" s="36">
        <f>SUMIFS(СВЦЭМ!$D$39:$D$782,СВЦЭМ!$A$39:$A$782,$A64,СВЦЭМ!$B$39:$B$782,R$47)+'СЕТ СН'!$G$11+СВЦЭМ!$D$10+'СЕТ СН'!$G$6-'СЕТ СН'!$G$23</f>
        <v>1442.3053545</v>
      </c>
      <c r="S64" s="36">
        <f>SUMIFS(СВЦЭМ!$D$39:$D$782,СВЦЭМ!$A$39:$A$782,$A64,СВЦЭМ!$B$39:$B$782,S$47)+'СЕТ СН'!$G$11+СВЦЭМ!$D$10+'СЕТ СН'!$G$6-'СЕТ СН'!$G$23</f>
        <v>1416.4842389200001</v>
      </c>
      <c r="T64" s="36">
        <f>SUMIFS(СВЦЭМ!$D$39:$D$782,СВЦЭМ!$A$39:$A$782,$A64,СВЦЭМ!$B$39:$B$782,T$47)+'СЕТ СН'!$G$11+СВЦЭМ!$D$10+'СЕТ СН'!$G$6-'СЕТ СН'!$G$23</f>
        <v>1398.3627510700001</v>
      </c>
      <c r="U64" s="36">
        <f>SUMIFS(СВЦЭМ!$D$39:$D$782,СВЦЭМ!$A$39:$A$782,$A64,СВЦЭМ!$B$39:$B$782,U$47)+'СЕТ СН'!$G$11+СВЦЭМ!$D$10+'СЕТ СН'!$G$6-'СЕТ СН'!$G$23</f>
        <v>1396.5198175099999</v>
      </c>
      <c r="V64" s="36">
        <f>SUMIFS(СВЦЭМ!$D$39:$D$782,СВЦЭМ!$A$39:$A$782,$A64,СВЦЭМ!$B$39:$B$782,V$47)+'СЕТ СН'!$G$11+СВЦЭМ!$D$10+'СЕТ СН'!$G$6-'СЕТ СН'!$G$23</f>
        <v>1409.48308365</v>
      </c>
      <c r="W64" s="36">
        <f>SUMIFS(СВЦЭМ!$D$39:$D$782,СВЦЭМ!$A$39:$A$782,$A64,СВЦЭМ!$B$39:$B$782,W$47)+'СЕТ СН'!$G$11+СВЦЭМ!$D$10+'СЕТ СН'!$G$6-'СЕТ СН'!$G$23</f>
        <v>1434.61590802</v>
      </c>
      <c r="X64" s="36">
        <f>SUMIFS(СВЦЭМ!$D$39:$D$782,СВЦЭМ!$A$39:$A$782,$A64,СВЦЭМ!$B$39:$B$782,X$47)+'СЕТ СН'!$G$11+СВЦЭМ!$D$10+'СЕТ СН'!$G$6-'СЕТ СН'!$G$23</f>
        <v>1402.68078087</v>
      </c>
      <c r="Y64" s="36">
        <f>SUMIFS(СВЦЭМ!$D$39:$D$782,СВЦЭМ!$A$39:$A$782,$A64,СВЦЭМ!$B$39:$B$782,Y$47)+'СЕТ СН'!$G$11+СВЦЭМ!$D$10+'СЕТ СН'!$G$6-'СЕТ СН'!$G$23</f>
        <v>1431.8780887200001</v>
      </c>
    </row>
    <row r="65" spans="1:26" ht="15.75" x14ac:dyDescent="0.2">
      <c r="A65" s="35">
        <f t="shared" si="1"/>
        <v>44426</v>
      </c>
      <c r="B65" s="36">
        <f>SUMIFS(СВЦЭМ!$D$39:$D$782,СВЦЭМ!$A$39:$A$782,$A65,СВЦЭМ!$B$39:$B$782,B$47)+'СЕТ СН'!$G$11+СВЦЭМ!$D$10+'СЕТ СН'!$G$6-'СЕТ СН'!$G$23</f>
        <v>1520.0382475500001</v>
      </c>
      <c r="C65" s="36">
        <f>SUMIFS(СВЦЭМ!$D$39:$D$782,СВЦЭМ!$A$39:$A$782,$A65,СВЦЭМ!$B$39:$B$782,C$47)+'СЕТ СН'!$G$11+СВЦЭМ!$D$10+'СЕТ СН'!$G$6-'СЕТ СН'!$G$23</f>
        <v>1594.7330957499998</v>
      </c>
      <c r="D65" s="36">
        <f>SUMIFS(СВЦЭМ!$D$39:$D$782,СВЦЭМ!$A$39:$A$782,$A65,СВЦЭМ!$B$39:$B$782,D$47)+'СЕТ СН'!$G$11+СВЦЭМ!$D$10+'СЕТ СН'!$G$6-'СЕТ СН'!$G$23</f>
        <v>1651.6873331699999</v>
      </c>
      <c r="E65" s="36">
        <f>SUMIFS(СВЦЭМ!$D$39:$D$782,СВЦЭМ!$A$39:$A$782,$A65,СВЦЭМ!$B$39:$B$782,E$47)+'СЕТ СН'!$G$11+СВЦЭМ!$D$10+'СЕТ СН'!$G$6-'СЕТ СН'!$G$23</f>
        <v>1663.9518583899999</v>
      </c>
      <c r="F65" s="36">
        <f>SUMIFS(СВЦЭМ!$D$39:$D$782,СВЦЭМ!$A$39:$A$782,$A65,СВЦЭМ!$B$39:$B$782,F$47)+'СЕТ СН'!$G$11+СВЦЭМ!$D$10+'СЕТ СН'!$G$6-'СЕТ СН'!$G$23</f>
        <v>1654.1519734200001</v>
      </c>
      <c r="G65" s="36">
        <f>SUMIFS(СВЦЭМ!$D$39:$D$782,СВЦЭМ!$A$39:$A$782,$A65,СВЦЭМ!$B$39:$B$782,G$47)+'СЕТ СН'!$G$11+СВЦЭМ!$D$10+'СЕТ СН'!$G$6-'СЕТ СН'!$G$23</f>
        <v>1644.6327971800001</v>
      </c>
      <c r="H65" s="36">
        <f>SUMIFS(СВЦЭМ!$D$39:$D$782,СВЦЭМ!$A$39:$A$782,$A65,СВЦЭМ!$B$39:$B$782,H$47)+'СЕТ СН'!$G$11+СВЦЭМ!$D$10+'СЕТ СН'!$G$6-'СЕТ СН'!$G$23</f>
        <v>1605.7813111099999</v>
      </c>
      <c r="I65" s="36">
        <f>SUMIFS(СВЦЭМ!$D$39:$D$782,СВЦЭМ!$A$39:$A$782,$A65,СВЦЭМ!$B$39:$B$782,I$47)+'СЕТ СН'!$G$11+СВЦЭМ!$D$10+'СЕТ СН'!$G$6-'СЕТ СН'!$G$23</f>
        <v>1549.91832439</v>
      </c>
      <c r="J65" s="36">
        <f>SUMIFS(СВЦЭМ!$D$39:$D$782,СВЦЭМ!$A$39:$A$782,$A65,СВЦЭМ!$B$39:$B$782,J$47)+'СЕТ СН'!$G$11+СВЦЭМ!$D$10+'СЕТ СН'!$G$6-'СЕТ СН'!$G$23</f>
        <v>1491.9690466299999</v>
      </c>
      <c r="K65" s="36">
        <f>SUMIFS(СВЦЭМ!$D$39:$D$782,СВЦЭМ!$A$39:$A$782,$A65,СВЦЭМ!$B$39:$B$782,K$47)+'СЕТ СН'!$G$11+СВЦЭМ!$D$10+'СЕТ СН'!$G$6-'СЕТ СН'!$G$23</f>
        <v>1522.4065561500001</v>
      </c>
      <c r="L65" s="36">
        <f>SUMIFS(СВЦЭМ!$D$39:$D$782,СВЦЭМ!$A$39:$A$782,$A65,СВЦЭМ!$B$39:$B$782,L$47)+'СЕТ СН'!$G$11+СВЦЭМ!$D$10+'СЕТ СН'!$G$6-'СЕТ СН'!$G$23</f>
        <v>1539.4443828200001</v>
      </c>
      <c r="M65" s="36">
        <f>SUMIFS(СВЦЭМ!$D$39:$D$782,СВЦЭМ!$A$39:$A$782,$A65,СВЦЭМ!$B$39:$B$782,M$47)+'СЕТ СН'!$G$11+СВЦЭМ!$D$10+'СЕТ СН'!$G$6-'СЕТ СН'!$G$23</f>
        <v>1543.1420942099999</v>
      </c>
      <c r="N65" s="36">
        <f>SUMIFS(СВЦЭМ!$D$39:$D$782,СВЦЭМ!$A$39:$A$782,$A65,СВЦЭМ!$B$39:$B$782,N$47)+'СЕТ СН'!$G$11+СВЦЭМ!$D$10+'СЕТ СН'!$G$6-'СЕТ СН'!$G$23</f>
        <v>1536.91331429</v>
      </c>
      <c r="O65" s="36">
        <f>SUMIFS(СВЦЭМ!$D$39:$D$782,СВЦЭМ!$A$39:$A$782,$A65,СВЦЭМ!$B$39:$B$782,O$47)+'СЕТ СН'!$G$11+СВЦЭМ!$D$10+'СЕТ СН'!$G$6-'СЕТ СН'!$G$23</f>
        <v>1518.2335932999999</v>
      </c>
      <c r="P65" s="36">
        <f>SUMIFS(СВЦЭМ!$D$39:$D$782,СВЦЭМ!$A$39:$A$782,$A65,СВЦЭМ!$B$39:$B$782,P$47)+'СЕТ СН'!$G$11+СВЦЭМ!$D$10+'СЕТ СН'!$G$6-'СЕТ СН'!$G$23</f>
        <v>1465.88253076</v>
      </c>
      <c r="Q65" s="36">
        <f>SUMIFS(СВЦЭМ!$D$39:$D$782,СВЦЭМ!$A$39:$A$782,$A65,СВЦЭМ!$B$39:$B$782,Q$47)+'СЕТ СН'!$G$11+СВЦЭМ!$D$10+'СЕТ СН'!$G$6-'СЕТ СН'!$G$23</f>
        <v>1463.2806136200002</v>
      </c>
      <c r="R65" s="36">
        <f>SUMIFS(СВЦЭМ!$D$39:$D$782,СВЦЭМ!$A$39:$A$782,$A65,СВЦЭМ!$B$39:$B$782,R$47)+'СЕТ СН'!$G$11+СВЦЭМ!$D$10+'СЕТ СН'!$G$6-'СЕТ СН'!$G$23</f>
        <v>1458.0174136599999</v>
      </c>
      <c r="S65" s="36">
        <f>SUMIFS(СВЦЭМ!$D$39:$D$782,СВЦЭМ!$A$39:$A$782,$A65,СВЦЭМ!$B$39:$B$782,S$47)+'СЕТ СН'!$G$11+СВЦЭМ!$D$10+'СЕТ СН'!$G$6-'СЕТ СН'!$G$23</f>
        <v>1420.50113377</v>
      </c>
      <c r="T65" s="36">
        <f>SUMIFS(СВЦЭМ!$D$39:$D$782,СВЦЭМ!$A$39:$A$782,$A65,СВЦЭМ!$B$39:$B$782,T$47)+'СЕТ СН'!$G$11+СВЦЭМ!$D$10+'СЕТ СН'!$G$6-'СЕТ СН'!$G$23</f>
        <v>1399.41954601</v>
      </c>
      <c r="U65" s="36">
        <f>SUMIFS(СВЦЭМ!$D$39:$D$782,СВЦЭМ!$A$39:$A$782,$A65,СВЦЭМ!$B$39:$B$782,U$47)+'СЕТ СН'!$G$11+СВЦЭМ!$D$10+'СЕТ СН'!$G$6-'СЕТ СН'!$G$23</f>
        <v>1387.2526744500001</v>
      </c>
      <c r="V65" s="36">
        <f>SUMIFS(СВЦЭМ!$D$39:$D$782,СВЦЭМ!$A$39:$A$782,$A65,СВЦЭМ!$B$39:$B$782,V$47)+'СЕТ СН'!$G$11+СВЦЭМ!$D$10+'СЕТ СН'!$G$6-'СЕТ СН'!$G$23</f>
        <v>1402.19449816</v>
      </c>
      <c r="W65" s="36">
        <f>SUMIFS(СВЦЭМ!$D$39:$D$782,СВЦЭМ!$A$39:$A$782,$A65,СВЦЭМ!$B$39:$B$782,W$47)+'СЕТ СН'!$G$11+СВЦЭМ!$D$10+'СЕТ СН'!$G$6-'СЕТ СН'!$G$23</f>
        <v>1462.6328079</v>
      </c>
      <c r="X65" s="36">
        <f>SUMIFS(СВЦЭМ!$D$39:$D$782,СВЦЭМ!$A$39:$A$782,$A65,СВЦЭМ!$B$39:$B$782,X$47)+'СЕТ СН'!$G$11+СВЦЭМ!$D$10+'СЕТ СН'!$G$6-'СЕТ СН'!$G$23</f>
        <v>1407.63974949</v>
      </c>
      <c r="Y65" s="36">
        <f>SUMIFS(СВЦЭМ!$D$39:$D$782,СВЦЭМ!$A$39:$A$782,$A65,СВЦЭМ!$B$39:$B$782,Y$47)+'СЕТ СН'!$G$11+СВЦЭМ!$D$10+'СЕТ СН'!$G$6-'СЕТ СН'!$G$23</f>
        <v>1393.21375758</v>
      </c>
    </row>
    <row r="66" spans="1:26" ht="15.75" x14ac:dyDescent="0.2">
      <c r="A66" s="35">
        <f t="shared" si="1"/>
        <v>44427</v>
      </c>
      <c r="B66" s="36">
        <f>SUMIFS(СВЦЭМ!$D$39:$D$782,СВЦЭМ!$A$39:$A$782,$A66,СВЦЭМ!$B$39:$B$782,B$47)+'СЕТ СН'!$G$11+СВЦЭМ!$D$10+'СЕТ СН'!$G$6-'СЕТ СН'!$G$23</f>
        <v>1467.74948969</v>
      </c>
      <c r="C66" s="36">
        <f>SUMIFS(СВЦЭМ!$D$39:$D$782,СВЦЭМ!$A$39:$A$782,$A66,СВЦЭМ!$B$39:$B$782,C$47)+'СЕТ СН'!$G$11+СВЦЭМ!$D$10+'СЕТ СН'!$G$6-'СЕТ СН'!$G$23</f>
        <v>1553.0187929399999</v>
      </c>
      <c r="D66" s="36">
        <f>SUMIFS(СВЦЭМ!$D$39:$D$782,СВЦЭМ!$A$39:$A$782,$A66,СВЦЭМ!$B$39:$B$782,D$47)+'СЕТ СН'!$G$11+СВЦЭМ!$D$10+'СЕТ СН'!$G$6-'СЕТ СН'!$G$23</f>
        <v>1613.6957073200001</v>
      </c>
      <c r="E66" s="36">
        <f>SUMIFS(СВЦЭМ!$D$39:$D$782,СВЦЭМ!$A$39:$A$782,$A66,СВЦЭМ!$B$39:$B$782,E$47)+'СЕТ СН'!$G$11+СВЦЭМ!$D$10+'СЕТ СН'!$G$6-'СЕТ СН'!$G$23</f>
        <v>1637.42356055</v>
      </c>
      <c r="F66" s="36">
        <f>SUMIFS(СВЦЭМ!$D$39:$D$782,СВЦЭМ!$A$39:$A$782,$A66,СВЦЭМ!$B$39:$B$782,F$47)+'СЕТ СН'!$G$11+СВЦЭМ!$D$10+'СЕТ СН'!$G$6-'СЕТ СН'!$G$23</f>
        <v>1627.9902774699999</v>
      </c>
      <c r="G66" s="36">
        <f>SUMIFS(СВЦЭМ!$D$39:$D$782,СВЦЭМ!$A$39:$A$782,$A66,СВЦЭМ!$B$39:$B$782,G$47)+'СЕТ СН'!$G$11+СВЦЭМ!$D$10+'СЕТ СН'!$G$6-'СЕТ СН'!$G$23</f>
        <v>1610.65406906</v>
      </c>
      <c r="H66" s="36">
        <f>SUMIFS(СВЦЭМ!$D$39:$D$782,СВЦЭМ!$A$39:$A$782,$A66,СВЦЭМ!$B$39:$B$782,H$47)+'СЕТ СН'!$G$11+СВЦЭМ!$D$10+'СЕТ СН'!$G$6-'СЕТ СН'!$G$23</f>
        <v>1545.62228372</v>
      </c>
      <c r="I66" s="36">
        <f>SUMIFS(СВЦЭМ!$D$39:$D$782,СВЦЭМ!$A$39:$A$782,$A66,СВЦЭМ!$B$39:$B$782,I$47)+'СЕТ СН'!$G$11+СВЦЭМ!$D$10+'СЕТ СН'!$G$6-'СЕТ СН'!$G$23</f>
        <v>1492.69264763</v>
      </c>
      <c r="J66" s="36">
        <f>SUMIFS(СВЦЭМ!$D$39:$D$782,СВЦЭМ!$A$39:$A$782,$A66,СВЦЭМ!$B$39:$B$782,J$47)+'СЕТ СН'!$G$11+СВЦЭМ!$D$10+'СЕТ СН'!$G$6-'СЕТ СН'!$G$23</f>
        <v>1409.27053602</v>
      </c>
      <c r="K66" s="36">
        <f>SUMIFS(СВЦЭМ!$D$39:$D$782,СВЦЭМ!$A$39:$A$782,$A66,СВЦЭМ!$B$39:$B$782,K$47)+'СЕТ СН'!$G$11+СВЦЭМ!$D$10+'СЕТ СН'!$G$6-'СЕТ СН'!$G$23</f>
        <v>1406.4216869100001</v>
      </c>
      <c r="L66" s="36">
        <f>SUMIFS(СВЦЭМ!$D$39:$D$782,СВЦЭМ!$A$39:$A$782,$A66,СВЦЭМ!$B$39:$B$782,L$47)+'СЕТ СН'!$G$11+СВЦЭМ!$D$10+'СЕТ СН'!$G$6-'СЕТ СН'!$G$23</f>
        <v>1401.85783363</v>
      </c>
      <c r="M66" s="36">
        <f>SUMIFS(СВЦЭМ!$D$39:$D$782,СВЦЭМ!$A$39:$A$782,$A66,СВЦЭМ!$B$39:$B$782,M$47)+'СЕТ СН'!$G$11+СВЦЭМ!$D$10+'СЕТ СН'!$G$6-'СЕТ СН'!$G$23</f>
        <v>1409.3896464700001</v>
      </c>
      <c r="N66" s="36">
        <f>SUMIFS(СВЦЭМ!$D$39:$D$782,СВЦЭМ!$A$39:$A$782,$A66,СВЦЭМ!$B$39:$B$782,N$47)+'СЕТ СН'!$G$11+СВЦЭМ!$D$10+'СЕТ СН'!$G$6-'СЕТ СН'!$G$23</f>
        <v>1404.91041477</v>
      </c>
      <c r="O66" s="36">
        <f>SUMIFS(СВЦЭМ!$D$39:$D$782,СВЦЭМ!$A$39:$A$782,$A66,СВЦЭМ!$B$39:$B$782,O$47)+'СЕТ СН'!$G$11+СВЦЭМ!$D$10+'СЕТ СН'!$G$6-'СЕТ СН'!$G$23</f>
        <v>1404.7880681500001</v>
      </c>
      <c r="P66" s="36">
        <f>SUMIFS(СВЦЭМ!$D$39:$D$782,СВЦЭМ!$A$39:$A$782,$A66,СВЦЭМ!$B$39:$B$782,P$47)+'СЕТ СН'!$G$11+СВЦЭМ!$D$10+'СЕТ СН'!$G$6-'СЕТ СН'!$G$23</f>
        <v>1466.3130645400001</v>
      </c>
      <c r="Q66" s="36">
        <f>SUMIFS(СВЦЭМ!$D$39:$D$782,СВЦЭМ!$A$39:$A$782,$A66,СВЦЭМ!$B$39:$B$782,Q$47)+'СЕТ СН'!$G$11+СВЦЭМ!$D$10+'СЕТ СН'!$G$6-'СЕТ СН'!$G$23</f>
        <v>1464.04135507</v>
      </c>
      <c r="R66" s="36">
        <f>SUMIFS(СВЦЭМ!$D$39:$D$782,СВЦЭМ!$A$39:$A$782,$A66,СВЦЭМ!$B$39:$B$782,R$47)+'СЕТ СН'!$G$11+СВЦЭМ!$D$10+'СЕТ СН'!$G$6-'СЕТ СН'!$G$23</f>
        <v>1460.3452618000001</v>
      </c>
      <c r="S66" s="36">
        <f>SUMIFS(СВЦЭМ!$D$39:$D$782,СВЦЭМ!$A$39:$A$782,$A66,СВЦЭМ!$B$39:$B$782,S$47)+'СЕТ СН'!$G$11+СВЦЭМ!$D$10+'СЕТ СН'!$G$6-'СЕТ СН'!$G$23</f>
        <v>1485.7227631800001</v>
      </c>
      <c r="T66" s="36">
        <f>SUMIFS(СВЦЭМ!$D$39:$D$782,СВЦЭМ!$A$39:$A$782,$A66,СВЦЭМ!$B$39:$B$782,T$47)+'СЕТ СН'!$G$11+СВЦЭМ!$D$10+'СЕТ СН'!$G$6-'СЕТ СН'!$G$23</f>
        <v>1447.1861013</v>
      </c>
      <c r="U66" s="36">
        <f>SUMIFS(СВЦЭМ!$D$39:$D$782,СВЦЭМ!$A$39:$A$782,$A66,СВЦЭМ!$B$39:$B$782,U$47)+'СЕТ СН'!$G$11+СВЦЭМ!$D$10+'СЕТ СН'!$G$6-'СЕТ СН'!$G$23</f>
        <v>1419.1639985299998</v>
      </c>
      <c r="V66" s="36">
        <f>SUMIFS(СВЦЭМ!$D$39:$D$782,СВЦЭМ!$A$39:$A$782,$A66,СВЦЭМ!$B$39:$B$782,V$47)+'СЕТ СН'!$G$11+СВЦЭМ!$D$10+'СЕТ СН'!$G$6-'СЕТ СН'!$G$23</f>
        <v>1432.4432905799999</v>
      </c>
      <c r="W66" s="36">
        <f>SUMIFS(СВЦЭМ!$D$39:$D$782,СВЦЭМ!$A$39:$A$782,$A66,СВЦЭМ!$B$39:$B$782,W$47)+'СЕТ СН'!$G$11+СВЦЭМ!$D$10+'СЕТ СН'!$G$6-'СЕТ СН'!$G$23</f>
        <v>1447.2407356600002</v>
      </c>
      <c r="X66" s="36">
        <f>SUMIFS(СВЦЭМ!$D$39:$D$782,СВЦЭМ!$A$39:$A$782,$A66,СВЦЭМ!$B$39:$B$782,X$47)+'СЕТ СН'!$G$11+СВЦЭМ!$D$10+'СЕТ СН'!$G$6-'СЕТ СН'!$G$23</f>
        <v>1406.5678145699999</v>
      </c>
      <c r="Y66" s="36">
        <f>SUMIFS(СВЦЭМ!$D$39:$D$782,СВЦЭМ!$A$39:$A$782,$A66,СВЦЭМ!$B$39:$B$782,Y$47)+'СЕТ СН'!$G$11+СВЦЭМ!$D$10+'СЕТ СН'!$G$6-'СЕТ СН'!$G$23</f>
        <v>1384.12126119</v>
      </c>
    </row>
    <row r="67" spans="1:26" ht="15.75" x14ac:dyDescent="0.2">
      <c r="A67" s="35">
        <f t="shared" si="1"/>
        <v>44428</v>
      </c>
      <c r="B67" s="36">
        <f>SUMIFS(СВЦЭМ!$D$39:$D$782,СВЦЭМ!$A$39:$A$782,$A67,СВЦЭМ!$B$39:$B$782,B$47)+'СЕТ СН'!$G$11+СВЦЭМ!$D$10+'СЕТ СН'!$G$6-'СЕТ СН'!$G$23</f>
        <v>1483.7526055200001</v>
      </c>
      <c r="C67" s="36">
        <f>SUMIFS(СВЦЭМ!$D$39:$D$782,СВЦЭМ!$A$39:$A$782,$A67,СВЦЭМ!$B$39:$B$782,C$47)+'СЕТ СН'!$G$11+СВЦЭМ!$D$10+'СЕТ СН'!$G$6-'СЕТ СН'!$G$23</f>
        <v>1540.9621642500001</v>
      </c>
      <c r="D67" s="36">
        <f>SUMIFS(СВЦЭМ!$D$39:$D$782,СВЦЭМ!$A$39:$A$782,$A67,СВЦЭМ!$B$39:$B$782,D$47)+'СЕТ СН'!$G$11+СВЦЭМ!$D$10+'СЕТ СН'!$G$6-'СЕТ СН'!$G$23</f>
        <v>1604.6647265199999</v>
      </c>
      <c r="E67" s="36">
        <f>SUMIFS(СВЦЭМ!$D$39:$D$782,СВЦЭМ!$A$39:$A$782,$A67,СВЦЭМ!$B$39:$B$782,E$47)+'СЕТ СН'!$G$11+СВЦЭМ!$D$10+'СЕТ СН'!$G$6-'СЕТ СН'!$G$23</f>
        <v>1618.71966335</v>
      </c>
      <c r="F67" s="36">
        <f>SUMIFS(СВЦЭМ!$D$39:$D$782,СВЦЭМ!$A$39:$A$782,$A67,СВЦЭМ!$B$39:$B$782,F$47)+'СЕТ СН'!$G$11+СВЦЭМ!$D$10+'СЕТ СН'!$G$6-'СЕТ СН'!$G$23</f>
        <v>1616.0620848900001</v>
      </c>
      <c r="G67" s="36">
        <f>SUMIFS(СВЦЭМ!$D$39:$D$782,СВЦЭМ!$A$39:$A$782,$A67,СВЦЭМ!$B$39:$B$782,G$47)+'СЕТ СН'!$G$11+СВЦЭМ!$D$10+'СЕТ СН'!$G$6-'СЕТ СН'!$G$23</f>
        <v>1600.4273936499999</v>
      </c>
      <c r="H67" s="36">
        <f>SUMIFS(СВЦЭМ!$D$39:$D$782,СВЦЭМ!$A$39:$A$782,$A67,СВЦЭМ!$B$39:$B$782,H$47)+'СЕТ СН'!$G$11+СВЦЭМ!$D$10+'СЕТ СН'!$G$6-'СЕТ СН'!$G$23</f>
        <v>1542.7139609400001</v>
      </c>
      <c r="I67" s="36">
        <f>SUMIFS(СВЦЭМ!$D$39:$D$782,СВЦЭМ!$A$39:$A$782,$A67,СВЦЭМ!$B$39:$B$782,I$47)+'СЕТ СН'!$G$11+СВЦЭМ!$D$10+'СЕТ СН'!$G$6-'СЕТ СН'!$G$23</f>
        <v>1456.37051567</v>
      </c>
      <c r="J67" s="36">
        <f>SUMIFS(СВЦЭМ!$D$39:$D$782,СВЦЭМ!$A$39:$A$782,$A67,СВЦЭМ!$B$39:$B$782,J$47)+'СЕТ СН'!$G$11+СВЦЭМ!$D$10+'СЕТ СН'!$G$6-'СЕТ СН'!$G$23</f>
        <v>1388.60131097</v>
      </c>
      <c r="K67" s="36">
        <f>SUMIFS(СВЦЭМ!$D$39:$D$782,СВЦЭМ!$A$39:$A$782,$A67,СВЦЭМ!$B$39:$B$782,K$47)+'СЕТ СН'!$G$11+СВЦЭМ!$D$10+'СЕТ СН'!$G$6-'СЕТ СН'!$G$23</f>
        <v>1369.6508860700001</v>
      </c>
      <c r="L67" s="36">
        <f>SUMIFS(СВЦЭМ!$D$39:$D$782,СВЦЭМ!$A$39:$A$782,$A67,СВЦЭМ!$B$39:$B$782,L$47)+'СЕТ СН'!$G$11+СВЦЭМ!$D$10+'СЕТ СН'!$G$6-'СЕТ СН'!$G$23</f>
        <v>1373.1222112599999</v>
      </c>
      <c r="M67" s="36">
        <f>SUMIFS(СВЦЭМ!$D$39:$D$782,СВЦЭМ!$A$39:$A$782,$A67,СВЦЭМ!$B$39:$B$782,M$47)+'СЕТ СН'!$G$11+СВЦЭМ!$D$10+'СЕТ СН'!$G$6-'СЕТ СН'!$G$23</f>
        <v>1357.1438553</v>
      </c>
      <c r="N67" s="36">
        <f>SUMIFS(СВЦЭМ!$D$39:$D$782,СВЦЭМ!$A$39:$A$782,$A67,СВЦЭМ!$B$39:$B$782,N$47)+'СЕТ СН'!$G$11+СВЦЭМ!$D$10+'СЕТ СН'!$G$6-'СЕТ СН'!$G$23</f>
        <v>1354.4960168100001</v>
      </c>
      <c r="O67" s="36">
        <f>SUMIFS(СВЦЭМ!$D$39:$D$782,СВЦЭМ!$A$39:$A$782,$A67,СВЦЭМ!$B$39:$B$782,O$47)+'СЕТ СН'!$G$11+СВЦЭМ!$D$10+'СЕТ СН'!$G$6-'СЕТ СН'!$G$23</f>
        <v>1360.7664093600001</v>
      </c>
      <c r="P67" s="36">
        <f>SUMIFS(СВЦЭМ!$D$39:$D$782,СВЦЭМ!$A$39:$A$782,$A67,СВЦЭМ!$B$39:$B$782,P$47)+'СЕТ СН'!$G$11+СВЦЭМ!$D$10+'СЕТ СН'!$G$6-'СЕТ СН'!$G$23</f>
        <v>1403.8753573700001</v>
      </c>
      <c r="Q67" s="36">
        <f>SUMIFS(СВЦЭМ!$D$39:$D$782,СВЦЭМ!$A$39:$A$782,$A67,СВЦЭМ!$B$39:$B$782,Q$47)+'СЕТ СН'!$G$11+СВЦЭМ!$D$10+'СЕТ СН'!$G$6-'СЕТ СН'!$G$23</f>
        <v>1402.3622803399999</v>
      </c>
      <c r="R67" s="36">
        <f>SUMIFS(СВЦЭМ!$D$39:$D$782,СВЦЭМ!$A$39:$A$782,$A67,СВЦЭМ!$B$39:$B$782,R$47)+'СЕТ СН'!$G$11+СВЦЭМ!$D$10+'СЕТ СН'!$G$6-'СЕТ СН'!$G$23</f>
        <v>1399.6210648800002</v>
      </c>
      <c r="S67" s="36">
        <f>SUMIFS(СВЦЭМ!$D$39:$D$782,СВЦЭМ!$A$39:$A$782,$A67,СВЦЭМ!$B$39:$B$782,S$47)+'СЕТ СН'!$G$11+СВЦЭМ!$D$10+'СЕТ СН'!$G$6-'СЕТ СН'!$G$23</f>
        <v>1399.5355798800001</v>
      </c>
      <c r="T67" s="36">
        <f>SUMIFS(СВЦЭМ!$D$39:$D$782,СВЦЭМ!$A$39:$A$782,$A67,СВЦЭМ!$B$39:$B$782,T$47)+'СЕТ СН'!$G$11+СВЦЭМ!$D$10+'СЕТ СН'!$G$6-'СЕТ СН'!$G$23</f>
        <v>1379.5748262</v>
      </c>
      <c r="U67" s="36">
        <f>SUMIFS(СВЦЭМ!$D$39:$D$782,СВЦЭМ!$A$39:$A$782,$A67,СВЦЭМ!$B$39:$B$782,U$47)+'СЕТ СН'!$G$11+СВЦЭМ!$D$10+'СЕТ СН'!$G$6-'СЕТ СН'!$G$23</f>
        <v>1367.37822069</v>
      </c>
      <c r="V67" s="36">
        <f>SUMIFS(СВЦЭМ!$D$39:$D$782,СВЦЭМ!$A$39:$A$782,$A67,СВЦЭМ!$B$39:$B$782,V$47)+'СЕТ СН'!$G$11+СВЦЭМ!$D$10+'СЕТ СН'!$G$6-'СЕТ СН'!$G$23</f>
        <v>1406.90139993</v>
      </c>
      <c r="W67" s="36">
        <f>SUMIFS(СВЦЭМ!$D$39:$D$782,СВЦЭМ!$A$39:$A$782,$A67,СВЦЭМ!$B$39:$B$782,W$47)+'СЕТ СН'!$G$11+СВЦЭМ!$D$10+'СЕТ СН'!$G$6-'СЕТ СН'!$G$23</f>
        <v>1421.59500761</v>
      </c>
      <c r="X67" s="36">
        <f>SUMIFS(СВЦЭМ!$D$39:$D$782,СВЦЭМ!$A$39:$A$782,$A67,СВЦЭМ!$B$39:$B$782,X$47)+'СЕТ СН'!$G$11+СВЦЭМ!$D$10+'СЕТ СН'!$G$6-'СЕТ СН'!$G$23</f>
        <v>1364.6623244699999</v>
      </c>
      <c r="Y67" s="36">
        <f>SUMIFS(СВЦЭМ!$D$39:$D$782,СВЦЭМ!$A$39:$A$782,$A67,СВЦЭМ!$B$39:$B$782,Y$47)+'СЕТ СН'!$G$11+СВЦЭМ!$D$10+'СЕТ СН'!$G$6-'СЕТ СН'!$G$23</f>
        <v>1369.5265294599999</v>
      </c>
    </row>
    <row r="68" spans="1:26" ht="15.75" x14ac:dyDescent="0.2">
      <c r="A68" s="35">
        <f t="shared" si="1"/>
        <v>44429</v>
      </c>
      <c r="B68" s="36">
        <f>SUMIFS(СВЦЭМ!$D$39:$D$782,СВЦЭМ!$A$39:$A$782,$A68,СВЦЭМ!$B$39:$B$782,B$47)+'СЕТ СН'!$G$11+СВЦЭМ!$D$10+'СЕТ СН'!$G$6-'СЕТ СН'!$G$23</f>
        <v>1431.68045121</v>
      </c>
      <c r="C68" s="36">
        <f>SUMIFS(СВЦЭМ!$D$39:$D$782,СВЦЭМ!$A$39:$A$782,$A68,СВЦЭМ!$B$39:$B$782,C$47)+'СЕТ СН'!$G$11+СВЦЭМ!$D$10+'СЕТ СН'!$G$6-'СЕТ СН'!$G$23</f>
        <v>1502.09038779</v>
      </c>
      <c r="D68" s="36">
        <f>SUMIFS(СВЦЭМ!$D$39:$D$782,СВЦЭМ!$A$39:$A$782,$A68,СВЦЭМ!$B$39:$B$782,D$47)+'СЕТ СН'!$G$11+СВЦЭМ!$D$10+'СЕТ СН'!$G$6-'СЕТ СН'!$G$23</f>
        <v>1559.0235761700001</v>
      </c>
      <c r="E68" s="36">
        <f>SUMIFS(СВЦЭМ!$D$39:$D$782,СВЦЭМ!$A$39:$A$782,$A68,СВЦЭМ!$B$39:$B$782,E$47)+'СЕТ СН'!$G$11+СВЦЭМ!$D$10+'СЕТ СН'!$G$6-'СЕТ СН'!$G$23</f>
        <v>1580.1352498900001</v>
      </c>
      <c r="F68" s="36">
        <f>SUMIFS(СВЦЭМ!$D$39:$D$782,СВЦЭМ!$A$39:$A$782,$A68,СВЦЭМ!$B$39:$B$782,F$47)+'СЕТ СН'!$G$11+СВЦЭМ!$D$10+'СЕТ СН'!$G$6-'СЕТ СН'!$G$23</f>
        <v>1584.16251797</v>
      </c>
      <c r="G68" s="36">
        <f>SUMIFS(СВЦЭМ!$D$39:$D$782,СВЦЭМ!$A$39:$A$782,$A68,СВЦЭМ!$B$39:$B$782,G$47)+'СЕТ СН'!$G$11+СВЦЭМ!$D$10+'СЕТ СН'!$G$6-'СЕТ СН'!$G$23</f>
        <v>1579.0707344299999</v>
      </c>
      <c r="H68" s="36">
        <f>SUMIFS(СВЦЭМ!$D$39:$D$782,СВЦЭМ!$A$39:$A$782,$A68,СВЦЭМ!$B$39:$B$782,H$47)+'СЕТ СН'!$G$11+СВЦЭМ!$D$10+'СЕТ СН'!$G$6-'СЕТ СН'!$G$23</f>
        <v>1538.17287635</v>
      </c>
      <c r="I68" s="36">
        <f>SUMIFS(СВЦЭМ!$D$39:$D$782,СВЦЭМ!$A$39:$A$782,$A68,СВЦЭМ!$B$39:$B$782,I$47)+'СЕТ СН'!$G$11+СВЦЭМ!$D$10+'СЕТ СН'!$G$6-'СЕТ СН'!$G$23</f>
        <v>1461.2439218</v>
      </c>
      <c r="J68" s="36">
        <f>SUMIFS(СВЦЭМ!$D$39:$D$782,СВЦЭМ!$A$39:$A$782,$A68,СВЦЭМ!$B$39:$B$782,J$47)+'СЕТ СН'!$G$11+СВЦЭМ!$D$10+'СЕТ СН'!$G$6-'СЕТ СН'!$G$23</f>
        <v>1415.59313114</v>
      </c>
      <c r="K68" s="36">
        <f>SUMIFS(СВЦЭМ!$D$39:$D$782,СВЦЭМ!$A$39:$A$782,$A68,СВЦЭМ!$B$39:$B$782,K$47)+'СЕТ СН'!$G$11+СВЦЭМ!$D$10+'СЕТ СН'!$G$6-'СЕТ СН'!$G$23</f>
        <v>1385.88324917</v>
      </c>
      <c r="L68" s="36">
        <f>SUMIFS(СВЦЭМ!$D$39:$D$782,СВЦЭМ!$A$39:$A$782,$A68,СВЦЭМ!$B$39:$B$782,L$47)+'СЕТ СН'!$G$11+СВЦЭМ!$D$10+'СЕТ СН'!$G$6-'СЕТ СН'!$G$23</f>
        <v>1382.4457879900001</v>
      </c>
      <c r="M68" s="36">
        <f>SUMIFS(СВЦЭМ!$D$39:$D$782,СВЦЭМ!$A$39:$A$782,$A68,СВЦЭМ!$B$39:$B$782,M$47)+'СЕТ СН'!$G$11+СВЦЭМ!$D$10+'СЕТ СН'!$G$6-'СЕТ СН'!$G$23</f>
        <v>1390.5980376500002</v>
      </c>
      <c r="N68" s="36">
        <f>SUMIFS(СВЦЭМ!$D$39:$D$782,СВЦЭМ!$A$39:$A$782,$A68,СВЦЭМ!$B$39:$B$782,N$47)+'СЕТ СН'!$G$11+СВЦЭМ!$D$10+'СЕТ СН'!$G$6-'СЕТ СН'!$G$23</f>
        <v>1384.83864171</v>
      </c>
      <c r="O68" s="36">
        <f>SUMIFS(СВЦЭМ!$D$39:$D$782,СВЦЭМ!$A$39:$A$782,$A68,СВЦЭМ!$B$39:$B$782,O$47)+'СЕТ СН'!$G$11+СВЦЭМ!$D$10+'СЕТ СН'!$G$6-'СЕТ СН'!$G$23</f>
        <v>1380.8568620999999</v>
      </c>
      <c r="P68" s="36">
        <f>SUMIFS(СВЦЭМ!$D$39:$D$782,СВЦЭМ!$A$39:$A$782,$A68,СВЦЭМ!$B$39:$B$782,P$47)+'СЕТ СН'!$G$11+СВЦЭМ!$D$10+'СЕТ СН'!$G$6-'СЕТ СН'!$G$23</f>
        <v>1387.7097714400002</v>
      </c>
      <c r="Q68" s="36">
        <f>SUMIFS(СВЦЭМ!$D$39:$D$782,СВЦЭМ!$A$39:$A$782,$A68,СВЦЭМ!$B$39:$B$782,Q$47)+'СЕТ СН'!$G$11+СВЦЭМ!$D$10+'СЕТ СН'!$G$6-'СЕТ СН'!$G$23</f>
        <v>1394.61753112</v>
      </c>
      <c r="R68" s="36">
        <f>SUMIFS(СВЦЭМ!$D$39:$D$782,СВЦЭМ!$A$39:$A$782,$A68,СВЦЭМ!$B$39:$B$782,R$47)+'СЕТ СН'!$G$11+СВЦЭМ!$D$10+'СЕТ СН'!$G$6-'СЕТ СН'!$G$23</f>
        <v>1385.4919415100001</v>
      </c>
      <c r="S68" s="36">
        <f>SUMIFS(СВЦЭМ!$D$39:$D$782,СВЦЭМ!$A$39:$A$782,$A68,СВЦЭМ!$B$39:$B$782,S$47)+'СЕТ СН'!$G$11+СВЦЭМ!$D$10+'СЕТ СН'!$G$6-'СЕТ СН'!$G$23</f>
        <v>1369.5259446</v>
      </c>
      <c r="T68" s="36">
        <f>SUMIFS(СВЦЭМ!$D$39:$D$782,СВЦЭМ!$A$39:$A$782,$A68,СВЦЭМ!$B$39:$B$782,T$47)+'СЕТ СН'!$G$11+СВЦЭМ!$D$10+'СЕТ СН'!$G$6-'СЕТ СН'!$G$23</f>
        <v>1392.85295703</v>
      </c>
      <c r="U68" s="36">
        <f>SUMIFS(СВЦЭМ!$D$39:$D$782,СВЦЭМ!$A$39:$A$782,$A68,СВЦЭМ!$B$39:$B$782,U$47)+'СЕТ СН'!$G$11+СВЦЭМ!$D$10+'СЕТ СН'!$G$6-'СЕТ СН'!$G$23</f>
        <v>1390.08517547</v>
      </c>
      <c r="V68" s="36">
        <f>SUMIFS(СВЦЭМ!$D$39:$D$782,СВЦЭМ!$A$39:$A$782,$A68,СВЦЭМ!$B$39:$B$782,V$47)+'СЕТ СН'!$G$11+СВЦЭМ!$D$10+'СЕТ СН'!$G$6-'СЕТ СН'!$G$23</f>
        <v>1394.00181118</v>
      </c>
      <c r="W68" s="36">
        <f>SUMIFS(СВЦЭМ!$D$39:$D$782,СВЦЭМ!$A$39:$A$782,$A68,СВЦЭМ!$B$39:$B$782,W$47)+'СЕТ СН'!$G$11+СВЦЭМ!$D$10+'СЕТ СН'!$G$6-'СЕТ СН'!$G$23</f>
        <v>1420.34722803</v>
      </c>
      <c r="X68" s="36">
        <f>SUMIFS(СВЦЭМ!$D$39:$D$782,СВЦЭМ!$A$39:$A$782,$A68,СВЦЭМ!$B$39:$B$782,X$47)+'СЕТ СН'!$G$11+СВЦЭМ!$D$10+'СЕТ СН'!$G$6-'СЕТ СН'!$G$23</f>
        <v>1378.7067937299998</v>
      </c>
      <c r="Y68" s="36">
        <f>SUMIFS(СВЦЭМ!$D$39:$D$782,СВЦЭМ!$A$39:$A$782,$A68,СВЦЭМ!$B$39:$B$782,Y$47)+'СЕТ СН'!$G$11+СВЦЭМ!$D$10+'СЕТ СН'!$G$6-'СЕТ СН'!$G$23</f>
        <v>1413.03891299</v>
      </c>
    </row>
    <row r="69" spans="1:26" ht="15.75" x14ac:dyDescent="0.2">
      <c r="A69" s="35">
        <f t="shared" si="1"/>
        <v>44430</v>
      </c>
      <c r="B69" s="36">
        <f>SUMIFS(СВЦЭМ!$D$39:$D$782,СВЦЭМ!$A$39:$A$782,$A69,СВЦЭМ!$B$39:$B$782,B$47)+'СЕТ СН'!$G$11+СВЦЭМ!$D$10+'СЕТ СН'!$G$6-'СЕТ СН'!$G$23</f>
        <v>1461.55203977</v>
      </c>
      <c r="C69" s="36">
        <f>SUMIFS(СВЦЭМ!$D$39:$D$782,СВЦЭМ!$A$39:$A$782,$A69,СВЦЭМ!$B$39:$B$782,C$47)+'СЕТ СН'!$G$11+СВЦЭМ!$D$10+'СЕТ СН'!$G$6-'СЕТ СН'!$G$23</f>
        <v>1542.72585177</v>
      </c>
      <c r="D69" s="36">
        <f>SUMIFS(СВЦЭМ!$D$39:$D$782,СВЦЭМ!$A$39:$A$782,$A69,СВЦЭМ!$B$39:$B$782,D$47)+'СЕТ СН'!$G$11+СВЦЭМ!$D$10+'СЕТ СН'!$G$6-'СЕТ СН'!$G$23</f>
        <v>1644.91515183</v>
      </c>
      <c r="E69" s="36">
        <f>SUMIFS(СВЦЭМ!$D$39:$D$782,СВЦЭМ!$A$39:$A$782,$A69,СВЦЭМ!$B$39:$B$782,E$47)+'СЕТ СН'!$G$11+СВЦЭМ!$D$10+'СЕТ СН'!$G$6-'СЕТ СН'!$G$23</f>
        <v>1720.2033387399999</v>
      </c>
      <c r="F69" s="36">
        <f>SUMIFS(СВЦЭМ!$D$39:$D$782,СВЦЭМ!$A$39:$A$782,$A69,СВЦЭМ!$B$39:$B$782,F$47)+'СЕТ СН'!$G$11+СВЦЭМ!$D$10+'СЕТ СН'!$G$6-'СЕТ СН'!$G$23</f>
        <v>1735.3855130899999</v>
      </c>
      <c r="G69" s="36">
        <f>SUMIFS(СВЦЭМ!$D$39:$D$782,СВЦЭМ!$A$39:$A$782,$A69,СВЦЭМ!$B$39:$B$782,G$47)+'СЕТ СН'!$G$11+СВЦЭМ!$D$10+'СЕТ СН'!$G$6-'СЕТ СН'!$G$23</f>
        <v>1730.0998816199999</v>
      </c>
      <c r="H69" s="36">
        <f>SUMIFS(СВЦЭМ!$D$39:$D$782,СВЦЭМ!$A$39:$A$782,$A69,СВЦЭМ!$B$39:$B$782,H$47)+'СЕТ СН'!$G$11+СВЦЭМ!$D$10+'СЕТ СН'!$G$6-'СЕТ СН'!$G$23</f>
        <v>1682.0820755300001</v>
      </c>
      <c r="I69" s="36">
        <f>SUMIFS(СВЦЭМ!$D$39:$D$782,СВЦЭМ!$A$39:$A$782,$A69,СВЦЭМ!$B$39:$B$782,I$47)+'СЕТ СН'!$G$11+СВЦЭМ!$D$10+'СЕТ СН'!$G$6-'СЕТ СН'!$G$23</f>
        <v>1503.99282272</v>
      </c>
      <c r="J69" s="36">
        <f>SUMIFS(СВЦЭМ!$D$39:$D$782,СВЦЭМ!$A$39:$A$782,$A69,СВЦЭМ!$B$39:$B$782,J$47)+'СЕТ СН'!$G$11+СВЦЭМ!$D$10+'СЕТ СН'!$G$6-'СЕТ СН'!$G$23</f>
        <v>1418.6295353200001</v>
      </c>
      <c r="K69" s="36">
        <f>SUMIFS(СВЦЭМ!$D$39:$D$782,СВЦЭМ!$A$39:$A$782,$A69,СВЦЭМ!$B$39:$B$782,K$47)+'СЕТ СН'!$G$11+СВЦЭМ!$D$10+'СЕТ СН'!$G$6-'СЕТ СН'!$G$23</f>
        <v>1346.87796981</v>
      </c>
      <c r="L69" s="36">
        <f>SUMIFS(СВЦЭМ!$D$39:$D$782,СВЦЭМ!$A$39:$A$782,$A69,СВЦЭМ!$B$39:$B$782,L$47)+'СЕТ СН'!$G$11+СВЦЭМ!$D$10+'СЕТ СН'!$G$6-'СЕТ СН'!$G$23</f>
        <v>1327.21938467</v>
      </c>
      <c r="M69" s="36">
        <f>SUMIFS(СВЦЭМ!$D$39:$D$782,СВЦЭМ!$A$39:$A$782,$A69,СВЦЭМ!$B$39:$B$782,M$47)+'СЕТ СН'!$G$11+СВЦЭМ!$D$10+'СЕТ СН'!$G$6-'СЕТ СН'!$G$23</f>
        <v>1317.7239221099999</v>
      </c>
      <c r="N69" s="36">
        <f>SUMIFS(СВЦЭМ!$D$39:$D$782,СВЦЭМ!$A$39:$A$782,$A69,СВЦЭМ!$B$39:$B$782,N$47)+'СЕТ СН'!$G$11+СВЦЭМ!$D$10+'СЕТ СН'!$G$6-'СЕТ СН'!$G$23</f>
        <v>1314.4695910099999</v>
      </c>
      <c r="O69" s="36">
        <f>SUMIFS(СВЦЭМ!$D$39:$D$782,СВЦЭМ!$A$39:$A$782,$A69,СВЦЭМ!$B$39:$B$782,O$47)+'СЕТ СН'!$G$11+СВЦЭМ!$D$10+'СЕТ СН'!$G$6-'СЕТ СН'!$G$23</f>
        <v>1322.9856589599999</v>
      </c>
      <c r="P69" s="36">
        <f>SUMIFS(СВЦЭМ!$D$39:$D$782,СВЦЭМ!$A$39:$A$782,$A69,СВЦЭМ!$B$39:$B$782,P$47)+'СЕТ СН'!$G$11+СВЦЭМ!$D$10+'СЕТ СН'!$G$6-'СЕТ СН'!$G$23</f>
        <v>1357.26350871</v>
      </c>
      <c r="Q69" s="36">
        <f>SUMIFS(СВЦЭМ!$D$39:$D$782,СВЦЭМ!$A$39:$A$782,$A69,СВЦЭМ!$B$39:$B$782,Q$47)+'СЕТ СН'!$G$11+СВЦЭМ!$D$10+'СЕТ СН'!$G$6-'СЕТ СН'!$G$23</f>
        <v>1369.4633158000001</v>
      </c>
      <c r="R69" s="36">
        <f>SUMIFS(СВЦЭМ!$D$39:$D$782,СВЦЭМ!$A$39:$A$782,$A69,СВЦЭМ!$B$39:$B$782,R$47)+'СЕТ СН'!$G$11+СВЦЭМ!$D$10+'СЕТ СН'!$G$6-'СЕТ СН'!$G$23</f>
        <v>1364.6884499400001</v>
      </c>
      <c r="S69" s="36">
        <f>SUMIFS(СВЦЭМ!$D$39:$D$782,СВЦЭМ!$A$39:$A$782,$A69,СВЦЭМ!$B$39:$B$782,S$47)+'СЕТ СН'!$G$11+СВЦЭМ!$D$10+'СЕТ СН'!$G$6-'СЕТ СН'!$G$23</f>
        <v>1330.2343562000001</v>
      </c>
      <c r="T69" s="36">
        <f>SUMIFS(СВЦЭМ!$D$39:$D$782,СВЦЭМ!$A$39:$A$782,$A69,СВЦЭМ!$B$39:$B$782,T$47)+'СЕТ СН'!$G$11+СВЦЭМ!$D$10+'СЕТ СН'!$G$6-'СЕТ СН'!$G$23</f>
        <v>1301.68898042</v>
      </c>
      <c r="U69" s="36">
        <f>SUMIFS(СВЦЭМ!$D$39:$D$782,СВЦЭМ!$A$39:$A$782,$A69,СВЦЭМ!$B$39:$B$782,U$47)+'СЕТ СН'!$G$11+СВЦЭМ!$D$10+'СЕТ СН'!$G$6-'СЕТ СН'!$G$23</f>
        <v>1298.5064151199999</v>
      </c>
      <c r="V69" s="36">
        <f>SUMIFS(СВЦЭМ!$D$39:$D$782,СВЦЭМ!$A$39:$A$782,$A69,СВЦЭМ!$B$39:$B$782,V$47)+'СЕТ СН'!$G$11+СВЦЭМ!$D$10+'СЕТ СН'!$G$6-'СЕТ СН'!$G$23</f>
        <v>1295.7384580299999</v>
      </c>
      <c r="W69" s="36">
        <f>SUMIFS(СВЦЭМ!$D$39:$D$782,СВЦЭМ!$A$39:$A$782,$A69,СВЦЭМ!$B$39:$B$782,W$47)+'СЕТ СН'!$G$11+СВЦЭМ!$D$10+'СЕТ СН'!$G$6-'СЕТ СН'!$G$23</f>
        <v>1304.6147440499999</v>
      </c>
      <c r="X69" s="36">
        <f>SUMIFS(СВЦЭМ!$D$39:$D$782,СВЦЭМ!$A$39:$A$782,$A69,СВЦЭМ!$B$39:$B$782,X$47)+'СЕТ СН'!$G$11+СВЦЭМ!$D$10+'СЕТ СН'!$G$6-'СЕТ СН'!$G$23</f>
        <v>1314.59840964</v>
      </c>
      <c r="Y69" s="36">
        <f>SUMIFS(СВЦЭМ!$D$39:$D$782,СВЦЭМ!$A$39:$A$782,$A69,СВЦЭМ!$B$39:$B$782,Y$47)+'СЕТ СН'!$G$11+СВЦЭМ!$D$10+'СЕТ СН'!$G$6-'СЕТ СН'!$G$23</f>
        <v>1378.16917132</v>
      </c>
    </row>
    <row r="70" spans="1:26" ht="15.75" x14ac:dyDescent="0.2">
      <c r="A70" s="35">
        <f t="shared" si="1"/>
        <v>44431</v>
      </c>
      <c r="B70" s="36">
        <f>SUMIFS(СВЦЭМ!$D$39:$D$782,СВЦЭМ!$A$39:$A$782,$A70,СВЦЭМ!$B$39:$B$782,B$47)+'СЕТ СН'!$G$11+СВЦЭМ!$D$10+'СЕТ СН'!$G$6-'СЕТ СН'!$G$23</f>
        <v>1486.6408660699999</v>
      </c>
      <c r="C70" s="36">
        <f>SUMIFS(СВЦЭМ!$D$39:$D$782,СВЦЭМ!$A$39:$A$782,$A70,СВЦЭМ!$B$39:$B$782,C$47)+'СЕТ СН'!$G$11+СВЦЭМ!$D$10+'СЕТ СН'!$G$6-'СЕТ СН'!$G$23</f>
        <v>1502.9131615900001</v>
      </c>
      <c r="D70" s="36">
        <f>SUMIFS(СВЦЭМ!$D$39:$D$782,СВЦЭМ!$A$39:$A$782,$A70,СВЦЭМ!$B$39:$B$782,D$47)+'СЕТ СН'!$G$11+СВЦЭМ!$D$10+'СЕТ СН'!$G$6-'СЕТ СН'!$G$23</f>
        <v>1546.19927695</v>
      </c>
      <c r="E70" s="36">
        <f>SUMIFS(СВЦЭМ!$D$39:$D$782,СВЦЭМ!$A$39:$A$782,$A70,СВЦЭМ!$B$39:$B$782,E$47)+'СЕТ СН'!$G$11+СВЦЭМ!$D$10+'СЕТ СН'!$G$6-'СЕТ СН'!$G$23</f>
        <v>1573.6156499600002</v>
      </c>
      <c r="F70" s="36">
        <f>SUMIFS(СВЦЭМ!$D$39:$D$782,СВЦЭМ!$A$39:$A$782,$A70,СВЦЭМ!$B$39:$B$782,F$47)+'СЕТ СН'!$G$11+СВЦЭМ!$D$10+'СЕТ СН'!$G$6-'СЕТ СН'!$G$23</f>
        <v>1575.20337012</v>
      </c>
      <c r="G70" s="36">
        <f>SUMIFS(СВЦЭМ!$D$39:$D$782,СВЦЭМ!$A$39:$A$782,$A70,СВЦЭМ!$B$39:$B$782,G$47)+'СЕТ СН'!$G$11+СВЦЭМ!$D$10+'СЕТ СН'!$G$6-'СЕТ СН'!$G$23</f>
        <v>1563.6915755099999</v>
      </c>
      <c r="H70" s="36">
        <f>SUMIFS(СВЦЭМ!$D$39:$D$782,СВЦЭМ!$A$39:$A$782,$A70,СВЦЭМ!$B$39:$B$782,H$47)+'СЕТ СН'!$G$11+СВЦЭМ!$D$10+'СЕТ СН'!$G$6-'СЕТ СН'!$G$23</f>
        <v>1528.8592670799999</v>
      </c>
      <c r="I70" s="36">
        <f>SUMIFS(СВЦЭМ!$D$39:$D$782,СВЦЭМ!$A$39:$A$782,$A70,СВЦЭМ!$B$39:$B$782,I$47)+'СЕТ СН'!$G$11+СВЦЭМ!$D$10+'СЕТ СН'!$G$6-'СЕТ СН'!$G$23</f>
        <v>1475.7280901300001</v>
      </c>
      <c r="J70" s="36">
        <f>SUMIFS(СВЦЭМ!$D$39:$D$782,СВЦЭМ!$A$39:$A$782,$A70,СВЦЭМ!$B$39:$B$782,J$47)+'СЕТ СН'!$G$11+СВЦЭМ!$D$10+'СЕТ СН'!$G$6-'СЕТ СН'!$G$23</f>
        <v>1416.48218092</v>
      </c>
      <c r="K70" s="36">
        <f>SUMIFS(СВЦЭМ!$D$39:$D$782,СВЦЭМ!$A$39:$A$782,$A70,СВЦЭМ!$B$39:$B$782,K$47)+'СЕТ СН'!$G$11+СВЦЭМ!$D$10+'СЕТ СН'!$G$6-'СЕТ СН'!$G$23</f>
        <v>1417.3978062199999</v>
      </c>
      <c r="L70" s="36">
        <f>SUMIFS(СВЦЭМ!$D$39:$D$782,СВЦЭМ!$A$39:$A$782,$A70,СВЦЭМ!$B$39:$B$782,L$47)+'СЕТ СН'!$G$11+СВЦЭМ!$D$10+'СЕТ СН'!$G$6-'СЕТ СН'!$G$23</f>
        <v>1443.9186444699999</v>
      </c>
      <c r="M70" s="36">
        <f>SUMIFS(СВЦЭМ!$D$39:$D$782,СВЦЭМ!$A$39:$A$782,$A70,СВЦЭМ!$B$39:$B$782,M$47)+'СЕТ СН'!$G$11+СВЦЭМ!$D$10+'СЕТ СН'!$G$6-'СЕТ СН'!$G$23</f>
        <v>1447.0250761299999</v>
      </c>
      <c r="N70" s="36">
        <f>SUMIFS(СВЦЭМ!$D$39:$D$782,СВЦЭМ!$A$39:$A$782,$A70,СВЦЭМ!$B$39:$B$782,N$47)+'СЕТ СН'!$G$11+СВЦЭМ!$D$10+'СЕТ СН'!$G$6-'СЕТ СН'!$G$23</f>
        <v>1443.18995004</v>
      </c>
      <c r="O70" s="36">
        <f>SUMIFS(СВЦЭМ!$D$39:$D$782,СВЦЭМ!$A$39:$A$782,$A70,СВЦЭМ!$B$39:$B$782,O$47)+'СЕТ СН'!$G$11+СВЦЭМ!$D$10+'СЕТ СН'!$G$6-'СЕТ СН'!$G$23</f>
        <v>1465.49713944</v>
      </c>
      <c r="P70" s="36">
        <f>SUMIFS(СВЦЭМ!$D$39:$D$782,СВЦЭМ!$A$39:$A$782,$A70,СВЦЭМ!$B$39:$B$782,P$47)+'СЕТ СН'!$G$11+СВЦЭМ!$D$10+'СЕТ СН'!$G$6-'СЕТ СН'!$G$23</f>
        <v>1448.4863391700001</v>
      </c>
      <c r="Q70" s="36">
        <f>SUMIFS(СВЦЭМ!$D$39:$D$782,СВЦЭМ!$A$39:$A$782,$A70,СВЦЭМ!$B$39:$B$782,Q$47)+'СЕТ СН'!$G$11+СВЦЭМ!$D$10+'СЕТ СН'!$G$6-'СЕТ СН'!$G$23</f>
        <v>1444.1338980099999</v>
      </c>
      <c r="R70" s="36">
        <f>SUMIFS(СВЦЭМ!$D$39:$D$782,СВЦЭМ!$A$39:$A$782,$A70,СВЦЭМ!$B$39:$B$782,R$47)+'СЕТ СН'!$G$11+СВЦЭМ!$D$10+'СЕТ СН'!$G$6-'СЕТ СН'!$G$23</f>
        <v>1437.33573763</v>
      </c>
      <c r="S70" s="36">
        <f>SUMIFS(СВЦЭМ!$D$39:$D$782,СВЦЭМ!$A$39:$A$782,$A70,СВЦЭМ!$B$39:$B$782,S$47)+'СЕТ СН'!$G$11+СВЦЭМ!$D$10+'СЕТ СН'!$G$6-'СЕТ СН'!$G$23</f>
        <v>1425.71139902</v>
      </c>
      <c r="T70" s="36">
        <f>SUMIFS(СВЦЭМ!$D$39:$D$782,СВЦЭМ!$A$39:$A$782,$A70,СВЦЭМ!$B$39:$B$782,T$47)+'СЕТ СН'!$G$11+СВЦЭМ!$D$10+'СЕТ СН'!$G$6-'СЕТ СН'!$G$23</f>
        <v>1464.8057234600001</v>
      </c>
      <c r="U70" s="36">
        <f>SUMIFS(СВЦЭМ!$D$39:$D$782,СВЦЭМ!$A$39:$A$782,$A70,СВЦЭМ!$B$39:$B$782,U$47)+'СЕТ СН'!$G$11+СВЦЭМ!$D$10+'СЕТ СН'!$G$6-'СЕТ СН'!$G$23</f>
        <v>1450.2381025300001</v>
      </c>
      <c r="V70" s="36">
        <f>SUMIFS(СВЦЭМ!$D$39:$D$782,СВЦЭМ!$A$39:$A$782,$A70,СВЦЭМ!$B$39:$B$782,V$47)+'СЕТ СН'!$G$11+СВЦЭМ!$D$10+'СЕТ СН'!$G$6-'СЕТ СН'!$G$23</f>
        <v>1446.1752922800001</v>
      </c>
      <c r="W70" s="36">
        <f>SUMIFS(СВЦЭМ!$D$39:$D$782,СВЦЭМ!$A$39:$A$782,$A70,СВЦЭМ!$B$39:$B$782,W$47)+'СЕТ СН'!$G$11+СВЦЭМ!$D$10+'СЕТ СН'!$G$6-'СЕТ СН'!$G$23</f>
        <v>1465.3213783800002</v>
      </c>
      <c r="X70" s="36">
        <f>SUMIFS(СВЦЭМ!$D$39:$D$782,СВЦЭМ!$A$39:$A$782,$A70,СВЦЭМ!$B$39:$B$782,X$47)+'СЕТ СН'!$G$11+СВЦЭМ!$D$10+'СЕТ СН'!$G$6-'СЕТ СН'!$G$23</f>
        <v>1419.15433276</v>
      </c>
      <c r="Y70" s="36">
        <f>SUMIFS(СВЦЭМ!$D$39:$D$782,СВЦЭМ!$A$39:$A$782,$A70,СВЦЭМ!$B$39:$B$782,Y$47)+'СЕТ СН'!$G$11+СВЦЭМ!$D$10+'СЕТ СН'!$G$6-'СЕТ СН'!$G$23</f>
        <v>1446.16301432</v>
      </c>
    </row>
    <row r="71" spans="1:26" ht="15.75" x14ac:dyDescent="0.2">
      <c r="A71" s="35">
        <f t="shared" si="1"/>
        <v>44432</v>
      </c>
      <c r="B71" s="36">
        <f>SUMIFS(СВЦЭМ!$D$39:$D$782,СВЦЭМ!$A$39:$A$782,$A71,СВЦЭМ!$B$39:$B$782,B$47)+'СЕТ СН'!$G$11+СВЦЭМ!$D$10+'СЕТ СН'!$G$6-'СЕТ СН'!$G$23</f>
        <v>1437.7045421400001</v>
      </c>
      <c r="C71" s="36">
        <f>SUMIFS(СВЦЭМ!$D$39:$D$782,СВЦЭМ!$A$39:$A$782,$A71,СВЦЭМ!$B$39:$B$782,C$47)+'СЕТ СН'!$G$11+СВЦЭМ!$D$10+'СЕТ СН'!$G$6-'СЕТ СН'!$G$23</f>
        <v>1514.9720366000001</v>
      </c>
      <c r="D71" s="36">
        <f>SUMIFS(СВЦЭМ!$D$39:$D$782,СВЦЭМ!$A$39:$A$782,$A71,СВЦЭМ!$B$39:$B$782,D$47)+'СЕТ СН'!$G$11+СВЦЭМ!$D$10+'СЕТ СН'!$G$6-'СЕТ СН'!$G$23</f>
        <v>1565.4627822900002</v>
      </c>
      <c r="E71" s="36">
        <f>SUMIFS(СВЦЭМ!$D$39:$D$782,СВЦЭМ!$A$39:$A$782,$A71,СВЦЭМ!$B$39:$B$782,E$47)+'СЕТ СН'!$G$11+СВЦЭМ!$D$10+'СЕТ СН'!$G$6-'СЕТ СН'!$G$23</f>
        <v>1629.7364776499999</v>
      </c>
      <c r="F71" s="36">
        <f>SUMIFS(СВЦЭМ!$D$39:$D$782,СВЦЭМ!$A$39:$A$782,$A71,СВЦЭМ!$B$39:$B$782,F$47)+'СЕТ СН'!$G$11+СВЦЭМ!$D$10+'СЕТ СН'!$G$6-'СЕТ СН'!$G$23</f>
        <v>1629.03694344</v>
      </c>
      <c r="G71" s="36">
        <f>SUMIFS(СВЦЭМ!$D$39:$D$782,СВЦЭМ!$A$39:$A$782,$A71,СВЦЭМ!$B$39:$B$782,G$47)+'СЕТ СН'!$G$11+СВЦЭМ!$D$10+'СЕТ СН'!$G$6-'СЕТ СН'!$G$23</f>
        <v>1607.12502808</v>
      </c>
      <c r="H71" s="36">
        <f>SUMIFS(СВЦЭМ!$D$39:$D$782,СВЦЭМ!$A$39:$A$782,$A71,СВЦЭМ!$B$39:$B$782,H$47)+'СЕТ СН'!$G$11+СВЦЭМ!$D$10+'СЕТ СН'!$G$6-'СЕТ СН'!$G$23</f>
        <v>1553.1559045899999</v>
      </c>
      <c r="I71" s="36">
        <f>SUMIFS(СВЦЭМ!$D$39:$D$782,СВЦЭМ!$A$39:$A$782,$A71,СВЦЭМ!$B$39:$B$782,I$47)+'СЕТ СН'!$G$11+СВЦЭМ!$D$10+'СЕТ СН'!$G$6-'СЕТ СН'!$G$23</f>
        <v>1476.3698071200001</v>
      </c>
      <c r="J71" s="36">
        <f>SUMIFS(СВЦЭМ!$D$39:$D$782,СВЦЭМ!$A$39:$A$782,$A71,СВЦЭМ!$B$39:$B$782,J$47)+'СЕТ СН'!$G$11+СВЦЭМ!$D$10+'СЕТ СН'!$G$6-'СЕТ СН'!$G$23</f>
        <v>1370.2469857999999</v>
      </c>
      <c r="K71" s="36">
        <f>SUMIFS(СВЦЭМ!$D$39:$D$782,СВЦЭМ!$A$39:$A$782,$A71,СВЦЭМ!$B$39:$B$782,K$47)+'СЕТ СН'!$G$11+СВЦЭМ!$D$10+'СЕТ СН'!$G$6-'СЕТ СН'!$G$23</f>
        <v>1359.15597611</v>
      </c>
      <c r="L71" s="36">
        <f>SUMIFS(СВЦЭМ!$D$39:$D$782,СВЦЭМ!$A$39:$A$782,$A71,СВЦЭМ!$B$39:$B$782,L$47)+'СЕТ СН'!$G$11+СВЦЭМ!$D$10+'СЕТ СН'!$G$6-'СЕТ СН'!$G$23</f>
        <v>1365.8804390499999</v>
      </c>
      <c r="M71" s="36">
        <f>SUMIFS(СВЦЭМ!$D$39:$D$782,СВЦЭМ!$A$39:$A$782,$A71,СВЦЭМ!$B$39:$B$782,M$47)+'СЕТ СН'!$G$11+СВЦЭМ!$D$10+'СЕТ СН'!$G$6-'СЕТ СН'!$G$23</f>
        <v>1364.10490325</v>
      </c>
      <c r="N71" s="36">
        <f>SUMIFS(СВЦЭМ!$D$39:$D$782,СВЦЭМ!$A$39:$A$782,$A71,СВЦЭМ!$B$39:$B$782,N$47)+'СЕТ СН'!$G$11+СВЦЭМ!$D$10+'СЕТ СН'!$G$6-'СЕТ СН'!$G$23</f>
        <v>1364.21089366</v>
      </c>
      <c r="O71" s="36">
        <f>SUMIFS(СВЦЭМ!$D$39:$D$782,СВЦЭМ!$A$39:$A$782,$A71,СВЦЭМ!$B$39:$B$782,O$47)+'СЕТ СН'!$G$11+СВЦЭМ!$D$10+'СЕТ СН'!$G$6-'СЕТ СН'!$G$23</f>
        <v>1349.76249854</v>
      </c>
      <c r="P71" s="36">
        <f>SUMIFS(СВЦЭМ!$D$39:$D$782,СВЦЭМ!$A$39:$A$782,$A71,СВЦЭМ!$B$39:$B$782,P$47)+'СЕТ СН'!$G$11+СВЦЭМ!$D$10+'СЕТ СН'!$G$6-'СЕТ СН'!$G$23</f>
        <v>1361.1890970899999</v>
      </c>
      <c r="Q71" s="36">
        <f>SUMIFS(СВЦЭМ!$D$39:$D$782,СВЦЭМ!$A$39:$A$782,$A71,СВЦЭМ!$B$39:$B$782,Q$47)+'СЕТ СН'!$G$11+СВЦЭМ!$D$10+'СЕТ СН'!$G$6-'СЕТ СН'!$G$23</f>
        <v>1373.3798141</v>
      </c>
      <c r="R71" s="36">
        <f>SUMIFS(СВЦЭМ!$D$39:$D$782,СВЦЭМ!$A$39:$A$782,$A71,СВЦЭМ!$B$39:$B$782,R$47)+'СЕТ СН'!$G$11+СВЦЭМ!$D$10+'СЕТ СН'!$G$6-'СЕТ СН'!$G$23</f>
        <v>1372.1729003099999</v>
      </c>
      <c r="S71" s="36">
        <f>SUMIFS(СВЦЭМ!$D$39:$D$782,СВЦЭМ!$A$39:$A$782,$A71,СВЦЭМ!$B$39:$B$782,S$47)+'СЕТ СН'!$G$11+СВЦЭМ!$D$10+'СЕТ СН'!$G$6-'СЕТ СН'!$G$23</f>
        <v>1349.98265236</v>
      </c>
      <c r="T71" s="36">
        <f>SUMIFS(СВЦЭМ!$D$39:$D$782,СВЦЭМ!$A$39:$A$782,$A71,СВЦЭМ!$B$39:$B$782,T$47)+'СЕТ СН'!$G$11+СВЦЭМ!$D$10+'СЕТ СН'!$G$6-'СЕТ СН'!$G$23</f>
        <v>1394.28852809</v>
      </c>
      <c r="U71" s="36">
        <f>SUMIFS(СВЦЭМ!$D$39:$D$782,СВЦЭМ!$A$39:$A$782,$A71,СВЦЭМ!$B$39:$B$782,U$47)+'СЕТ СН'!$G$11+СВЦЭМ!$D$10+'СЕТ СН'!$G$6-'СЕТ СН'!$G$23</f>
        <v>1390.02983146</v>
      </c>
      <c r="V71" s="36">
        <f>SUMIFS(СВЦЭМ!$D$39:$D$782,СВЦЭМ!$A$39:$A$782,$A71,СВЦЭМ!$B$39:$B$782,V$47)+'СЕТ СН'!$G$11+СВЦЭМ!$D$10+'СЕТ СН'!$G$6-'СЕТ СН'!$G$23</f>
        <v>1400.8177714799999</v>
      </c>
      <c r="W71" s="36">
        <f>SUMIFS(СВЦЭМ!$D$39:$D$782,СВЦЭМ!$A$39:$A$782,$A71,СВЦЭМ!$B$39:$B$782,W$47)+'СЕТ СН'!$G$11+СВЦЭМ!$D$10+'СЕТ СН'!$G$6-'СЕТ СН'!$G$23</f>
        <v>1421.02339067</v>
      </c>
      <c r="X71" s="36">
        <f>SUMIFS(СВЦЭМ!$D$39:$D$782,СВЦЭМ!$A$39:$A$782,$A71,СВЦЭМ!$B$39:$B$782,X$47)+'СЕТ СН'!$G$11+СВЦЭМ!$D$10+'СЕТ СН'!$G$6-'СЕТ СН'!$G$23</f>
        <v>1362.51368536</v>
      </c>
      <c r="Y71" s="36">
        <f>SUMIFS(СВЦЭМ!$D$39:$D$782,СВЦЭМ!$A$39:$A$782,$A71,СВЦЭМ!$B$39:$B$782,Y$47)+'СЕТ СН'!$G$11+СВЦЭМ!$D$10+'СЕТ СН'!$G$6-'СЕТ СН'!$G$23</f>
        <v>1388.8327364500001</v>
      </c>
    </row>
    <row r="72" spans="1:26" ht="15.75" x14ac:dyDescent="0.2">
      <c r="A72" s="35">
        <f t="shared" si="1"/>
        <v>44433</v>
      </c>
      <c r="B72" s="36">
        <f>SUMIFS(СВЦЭМ!$D$39:$D$782,СВЦЭМ!$A$39:$A$782,$A72,СВЦЭМ!$B$39:$B$782,B$47)+'СЕТ СН'!$G$11+СВЦЭМ!$D$10+'СЕТ СН'!$G$6-'СЕТ СН'!$G$23</f>
        <v>1513.19680141</v>
      </c>
      <c r="C72" s="36">
        <f>SUMIFS(СВЦЭМ!$D$39:$D$782,СВЦЭМ!$A$39:$A$782,$A72,СВЦЭМ!$B$39:$B$782,C$47)+'СЕТ СН'!$G$11+СВЦЭМ!$D$10+'СЕТ СН'!$G$6-'СЕТ СН'!$G$23</f>
        <v>1599.70456741</v>
      </c>
      <c r="D72" s="36">
        <f>SUMIFS(СВЦЭМ!$D$39:$D$782,СВЦЭМ!$A$39:$A$782,$A72,СВЦЭМ!$B$39:$B$782,D$47)+'СЕТ СН'!$G$11+СВЦЭМ!$D$10+'СЕТ СН'!$G$6-'СЕТ СН'!$G$23</f>
        <v>1633.74254662</v>
      </c>
      <c r="E72" s="36">
        <f>SUMIFS(СВЦЭМ!$D$39:$D$782,СВЦЭМ!$A$39:$A$782,$A72,СВЦЭМ!$B$39:$B$782,E$47)+'СЕТ СН'!$G$11+СВЦЭМ!$D$10+'СЕТ СН'!$G$6-'СЕТ СН'!$G$23</f>
        <v>1641.24698526</v>
      </c>
      <c r="F72" s="36">
        <f>SUMIFS(СВЦЭМ!$D$39:$D$782,СВЦЭМ!$A$39:$A$782,$A72,СВЦЭМ!$B$39:$B$782,F$47)+'СЕТ СН'!$G$11+СВЦЭМ!$D$10+'СЕТ СН'!$G$6-'СЕТ СН'!$G$23</f>
        <v>1632.63121596</v>
      </c>
      <c r="G72" s="36">
        <f>SUMIFS(СВЦЭМ!$D$39:$D$782,СВЦЭМ!$A$39:$A$782,$A72,СВЦЭМ!$B$39:$B$782,G$47)+'СЕТ СН'!$G$11+СВЦЭМ!$D$10+'СЕТ СН'!$G$6-'СЕТ СН'!$G$23</f>
        <v>1618.8547796</v>
      </c>
      <c r="H72" s="36">
        <f>SUMIFS(СВЦЭМ!$D$39:$D$782,СВЦЭМ!$A$39:$A$782,$A72,СВЦЭМ!$B$39:$B$782,H$47)+'СЕТ СН'!$G$11+СВЦЭМ!$D$10+'СЕТ СН'!$G$6-'СЕТ СН'!$G$23</f>
        <v>1586.5665072299998</v>
      </c>
      <c r="I72" s="36">
        <f>SUMIFS(СВЦЭМ!$D$39:$D$782,СВЦЭМ!$A$39:$A$782,$A72,СВЦЭМ!$B$39:$B$782,I$47)+'СЕТ СН'!$G$11+СВЦЭМ!$D$10+'СЕТ СН'!$G$6-'СЕТ СН'!$G$23</f>
        <v>1502.0750964399999</v>
      </c>
      <c r="J72" s="36">
        <f>SUMIFS(СВЦЭМ!$D$39:$D$782,СВЦЭМ!$A$39:$A$782,$A72,СВЦЭМ!$B$39:$B$782,J$47)+'СЕТ СН'!$G$11+СВЦЭМ!$D$10+'СЕТ СН'!$G$6-'СЕТ СН'!$G$23</f>
        <v>1416.24814184</v>
      </c>
      <c r="K72" s="36">
        <f>SUMIFS(СВЦЭМ!$D$39:$D$782,СВЦЭМ!$A$39:$A$782,$A72,СВЦЭМ!$B$39:$B$782,K$47)+'СЕТ СН'!$G$11+СВЦЭМ!$D$10+'СЕТ СН'!$G$6-'СЕТ СН'!$G$23</f>
        <v>1387.37947852</v>
      </c>
      <c r="L72" s="36">
        <f>SUMIFS(СВЦЭМ!$D$39:$D$782,СВЦЭМ!$A$39:$A$782,$A72,СВЦЭМ!$B$39:$B$782,L$47)+'СЕТ СН'!$G$11+СВЦЭМ!$D$10+'СЕТ СН'!$G$6-'СЕТ СН'!$G$23</f>
        <v>1398.5322860199999</v>
      </c>
      <c r="M72" s="36">
        <f>SUMIFS(СВЦЭМ!$D$39:$D$782,СВЦЭМ!$A$39:$A$782,$A72,СВЦЭМ!$B$39:$B$782,M$47)+'СЕТ СН'!$G$11+СВЦЭМ!$D$10+'СЕТ СН'!$G$6-'СЕТ СН'!$G$23</f>
        <v>1408.9789960000001</v>
      </c>
      <c r="N72" s="36">
        <f>SUMIFS(СВЦЭМ!$D$39:$D$782,СВЦЭМ!$A$39:$A$782,$A72,СВЦЭМ!$B$39:$B$782,N$47)+'СЕТ СН'!$G$11+СВЦЭМ!$D$10+'СЕТ СН'!$G$6-'СЕТ СН'!$G$23</f>
        <v>1401.87987236</v>
      </c>
      <c r="O72" s="36">
        <f>SUMIFS(СВЦЭМ!$D$39:$D$782,СВЦЭМ!$A$39:$A$782,$A72,СВЦЭМ!$B$39:$B$782,O$47)+'СЕТ СН'!$G$11+СВЦЭМ!$D$10+'СЕТ СН'!$G$6-'СЕТ СН'!$G$23</f>
        <v>1404.2257049300001</v>
      </c>
      <c r="P72" s="36">
        <f>SUMIFS(СВЦЭМ!$D$39:$D$782,СВЦЭМ!$A$39:$A$782,$A72,СВЦЭМ!$B$39:$B$782,P$47)+'СЕТ СН'!$G$11+СВЦЭМ!$D$10+'СЕТ СН'!$G$6-'СЕТ СН'!$G$23</f>
        <v>1422.55984788</v>
      </c>
      <c r="Q72" s="36">
        <f>SUMIFS(СВЦЭМ!$D$39:$D$782,СВЦЭМ!$A$39:$A$782,$A72,СВЦЭМ!$B$39:$B$782,Q$47)+'СЕТ СН'!$G$11+СВЦЭМ!$D$10+'СЕТ СН'!$G$6-'СЕТ СН'!$G$23</f>
        <v>1427.83610516</v>
      </c>
      <c r="R72" s="36">
        <f>SUMIFS(СВЦЭМ!$D$39:$D$782,СВЦЭМ!$A$39:$A$782,$A72,СВЦЭМ!$B$39:$B$782,R$47)+'СЕТ СН'!$G$11+СВЦЭМ!$D$10+'СЕТ СН'!$G$6-'СЕТ СН'!$G$23</f>
        <v>1426.3820000800001</v>
      </c>
      <c r="S72" s="36">
        <f>SUMIFS(СВЦЭМ!$D$39:$D$782,СВЦЭМ!$A$39:$A$782,$A72,СВЦЭМ!$B$39:$B$782,S$47)+'СЕТ СН'!$G$11+СВЦЭМ!$D$10+'СЕТ СН'!$G$6-'СЕТ СН'!$G$23</f>
        <v>1409.2879406</v>
      </c>
      <c r="T72" s="36">
        <f>SUMIFS(СВЦЭМ!$D$39:$D$782,СВЦЭМ!$A$39:$A$782,$A72,СВЦЭМ!$B$39:$B$782,T$47)+'СЕТ СН'!$G$11+СВЦЭМ!$D$10+'СЕТ СН'!$G$6-'СЕТ СН'!$G$23</f>
        <v>1439.9827418700002</v>
      </c>
      <c r="U72" s="36">
        <f>SUMIFS(СВЦЭМ!$D$39:$D$782,СВЦЭМ!$A$39:$A$782,$A72,СВЦЭМ!$B$39:$B$782,U$47)+'СЕТ СН'!$G$11+СВЦЭМ!$D$10+'СЕТ СН'!$G$6-'СЕТ СН'!$G$23</f>
        <v>1434.1751944799998</v>
      </c>
      <c r="V72" s="36">
        <f>SUMIFS(СВЦЭМ!$D$39:$D$782,СВЦЭМ!$A$39:$A$782,$A72,СВЦЭМ!$B$39:$B$782,V$47)+'СЕТ СН'!$G$11+СВЦЭМ!$D$10+'СЕТ СН'!$G$6-'СЕТ СН'!$G$23</f>
        <v>1453.67496074</v>
      </c>
      <c r="W72" s="36">
        <f>SUMIFS(СВЦЭМ!$D$39:$D$782,СВЦЭМ!$A$39:$A$782,$A72,СВЦЭМ!$B$39:$B$782,W$47)+'СЕТ СН'!$G$11+СВЦЭМ!$D$10+'СЕТ СН'!$G$6-'СЕТ СН'!$G$23</f>
        <v>1467.1595545600001</v>
      </c>
      <c r="X72" s="36">
        <f>SUMIFS(СВЦЭМ!$D$39:$D$782,СВЦЭМ!$A$39:$A$782,$A72,СВЦЭМ!$B$39:$B$782,X$47)+'СЕТ СН'!$G$11+СВЦЭМ!$D$10+'СЕТ СН'!$G$6-'СЕТ СН'!$G$23</f>
        <v>1409.2010450500002</v>
      </c>
      <c r="Y72" s="36">
        <f>SUMIFS(СВЦЭМ!$D$39:$D$782,СВЦЭМ!$A$39:$A$782,$A72,СВЦЭМ!$B$39:$B$782,Y$47)+'СЕТ СН'!$G$11+СВЦЭМ!$D$10+'СЕТ СН'!$G$6-'СЕТ СН'!$G$23</f>
        <v>1423.2280742399998</v>
      </c>
    </row>
    <row r="73" spans="1:26" ht="15.75" x14ac:dyDescent="0.2">
      <c r="A73" s="35">
        <f t="shared" si="1"/>
        <v>44434</v>
      </c>
      <c r="B73" s="36">
        <f>SUMIFS(СВЦЭМ!$D$39:$D$782,СВЦЭМ!$A$39:$A$782,$A73,СВЦЭМ!$B$39:$B$782,B$47)+'СЕТ СН'!$G$11+СВЦЭМ!$D$10+'СЕТ СН'!$G$6-'СЕТ СН'!$G$23</f>
        <v>1529.4260061800001</v>
      </c>
      <c r="C73" s="36">
        <f>SUMIFS(СВЦЭМ!$D$39:$D$782,СВЦЭМ!$A$39:$A$782,$A73,СВЦЭМ!$B$39:$B$782,C$47)+'СЕТ СН'!$G$11+СВЦЭМ!$D$10+'СЕТ СН'!$G$6-'СЕТ СН'!$G$23</f>
        <v>1605.6743704200001</v>
      </c>
      <c r="D73" s="36">
        <f>SUMIFS(СВЦЭМ!$D$39:$D$782,СВЦЭМ!$A$39:$A$782,$A73,СВЦЭМ!$B$39:$B$782,D$47)+'СЕТ СН'!$G$11+СВЦЭМ!$D$10+'СЕТ СН'!$G$6-'СЕТ СН'!$G$23</f>
        <v>1667.84656068</v>
      </c>
      <c r="E73" s="36">
        <f>SUMIFS(СВЦЭМ!$D$39:$D$782,СВЦЭМ!$A$39:$A$782,$A73,СВЦЭМ!$B$39:$B$782,E$47)+'СЕТ СН'!$G$11+СВЦЭМ!$D$10+'СЕТ СН'!$G$6-'СЕТ СН'!$G$23</f>
        <v>1685.6702832800001</v>
      </c>
      <c r="F73" s="36">
        <f>SUMIFS(СВЦЭМ!$D$39:$D$782,СВЦЭМ!$A$39:$A$782,$A73,СВЦЭМ!$B$39:$B$782,F$47)+'СЕТ СН'!$G$11+СВЦЭМ!$D$10+'СЕТ СН'!$G$6-'СЕТ СН'!$G$23</f>
        <v>1682.29670427</v>
      </c>
      <c r="G73" s="36">
        <f>SUMIFS(СВЦЭМ!$D$39:$D$782,СВЦЭМ!$A$39:$A$782,$A73,СВЦЭМ!$B$39:$B$782,G$47)+'СЕТ СН'!$G$11+СВЦЭМ!$D$10+'СЕТ СН'!$G$6-'СЕТ СН'!$G$23</f>
        <v>1664.1832242800001</v>
      </c>
      <c r="H73" s="36">
        <f>SUMIFS(СВЦЭМ!$D$39:$D$782,СВЦЭМ!$A$39:$A$782,$A73,СВЦЭМ!$B$39:$B$782,H$47)+'СЕТ СН'!$G$11+СВЦЭМ!$D$10+'СЕТ СН'!$G$6-'СЕТ СН'!$G$23</f>
        <v>1621.4621105599999</v>
      </c>
      <c r="I73" s="36">
        <f>SUMIFS(СВЦЭМ!$D$39:$D$782,СВЦЭМ!$A$39:$A$782,$A73,СВЦЭМ!$B$39:$B$782,I$47)+'СЕТ СН'!$G$11+СВЦЭМ!$D$10+'СЕТ СН'!$G$6-'СЕТ СН'!$G$23</f>
        <v>1529.3756572</v>
      </c>
      <c r="J73" s="36">
        <f>SUMIFS(СВЦЭМ!$D$39:$D$782,СВЦЭМ!$A$39:$A$782,$A73,СВЦЭМ!$B$39:$B$782,J$47)+'СЕТ СН'!$G$11+СВЦЭМ!$D$10+'СЕТ СН'!$G$6-'СЕТ СН'!$G$23</f>
        <v>1435.79188649</v>
      </c>
      <c r="K73" s="36">
        <f>SUMIFS(СВЦЭМ!$D$39:$D$782,СВЦЭМ!$A$39:$A$782,$A73,СВЦЭМ!$B$39:$B$782,K$47)+'СЕТ СН'!$G$11+СВЦЭМ!$D$10+'СЕТ СН'!$G$6-'СЕТ СН'!$G$23</f>
        <v>1444.5788034500001</v>
      </c>
      <c r="L73" s="36">
        <f>SUMIFS(СВЦЭМ!$D$39:$D$782,СВЦЭМ!$A$39:$A$782,$A73,СВЦЭМ!$B$39:$B$782,L$47)+'СЕТ СН'!$G$11+СВЦЭМ!$D$10+'СЕТ СН'!$G$6-'СЕТ СН'!$G$23</f>
        <v>1464.7892493899999</v>
      </c>
      <c r="M73" s="36">
        <f>SUMIFS(СВЦЭМ!$D$39:$D$782,СВЦЭМ!$A$39:$A$782,$A73,СВЦЭМ!$B$39:$B$782,M$47)+'СЕТ СН'!$G$11+СВЦЭМ!$D$10+'СЕТ СН'!$G$6-'СЕТ СН'!$G$23</f>
        <v>1462.42470925</v>
      </c>
      <c r="N73" s="36">
        <f>SUMIFS(СВЦЭМ!$D$39:$D$782,СВЦЭМ!$A$39:$A$782,$A73,СВЦЭМ!$B$39:$B$782,N$47)+'СЕТ СН'!$G$11+СВЦЭМ!$D$10+'СЕТ СН'!$G$6-'СЕТ СН'!$G$23</f>
        <v>1458.4337961000001</v>
      </c>
      <c r="O73" s="36">
        <f>SUMIFS(СВЦЭМ!$D$39:$D$782,СВЦЭМ!$A$39:$A$782,$A73,СВЦЭМ!$B$39:$B$782,O$47)+'СЕТ СН'!$G$11+СВЦЭМ!$D$10+'СЕТ СН'!$G$6-'СЕТ СН'!$G$23</f>
        <v>1438.0826983500001</v>
      </c>
      <c r="P73" s="36">
        <f>SUMIFS(СВЦЭМ!$D$39:$D$782,СВЦЭМ!$A$39:$A$782,$A73,СВЦЭМ!$B$39:$B$782,P$47)+'СЕТ СН'!$G$11+СВЦЭМ!$D$10+'СЕТ СН'!$G$6-'СЕТ СН'!$G$23</f>
        <v>1438.8751471800001</v>
      </c>
      <c r="Q73" s="36">
        <f>SUMIFS(СВЦЭМ!$D$39:$D$782,СВЦЭМ!$A$39:$A$782,$A73,СВЦЭМ!$B$39:$B$782,Q$47)+'СЕТ СН'!$G$11+СВЦЭМ!$D$10+'СЕТ СН'!$G$6-'СЕТ СН'!$G$23</f>
        <v>1425.98767266</v>
      </c>
      <c r="R73" s="36">
        <f>SUMIFS(СВЦЭМ!$D$39:$D$782,СВЦЭМ!$A$39:$A$782,$A73,СВЦЭМ!$B$39:$B$782,R$47)+'СЕТ СН'!$G$11+СВЦЭМ!$D$10+'СЕТ СН'!$G$6-'СЕТ СН'!$G$23</f>
        <v>1415.9934578299999</v>
      </c>
      <c r="S73" s="36">
        <f>SUMIFS(СВЦЭМ!$D$39:$D$782,СВЦЭМ!$A$39:$A$782,$A73,СВЦЭМ!$B$39:$B$782,S$47)+'СЕТ СН'!$G$11+СВЦЭМ!$D$10+'СЕТ СН'!$G$6-'СЕТ СН'!$G$23</f>
        <v>1431.3402083999999</v>
      </c>
      <c r="T73" s="36">
        <f>SUMIFS(СВЦЭМ!$D$39:$D$782,СВЦЭМ!$A$39:$A$782,$A73,СВЦЭМ!$B$39:$B$782,T$47)+'СЕТ СН'!$G$11+СВЦЭМ!$D$10+'СЕТ СН'!$G$6-'СЕТ СН'!$G$23</f>
        <v>1491.3359974300001</v>
      </c>
      <c r="U73" s="36">
        <f>SUMIFS(СВЦЭМ!$D$39:$D$782,СВЦЭМ!$A$39:$A$782,$A73,СВЦЭМ!$B$39:$B$782,U$47)+'СЕТ СН'!$G$11+СВЦЭМ!$D$10+'СЕТ СН'!$G$6-'СЕТ СН'!$G$23</f>
        <v>1485.13275503</v>
      </c>
      <c r="V73" s="36">
        <f>SUMIFS(СВЦЭМ!$D$39:$D$782,СВЦЭМ!$A$39:$A$782,$A73,СВЦЭМ!$B$39:$B$782,V$47)+'СЕТ СН'!$G$11+СВЦЭМ!$D$10+'СЕТ СН'!$G$6-'СЕТ СН'!$G$23</f>
        <v>1509.5634355500001</v>
      </c>
      <c r="W73" s="36">
        <f>SUMIFS(СВЦЭМ!$D$39:$D$782,СВЦЭМ!$A$39:$A$782,$A73,СВЦЭМ!$B$39:$B$782,W$47)+'СЕТ СН'!$G$11+СВЦЭМ!$D$10+'СЕТ СН'!$G$6-'СЕТ СН'!$G$23</f>
        <v>1510.02857511</v>
      </c>
      <c r="X73" s="36">
        <f>SUMIFS(СВЦЭМ!$D$39:$D$782,СВЦЭМ!$A$39:$A$782,$A73,СВЦЭМ!$B$39:$B$782,X$47)+'СЕТ СН'!$G$11+СВЦЭМ!$D$10+'СЕТ СН'!$G$6-'СЕТ СН'!$G$23</f>
        <v>1473.5747041499999</v>
      </c>
      <c r="Y73" s="36">
        <f>SUMIFS(СВЦЭМ!$D$39:$D$782,СВЦЭМ!$A$39:$A$782,$A73,СВЦЭМ!$B$39:$B$782,Y$47)+'СЕТ СН'!$G$11+СВЦЭМ!$D$10+'СЕТ СН'!$G$6-'СЕТ СН'!$G$23</f>
        <v>1460.6935568200001</v>
      </c>
    </row>
    <row r="74" spans="1:26" ht="15.75" x14ac:dyDescent="0.2">
      <c r="A74" s="35">
        <f t="shared" si="1"/>
        <v>44435</v>
      </c>
      <c r="B74" s="36">
        <f>SUMIFS(СВЦЭМ!$D$39:$D$782,СВЦЭМ!$A$39:$A$782,$A74,СВЦЭМ!$B$39:$B$782,B$47)+'СЕТ СН'!$G$11+СВЦЭМ!$D$10+'СЕТ СН'!$G$6-'СЕТ СН'!$G$23</f>
        <v>1623.3160660600001</v>
      </c>
      <c r="C74" s="36">
        <f>SUMIFS(СВЦЭМ!$D$39:$D$782,СВЦЭМ!$A$39:$A$782,$A74,СВЦЭМ!$B$39:$B$782,C$47)+'СЕТ СН'!$G$11+СВЦЭМ!$D$10+'СЕТ СН'!$G$6-'СЕТ СН'!$G$23</f>
        <v>1699.80869381</v>
      </c>
      <c r="D74" s="36">
        <f>SUMIFS(СВЦЭМ!$D$39:$D$782,СВЦЭМ!$A$39:$A$782,$A74,СВЦЭМ!$B$39:$B$782,D$47)+'СЕТ СН'!$G$11+СВЦЭМ!$D$10+'СЕТ СН'!$G$6-'СЕТ СН'!$G$23</f>
        <v>1794.5478669500001</v>
      </c>
      <c r="E74" s="36">
        <f>SUMIFS(СВЦЭМ!$D$39:$D$782,СВЦЭМ!$A$39:$A$782,$A74,СВЦЭМ!$B$39:$B$782,E$47)+'СЕТ СН'!$G$11+СВЦЭМ!$D$10+'СЕТ СН'!$G$6-'СЕТ СН'!$G$23</f>
        <v>1839.22039111</v>
      </c>
      <c r="F74" s="36">
        <f>SUMIFS(СВЦЭМ!$D$39:$D$782,СВЦЭМ!$A$39:$A$782,$A74,СВЦЭМ!$B$39:$B$782,F$47)+'СЕТ СН'!$G$11+СВЦЭМ!$D$10+'СЕТ СН'!$G$6-'СЕТ СН'!$G$23</f>
        <v>1849.5870177199999</v>
      </c>
      <c r="G74" s="36">
        <f>SUMIFS(СВЦЭМ!$D$39:$D$782,СВЦЭМ!$A$39:$A$782,$A74,СВЦЭМ!$B$39:$B$782,G$47)+'СЕТ СН'!$G$11+СВЦЭМ!$D$10+'СЕТ СН'!$G$6-'СЕТ СН'!$G$23</f>
        <v>1829.5734948300001</v>
      </c>
      <c r="H74" s="36">
        <f>SUMIFS(СВЦЭМ!$D$39:$D$782,СВЦЭМ!$A$39:$A$782,$A74,СВЦЭМ!$B$39:$B$782,H$47)+'СЕТ СН'!$G$11+СВЦЭМ!$D$10+'СЕТ СН'!$G$6-'СЕТ СН'!$G$23</f>
        <v>1744.93516522</v>
      </c>
      <c r="I74" s="36">
        <f>SUMIFS(СВЦЭМ!$D$39:$D$782,СВЦЭМ!$A$39:$A$782,$A74,СВЦЭМ!$B$39:$B$782,I$47)+'СЕТ СН'!$G$11+СВЦЭМ!$D$10+'СЕТ СН'!$G$6-'СЕТ СН'!$G$23</f>
        <v>1615.1983215300002</v>
      </c>
      <c r="J74" s="36">
        <f>SUMIFS(СВЦЭМ!$D$39:$D$782,СВЦЭМ!$A$39:$A$782,$A74,СВЦЭМ!$B$39:$B$782,J$47)+'СЕТ СН'!$G$11+СВЦЭМ!$D$10+'СЕТ СН'!$G$6-'СЕТ СН'!$G$23</f>
        <v>1524.12286382</v>
      </c>
      <c r="K74" s="36">
        <f>SUMIFS(СВЦЭМ!$D$39:$D$782,СВЦЭМ!$A$39:$A$782,$A74,СВЦЭМ!$B$39:$B$782,K$47)+'СЕТ СН'!$G$11+СВЦЭМ!$D$10+'СЕТ СН'!$G$6-'СЕТ СН'!$G$23</f>
        <v>1469.5357163799999</v>
      </c>
      <c r="L74" s="36">
        <f>SUMIFS(СВЦЭМ!$D$39:$D$782,СВЦЭМ!$A$39:$A$782,$A74,СВЦЭМ!$B$39:$B$782,L$47)+'СЕТ СН'!$G$11+СВЦЭМ!$D$10+'СЕТ СН'!$G$6-'СЕТ СН'!$G$23</f>
        <v>1473.6434524000001</v>
      </c>
      <c r="M74" s="36">
        <f>SUMIFS(СВЦЭМ!$D$39:$D$782,СВЦЭМ!$A$39:$A$782,$A74,СВЦЭМ!$B$39:$B$782,M$47)+'СЕТ СН'!$G$11+СВЦЭМ!$D$10+'СЕТ СН'!$G$6-'СЕТ СН'!$G$23</f>
        <v>1476.61780185</v>
      </c>
      <c r="N74" s="36">
        <f>SUMIFS(СВЦЭМ!$D$39:$D$782,СВЦЭМ!$A$39:$A$782,$A74,СВЦЭМ!$B$39:$B$782,N$47)+'СЕТ СН'!$G$11+СВЦЭМ!$D$10+'СЕТ СН'!$G$6-'СЕТ СН'!$G$23</f>
        <v>1476.1978155199999</v>
      </c>
      <c r="O74" s="36">
        <f>SUMIFS(СВЦЭМ!$D$39:$D$782,СВЦЭМ!$A$39:$A$782,$A74,СВЦЭМ!$B$39:$B$782,O$47)+'СЕТ СН'!$G$11+СВЦЭМ!$D$10+'СЕТ СН'!$G$6-'СЕТ СН'!$G$23</f>
        <v>1476.6220032400001</v>
      </c>
      <c r="P74" s="36">
        <f>SUMIFS(СВЦЭМ!$D$39:$D$782,СВЦЭМ!$A$39:$A$782,$A74,СВЦЭМ!$B$39:$B$782,P$47)+'СЕТ СН'!$G$11+СВЦЭМ!$D$10+'СЕТ СН'!$G$6-'СЕТ СН'!$G$23</f>
        <v>1501.7587237600001</v>
      </c>
      <c r="Q74" s="36">
        <f>SUMIFS(СВЦЭМ!$D$39:$D$782,СВЦЭМ!$A$39:$A$782,$A74,СВЦЭМ!$B$39:$B$782,Q$47)+'СЕТ СН'!$G$11+СВЦЭМ!$D$10+'СЕТ СН'!$G$6-'СЕТ СН'!$G$23</f>
        <v>1508.8802294299999</v>
      </c>
      <c r="R74" s="36">
        <f>SUMIFS(СВЦЭМ!$D$39:$D$782,СВЦЭМ!$A$39:$A$782,$A74,СВЦЭМ!$B$39:$B$782,R$47)+'СЕТ СН'!$G$11+СВЦЭМ!$D$10+'СЕТ СН'!$G$6-'СЕТ СН'!$G$23</f>
        <v>1507.84810958</v>
      </c>
      <c r="S74" s="36">
        <f>SUMIFS(СВЦЭМ!$D$39:$D$782,СВЦЭМ!$A$39:$A$782,$A74,СВЦЭМ!$B$39:$B$782,S$47)+'СЕТ СН'!$G$11+СВЦЭМ!$D$10+'СЕТ СН'!$G$6-'СЕТ СН'!$G$23</f>
        <v>1472.2868347900001</v>
      </c>
      <c r="T74" s="36">
        <f>SUMIFS(СВЦЭМ!$D$39:$D$782,СВЦЭМ!$A$39:$A$782,$A74,СВЦЭМ!$B$39:$B$782,T$47)+'СЕТ СН'!$G$11+СВЦЭМ!$D$10+'СЕТ СН'!$G$6-'СЕТ СН'!$G$23</f>
        <v>1455.51301994</v>
      </c>
      <c r="U74" s="36">
        <f>SUMIFS(СВЦЭМ!$D$39:$D$782,СВЦЭМ!$A$39:$A$782,$A74,СВЦЭМ!$B$39:$B$782,U$47)+'СЕТ СН'!$G$11+СВЦЭМ!$D$10+'СЕТ СН'!$G$6-'СЕТ СН'!$G$23</f>
        <v>1465.31278797</v>
      </c>
      <c r="V74" s="36">
        <f>SUMIFS(СВЦЭМ!$D$39:$D$782,СВЦЭМ!$A$39:$A$782,$A74,СВЦЭМ!$B$39:$B$782,V$47)+'СЕТ СН'!$G$11+СВЦЭМ!$D$10+'СЕТ СН'!$G$6-'СЕТ СН'!$G$23</f>
        <v>1448.9335323300002</v>
      </c>
      <c r="W74" s="36">
        <f>SUMIFS(СВЦЭМ!$D$39:$D$782,СВЦЭМ!$A$39:$A$782,$A74,СВЦЭМ!$B$39:$B$782,W$47)+'СЕТ СН'!$G$11+СВЦЭМ!$D$10+'СЕТ СН'!$G$6-'СЕТ СН'!$G$23</f>
        <v>1438.6275043599999</v>
      </c>
      <c r="X74" s="36">
        <f>SUMIFS(СВЦЭМ!$D$39:$D$782,СВЦЭМ!$A$39:$A$782,$A74,СВЦЭМ!$B$39:$B$782,X$47)+'СЕТ СН'!$G$11+СВЦЭМ!$D$10+'СЕТ СН'!$G$6-'СЕТ СН'!$G$23</f>
        <v>1490.0218756700001</v>
      </c>
      <c r="Y74" s="36">
        <f>SUMIFS(СВЦЭМ!$D$39:$D$782,СВЦЭМ!$A$39:$A$782,$A74,СВЦЭМ!$B$39:$B$782,Y$47)+'СЕТ СН'!$G$11+СВЦЭМ!$D$10+'СЕТ СН'!$G$6-'СЕТ СН'!$G$23</f>
        <v>1560.4517896299999</v>
      </c>
    </row>
    <row r="75" spans="1:26" ht="15.75" x14ac:dyDescent="0.2">
      <c r="A75" s="35">
        <f t="shared" si="1"/>
        <v>44436</v>
      </c>
      <c r="B75" s="36">
        <f>SUMIFS(СВЦЭМ!$D$39:$D$782,СВЦЭМ!$A$39:$A$782,$A75,СВЦЭМ!$B$39:$B$782,B$47)+'СЕТ СН'!$G$11+СВЦЭМ!$D$10+'СЕТ СН'!$G$6-'СЕТ СН'!$G$23</f>
        <v>1572.85767928</v>
      </c>
      <c r="C75" s="36">
        <f>SUMIFS(СВЦЭМ!$D$39:$D$782,СВЦЭМ!$A$39:$A$782,$A75,СВЦЭМ!$B$39:$B$782,C$47)+'СЕТ СН'!$G$11+СВЦЭМ!$D$10+'СЕТ СН'!$G$6-'СЕТ СН'!$G$23</f>
        <v>1649.89919912</v>
      </c>
      <c r="D75" s="36">
        <f>SUMIFS(СВЦЭМ!$D$39:$D$782,СВЦЭМ!$A$39:$A$782,$A75,СВЦЭМ!$B$39:$B$782,D$47)+'СЕТ СН'!$G$11+СВЦЭМ!$D$10+'СЕТ СН'!$G$6-'СЕТ СН'!$G$23</f>
        <v>1708.9048897100001</v>
      </c>
      <c r="E75" s="36">
        <f>SUMIFS(СВЦЭМ!$D$39:$D$782,СВЦЭМ!$A$39:$A$782,$A75,СВЦЭМ!$B$39:$B$782,E$47)+'СЕТ СН'!$G$11+СВЦЭМ!$D$10+'СЕТ СН'!$G$6-'СЕТ СН'!$G$23</f>
        <v>1733.4254054200001</v>
      </c>
      <c r="F75" s="36">
        <f>SUMIFS(СВЦЭМ!$D$39:$D$782,СВЦЭМ!$A$39:$A$782,$A75,СВЦЭМ!$B$39:$B$782,F$47)+'СЕТ СН'!$G$11+СВЦЭМ!$D$10+'СЕТ СН'!$G$6-'СЕТ СН'!$G$23</f>
        <v>1741.07173098</v>
      </c>
      <c r="G75" s="36">
        <f>SUMIFS(СВЦЭМ!$D$39:$D$782,СВЦЭМ!$A$39:$A$782,$A75,СВЦЭМ!$B$39:$B$782,G$47)+'СЕТ СН'!$G$11+СВЦЭМ!$D$10+'СЕТ СН'!$G$6-'СЕТ СН'!$G$23</f>
        <v>1738.8695994100001</v>
      </c>
      <c r="H75" s="36">
        <f>SUMIFS(СВЦЭМ!$D$39:$D$782,СВЦЭМ!$A$39:$A$782,$A75,СВЦЭМ!$B$39:$B$782,H$47)+'СЕТ СН'!$G$11+СВЦЭМ!$D$10+'СЕТ СН'!$G$6-'СЕТ СН'!$G$23</f>
        <v>1706.86033159</v>
      </c>
      <c r="I75" s="36">
        <f>SUMIFS(СВЦЭМ!$D$39:$D$782,СВЦЭМ!$A$39:$A$782,$A75,СВЦЭМ!$B$39:$B$782,I$47)+'СЕТ СН'!$G$11+СВЦЭМ!$D$10+'СЕТ СН'!$G$6-'СЕТ СН'!$G$23</f>
        <v>1590.81368933</v>
      </c>
      <c r="J75" s="36">
        <f>SUMIFS(СВЦЭМ!$D$39:$D$782,СВЦЭМ!$A$39:$A$782,$A75,СВЦЭМ!$B$39:$B$782,J$47)+'СЕТ СН'!$G$11+СВЦЭМ!$D$10+'СЕТ СН'!$G$6-'СЕТ СН'!$G$23</f>
        <v>1491.9128909400001</v>
      </c>
      <c r="K75" s="36">
        <f>SUMIFS(СВЦЭМ!$D$39:$D$782,СВЦЭМ!$A$39:$A$782,$A75,СВЦЭМ!$B$39:$B$782,K$47)+'СЕТ СН'!$G$11+СВЦЭМ!$D$10+'СЕТ СН'!$G$6-'СЕТ СН'!$G$23</f>
        <v>1416.12547365</v>
      </c>
      <c r="L75" s="36">
        <f>SUMIFS(СВЦЭМ!$D$39:$D$782,СВЦЭМ!$A$39:$A$782,$A75,СВЦЭМ!$B$39:$B$782,L$47)+'СЕТ СН'!$G$11+СВЦЭМ!$D$10+'СЕТ СН'!$G$6-'СЕТ СН'!$G$23</f>
        <v>1375.9083290200001</v>
      </c>
      <c r="M75" s="36">
        <f>SUMIFS(СВЦЭМ!$D$39:$D$782,СВЦЭМ!$A$39:$A$782,$A75,СВЦЭМ!$B$39:$B$782,M$47)+'СЕТ СН'!$G$11+СВЦЭМ!$D$10+'СЕТ СН'!$G$6-'СЕТ СН'!$G$23</f>
        <v>1370.9700030200001</v>
      </c>
      <c r="N75" s="36">
        <f>SUMIFS(СВЦЭМ!$D$39:$D$782,СВЦЭМ!$A$39:$A$782,$A75,СВЦЭМ!$B$39:$B$782,N$47)+'СЕТ СН'!$G$11+СВЦЭМ!$D$10+'СЕТ СН'!$G$6-'СЕТ СН'!$G$23</f>
        <v>1381.68210705</v>
      </c>
      <c r="O75" s="36">
        <f>SUMIFS(СВЦЭМ!$D$39:$D$782,СВЦЭМ!$A$39:$A$782,$A75,СВЦЭМ!$B$39:$B$782,O$47)+'СЕТ СН'!$G$11+СВЦЭМ!$D$10+'СЕТ СН'!$G$6-'СЕТ СН'!$G$23</f>
        <v>1399.9598493399999</v>
      </c>
      <c r="P75" s="36">
        <f>SUMIFS(СВЦЭМ!$D$39:$D$782,СВЦЭМ!$A$39:$A$782,$A75,СВЦЭМ!$B$39:$B$782,P$47)+'СЕТ СН'!$G$11+СВЦЭМ!$D$10+'СЕТ СН'!$G$6-'СЕТ СН'!$G$23</f>
        <v>1418.9762865</v>
      </c>
      <c r="Q75" s="36">
        <f>SUMIFS(СВЦЭМ!$D$39:$D$782,СВЦЭМ!$A$39:$A$782,$A75,СВЦЭМ!$B$39:$B$782,Q$47)+'СЕТ СН'!$G$11+СВЦЭМ!$D$10+'СЕТ СН'!$G$6-'СЕТ СН'!$G$23</f>
        <v>1431.1203272799999</v>
      </c>
      <c r="R75" s="36">
        <f>SUMIFS(СВЦЭМ!$D$39:$D$782,СВЦЭМ!$A$39:$A$782,$A75,СВЦЭМ!$B$39:$B$782,R$47)+'СЕТ СН'!$G$11+СВЦЭМ!$D$10+'СЕТ СН'!$G$6-'СЕТ СН'!$G$23</f>
        <v>1428.17182486</v>
      </c>
      <c r="S75" s="36">
        <f>SUMIFS(СВЦЭМ!$D$39:$D$782,СВЦЭМ!$A$39:$A$782,$A75,СВЦЭМ!$B$39:$B$782,S$47)+'СЕТ СН'!$G$11+СВЦЭМ!$D$10+'СЕТ СН'!$G$6-'СЕТ СН'!$G$23</f>
        <v>1401.17157939</v>
      </c>
      <c r="T75" s="36">
        <f>SUMIFS(СВЦЭМ!$D$39:$D$782,СВЦЭМ!$A$39:$A$782,$A75,СВЦЭМ!$B$39:$B$782,T$47)+'СЕТ СН'!$G$11+СВЦЭМ!$D$10+'СЕТ СН'!$G$6-'СЕТ СН'!$G$23</f>
        <v>1384.77560754</v>
      </c>
      <c r="U75" s="36">
        <f>SUMIFS(СВЦЭМ!$D$39:$D$782,СВЦЭМ!$A$39:$A$782,$A75,СВЦЭМ!$B$39:$B$782,U$47)+'СЕТ СН'!$G$11+СВЦЭМ!$D$10+'СЕТ СН'!$G$6-'СЕТ СН'!$G$23</f>
        <v>1386.4581588400001</v>
      </c>
      <c r="V75" s="36">
        <f>SUMIFS(СВЦЭМ!$D$39:$D$782,СВЦЭМ!$A$39:$A$782,$A75,СВЦЭМ!$B$39:$B$782,V$47)+'СЕТ СН'!$G$11+СВЦЭМ!$D$10+'СЕТ СН'!$G$6-'СЕТ СН'!$G$23</f>
        <v>1380.0157920699999</v>
      </c>
      <c r="W75" s="36">
        <f>SUMIFS(СВЦЭМ!$D$39:$D$782,СВЦЭМ!$A$39:$A$782,$A75,СВЦЭМ!$B$39:$B$782,W$47)+'СЕТ СН'!$G$11+СВЦЭМ!$D$10+'СЕТ СН'!$G$6-'СЕТ СН'!$G$23</f>
        <v>1397.4580464199998</v>
      </c>
      <c r="X75" s="36">
        <f>SUMIFS(СВЦЭМ!$D$39:$D$782,СВЦЭМ!$A$39:$A$782,$A75,СВЦЭМ!$B$39:$B$782,X$47)+'СЕТ СН'!$G$11+СВЦЭМ!$D$10+'СЕТ СН'!$G$6-'СЕТ СН'!$G$23</f>
        <v>1424.9770556600001</v>
      </c>
      <c r="Y75" s="36">
        <f>SUMIFS(СВЦЭМ!$D$39:$D$782,СВЦЭМ!$A$39:$A$782,$A75,СВЦЭМ!$B$39:$B$782,Y$47)+'СЕТ СН'!$G$11+СВЦЭМ!$D$10+'СЕТ СН'!$G$6-'СЕТ СН'!$G$23</f>
        <v>1470.4420547499999</v>
      </c>
    </row>
    <row r="76" spans="1:26" ht="15.75" x14ac:dyDescent="0.2">
      <c r="A76" s="35">
        <f t="shared" si="1"/>
        <v>44437</v>
      </c>
      <c r="B76" s="36">
        <f>SUMIFS(СВЦЭМ!$D$39:$D$782,СВЦЭМ!$A$39:$A$782,$A76,СВЦЭМ!$B$39:$B$782,B$47)+'СЕТ СН'!$G$11+СВЦЭМ!$D$10+'СЕТ СН'!$G$6-'СЕТ СН'!$G$23</f>
        <v>1578.73215332</v>
      </c>
      <c r="C76" s="36">
        <f>SUMIFS(СВЦЭМ!$D$39:$D$782,СВЦЭМ!$A$39:$A$782,$A76,СВЦЭМ!$B$39:$B$782,C$47)+'СЕТ СН'!$G$11+СВЦЭМ!$D$10+'СЕТ СН'!$G$6-'СЕТ СН'!$G$23</f>
        <v>1651.0961229700001</v>
      </c>
      <c r="D76" s="36">
        <f>SUMIFS(СВЦЭМ!$D$39:$D$782,СВЦЭМ!$A$39:$A$782,$A76,СВЦЭМ!$B$39:$B$782,D$47)+'СЕТ СН'!$G$11+СВЦЭМ!$D$10+'СЕТ СН'!$G$6-'СЕТ СН'!$G$23</f>
        <v>1721.15332644</v>
      </c>
      <c r="E76" s="36">
        <f>SUMIFS(СВЦЭМ!$D$39:$D$782,СВЦЭМ!$A$39:$A$782,$A76,СВЦЭМ!$B$39:$B$782,E$47)+'СЕТ СН'!$G$11+СВЦЭМ!$D$10+'СЕТ СН'!$G$6-'СЕТ СН'!$G$23</f>
        <v>1754.20394904</v>
      </c>
      <c r="F76" s="36">
        <f>SUMIFS(СВЦЭМ!$D$39:$D$782,СВЦЭМ!$A$39:$A$782,$A76,СВЦЭМ!$B$39:$B$782,F$47)+'СЕТ СН'!$G$11+СВЦЭМ!$D$10+'СЕТ СН'!$G$6-'СЕТ СН'!$G$23</f>
        <v>1762.45151824</v>
      </c>
      <c r="G76" s="36">
        <f>SUMIFS(СВЦЭМ!$D$39:$D$782,СВЦЭМ!$A$39:$A$782,$A76,СВЦЭМ!$B$39:$B$782,G$47)+'СЕТ СН'!$G$11+СВЦЭМ!$D$10+'СЕТ СН'!$G$6-'СЕТ СН'!$G$23</f>
        <v>1756.4016147899999</v>
      </c>
      <c r="H76" s="36">
        <f>SUMIFS(СВЦЭМ!$D$39:$D$782,СВЦЭМ!$A$39:$A$782,$A76,СВЦЭМ!$B$39:$B$782,H$47)+'СЕТ СН'!$G$11+СВЦЭМ!$D$10+'СЕТ СН'!$G$6-'СЕТ СН'!$G$23</f>
        <v>1723.2380922899999</v>
      </c>
      <c r="I76" s="36">
        <f>SUMIFS(СВЦЭМ!$D$39:$D$782,СВЦЭМ!$A$39:$A$782,$A76,СВЦЭМ!$B$39:$B$782,I$47)+'СЕТ СН'!$G$11+СВЦЭМ!$D$10+'СЕТ СН'!$G$6-'СЕТ СН'!$G$23</f>
        <v>1649.8252396600001</v>
      </c>
      <c r="J76" s="36">
        <f>SUMIFS(СВЦЭМ!$D$39:$D$782,СВЦЭМ!$A$39:$A$782,$A76,СВЦЭМ!$B$39:$B$782,J$47)+'СЕТ СН'!$G$11+СВЦЭМ!$D$10+'СЕТ СН'!$G$6-'СЕТ СН'!$G$23</f>
        <v>1541.0811780700001</v>
      </c>
      <c r="K76" s="36">
        <f>SUMIFS(СВЦЭМ!$D$39:$D$782,СВЦЭМ!$A$39:$A$782,$A76,СВЦЭМ!$B$39:$B$782,K$47)+'СЕТ СН'!$G$11+СВЦЭМ!$D$10+'СЕТ СН'!$G$6-'СЕТ СН'!$G$23</f>
        <v>1468.8337039399999</v>
      </c>
      <c r="L76" s="36">
        <f>SUMIFS(СВЦЭМ!$D$39:$D$782,СВЦЭМ!$A$39:$A$782,$A76,СВЦЭМ!$B$39:$B$782,L$47)+'СЕТ СН'!$G$11+СВЦЭМ!$D$10+'СЕТ СН'!$G$6-'СЕТ СН'!$G$23</f>
        <v>1425.1460063499999</v>
      </c>
      <c r="M76" s="36">
        <f>SUMIFS(СВЦЭМ!$D$39:$D$782,СВЦЭМ!$A$39:$A$782,$A76,СВЦЭМ!$B$39:$B$782,M$47)+'СЕТ СН'!$G$11+СВЦЭМ!$D$10+'СЕТ СН'!$G$6-'СЕТ СН'!$G$23</f>
        <v>1415.8545967099999</v>
      </c>
      <c r="N76" s="36">
        <f>SUMIFS(СВЦЭМ!$D$39:$D$782,СВЦЭМ!$A$39:$A$782,$A76,СВЦЭМ!$B$39:$B$782,N$47)+'СЕТ СН'!$G$11+СВЦЭМ!$D$10+'СЕТ СН'!$G$6-'СЕТ СН'!$G$23</f>
        <v>1416.0701187099999</v>
      </c>
      <c r="O76" s="36">
        <f>SUMIFS(СВЦЭМ!$D$39:$D$782,СВЦЭМ!$A$39:$A$782,$A76,СВЦЭМ!$B$39:$B$782,O$47)+'СЕТ СН'!$G$11+СВЦЭМ!$D$10+'СЕТ СН'!$G$6-'СЕТ СН'!$G$23</f>
        <v>1429.80698633</v>
      </c>
      <c r="P76" s="36">
        <f>SUMIFS(СВЦЭМ!$D$39:$D$782,СВЦЭМ!$A$39:$A$782,$A76,СВЦЭМ!$B$39:$B$782,P$47)+'СЕТ СН'!$G$11+СВЦЭМ!$D$10+'СЕТ СН'!$G$6-'СЕТ СН'!$G$23</f>
        <v>1459.5242976700001</v>
      </c>
      <c r="Q76" s="36">
        <f>SUMIFS(СВЦЭМ!$D$39:$D$782,СВЦЭМ!$A$39:$A$782,$A76,СВЦЭМ!$B$39:$B$782,Q$47)+'СЕТ СН'!$G$11+СВЦЭМ!$D$10+'СЕТ СН'!$G$6-'СЕТ СН'!$G$23</f>
        <v>1468.4103796100001</v>
      </c>
      <c r="R76" s="36">
        <f>SUMIFS(СВЦЭМ!$D$39:$D$782,СВЦЭМ!$A$39:$A$782,$A76,СВЦЭМ!$B$39:$B$782,R$47)+'СЕТ СН'!$G$11+СВЦЭМ!$D$10+'СЕТ СН'!$G$6-'СЕТ СН'!$G$23</f>
        <v>1461.36301</v>
      </c>
      <c r="S76" s="36">
        <f>SUMIFS(СВЦЭМ!$D$39:$D$782,СВЦЭМ!$A$39:$A$782,$A76,СВЦЭМ!$B$39:$B$782,S$47)+'СЕТ СН'!$G$11+СВЦЭМ!$D$10+'СЕТ СН'!$G$6-'СЕТ СН'!$G$23</f>
        <v>1432.8501276900001</v>
      </c>
      <c r="T76" s="36">
        <f>SUMIFS(СВЦЭМ!$D$39:$D$782,СВЦЭМ!$A$39:$A$782,$A76,СВЦЭМ!$B$39:$B$782,T$47)+'СЕТ СН'!$G$11+СВЦЭМ!$D$10+'СЕТ СН'!$G$6-'СЕТ СН'!$G$23</f>
        <v>1407.29941622</v>
      </c>
      <c r="U76" s="36">
        <f>SUMIFS(СВЦЭМ!$D$39:$D$782,СВЦЭМ!$A$39:$A$782,$A76,СВЦЭМ!$B$39:$B$782,U$47)+'СЕТ СН'!$G$11+СВЦЭМ!$D$10+'СЕТ СН'!$G$6-'СЕТ СН'!$G$23</f>
        <v>1405.32784984</v>
      </c>
      <c r="V76" s="36">
        <f>SUMIFS(СВЦЭМ!$D$39:$D$782,СВЦЭМ!$A$39:$A$782,$A76,СВЦЭМ!$B$39:$B$782,V$47)+'СЕТ СН'!$G$11+СВЦЭМ!$D$10+'СЕТ СН'!$G$6-'СЕТ СН'!$G$23</f>
        <v>1397.2856144900002</v>
      </c>
      <c r="W76" s="36">
        <f>SUMIFS(СВЦЭМ!$D$39:$D$782,СВЦЭМ!$A$39:$A$782,$A76,СВЦЭМ!$B$39:$B$782,W$47)+'СЕТ СН'!$G$11+СВЦЭМ!$D$10+'СЕТ СН'!$G$6-'СЕТ СН'!$G$23</f>
        <v>1417.8029529</v>
      </c>
      <c r="X76" s="36">
        <f>SUMIFS(СВЦЭМ!$D$39:$D$782,СВЦЭМ!$A$39:$A$782,$A76,СВЦЭМ!$B$39:$B$782,X$47)+'СЕТ СН'!$G$11+СВЦЭМ!$D$10+'СЕТ СН'!$G$6-'СЕТ СН'!$G$23</f>
        <v>1406.57099543</v>
      </c>
      <c r="Y76" s="36">
        <f>SUMIFS(СВЦЭМ!$D$39:$D$782,СВЦЭМ!$A$39:$A$782,$A76,СВЦЭМ!$B$39:$B$782,Y$47)+'СЕТ СН'!$G$11+СВЦЭМ!$D$10+'СЕТ СН'!$G$6-'СЕТ СН'!$G$23</f>
        <v>1456.5720908200001</v>
      </c>
    </row>
    <row r="77" spans="1:26" ht="15.75" x14ac:dyDescent="0.2">
      <c r="A77" s="35">
        <f t="shared" si="1"/>
        <v>44438</v>
      </c>
      <c r="B77" s="36">
        <f>SUMIFS(СВЦЭМ!$D$39:$D$782,СВЦЭМ!$A$39:$A$782,$A77,СВЦЭМ!$B$39:$B$782,B$47)+'СЕТ СН'!$G$11+СВЦЭМ!$D$10+'СЕТ СН'!$G$6-'СЕТ СН'!$G$23</f>
        <v>1546.44223173</v>
      </c>
      <c r="C77" s="36">
        <f>SUMIFS(СВЦЭМ!$D$39:$D$782,СВЦЭМ!$A$39:$A$782,$A77,СВЦЭМ!$B$39:$B$782,C$47)+'СЕТ СН'!$G$11+СВЦЭМ!$D$10+'СЕТ СН'!$G$6-'СЕТ СН'!$G$23</f>
        <v>1632.07568313</v>
      </c>
      <c r="D77" s="36">
        <f>SUMIFS(СВЦЭМ!$D$39:$D$782,СВЦЭМ!$A$39:$A$782,$A77,СВЦЭМ!$B$39:$B$782,D$47)+'СЕТ СН'!$G$11+СВЦЭМ!$D$10+'СЕТ СН'!$G$6-'СЕТ СН'!$G$23</f>
        <v>1689.2010701700001</v>
      </c>
      <c r="E77" s="36">
        <f>SUMIFS(СВЦЭМ!$D$39:$D$782,СВЦЭМ!$A$39:$A$782,$A77,СВЦЭМ!$B$39:$B$782,E$47)+'СЕТ СН'!$G$11+СВЦЭМ!$D$10+'СЕТ СН'!$G$6-'СЕТ СН'!$G$23</f>
        <v>1717.32951063</v>
      </c>
      <c r="F77" s="36">
        <f>SUMIFS(СВЦЭМ!$D$39:$D$782,СВЦЭМ!$A$39:$A$782,$A77,СВЦЭМ!$B$39:$B$782,F$47)+'СЕТ СН'!$G$11+СВЦЭМ!$D$10+'СЕТ СН'!$G$6-'СЕТ СН'!$G$23</f>
        <v>1724.4275801700001</v>
      </c>
      <c r="G77" s="36">
        <f>SUMIFS(СВЦЭМ!$D$39:$D$782,СВЦЭМ!$A$39:$A$782,$A77,СВЦЭМ!$B$39:$B$782,G$47)+'СЕТ СН'!$G$11+СВЦЭМ!$D$10+'СЕТ СН'!$G$6-'СЕТ СН'!$G$23</f>
        <v>1706.47071465</v>
      </c>
      <c r="H77" s="36">
        <f>SUMIFS(СВЦЭМ!$D$39:$D$782,СВЦЭМ!$A$39:$A$782,$A77,СВЦЭМ!$B$39:$B$782,H$47)+'СЕТ СН'!$G$11+СВЦЭМ!$D$10+'СЕТ СН'!$G$6-'СЕТ СН'!$G$23</f>
        <v>1653.5264918400001</v>
      </c>
      <c r="I77" s="36">
        <f>SUMIFS(СВЦЭМ!$D$39:$D$782,СВЦЭМ!$A$39:$A$782,$A77,СВЦЭМ!$B$39:$B$782,I$47)+'СЕТ СН'!$G$11+СВЦЭМ!$D$10+'СЕТ СН'!$G$6-'СЕТ СН'!$G$23</f>
        <v>1549.7663462</v>
      </c>
      <c r="J77" s="36">
        <f>SUMIFS(СВЦЭМ!$D$39:$D$782,СВЦЭМ!$A$39:$A$782,$A77,СВЦЭМ!$B$39:$B$782,J$47)+'СЕТ СН'!$G$11+СВЦЭМ!$D$10+'СЕТ СН'!$G$6-'СЕТ СН'!$G$23</f>
        <v>1482.66781423</v>
      </c>
      <c r="K77" s="36">
        <f>SUMIFS(СВЦЭМ!$D$39:$D$782,СВЦЭМ!$A$39:$A$782,$A77,СВЦЭМ!$B$39:$B$782,K$47)+'СЕТ СН'!$G$11+СВЦЭМ!$D$10+'СЕТ СН'!$G$6-'СЕТ СН'!$G$23</f>
        <v>1405.49612275</v>
      </c>
      <c r="L77" s="36">
        <f>SUMIFS(СВЦЭМ!$D$39:$D$782,СВЦЭМ!$A$39:$A$782,$A77,СВЦЭМ!$B$39:$B$782,L$47)+'СЕТ СН'!$G$11+СВЦЭМ!$D$10+'СЕТ СН'!$G$6-'СЕТ СН'!$G$23</f>
        <v>1404.11518998</v>
      </c>
      <c r="M77" s="36">
        <f>SUMIFS(СВЦЭМ!$D$39:$D$782,СВЦЭМ!$A$39:$A$782,$A77,СВЦЭМ!$B$39:$B$782,M$47)+'СЕТ СН'!$G$11+СВЦЭМ!$D$10+'СЕТ СН'!$G$6-'СЕТ СН'!$G$23</f>
        <v>1405.41315031</v>
      </c>
      <c r="N77" s="36">
        <f>SUMIFS(СВЦЭМ!$D$39:$D$782,СВЦЭМ!$A$39:$A$782,$A77,СВЦЭМ!$B$39:$B$782,N$47)+'СЕТ СН'!$G$11+СВЦЭМ!$D$10+'СЕТ СН'!$G$6-'СЕТ СН'!$G$23</f>
        <v>1403.09694289</v>
      </c>
      <c r="O77" s="36">
        <f>SUMIFS(СВЦЭМ!$D$39:$D$782,СВЦЭМ!$A$39:$A$782,$A77,СВЦЭМ!$B$39:$B$782,O$47)+'СЕТ СН'!$G$11+СВЦЭМ!$D$10+'СЕТ СН'!$G$6-'СЕТ СН'!$G$23</f>
        <v>1451.6940040899999</v>
      </c>
      <c r="P77" s="36">
        <f>SUMIFS(СВЦЭМ!$D$39:$D$782,СВЦЭМ!$A$39:$A$782,$A77,СВЦЭМ!$B$39:$B$782,P$47)+'СЕТ СН'!$G$11+СВЦЭМ!$D$10+'СЕТ СН'!$G$6-'СЕТ СН'!$G$23</f>
        <v>1445.3846512800001</v>
      </c>
      <c r="Q77" s="36">
        <f>SUMIFS(СВЦЭМ!$D$39:$D$782,СВЦЭМ!$A$39:$A$782,$A77,СВЦЭМ!$B$39:$B$782,Q$47)+'СЕТ СН'!$G$11+СВЦЭМ!$D$10+'СЕТ СН'!$G$6-'СЕТ СН'!$G$23</f>
        <v>1444.86285546</v>
      </c>
      <c r="R77" s="36">
        <f>SUMIFS(СВЦЭМ!$D$39:$D$782,СВЦЭМ!$A$39:$A$782,$A77,СВЦЭМ!$B$39:$B$782,R$47)+'СЕТ СН'!$G$11+СВЦЭМ!$D$10+'СЕТ СН'!$G$6-'СЕТ СН'!$G$23</f>
        <v>1440.1787522300001</v>
      </c>
      <c r="S77" s="36">
        <f>SUMIFS(СВЦЭМ!$D$39:$D$782,СВЦЭМ!$A$39:$A$782,$A77,СВЦЭМ!$B$39:$B$782,S$47)+'СЕТ СН'!$G$11+СВЦЭМ!$D$10+'СЕТ СН'!$G$6-'СЕТ СН'!$G$23</f>
        <v>1411.95711613</v>
      </c>
      <c r="T77" s="36">
        <f>SUMIFS(СВЦЭМ!$D$39:$D$782,СВЦЭМ!$A$39:$A$782,$A77,СВЦЭМ!$B$39:$B$782,T$47)+'СЕТ СН'!$G$11+СВЦЭМ!$D$10+'СЕТ СН'!$G$6-'СЕТ СН'!$G$23</f>
        <v>1424.03097359</v>
      </c>
      <c r="U77" s="36">
        <f>SUMIFS(СВЦЭМ!$D$39:$D$782,СВЦЭМ!$A$39:$A$782,$A77,СВЦЭМ!$B$39:$B$782,U$47)+'СЕТ СН'!$G$11+СВЦЭМ!$D$10+'СЕТ СН'!$G$6-'СЕТ СН'!$G$23</f>
        <v>1424.7558749300001</v>
      </c>
      <c r="V77" s="36">
        <f>SUMIFS(СВЦЭМ!$D$39:$D$782,СВЦЭМ!$A$39:$A$782,$A77,СВЦЭМ!$B$39:$B$782,V$47)+'СЕТ СН'!$G$11+СВЦЭМ!$D$10+'СЕТ СН'!$G$6-'СЕТ СН'!$G$23</f>
        <v>1430.6068344099999</v>
      </c>
      <c r="W77" s="36">
        <f>SUMIFS(СВЦЭМ!$D$39:$D$782,СВЦЭМ!$A$39:$A$782,$A77,СВЦЭМ!$B$39:$B$782,W$47)+'СЕТ СН'!$G$11+СВЦЭМ!$D$10+'СЕТ СН'!$G$6-'СЕТ СН'!$G$23</f>
        <v>1438.0658711199999</v>
      </c>
      <c r="X77" s="36">
        <f>SUMIFS(СВЦЭМ!$D$39:$D$782,СВЦЭМ!$A$39:$A$782,$A77,СВЦЭМ!$B$39:$B$782,X$47)+'СЕТ СН'!$G$11+СВЦЭМ!$D$10+'СЕТ СН'!$G$6-'СЕТ СН'!$G$23</f>
        <v>1414.5290401900002</v>
      </c>
      <c r="Y77" s="36">
        <f>SUMIFS(СВЦЭМ!$D$39:$D$782,СВЦЭМ!$A$39:$A$782,$A77,СВЦЭМ!$B$39:$B$782,Y$47)+'СЕТ СН'!$G$11+СВЦЭМ!$D$10+'СЕТ СН'!$G$6-'СЕТ СН'!$G$23</f>
        <v>1483.6652350100001</v>
      </c>
    </row>
    <row r="78" spans="1:26" ht="15.75" x14ac:dyDescent="0.2">
      <c r="A78" s="35">
        <f t="shared" si="1"/>
        <v>44439</v>
      </c>
      <c r="B78" s="36">
        <f>SUMIFS(СВЦЭМ!$D$39:$D$782,СВЦЭМ!$A$39:$A$782,$A78,СВЦЭМ!$B$39:$B$782,B$47)+'СЕТ СН'!$G$11+СВЦЭМ!$D$10+'СЕТ СН'!$G$6-'СЕТ СН'!$G$23</f>
        <v>1590.9015477100002</v>
      </c>
      <c r="C78" s="36">
        <f>SUMIFS(СВЦЭМ!$D$39:$D$782,СВЦЭМ!$A$39:$A$782,$A78,СВЦЭМ!$B$39:$B$782,C$47)+'СЕТ СН'!$G$11+СВЦЭМ!$D$10+'СЕТ СН'!$G$6-'СЕТ СН'!$G$23</f>
        <v>1671.4291851399998</v>
      </c>
      <c r="D78" s="36">
        <f>SUMIFS(СВЦЭМ!$D$39:$D$782,СВЦЭМ!$A$39:$A$782,$A78,СВЦЭМ!$B$39:$B$782,D$47)+'СЕТ СН'!$G$11+СВЦЭМ!$D$10+'СЕТ СН'!$G$6-'СЕТ СН'!$G$23</f>
        <v>1726.2353087199999</v>
      </c>
      <c r="E78" s="36">
        <f>SUMIFS(СВЦЭМ!$D$39:$D$782,СВЦЭМ!$A$39:$A$782,$A78,СВЦЭМ!$B$39:$B$782,E$47)+'СЕТ СН'!$G$11+СВЦЭМ!$D$10+'СЕТ СН'!$G$6-'СЕТ СН'!$G$23</f>
        <v>1743.9473534900001</v>
      </c>
      <c r="F78" s="36">
        <f>SUMIFS(СВЦЭМ!$D$39:$D$782,СВЦЭМ!$A$39:$A$782,$A78,СВЦЭМ!$B$39:$B$782,F$47)+'СЕТ СН'!$G$11+СВЦЭМ!$D$10+'СЕТ СН'!$G$6-'СЕТ СН'!$G$23</f>
        <v>1753.2766389599999</v>
      </c>
      <c r="G78" s="36">
        <f>SUMIFS(СВЦЭМ!$D$39:$D$782,СВЦЭМ!$A$39:$A$782,$A78,СВЦЭМ!$B$39:$B$782,G$47)+'СЕТ СН'!$G$11+СВЦЭМ!$D$10+'СЕТ СН'!$G$6-'СЕТ СН'!$G$23</f>
        <v>1751.3636707000001</v>
      </c>
      <c r="H78" s="36">
        <f>SUMIFS(СВЦЭМ!$D$39:$D$782,СВЦЭМ!$A$39:$A$782,$A78,СВЦЭМ!$B$39:$B$782,H$47)+'СЕТ СН'!$G$11+СВЦЭМ!$D$10+'СЕТ СН'!$G$6-'СЕТ СН'!$G$23</f>
        <v>1696.6625933800001</v>
      </c>
      <c r="I78" s="36">
        <f>SUMIFS(СВЦЭМ!$D$39:$D$782,СВЦЭМ!$A$39:$A$782,$A78,СВЦЭМ!$B$39:$B$782,I$47)+'СЕТ СН'!$G$11+СВЦЭМ!$D$10+'СЕТ СН'!$G$6-'СЕТ СН'!$G$23</f>
        <v>1556.1694535699999</v>
      </c>
      <c r="J78" s="36">
        <f>SUMIFS(СВЦЭМ!$D$39:$D$782,СВЦЭМ!$A$39:$A$782,$A78,СВЦЭМ!$B$39:$B$782,J$47)+'СЕТ СН'!$G$11+СВЦЭМ!$D$10+'СЕТ СН'!$G$6-'СЕТ СН'!$G$23</f>
        <v>1444.49693258</v>
      </c>
      <c r="K78" s="36">
        <f>SUMIFS(СВЦЭМ!$D$39:$D$782,СВЦЭМ!$A$39:$A$782,$A78,СВЦЭМ!$B$39:$B$782,K$47)+'СЕТ СН'!$G$11+СВЦЭМ!$D$10+'СЕТ СН'!$G$6-'СЕТ СН'!$G$23</f>
        <v>1386.0259172000001</v>
      </c>
      <c r="L78" s="36">
        <f>SUMIFS(СВЦЭМ!$D$39:$D$782,СВЦЭМ!$A$39:$A$782,$A78,СВЦЭМ!$B$39:$B$782,L$47)+'СЕТ СН'!$G$11+СВЦЭМ!$D$10+'СЕТ СН'!$G$6-'СЕТ СН'!$G$23</f>
        <v>1376.73731071</v>
      </c>
      <c r="M78" s="36">
        <f>SUMIFS(СВЦЭМ!$D$39:$D$782,СВЦЭМ!$A$39:$A$782,$A78,СВЦЭМ!$B$39:$B$782,M$47)+'СЕТ СН'!$G$11+СВЦЭМ!$D$10+'СЕТ СН'!$G$6-'СЕТ СН'!$G$23</f>
        <v>1375.2985206399999</v>
      </c>
      <c r="N78" s="36">
        <f>SUMIFS(СВЦЭМ!$D$39:$D$782,СВЦЭМ!$A$39:$A$782,$A78,СВЦЭМ!$B$39:$B$782,N$47)+'СЕТ СН'!$G$11+СВЦЭМ!$D$10+'СЕТ СН'!$G$6-'СЕТ СН'!$G$23</f>
        <v>1373.4549268800001</v>
      </c>
      <c r="O78" s="36">
        <f>SUMIFS(СВЦЭМ!$D$39:$D$782,СВЦЭМ!$A$39:$A$782,$A78,СВЦЭМ!$B$39:$B$782,O$47)+'СЕТ СН'!$G$11+СВЦЭМ!$D$10+'СЕТ СН'!$G$6-'СЕТ СН'!$G$23</f>
        <v>1383.7089722599999</v>
      </c>
      <c r="P78" s="36">
        <f>SUMIFS(СВЦЭМ!$D$39:$D$782,СВЦЭМ!$A$39:$A$782,$A78,СВЦЭМ!$B$39:$B$782,P$47)+'СЕТ СН'!$G$11+СВЦЭМ!$D$10+'СЕТ СН'!$G$6-'СЕТ СН'!$G$23</f>
        <v>1420.1060334600002</v>
      </c>
      <c r="Q78" s="36">
        <f>SUMIFS(СВЦЭМ!$D$39:$D$782,СВЦЭМ!$A$39:$A$782,$A78,СВЦЭМ!$B$39:$B$782,Q$47)+'СЕТ СН'!$G$11+СВЦЭМ!$D$10+'СЕТ СН'!$G$6-'СЕТ СН'!$G$23</f>
        <v>1423.51515475</v>
      </c>
      <c r="R78" s="36">
        <f>SUMIFS(СВЦЭМ!$D$39:$D$782,СВЦЭМ!$A$39:$A$782,$A78,СВЦЭМ!$B$39:$B$782,R$47)+'СЕТ СН'!$G$11+СВЦЭМ!$D$10+'СЕТ СН'!$G$6-'СЕТ СН'!$G$23</f>
        <v>1417.3573986000001</v>
      </c>
      <c r="S78" s="36">
        <f>SUMIFS(СВЦЭМ!$D$39:$D$782,СВЦЭМ!$A$39:$A$782,$A78,СВЦЭМ!$B$39:$B$782,S$47)+'СЕТ СН'!$G$11+СВЦЭМ!$D$10+'СЕТ СН'!$G$6-'СЕТ СН'!$G$23</f>
        <v>1397.8760204300002</v>
      </c>
      <c r="T78" s="36">
        <f>SUMIFS(СВЦЭМ!$D$39:$D$782,СВЦЭМ!$A$39:$A$782,$A78,СВЦЭМ!$B$39:$B$782,T$47)+'СЕТ СН'!$G$11+СВЦЭМ!$D$10+'СЕТ СН'!$G$6-'СЕТ СН'!$G$23</f>
        <v>1401.03220549</v>
      </c>
      <c r="U78" s="36">
        <f>SUMIFS(СВЦЭМ!$D$39:$D$782,СВЦЭМ!$A$39:$A$782,$A78,СВЦЭМ!$B$39:$B$782,U$47)+'СЕТ СН'!$G$11+СВЦЭМ!$D$10+'СЕТ СН'!$G$6-'СЕТ СН'!$G$23</f>
        <v>1400.26744579</v>
      </c>
      <c r="V78" s="36">
        <f>SUMIFS(СВЦЭМ!$D$39:$D$782,СВЦЭМ!$A$39:$A$782,$A78,СВЦЭМ!$B$39:$B$782,V$47)+'СЕТ СН'!$G$11+СВЦЭМ!$D$10+'СЕТ СН'!$G$6-'СЕТ СН'!$G$23</f>
        <v>1420.05025376</v>
      </c>
      <c r="W78" s="36">
        <f>SUMIFS(СВЦЭМ!$D$39:$D$782,СВЦЭМ!$A$39:$A$782,$A78,СВЦЭМ!$B$39:$B$782,W$47)+'СЕТ СН'!$G$11+СВЦЭМ!$D$10+'СЕТ СН'!$G$6-'СЕТ СН'!$G$23</f>
        <v>1425.66236884</v>
      </c>
      <c r="X78" s="36">
        <f>SUMIFS(СВЦЭМ!$D$39:$D$782,СВЦЭМ!$A$39:$A$782,$A78,СВЦЭМ!$B$39:$B$782,X$47)+'СЕТ СН'!$G$11+СВЦЭМ!$D$10+'СЕТ СН'!$G$6-'СЕТ СН'!$G$23</f>
        <v>1392.5695523700001</v>
      </c>
      <c r="Y78" s="36">
        <f>SUMIFS(СВЦЭМ!$D$39:$D$782,СВЦЭМ!$A$39:$A$782,$A78,СВЦЭМ!$B$39:$B$782,Y$47)+'СЕТ СН'!$G$11+СВЦЭМ!$D$10+'СЕТ СН'!$G$6-'СЕТ СН'!$G$23</f>
        <v>1462.1105107399999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01.08.2021</v>
      </c>
      <c r="B84" s="36">
        <f>SUMIFS(СВЦЭМ!$D$39:$D$782,СВЦЭМ!$A$39:$A$782,$A84,СВЦЭМ!$B$39:$B$782,B$83)+'СЕТ СН'!$H$11+СВЦЭМ!$D$10+'СЕТ СН'!$H$6-'СЕТ СН'!$H$23</f>
        <v>1399.80742584</v>
      </c>
      <c r="C84" s="36">
        <f>SUMIFS(СВЦЭМ!$D$39:$D$782,СВЦЭМ!$A$39:$A$782,$A84,СВЦЭМ!$B$39:$B$782,C$83)+'СЕТ СН'!$H$11+СВЦЭМ!$D$10+'СЕТ СН'!$H$6-'СЕТ СН'!$H$23</f>
        <v>1485.3325352099998</v>
      </c>
      <c r="D84" s="36">
        <f>SUMIFS(СВЦЭМ!$D$39:$D$782,СВЦЭМ!$A$39:$A$782,$A84,СВЦЭМ!$B$39:$B$782,D$83)+'СЕТ СН'!$H$11+СВЦЭМ!$D$10+'СЕТ СН'!$H$6-'СЕТ СН'!$H$23</f>
        <v>1555.6708948599999</v>
      </c>
      <c r="E84" s="36">
        <f>SUMIFS(СВЦЭМ!$D$39:$D$782,СВЦЭМ!$A$39:$A$782,$A84,СВЦЭМ!$B$39:$B$782,E$83)+'СЕТ СН'!$H$11+СВЦЭМ!$D$10+'СЕТ СН'!$H$6-'СЕТ СН'!$H$23</f>
        <v>1581.0807988399999</v>
      </c>
      <c r="F84" s="36">
        <f>SUMIFS(СВЦЭМ!$D$39:$D$782,СВЦЭМ!$A$39:$A$782,$A84,СВЦЭМ!$B$39:$B$782,F$83)+'СЕТ СН'!$H$11+СВЦЭМ!$D$10+'СЕТ СН'!$H$6-'СЕТ СН'!$H$23</f>
        <v>1582.5037717499999</v>
      </c>
      <c r="G84" s="36">
        <f>SUMIFS(СВЦЭМ!$D$39:$D$782,СВЦЭМ!$A$39:$A$782,$A84,СВЦЭМ!$B$39:$B$782,G$83)+'СЕТ СН'!$H$11+СВЦЭМ!$D$10+'СЕТ СН'!$H$6-'СЕТ СН'!$H$23</f>
        <v>1576.1259889399998</v>
      </c>
      <c r="H84" s="36">
        <f>SUMIFS(СВЦЭМ!$D$39:$D$782,СВЦЭМ!$A$39:$A$782,$A84,СВЦЭМ!$B$39:$B$782,H$83)+'СЕТ СН'!$H$11+СВЦЭМ!$D$10+'СЕТ СН'!$H$6-'СЕТ СН'!$H$23</f>
        <v>1547.9982180699999</v>
      </c>
      <c r="I84" s="36">
        <f>SUMIFS(СВЦЭМ!$D$39:$D$782,СВЦЭМ!$A$39:$A$782,$A84,СВЦЭМ!$B$39:$B$782,I$83)+'СЕТ СН'!$H$11+СВЦЭМ!$D$10+'СЕТ СН'!$H$6-'СЕТ СН'!$H$23</f>
        <v>1474.1231779799998</v>
      </c>
      <c r="J84" s="36">
        <f>SUMIFS(СВЦЭМ!$D$39:$D$782,СВЦЭМ!$A$39:$A$782,$A84,СВЦЭМ!$B$39:$B$782,J$83)+'СЕТ СН'!$H$11+СВЦЭМ!$D$10+'СЕТ СН'!$H$6-'СЕТ СН'!$H$23</f>
        <v>1387.7004754299999</v>
      </c>
      <c r="K84" s="36">
        <f>SUMIFS(СВЦЭМ!$D$39:$D$782,СВЦЭМ!$A$39:$A$782,$A84,СВЦЭМ!$B$39:$B$782,K$83)+'СЕТ СН'!$H$11+СВЦЭМ!$D$10+'СЕТ СН'!$H$6-'СЕТ СН'!$H$23</f>
        <v>1326.5704477100001</v>
      </c>
      <c r="L84" s="36">
        <f>SUMIFS(СВЦЭМ!$D$39:$D$782,СВЦЭМ!$A$39:$A$782,$A84,СВЦЭМ!$B$39:$B$782,L$83)+'СЕТ СН'!$H$11+СВЦЭМ!$D$10+'СЕТ СН'!$H$6-'СЕТ СН'!$H$23</f>
        <v>1349.62027438</v>
      </c>
      <c r="M84" s="36">
        <f>SUMIFS(СВЦЭМ!$D$39:$D$782,СВЦЭМ!$A$39:$A$782,$A84,СВЦЭМ!$B$39:$B$782,M$83)+'СЕТ СН'!$H$11+СВЦЭМ!$D$10+'СЕТ СН'!$H$6-'СЕТ СН'!$H$23</f>
        <v>1333.20892994</v>
      </c>
      <c r="N84" s="36">
        <f>SUMIFS(СВЦЭМ!$D$39:$D$782,СВЦЭМ!$A$39:$A$782,$A84,СВЦЭМ!$B$39:$B$782,N$83)+'СЕТ СН'!$H$11+СВЦЭМ!$D$10+'СЕТ СН'!$H$6-'СЕТ СН'!$H$23</f>
        <v>1347.6413763099999</v>
      </c>
      <c r="O84" s="36">
        <f>SUMIFS(СВЦЭМ!$D$39:$D$782,СВЦЭМ!$A$39:$A$782,$A84,СВЦЭМ!$B$39:$B$782,O$83)+'СЕТ СН'!$H$11+СВЦЭМ!$D$10+'СЕТ СН'!$H$6-'СЕТ СН'!$H$23</f>
        <v>1358.1952069699998</v>
      </c>
      <c r="P84" s="36">
        <f>SUMIFS(СВЦЭМ!$D$39:$D$782,СВЦЭМ!$A$39:$A$782,$A84,СВЦЭМ!$B$39:$B$782,P$83)+'СЕТ СН'!$H$11+СВЦЭМ!$D$10+'СЕТ СН'!$H$6-'СЕТ СН'!$H$23</f>
        <v>1369.72280929</v>
      </c>
      <c r="Q84" s="36">
        <f>SUMIFS(СВЦЭМ!$D$39:$D$782,СВЦЭМ!$A$39:$A$782,$A84,СВЦЭМ!$B$39:$B$782,Q$83)+'СЕТ СН'!$H$11+СВЦЭМ!$D$10+'СЕТ СН'!$H$6-'СЕТ СН'!$H$23</f>
        <v>1378.80846223</v>
      </c>
      <c r="R84" s="36">
        <f>SUMIFS(СВЦЭМ!$D$39:$D$782,СВЦЭМ!$A$39:$A$782,$A84,СВЦЭМ!$B$39:$B$782,R$83)+'СЕТ СН'!$H$11+СВЦЭМ!$D$10+'СЕТ СН'!$H$6-'СЕТ СН'!$H$23</f>
        <v>1362.33729432</v>
      </c>
      <c r="S84" s="36">
        <f>SUMIFS(СВЦЭМ!$D$39:$D$782,СВЦЭМ!$A$39:$A$782,$A84,СВЦЭМ!$B$39:$B$782,S$83)+'СЕТ СН'!$H$11+СВЦЭМ!$D$10+'СЕТ СН'!$H$6-'СЕТ СН'!$H$23</f>
        <v>1345.65447268</v>
      </c>
      <c r="T84" s="36">
        <f>SUMIFS(СВЦЭМ!$D$39:$D$782,СВЦЭМ!$A$39:$A$782,$A84,СВЦЭМ!$B$39:$B$782,T$83)+'СЕТ СН'!$H$11+СВЦЭМ!$D$10+'СЕТ СН'!$H$6-'СЕТ СН'!$H$23</f>
        <v>1331.4246501299999</v>
      </c>
      <c r="U84" s="36">
        <f>SUMIFS(СВЦЭМ!$D$39:$D$782,СВЦЭМ!$A$39:$A$782,$A84,СВЦЭМ!$B$39:$B$782,U$83)+'СЕТ СН'!$H$11+СВЦЭМ!$D$10+'СЕТ СН'!$H$6-'СЕТ СН'!$H$23</f>
        <v>1315.06758051</v>
      </c>
      <c r="V84" s="36">
        <f>SUMIFS(СВЦЭМ!$D$39:$D$782,СВЦЭМ!$A$39:$A$782,$A84,СВЦЭМ!$B$39:$B$782,V$83)+'СЕТ СН'!$H$11+СВЦЭМ!$D$10+'СЕТ СН'!$H$6-'СЕТ СН'!$H$23</f>
        <v>1299.70488062</v>
      </c>
      <c r="W84" s="36">
        <f>SUMIFS(СВЦЭМ!$D$39:$D$782,СВЦЭМ!$A$39:$A$782,$A84,СВЦЭМ!$B$39:$B$782,W$83)+'СЕТ СН'!$H$11+СВЦЭМ!$D$10+'СЕТ СН'!$H$6-'СЕТ СН'!$H$23</f>
        <v>1311.0888556</v>
      </c>
      <c r="X84" s="36">
        <f>SUMIFS(СВЦЭМ!$D$39:$D$782,СВЦЭМ!$A$39:$A$782,$A84,СВЦЭМ!$B$39:$B$782,X$83)+'СЕТ СН'!$H$11+СВЦЭМ!$D$10+'СЕТ СН'!$H$6-'СЕТ СН'!$H$23</f>
        <v>1291.30493071</v>
      </c>
      <c r="Y84" s="36">
        <f>SUMIFS(СВЦЭМ!$D$39:$D$782,СВЦЭМ!$A$39:$A$782,$A84,СВЦЭМ!$B$39:$B$782,Y$83)+'СЕТ СН'!$H$11+СВЦЭМ!$D$10+'СЕТ СН'!$H$6-'СЕТ СН'!$H$23</f>
        <v>1334.77799564</v>
      </c>
      <c r="AA84" s="45"/>
    </row>
    <row r="85" spans="1:27" ht="15.75" x14ac:dyDescent="0.2">
      <c r="A85" s="35">
        <f>A84+1</f>
        <v>44410</v>
      </c>
      <c r="B85" s="36">
        <f>SUMIFS(СВЦЭМ!$D$39:$D$782,СВЦЭМ!$A$39:$A$782,$A85,СВЦЭМ!$B$39:$B$782,B$83)+'СЕТ СН'!$H$11+СВЦЭМ!$D$10+'СЕТ СН'!$H$6-'СЕТ СН'!$H$23</f>
        <v>1398.9688311099999</v>
      </c>
      <c r="C85" s="36">
        <f>SUMIFS(СВЦЭМ!$D$39:$D$782,СВЦЭМ!$A$39:$A$782,$A85,СВЦЭМ!$B$39:$B$782,C$83)+'СЕТ СН'!$H$11+СВЦЭМ!$D$10+'СЕТ СН'!$H$6-'СЕТ СН'!$H$23</f>
        <v>1435.19227927</v>
      </c>
      <c r="D85" s="36">
        <f>SUMIFS(СВЦЭМ!$D$39:$D$782,СВЦЭМ!$A$39:$A$782,$A85,СВЦЭМ!$B$39:$B$782,D$83)+'СЕТ СН'!$H$11+СВЦЭМ!$D$10+'СЕТ СН'!$H$6-'СЕТ СН'!$H$23</f>
        <v>1489.6535662399999</v>
      </c>
      <c r="E85" s="36">
        <f>SUMIFS(СВЦЭМ!$D$39:$D$782,СВЦЭМ!$A$39:$A$782,$A85,СВЦЭМ!$B$39:$B$782,E$83)+'СЕТ СН'!$H$11+СВЦЭМ!$D$10+'СЕТ СН'!$H$6-'СЕТ СН'!$H$23</f>
        <v>1516.0248592099999</v>
      </c>
      <c r="F85" s="36">
        <f>SUMIFS(СВЦЭМ!$D$39:$D$782,СВЦЭМ!$A$39:$A$782,$A85,СВЦЭМ!$B$39:$B$782,F$83)+'СЕТ СН'!$H$11+СВЦЭМ!$D$10+'СЕТ СН'!$H$6-'СЕТ СН'!$H$23</f>
        <v>1513.6919878599999</v>
      </c>
      <c r="G85" s="36">
        <f>SUMIFS(СВЦЭМ!$D$39:$D$782,СВЦЭМ!$A$39:$A$782,$A85,СВЦЭМ!$B$39:$B$782,G$83)+'СЕТ СН'!$H$11+СВЦЭМ!$D$10+'СЕТ СН'!$H$6-'СЕТ СН'!$H$23</f>
        <v>1491.24108667</v>
      </c>
      <c r="H85" s="36">
        <f>SUMIFS(СВЦЭМ!$D$39:$D$782,СВЦЭМ!$A$39:$A$782,$A85,СВЦЭМ!$B$39:$B$782,H$83)+'СЕТ СН'!$H$11+СВЦЭМ!$D$10+'СЕТ СН'!$H$6-'СЕТ СН'!$H$23</f>
        <v>1454.73318769</v>
      </c>
      <c r="I85" s="36">
        <f>SUMIFS(СВЦЭМ!$D$39:$D$782,СВЦЭМ!$A$39:$A$782,$A85,СВЦЭМ!$B$39:$B$782,I$83)+'СЕТ СН'!$H$11+СВЦЭМ!$D$10+'СЕТ СН'!$H$6-'СЕТ СН'!$H$23</f>
        <v>1388.67491023</v>
      </c>
      <c r="J85" s="36">
        <f>SUMIFS(СВЦЭМ!$D$39:$D$782,СВЦЭМ!$A$39:$A$782,$A85,СВЦЭМ!$B$39:$B$782,J$83)+'СЕТ СН'!$H$11+СВЦЭМ!$D$10+'СЕТ СН'!$H$6-'СЕТ СН'!$H$23</f>
        <v>1314.6443477799999</v>
      </c>
      <c r="K85" s="36">
        <f>SUMIFS(СВЦЭМ!$D$39:$D$782,СВЦЭМ!$A$39:$A$782,$A85,СВЦЭМ!$B$39:$B$782,K$83)+'СЕТ СН'!$H$11+СВЦЭМ!$D$10+'СЕТ СН'!$H$6-'СЕТ СН'!$H$23</f>
        <v>1275.52929892</v>
      </c>
      <c r="L85" s="36">
        <f>SUMIFS(СВЦЭМ!$D$39:$D$782,СВЦЭМ!$A$39:$A$782,$A85,СВЦЭМ!$B$39:$B$782,L$83)+'СЕТ СН'!$H$11+СВЦЭМ!$D$10+'СЕТ СН'!$H$6-'СЕТ СН'!$H$23</f>
        <v>1301.2803945000001</v>
      </c>
      <c r="M85" s="36">
        <f>SUMIFS(СВЦЭМ!$D$39:$D$782,СВЦЭМ!$A$39:$A$782,$A85,СВЦЭМ!$B$39:$B$782,M$83)+'СЕТ СН'!$H$11+СВЦЭМ!$D$10+'СЕТ СН'!$H$6-'СЕТ СН'!$H$23</f>
        <v>1315.3751386500001</v>
      </c>
      <c r="N85" s="36">
        <f>SUMIFS(СВЦЭМ!$D$39:$D$782,СВЦЭМ!$A$39:$A$782,$A85,СВЦЭМ!$B$39:$B$782,N$83)+'СЕТ СН'!$H$11+СВЦЭМ!$D$10+'СЕТ СН'!$H$6-'СЕТ СН'!$H$23</f>
        <v>1312.4273033499999</v>
      </c>
      <c r="O85" s="36">
        <f>SUMIFS(СВЦЭМ!$D$39:$D$782,СВЦЭМ!$A$39:$A$782,$A85,СВЦЭМ!$B$39:$B$782,O$83)+'СЕТ СН'!$H$11+СВЦЭМ!$D$10+'СЕТ СН'!$H$6-'СЕТ СН'!$H$23</f>
        <v>1314.0650040799999</v>
      </c>
      <c r="P85" s="36">
        <f>SUMIFS(СВЦЭМ!$D$39:$D$782,СВЦЭМ!$A$39:$A$782,$A85,СВЦЭМ!$B$39:$B$782,P$83)+'СЕТ СН'!$H$11+СВЦЭМ!$D$10+'СЕТ СН'!$H$6-'СЕТ СН'!$H$23</f>
        <v>1317.16568162</v>
      </c>
      <c r="Q85" s="36">
        <f>SUMIFS(СВЦЭМ!$D$39:$D$782,СВЦЭМ!$A$39:$A$782,$A85,СВЦЭМ!$B$39:$B$782,Q$83)+'СЕТ СН'!$H$11+СВЦЭМ!$D$10+'СЕТ СН'!$H$6-'СЕТ СН'!$H$23</f>
        <v>1321.26616195</v>
      </c>
      <c r="R85" s="36">
        <f>SUMIFS(СВЦЭМ!$D$39:$D$782,СВЦЭМ!$A$39:$A$782,$A85,СВЦЭМ!$B$39:$B$782,R$83)+'СЕТ СН'!$H$11+СВЦЭМ!$D$10+'СЕТ СН'!$H$6-'СЕТ СН'!$H$23</f>
        <v>1313.6033306100001</v>
      </c>
      <c r="S85" s="36">
        <f>SUMIFS(СВЦЭМ!$D$39:$D$782,СВЦЭМ!$A$39:$A$782,$A85,СВЦЭМ!$B$39:$B$782,S$83)+'СЕТ СН'!$H$11+СВЦЭМ!$D$10+'СЕТ СН'!$H$6-'СЕТ СН'!$H$23</f>
        <v>1331.4007013</v>
      </c>
      <c r="T85" s="36">
        <f>SUMIFS(СВЦЭМ!$D$39:$D$782,СВЦЭМ!$A$39:$A$782,$A85,СВЦЭМ!$B$39:$B$782,T$83)+'СЕТ СН'!$H$11+СВЦЭМ!$D$10+'СЕТ СН'!$H$6-'СЕТ СН'!$H$23</f>
        <v>1371.5938002399998</v>
      </c>
      <c r="U85" s="36">
        <f>SUMIFS(СВЦЭМ!$D$39:$D$782,СВЦЭМ!$A$39:$A$782,$A85,СВЦЭМ!$B$39:$B$782,U$83)+'СЕТ СН'!$H$11+СВЦЭМ!$D$10+'СЕТ СН'!$H$6-'СЕТ СН'!$H$23</f>
        <v>1370.8904820599998</v>
      </c>
      <c r="V85" s="36">
        <f>SUMIFS(СВЦЭМ!$D$39:$D$782,СВЦЭМ!$A$39:$A$782,$A85,СВЦЭМ!$B$39:$B$782,V$83)+'СЕТ СН'!$H$11+СВЦЭМ!$D$10+'СЕТ СН'!$H$6-'СЕТ СН'!$H$23</f>
        <v>1333.8082634299999</v>
      </c>
      <c r="W85" s="36">
        <f>SUMIFS(СВЦЭМ!$D$39:$D$782,СВЦЭМ!$A$39:$A$782,$A85,СВЦЭМ!$B$39:$B$782,W$83)+'СЕТ СН'!$H$11+СВЦЭМ!$D$10+'СЕТ СН'!$H$6-'СЕТ СН'!$H$23</f>
        <v>1342.48340723</v>
      </c>
      <c r="X85" s="36">
        <f>SUMIFS(СВЦЭМ!$D$39:$D$782,СВЦЭМ!$A$39:$A$782,$A85,СВЦЭМ!$B$39:$B$782,X$83)+'СЕТ СН'!$H$11+СВЦЭМ!$D$10+'СЕТ СН'!$H$6-'СЕТ СН'!$H$23</f>
        <v>1348.0773016799999</v>
      </c>
      <c r="Y85" s="36">
        <f>SUMIFS(СВЦЭМ!$D$39:$D$782,СВЦЭМ!$A$39:$A$782,$A85,СВЦЭМ!$B$39:$B$782,Y$83)+'СЕТ СН'!$H$11+СВЦЭМ!$D$10+'СЕТ СН'!$H$6-'СЕТ СН'!$H$23</f>
        <v>1315.3654184699999</v>
      </c>
    </row>
    <row r="86" spans="1:27" ht="15.75" x14ac:dyDescent="0.2">
      <c r="A86" s="35">
        <f t="shared" ref="A86:A114" si="2">A85+1</f>
        <v>44411</v>
      </c>
      <c r="B86" s="36">
        <f>SUMIFS(СВЦЭМ!$D$39:$D$782,СВЦЭМ!$A$39:$A$782,$A86,СВЦЭМ!$B$39:$B$782,B$83)+'СЕТ СН'!$H$11+СВЦЭМ!$D$10+'СЕТ СН'!$H$6-'СЕТ СН'!$H$23</f>
        <v>1480.8340598499999</v>
      </c>
      <c r="C86" s="36">
        <f>SUMIFS(СВЦЭМ!$D$39:$D$782,СВЦЭМ!$A$39:$A$782,$A86,СВЦЭМ!$B$39:$B$782,C$83)+'СЕТ СН'!$H$11+СВЦЭМ!$D$10+'СЕТ СН'!$H$6-'СЕТ СН'!$H$23</f>
        <v>1562.7001987899998</v>
      </c>
      <c r="D86" s="36">
        <f>SUMIFS(СВЦЭМ!$D$39:$D$782,СВЦЭМ!$A$39:$A$782,$A86,СВЦЭМ!$B$39:$B$782,D$83)+'СЕТ СН'!$H$11+СВЦЭМ!$D$10+'СЕТ СН'!$H$6-'СЕТ СН'!$H$23</f>
        <v>1633.5144395699999</v>
      </c>
      <c r="E86" s="36">
        <f>SUMIFS(СВЦЭМ!$D$39:$D$782,СВЦЭМ!$A$39:$A$782,$A86,СВЦЭМ!$B$39:$B$782,E$83)+'СЕТ СН'!$H$11+СВЦЭМ!$D$10+'СЕТ СН'!$H$6-'СЕТ СН'!$H$23</f>
        <v>1664.92103475</v>
      </c>
      <c r="F86" s="36">
        <f>SUMIFS(СВЦЭМ!$D$39:$D$782,СВЦЭМ!$A$39:$A$782,$A86,СВЦЭМ!$B$39:$B$782,F$83)+'СЕТ СН'!$H$11+СВЦЭМ!$D$10+'СЕТ СН'!$H$6-'СЕТ СН'!$H$23</f>
        <v>1665.6225931299998</v>
      </c>
      <c r="G86" s="36">
        <f>SUMIFS(СВЦЭМ!$D$39:$D$782,СВЦЭМ!$A$39:$A$782,$A86,СВЦЭМ!$B$39:$B$782,G$83)+'СЕТ СН'!$H$11+СВЦЭМ!$D$10+'СЕТ СН'!$H$6-'СЕТ СН'!$H$23</f>
        <v>1639.3894368499998</v>
      </c>
      <c r="H86" s="36">
        <f>SUMIFS(СВЦЭМ!$D$39:$D$782,СВЦЭМ!$A$39:$A$782,$A86,СВЦЭМ!$B$39:$B$782,H$83)+'СЕТ СН'!$H$11+СВЦЭМ!$D$10+'СЕТ СН'!$H$6-'СЕТ СН'!$H$23</f>
        <v>1575.5668012399999</v>
      </c>
      <c r="I86" s="36">
        <f>SUMIFS(СВЦЭМ!$D$39:$D$782,СВЦЭМ!$A$39:$A$782,$A86,СВЦЭМ!$B$39:$B$782,I$83)+'СЕТ СН'!$H$11+СВЦЭМ!$D$10+'СЕТ СН'!$H$6-'СЕТ СН'!$H$23</f>
        <v>1468.57804289</v>
      </c>
      <c r="J86" s="36">
        <f>SUMIFS(СВЦЭМ!$D$39:$D$782,СВЦЭМ!$A$39:$A$782,$A86,СВЦЭМ!$B$39:$B$782,J$83)+'СЕТ СН'!$H$11+СВЦЭМ!$D$10+'СЕТ СН'!$H$6-'СЕТ СН'!$H$23</f>
        <v>1369.41065718</v>
      </c>
      <c r="K86" s="36">
        <f>SUMIFS(СВЦЭМ!$D$39:$D$782,СВЦЭМ!$A$39:$A$782,$A86,СВЦЭМ!$B$39:$B$782,K$83)+'СЕТ СН'!$H$11+СВЦЭМ!$D$10+'СЕТ СН'!$H$6-'СЕТ СН'!$H$23</f>
        <v>1316.6343539099998</v>
      </c>
      <c r="L86" s="36">
        <f>SUMIFS(СВЦЭМ!$D$39:$D$782,СВЦЭМ!$A$39:$A$782,$A86,СВЦЭМ!$B$39:$B$782,L$83)+'СЕТ СН'!$H$11+СВЦЭМ!$D$10+'СЕТ СН'!$H$6-'СЕТ СН'!$H$23</f>
        <v>1329.5750596999999</v>
      </c>
      <c r="M86" s="36">
        <f>SUMIFS(СВЦЭМ!$D$39:$D$782,СВЦЭМ!$A$39:$A$782,$A86,СВЦЭМ!$B$39:$B$782,M$83)+'СЕТ СН'!$H$11+СВЦЭМ!$D$10+'СЕТ СН'!$H$6-'СЕТ СН'!$H$23</f>
        <v>1347.22345765</v>
      </c>
      <c r="N86" s="36">
        <f>SUMIFS(СВЦЭМ!$D$39:$D$782,СВЦЭМ!$A$39:$A$782,$A86,СВЦЭМ!$B$39:$B$782,N$83)+'СЕТ СН'!$H$11+СВЦЭМ!$D$10+'СЕТ СН'!$H$6-'СЕТ СН'!$H$23</f>
        <v>1341.7039128599999</v>
      </c>
      <c r="O86" s="36">
        <f>SUMIFS(СВЦЭМ!$D$39:$D$782,СВЦЭМ!$A$39:$A$782,$A86,СВЦЭМ!$B$39:$B$782,O$83)+'СЕТ СН'!$H$11+СВЦЭМ!$D$10+'СЕТ СН'!$H$6-'СЕТ СН'!$H$23</f>
        <v>1376.51453631</v>
      </c>
      <c r="P86" s="36">
        <f>SUMIFS(СВЦЭМ!$D$39:$D$782,СВЦЭМ!$A$39:$A$782,$A86,СВЦЭМ!$B$39:$B$782,P$83)+'СЕТ СН'!$H$11+СВЦЭМ!$D$10+'СЕТ СН'!$H$6-'СЕТ СН'!$H$23</f>
        <v>1391.7843545799999</v>
      </c>
      <c r="Q86" s="36">
        <f>SUMIFS(СВЦЭМ!$D$39:$D$782,СВЦЭМ!$A$39:$A$782,$A86,СВЦЭМ!$B$39:$B$782,Q$83)+'СЕТ СН'!$H$11+СВЦЭМ!$D$10+'СЕТ СН'!$H$6-'СЕТ СН'!$H$23</f>
        <v>1424.4638592199999</v>
      </c>
      <c r="R86" s="36">
        <f>SUMIFS(СВЦЭМ!$D$39:$D$782,СВЦЭМ!$A$39:$A$782,$A86,СВЦЭМ!$B$39:$B$782,R$83)+'СЕТ СН'!$H$11+СВЦЭМ!$D$10+'СЕТ СН'!$H$6-'СЕТ СН'!$H$23</f>
        <v>1405.6622143899999</v>
      </c>
      <c r="S86" s="36">
        <f>SUMIFS(СВЦЭМ!$D$39:$D$782,СВЦЭМ!$A$39:$A$782,$A86,СВЦЭМ!$B$39:$B$782,S$83)+'СЕТ СН'!$H$11+СВЦЭМ!$D$10+'СЕТ СН'!$H$6-'СЕТ СН'!$H$23</f>
        <v>1421.83526136</v>
      </c>
      <c r="T86" s="36">
        <f>SUMIFS(СВЦЭМ!$D$39:$D$782,СВЦЭМ!$A$39:$A$782,$A86,СВЦЭМ!$B$39:$B$782,T$83)+'СЕТ СН'!$H$11+СВЦЭМ!$D$10+'СЕТ СН'!$H$6-'СЕТ СН'!$H$23</f>
        <v>1370.71485697</v>
      </c>
      <c r="U86" s="36">
        <f>SUMIFS(СВЦЭМ!$D$39:$D$782,СВЦЭМ!$A$39:$A$782,$A86,СВЦЭМ!$B$39:$B$782,U$83)+'СЕТ СН'!$H$11+СВЦЭМ!$D$10+'СЕТ СН'!$H$6-'СЕТ СН'!$H$23</f>
        <v>1361.1410982699999</v>
      </c>
      <c r="V86" s="36">
        <f>SUMIFS(СВЦЭМ!$D$39:$D$782,СВЦЭМ!$A$39:$A$782,$A86,СВЦЭМ!$B$39:$B$782,V$83)+'СЕТ СН'!$H$11+СВЦЭМ!$D$10+'СЕТ СН'!$H$6-'СЕТ СН'!$H$23</f>
        <v>1383.83814252</v>
      </c>
      <c r="W86" s="36">
        <f>SUMIFS(СВЦЭМ!$D$39:$D$782,СВЦЭМ!$A$39:$A$782,$A86,СВЦЭМ!$B$39:$B$782,W$83)+'СЕТ СН'!$H$11+СВЦЭМ!$D$10+'СЕТ СН'!$H$6-'СЕТ СН'!$H$23</f>
        <v>1401.22665588</v>
      </c>
      <c r="X86" s="36">
        <f>SUMIFS(СВЦЭМ!$D$39:$D$782,СВЦЭМ!$A$39:$A$782,$A86,СВЦЭМ!$B$39:$B$782,X$83)+'СЕТ СН'!$H$11+СВЦЭМ!$D$10+'СЕТ СН'!$H$6-'СЕТ СН'!$H$23</f>
        <v>1367.57955438</v>
      </c>
      <c r="Y86" s="36">
        <f>SUMIFS(СВЦЭМ!$D$39:$D$782,СВЦЭМ!$A$39:$A$782,$A86,СВЦЭМ!$B$39:$B$782,Y$83)+'СЕТ СН'!$H$11+СВЦЭМ!$D$10+'СЕТ СН'!$H$6-'СЕТ СН'!$H$23</f>
        <v>1383.14551656</v>
      </c>
    </row>
    <row r="87" spans="1:27" ht="15.75" x14ac:dyDescent="0.2">
      <c r="A87" s="35">
        <f t="shared" si="2"/>
        <v>44412</v>
      </c>
      <c r="B87" s="36">
        <f>SUMIFS(СВЦЭМ!$D$39:$D$782,СВЦЭМ!$A$39:$A$782,$A87,СВЦЭМ!$B$39:$B$782,B$83)+'СЕТ СН'!$H$11+СВЦЭМ!$D$10+'СЕТ СН'!$H$6-'СЕТ СН'!$H$23</f>
        <v>1407.95550931</v>
      </c>
      <c r="C87" s="36">
        <f>SUMIFS(СВЦЭМ!$D$39:$D$782,СВЦЭМ!$A$39:$A$782,$A87,СВЦЭМ!$B$39:$B$782,C$83)+'СЕТ СН'!$H$11+СВЦЭМ!$D$10+'СЕТ СН'!$H$6-'СЕТ СН'!$H$23</f>
        <v>1498.6411388099998</v>
      </c>
      <c r="D87" s="36">
        <f>SUMIFS(СВЦЭМ!$D$39:$D$782,СВЦЭМ!$A$39:$A$782,$A87,СВЦЭМ!$B$39:$B$782,D$83)+'СЕТ СН'!$H$11+СВЦЭМ!$D$10+'СЕТ СН'!$H$6-'СЕТ СН'!$H$23</f>
        <v>1569.8400543199998</v>
      </c>
      <c r="E87" s="36">
        <f>SUMIFS(СВЦЭМ!$D$39:$D$782,СВЦЭМ!$A$39:$A$782,$A87,СВЦЭМ!$B$39:$B$782,E$83)+'СЕТ СН'!$H$11+СВЦЭМ!$D$10+'СЕТ СН'!$H$6-'СЕТ СН'!$H$23</f>
        <v>1596.63325831</v>
      </c>
      <c r="F87" s="36">
        <f>SUMIFS(СВЦЭМ!$D$39:$D$782,СВЦЭМ!$A$39:$A$782,$A87,СВЦЭМ!$B$39:$B$782,F$83)+'СЕТ СН'!$H$11+СВЦЭМ!$D$10+'СЕТ СН'!$H$6-'СЕТ СН'!$H$23</f>
        <v>1599.33575161</v>
      </c>
      <c r="G87" s="36">
        <f>SUMIFS(СВЦЭМ!$D$39:$D$782,СВЦЭМ!$A$39:$A$782,$A87,СВЦЭМ!$B$39:$B$782,G$83)+'СЕТ СН'!$H$11+СВЦЭМ!$D$10+'СЕТ СН'!$H$6-'СЕТ СН'!$H$23</f>
        <v>1580.7875507299998</v>
      </c>
      <c r="H87" s="36">
        <f>SUMIFS(СВЦЭМ!$D$39:$D$782,СВЦЭМ!$A$39:$A$782,$A87,СВЦЭМ!$B$39:$B$782,H$83)+'СЕТ СН'!$H$11+СВЦЭМ!$D$10+'СЕТ СН'!$H$6-'СЕТ СН'!$H$23</f>
        <v>1529.28935727</v>
      </c>
      <c r="I87" s="36">
        <f>SUMIFS(СВЦЭМ!$D$39:$D$782,СВЦЭМ!$A$39:$A$782,$A87,СВЦЭМ!$B$39:$B$782,I$83)+'СЕТ СН'!$H$11+СВЦЭМ!$D$10+'СЕТ СН'!$H$6-'СЕТ СН'!$H$23</f>
        <v>1433.3161591999999</v>
      </c>
      <c r="J87" s="36">
        <f>SUMIFS(СВЦЭМ!$D$39:$D$782,СВЦЭМ!$A$39:$A$782,$A87,СВЦЭМ!$B$39:$B$782,J$83)+'СЕТ СН'!$H$11+СВЦЭМ!$D$10+'СЕТ СН'!$H$6-'СЕТ СН'!$H$23</f>
        <v>1347.11710247</v>
      </c>
      <c r="K87" s="36">
        <f>SUMIFS(СВЦЭМ!$D$39:$D$782,СВЦЭМ!$A$39:$A$782,$A87,СВЦЭМ!$B$39:$B$782,K$83)+'СЕТ СН'!$H$11+СВЦЭМ!$D$10+'СЕТ СН'!$H$6-'СЕТ СН'!$H$23</f>
        <v>1295.3556982699999</v>
      </c>
      <c r="L87" s="36">
        <f>SUMIFS(СВЦЭМ!$D$39:$D$782,СВЦЭМ!$A$39:$A$782,$A87,СВЦЭМ!$B$39:$B$782,L$83)+'СЕТ СН'!$H$11+СВЦЭМ!$D$10+'СЕТ СН'!$H$6-'СЕТ СН'!$H$23</f>
        <v>1301.8198032999999</v>
      </c>
      <c r="M87" s="36">
        <f>SUMIFS(СВЦЭМ!$D$39:$D$782,СВЦЭМ!$A$39:$A$782,$A87,СВЦЭМ!$B$39:$B$782,M$83)+'СЕТ СН'!$H$11+СВЦЭМ!$D$10+'СЕТ СН'!$H$6-'СЕТ СН'!$H$23</f>
        <v>1307.9303585499999</v>
      </c>
      <c r="N87" s="36">
        <f>SUMIFS(СВЦЭМ!$D$39:$D$782,СВЦЭМ!$A$39:$A$782,$A87,СВЦЭМ!$B$39:$B$782,N$83)+'СЕТ СН'!$H$11+СВЦЭМ!$D$10+'СЕТ СН'!$H$6-'СЕТ СН'!$H$23</f>
        <v>1309.20346176</v>
      </c>
      <c r="O87" s="36">
        <f>SUMIFS(СВЦЭМ!$D$39:$D$782,СВЦЭМ!$A$39:$A$782,$A87,СВЦЭМ!$B$39:$B$782,O$83)+'СЕТ СН'!$H$11+СВЦЭМ!$D$10+'СЕТ СН'!$H$6-'СЕТ СН'!$H$23</f>
        <v>1323.8145844199998</v>
      </c>
      <c r="P87" s="36">
        <f>SUMIFS(СВЦЭМ!$D$39:$D$782,СВЦЭМ!$A$39:$A$782,$A87,СВЦЭМ!$B$39:$B$782,P$83)+'СЕТ СН'!$H$11+СВЦЭМ!$D$10+'СЕТ СН'!$H$6-'СЕТ СН'!$H$23</f>
        <v>1328.68924711</v>
      </c>
      <c r="Q87" s="36">
        <f>SUMIFS(СВЦЭМ!$D$39:$D$782,СВЦЭМ!$A$39:$A$782,$A87,СВЦЭМ!$B$39:$B$782,Q$83)+'СЕТ СН'!$H$11+СВЦЭМ!$D$10+'СЕТ СН'!$H$6-'СЕТ СН'!$H$23</f>
        <v>1335.25530609</v>
      </c>
      <c r="R87" s="36">
        <f>SUMIFS(СВЦЭМ!$D$39:$D$782,СВЦЭМ!$A$39:$A$782,$A87,СВЦЭМ!$B$39:$B$782,R$83)+'СЕТ СН'!$H$11+СВЦЭМ!$D$10+'СЕТ СН'!$H$6-'СЕТ СН'!$H$23</f>
        <v>1334.09549208</v>
      </c>
      <c r="S87" s="36">
        <f>SUMIFS(СВЦЭМ!$D$39:$D$782,СВЦЭМ!$A$39:$A$782,$A87,СВЦЭМ!$B$39:$B$782,S$83)+'СЕТ СН'!$H$11+СВЦЭМ!$D$10+'СЕТ СН'!$H$6-'СЕТ СН'!$H$23</f>
        <v>1343.02338166</v>
      </c>
      <c r="T87" s="36">
        <f>SUMIFS(СВЦЭМ!$D$39:$D$782,СВЦЭМ!$A$39:$A$782,$A87,СВЦЭМ!$B$39:$B$782,T$83)+'СЕТ СН'!$H$11+СВЦЭМ!$D$10+'СЕТ СН'!$H$6-'СЕТ СН'!$H$23</f>
        <v>1374.2537617200001</v>
      </c>
      <c r="U87" s="36">
        <f>SUMIFS(СВЦЭМ!$D$39:$D$782,СВЦЭМ!$A$39:$A$782,$A87,СВЦЭМ!$B$39:$B$782,U$83)+'СЕТ СН'!$H$11+СВЦЭМ!$D$10+'СЕТ СН'!$H$6-'СЕТ СН'!$H$23</f>
        <v>1358.82240568</v>
      </c>
      <c r="V87" s="36">
        <f>SUMIFS(СВЦЭМ!$D$39:$D$782,СВЦЭМ!$A$39:$A$782,$A87,СВЦЭМ!$B$39:$B$782,V$83)+'СЕТ СН'!$H$11+СВЦЭМ!$D$10+'СЕТ СН'!$H$6-'СЕТ СН'!$H$23</f>
        <v>1350.8025335699999</v>
      </c>
      <c r="W87" s="36">
        <f>SUMIFS(СВЦЭМ!$D$39:$D$782,СВЦЭМ!$A$39:$A$782,$A87,СВЦЭМ!$B$39:$B$782,W$83)+'СЕТ СН'!$H$11+СВЦЭМ!$D$10+'СЕТ СН'!$H$6-'СЕТ СН'!$H$23</f>
        <v>1376.9751997799999</v>
      </c>
      <c r="X87" s="36">
        <f>SUMIFS(СВЦЭМ!$D$39:$D$782,СВЦЭМ!$A$39:$A$782,$A87,СВЦЭМ!$B$39:$B$782,X$83)+'СЕТ СН'!$H$11+СВЦЭМ!$D$10+'СЕТ СН'!$H$6-'СЕТ СН'!$H$23</f>
        <v>1335.14369463</v>
      </c>
      <c r="Y87" s="36">
        <f>SUMIFS(СВЦЭМ!$D$39:$D$782,СВЦЭМ!$A$39:$A$782,$A87,СВЦЭМ!$B$39:$B$782,Y$83)+'СЕТ СН'!$H$11+СВЦЭМ!$D$10+'СЕТ СН'!$H$6-'СЕТ СН'!$H$23</f>
        <v>1318.12511191</v>
      </c>
    </row>
    <row r="88" spans="1:27" ht="15.75" x14ac:dyDescent="0.2">
      <c r="A88" s="35">
        <f t="shared" si="2"/>
        <v>44413</v>
      </c>
      <c r="B88" s="36">
        <f>SUMIFS(СВЦЭМ!$D$39:$D$782,СВЦЭМ!$A$39:$A$782,$A88,СВЦЭМ!$B$39:$B$782,B$83)+'СЕТ СН'!$H$11+СВЦЭМ!$D$10+'СЕТ СН'!$H$6-'СЕТ СН'!$H$23</f>
        <v>1487.7834013999998</v>
      </c>
      <c r="C88" s="36">
        <f>SUMIFS(СВЦЭМ!$D$39:$D$782,СВЦЭМ!$A$39:$A$782,$A88,СВЦЭМ!$B$39:$B$782,C$83)+'СЕТ СН'!$H$11+СВЦЭМ!$D$10+'СЕТ СН'!$H$6-'СЕТ СН'!$H$23</f>
        <v>1567.6781126699998</v>
      </c>
      <c r="D88" s="36">
        <f>SUMIFS(СВЦЭМ!$D$39:$D$782,СВЦЭМ!$A$39:$A$782,$A88,СВЦЭМ!$B$39:$B$782,D$83)+'СЕТ СН'!$H$11+СВЦЭМ!$D$10+'СЕТ СН'!$H$6-'СЕТ СН'!$H$23</f>
        <v>1646.4529186</v>
      </c>
      <c r="E88" s="36">
        <f>SUMIFS(СВЦЭМ!$D$39:$D$782,СВЦЭМ!$A$39:$A$782,$A88,СВЦЭМ!$B$39:$B$782,E$83)+'СЕТ СН'!$H$11+СВЦЭМ!$D$10+'СЕТ СН'!$H$6-'СЕТ СН'!$H$23</f>
        <v>1670.6520646099998</v>
      </c>
      <c r="F88" s="36">
        <f>SUMIFS(СВЦЭМ!$D$39:$D$782,СВЦЭМ!$A$39:$A$782,$A88,СВЦЭМ!$B$39:$B$782,F$83)+'СЕТ СН'!$H$11+СВЦЭМ!$D$10+'СЕТ СН'!$H$6-'СЕТ СН'!$H$23</f>
        <v>1668.8398267</v>
      </c>
      <c r="G88" s="36">
        <f>SUMIFS(СВЦЭМ!$D$39:$D$782,СВЦЭМ!$A$39:$A$782,$A88,СВЦЭМ!$B$39:$B$782,G$83)+'СЕТ СН'!$H$11+СВЦЭМ!$D$10+'СЕТ СН'!$H$6-'СЕТ СН'!$H$23</f>
        <v>1649.5323818999998</v>
      </c>
      <c r="H88" s="36">
        <f>SUMIFS(СВЦЭМ!$D$39:$D$782,СВЦЭМ!$A$39:$A$782,$A88,СВЦЭМ!$B$39:$B$782,H$83)+'СЕТ СН'!$H$11+СВЦЭМ!$D$10+'СЕТ СН'!$H$6-'СЕТ СН'!$H$23</f>
        <v>1613.1976538299998</v>
      </c>
      <c r="I88" s="36">
        <f>SUMIFS(СВЦЭМ!$D$39:$D$782,СВЦЭМ!$A$39:$A$782,$A88,СВЦЭМ!$B$39:$B$782,I$83)+'СЕТ СН'!$H$11+СВЦЭМ!$D$10+'СЕТ СН'!$H$6-'СЕТ СН'!$H$23</f>
        <v>1516.81368733</v>
      </c>
      <c r="J88" s="36">
        <f>SUMIFS(СВЦЭМ!$D$39:$D$782,СВЦЭМ!$A$39:$A$782,$A88,СВЦЭМ!$B$39:$B$782,J$83)+'СЕТ СН'!$H$11+СВЦЭМ!$D$10+'СЕТ СН'!$H$6-'СЕТ СН'!$H$23</f>
        <v>1433.0100543599999</v>
      </c>
      <c r="K88" s="36">
        <f>SUMIFS(СВЦЭМ!$D$39:$D$782,СВЦЭМ!$A$39:$A$782,$A88,СВЦЭМ!$B$39:$B$782,K$83)+'СЕТ СН'!$H$11+СВЦЭМ!$D$10+'СЕТ СН'!$H$6-'СЕТ СН'!$H$23</f>
        <v>1366.02355577</v>
      </c>
      <c r="L88" s="36">
        <f>SUMIFS(СВЦЭМ!$D$39:$D$782,СВЦЭМ!$A$39:$A$782,$A88,СВЦЭМ!$B$39:$B$782,L$83)+'СЕТ СН'!$H$11+СВЦЭМ!$D$10+'СЕТ СН'!$H$6-'СЕТ СН'!$H$23</f>
        <v>1374.9670176499999</v>
      </c>
      <c r="M88" s="36">
        <f>SUMIFS(СВЦЭМ!$D$39:$D$782,СВЦЭМ!$A$39:$A$782,$A88,СВЦЭМ!$B$39:$B$782,M$83)+'СЕТ СН'!$H$11+СВЦЭМ!$D$10+'СЕТ СН'!$H$6-'СЕТ СН'!$H$23</f>
        <v>1384.0703079</v>
      </c>
      <c r="N88" s="36">
        <f>SUMIFS(СВЦЭМ!$D$39:$D$782,СВЦЭМ!$A$39:$A$782,$A88,СВЦЭМ!$B$39:$B$782,N$83)+'СЕТ СН'!$H$11+СВЦЭМ!$D$10+'СЕТ СН'!$H$6-'СЕТ СН'!$H$23</f>
        <v>1357.4648069499999</v>
      </c>
      <c r="O88" s="36">
        <f>SUMIFS(СВЦЭМ!$D$39:$D$782,СВЦЭМ!$A$39:$A$782,$A88,СВЦЭМ!$B$39:$B$782,O$83)+'СЕТ СН'!$H$11+СВЦЭМ!$D$10+'СЕТ СН'!$H$6-'СЕТ СН'!$H$23</f>
        <v>1366.3311230299998</v>
      </c>
      <c r="P88" s="36">
        <f>SUMIFS(СВЦЭМ!$D$39:$D$782,СВЦЭМ!$A$39:$A$782,$A88,СВЦЭМ!$B$39:$B$782,P$83)+'СЕТ СН'!$H$11+СВЦЭМ!$D$10+'СЕТ СН'!$H$6-'СЕТ СН'!$H$23</f>
        <v>1407.09434635</v>
      </c>
      <c r="Q88" s="36">
        <f>SUMIFS(СВЦЭМ!$D$39:$D$782,СВЦЭМ!$A$39:$A$782,$A88,СВЦЭМ!$B$39:$B$782,Q$83)+'СЕТ СН'!$H$11+СВЦЭМ!$D$10+'СЕТ СН'!$H$6-'СЕТ СН'!$H$23</f>
        <v>1416.65024642</v>
      </c>
      <c r="R88" s="36">
        <f>SUMIFS(СВЦЭМ!$D$39:$D$782,СВЦЭМ!$A$39:$A$782,$A88,СВЦЭМ!$B$39:$B$782,R$83)+'СЕТ СН'!$H$11+СВЦЭМ!$D$10+'СЕТ СН'!$H$6-'СЕТ СН'!$H$23</f>
        <v>1422.61328884</v>
      </c>
      <c r="S88" s="36">
        <f>SUMIFS(СВЦЭМ!$D$39:$D$782,СВЦЭМ!$A$39:$A$782,$A88,СВЦЭМ!$B$39:$B$782,S$83)+'СЕТ СН'!$H$11+СВЦЭМ!$D$10+'СЕТ СН'!$H$6-'СЕТ СН'!$H$23</f>
        <v>1381.84201592</v>
      </c>
      <c r="T88" s="36">
        <f>SUMIFS(СВЦЭМ!$D$39:$D$782,СВЦЭМ!$A$39:$A$782,$A88,СВЦЭМ!$B$39:$B$782,T$83)+'СЕТ СН'!$H$11+СВЦЭМ!$D$10+'СЕТ СН'!$H$6-'СЕТ СН'!$H$23</f>
        <v>1373.0776121399999</v>
      </c>
      <c r="U88" s="36">
        <f>SUMIFS(СВЦЭМ!$D$39:$D$782,СВЦЭМ!$A$39:$A$782,$A88,СВЦЭМ!$B$39:$B$782,U$83)+'СЕТ СН'!$H$11+СВЦЭМ!$D$10+'СЕТ СН'!$H$6-'СЕТ СН'!$H$23</f>
        <v>1366.20845745</v>
      </c>
      <c r="V88" s="36">
        <f>SUMIFS(СВЦЭМ!$D$39:$D$782,СВЦЭМ!$A$39:$A$782,$A88,СВЦЭМ!$B$39:$B$782,V$83)+'СЕТ СН'!$H$11+СВЦЭМ!$D$10+'СЕТ СН'!$H$6-'СЕТ СН'!$H$23</f>
        <v>1362.4736242500001</v>
      </c>
      <c r="W88" s="36">
        <f>SUMIFS(СВЦЭМ!$D$39:$D$782,СВЦЭМ!$A$39:$A$782,$A88,СВЦЭМ!$B$39:$B$782,W$83)+'СЕТ СН'!$H$11+СВЦЭМ!$D$10+'СЕТ СН'!$H$6-'СЕТ СН'!$H$23</f>
        <v>1378.05358073</v>
      </c>
      <c r="X88" s="36">
        <f>SUMIFS(СВЦЭМ!$D$39:$D$782,СВЦЭМ!$A$39:$A$782,$A88,СВЦЭМ!$B$39:$B$782,X$83)+'СЕТ СН'!$H$11+СВЦЭМ!$D$10+'СЕТ СН'!$H$6-'СЕТ СН'!$H$23</f>
        <v>1345.0544604499999</v>
      </c>
      <c r="Y88" s="36">
        <f>SUMIFS(СВЦЭМ!$D$39:$D$782,СВЦЭМ!$A$39:$A$782,$A88,СВЦЭМ!$B$39:$B$782,Y$83)+'СЕТ СН'!$H$11+СВЦЭМ!$D$10+'СЕТ СН'!$H$6-'СЕТ СН'!$H$23</f>
        <v>1351.0269137099999</v>
      </c>
    </row>
    <row r="89" spans="1:27" ht="15.75" x14ac:dyDescent="0.2">
      <c r="A89" s="35">
        <f t="shared" si="2"/>
        <v>44414</v>
      </c>
      <c r="B89" s="36">
        <f>SUMIFS(СВЦЭМ!$D$39:$D$782,СВЦЭМ!$A$39:$A$782,$A89,СВЦЭМ!$B$39:$B$782,B$83)+'СЕТ СН'!$H$11+СВЦЭМ!$D$10+'СЕТ СН'!$H$6-'СЕТ СН'!$H$23</f>
        <v>1382.6104938199999</v>
      </c>
      <c r="C89" s="36">
        <f>SUMIFS(СВЦЭМ!$D$39:$D$782,СВЦЭМ!$A$39:$A$782,$A89,СВЦЭМ!$B$39:$B$782,C$83)+'СЕТ СН'!$H$11+СВЦЭМ!$D$10+'СЕТ СН'!$H$6-'СЕТ СН'!$H$23</f>
        <v>1417.77810488</v>
      </c>
      <c r="D89" s="36">
        <f>SUMIFS(СВЦЭМ!$D$39:$D$782,СВЦЭМ!$A$39:$A$782,$A89,СВЦЭМ!$B$39:$B$782,D$83)+'СЕТ СН'!$H$11+СВЦЭМ!$D$10+'СЕТ СН'!$H$6-'СЕТ СН'!$H$23</f>
        <v>1446.4934902999998</v>
      </c>
      <c r="E89" s="36">
        <f>SUMIFS(СВЦЭМ!$D$39:$D$782,СВЦЭМ!$A$39:$A$782,$A89,СВЦЭМ!$B$39:$B$782,E$83)+'СЕТ СН'!$H$11+СВЦЭМ!$D$10+'СЕТ СН'!$H$6-'СЕТ СН'!$H$23</f>
        <v>1460.7209780399999</v>
      </c>
      <c r="F89" s="36">
        <f>SUMIFS(СВЦЭМ!$D$39:$D$782,СВЦЭМ!$A$39:$A$782,$A89,СВЦЭМ!$B$39:$B$782,F$83)+'СЕТ СН'!$H$11+СВЦЭМ!$D$10+'СЕТ СН'!$H$6-'СЕТ СН'!$H$23</f>
        <v>1456.6665108299999</v>
      </c>
      <c r="G89" s="36">
        <f>SUMIFS(СВЦЭМ!$D$39:$D$782,СВЦЭМ!$A$39:$A$782,$A89,СВЦЭМ!$B$39:$B$782,G$83)+'СЕТ СН'!$H$11+СВЦЭМ!$D$10+'СЕТ СН'!$H$6-'СЕТ СН'!$H$23</f>
        <v>1459.2953098200001</v>
      </c>
      <c r="H89" s="36">
        <f>SUMIFS(СВЦЭМ!$D$39:$D$782,СВЦЭМ!$A$39:$A$782,$A89,СВЦЭМ!$B$39:$B$782,H$83)+'СЕТ СН'!$H$11+СВЦЭМ!$D$10+'СЕТ СН'!$H$6-'СЕТ СН'!$H$23</f>
        <v>1455.08963227</v>
      </c>
      <c r="I89" s="36">
        <f>SUMIFS(СВЦЭМ!$D$39:$D$782,СВЦЭМ!$A$39:$A$782,$A89,СВЦЭМ!$B$39:$B$782,I$83)+'СЕТ СН'!$H$11+СВЦЭМ!$D$10+'СЕТ СН'!$H$6-'СЕТ СН'!$H$23</f>
        <v>1351.7819182399999</v>
      </c>
      <c r="J89" s="36">
        <f>SUMIFS(СВЦЭМ!$D$39:$D$782,СВЦЭМ!$A$39:$A$782,$A89,СВЦЭМ!$B$39:$B$782,J$83)+'СЕТ СН'!$H$11+СВЦЭМ!$D$10+'СЕТ СН'!$H$6-'СЕТ СН'!$H$23</f>
        <v>1288.3514731999999</v>
      </c>
      <c r="K89" s="36">
        <f>SUMIFS(СВЦЭМ!$D$39:$D$782,СВЦЭМ!$A$39:$A$782,$A89,СВЦЭМ!$B$39:$B$782,K$83)+'СЕТ СН'!$H$11+СВЦЭМ!$D$10+'СЕТ СН'!$H$6-'СЕТ СН'!$H$23</f>
        <v>1277.6423051499999</v>
      </c>
      <c r="L89" s="36">
        <f>SUMIFS(СВЦЭМ!$D$39:$D$782,СВЦЭМ!$A$39:$A$782,$A89,СВЦЭМ!$B$39:$B$782,L$83)+'СЕТ СН'!$H$11+СВЦЭМ!$D$10+'СЕТ СН'!$H$6-'СЕТ СН'!$H$23</f>
        <v>1277.8482676799999</v>
      </c>
      <c r="M89" s="36">
        <f>SUMIFS(СВЦЭМ!$D$39:$D$782,СВЦЭМ!$A$39:$A$782,$A89,СВЦЭМ!$B$39:$B$782,M$83)+'СЕТ СН'!$H$11+СВЦЭМ!$D$10+'СЕТ СН'!$H$6-'СЕТ СН'!$H$23</f>
        <v>1284.23974348</v>
      </c>
      <c r="N89" s="36">
        <f>SUMIFS(СВЦЭМ!$D$39:$D$782,СВЦЭМ!$A$39:$A$782,$A89,СВЦЭМ!$B$39:$B$782,N$83)+'СЕТ СН'!$H$11+СВЦЭМ!$D$10+'СЕТ СН'!$H$6-'СЕТ СН'!$H$23</f>
        <v>1290.3018372199999</v>
      </c>
      <c r="O89" s="36">
        <f>SUMIFS(СВЦЭМ!$D$39:$D$782,СВЦЭМ!$A$39:$A$782,$A89,СВЦЭМ!$B$39:$B$782,O$83)+'СЕТ СН'!$H$11+СВЦЭМ!$D$10+'СЕТ СН'!$H$6-'СЕТ СН'!$H$23</f>
        <v>1285.98572429</v>
      </c>
      <c r="P89" s="36">
        <f>SUMIFS(СВЦЭМ!$D$39:$D$782,СВЦЭМ!$A$39:$A$782,$A89,СВЦЭМ!$B$39:$B$782,P$83)+'СЕТ СН'!$H$11+СВЦЭМ!$D$10+'СЕТ СН'!$H$6-'СЕТ СН'!$H$23</f>
        <v>1264.9944474199999</v>
      </c>
      <c r="Q89" s="36">
        <f>SUMIFS(СВЦЭМ!$D$39:$D$782,СВЦЭМ!$A$39:$A$782,$A89,СВЦЭМ!$B$39:$B$782,Q$83)+'СЕТ СН'!$H$11+СВЦЭМ!$D$10+'СЕТ СН'!$H$6-'СЕТ СН'!$H$23</f>
        <v>1259.8434011100001</v>
      </c>
      <c r="R89" s="36">
        <f>SUMIFS(СВЦЭМ!$D$39:$D$782,СВЦЭМ!$A$39:$A$782,$A89,СВЦЭМ!$B$39:$B$782,R$83)+'СЕТ СН'!$H$11+СВЦЭМ!$D$10+'СЕТ СН'!$H$6-'СЕТ СН'!$H$23</f>
        <v>1263.29120063</v>
      </c>
      <c r="S89" s="36">
        <f>SUMIFS(СВЦЭМ!$D$39:$D$782,СВЦЭМ!$A$39:$A$782,$A89,СВЦЭМ!$B$39:$B$782,S$83)+'СЕТ СН'!$H$11+СВЦЭМ!$D$10+'СЕТ СН'!$H$6-'СЕТ СН'!$H$23</f>
        <v>1286.4967490199999</v>
      </c>
      <c r="T89" s="36">
        <f>SUMIFS(СВЦЭМ!$D$39:$D$782,СВЦЭМ!$A$39:$A$782,$A89,СВЦЭМ!$B$39:$B$782,T$83)+'СЕТ СН'!$H$11+СВЦЭМ!$D$10+'СЕТ СН'!$H$6-'СЕТ СН'!$H$23</f>
        <v>1322.8016405199999</v>
      </c>
      <c r="U89" s="36">
        <f>SUMIFS(СВЦЭМ!$D$39:$D$782,СВЦЭМ!$A$39:$A$782,$A89,СВЦЭМ!$B$39:$B$782,U$83)+'СЕТ СН'!$H$11+СВЦЭМ!$D$10+'СЕТ СН'!$H$6-'СЕТ СН'!$H$23</f>
        <v>1306.7361588399999</v>
      </c>
      <c r="V89" s="36">
        <f>SUMIFS(СВЦЭМ!$D$39:$D$782,СВЦЭМ!$A$39:$A$782,$A89,СВЦЭМ!$B$39:$B$782,V$83)+'СЕТ СН'!$H$11+СВЦЭМ!$D$10+'СЕТ СН'!$H$6-'СЕТ СН'!$H$23</f>
        <v>1307.6759683</v>
      </c>
      <c r="W89" s="36">
        <f>SUMIFS(СВЦЭМ!$D$39:$D$782,СВЦЭМ!$A$39:$A$782,$A89,СВЦЭМ!$B$39:$B$782,W$83)+'СЕТ СН'!$H$11+СВЦЭМ!$D$10+'СЕТ СН'!$H$6-'СЕТ СН'!$H$23</f>
        <v>1328.13111544</v>
      </c>
      <c r="X89" s="36">
        <f>SUMIFS(СВЦЭМ!$D$39:$D$782,СВЦЭМ!$A$39:$A$782,$A89,СВЦЭМ!$B$39:$B$782,X$83)+'СЕТ СН'!$H$11+СВЦЭМ!$D$10+'СЕТ СН'!$H$6-'СЕТ СН'!$H$23</f>
        <v>1295.0840097799999</v>
      </c>
      <c r="Y89" s="36">
        <f>SUMIFS(СВЦЭМ!$D$39:$D$782,СВЦЭМ!$A$39:$A$782,$A89,СВЦЭМ!$B$39:$B$782,Y$83)+'СЕТ СН'!$H$11+СВЦЭМ!$D$10+'СЕТ СН'!$H$6-'СЕТ СН'!$H$23</f>
        <v>1348.6864696299999</v>
      </c>
    </row>
    <row r="90" spans="1:27" ht="15.75" x14ac:dyDescent="0.2">
      <c r="A90" s="35">
        <f t="shared" si="2"/>
        <v>44415</v>
      </c>
      <c r="B90" s="36">
        <f>SUMIFS(СВЦЭМ!$D$39:$D$782,СВЦЭМ!$A$39:$A$782,$A90,СВЦЭМ!$B$39:$B$782,B$83)+'СЕТ СН'!$H$11+СВЦЭМ!$D$10+'СЕТ СН'!$H$6-'СЕТ СН'!$H$23</f>
        <v>1338.3804979199999</v>
      </c>
      <c r="C90" s="36">
        <f>SUMIFS(СВЦЭМ!$D$39:$D$782,СВЦЭМ!$A$39:$A$782,$A90,СВЦЭМ!$B$39:$B$782,C$83)+'СЕТ СН'!$H$11+СВЦЭМ!$D$10+'СЕТ СН'!$H$6-'СЕТ СН'!$H$23</f>
        <v>1386.30693559</v>
      </c>
      <c r="D90" s="36">
        <f>SUMIFS(СВЦЭМ!$D$39:$D$782,СВЦЭМ!$A$39:$A$782,$A90,СВЦЭМ!$B$39:$B$782,D$83)+'СЕТ СН'!$H$11+СВЦЭМ!$D$10+'СЕТ СН'!$H$6-'СЕТ СН'!$H$23</f>
        <v>1467.0313419199999</v>
      </c>
      <c r="E90" s="36">
        <f>SUMIFS(СВЦЭМ!$D$39:$D$782,СВЦЭМ!$A$39:$A$782,$A90,СВЦЭМ!$B$39:$B$782,E$83)+'СЕТ СН'!$H$11+СВЦЭМ!$D$10+'СЕТ СН'!$H$6-'СЕТ СН'!$H$23</f>
        <v>1482.1492949299998</v>
      </c>
      <c r="F90" s="36">
        <f>SUMIFS(СВЦЭМ!$D$39:$D$782,СВЦЭМ!$A$39:$A$782,$A90,СВЦЭМ!$B$39:$B$782,F$83)+'СЕТ СН'!$H$11+СВЦЭМ!$D$10+'СЕТ СН'!$H$6-'СЕТ СН'!$H$23</f>
        <v>1483.6492873599998</v>
      </c>
      <c r="G90" s="36">
        <f>SUMIFS(СВЦЭМ!$D$39:$D$782,СВЦЭМ!$A$39:$A$782,$A90,СВЦЭМ!$B$39:$B$782,G$83)+'СЕТ СН'!$H$11+СВЦЭМ!$D$10+'СЕТ СН'!$H$6-'СЕТ СН'!$H$23</f>
        <v>1492.1228424399999</v>
      </c>
      <c r="H90" s="36">
        <f>SUMIFS(СВЦЭМ!$D$39:$D$782,СВЦЭМ!$A$39:$A$782,$A90,СВЦЭМ!$B$39:$B$782,H$83)+'СЕТ СН'!$H$11+СВЦЭМ!$D$10+'СЕТ СН'!$H$6-'СЕТ СН'!$H$23</f>
        <v>1474.5720779599999</v>
      </c>
      <c r="I90" s="36">
        <f>SUMIFS(СВЦЭМ!$D$39:$D$782,СВЦЭМ!$A$39:$A$782,$A90,СВЦЭМ!$B$39:$B$782,I$83)+'СЕТ СН'!$H$11+СВЦЭМ!$D$10+'СЕТ СН'!$H$6-'СЕТ СН'!$H$23</f>
        <v>1440.3345268799999</v>
      </c>
      <c r="J90" s="36">
        <f>SUMIFS(СВЦЭМ!$D$39:$D$782,СВЦЭМ!$A$39:$A$782,$A90,СВЦЭМ!$B$39:$B$782,J$83)+'СЕТ СН'!$H$11+СВЦЭМ!$D$10+'СЕТ СН'!$H$6-'СЕТ СН'!$H$23</f>
        <v>1338.38964891</v>
      </c>
      <c r="K90" s="36">
        <f>SUMIFS(СВЦЭМ!$D$39:$D$782,СВЦЭМ!$A$39:$A$782,$A90,СВЦЭМ!$B$39:$B$782,K$83)+'СЕТ СН'!$H$11+СВЦЭМ!$D$10+'СЕТ СН'!$H$6-'СЕТ СН'!$H$23</f>
        <v>1268.2442934599999</v>
      </c>
      <c r="L90" s="36">
        <f>SUMIFS(СВЦЭМ!$D$39:$D$782,СВЦЭМ!$A$39:$A$782,$A90,СВЦЭМ!$B$39:$B$782,L$83)+'СЕТ СН'!$H$11+СВЦЭМ!$D$10+'СЕТ СН'!$H$6-'СЕТ СН'!$H$23</f>
        <v>1233.5257779199999</v>
      </c>
      <c r="M90" s="36">
        <f>SUMIFS(СВЦЭМ!$D$39:$D$782,СВЦЭМ!$A$39:$A$782,$A90,СВЦЭМ!$B$39:$B$782,M$83)+'СЕТ СН'!$H$11+СВЦЭМ!$D$10+'СЕТ СН'!$H$6-'СЕТ СН'!$H$23</f>
        <v>1233.6214264999999</v>
      </c>
      <c r="N90" s="36">
        <f>SUMIFS(СВЦЭМ!$D$39:$D$782,СВЦЭМ!$A$39:$A$782,$A90,СВЦЭМ!$B$39:$B$782,N$83)+'СЕТ СН'!$H$11+СВЦЭМ!$D$10+'СЕТ СН'!$H$6-'СЕТ СН'!$H$23</f>
        <v>1233.32569554</v>
      </c>
      <c r="O90" s="36">
        <f>SUMIFS(СВЦЭМ!$D$39:$D$782,СВЦЭМ!$A$39:$A$782,$A90,СВЦЭМ!$B$39:$B$782,O$83)+'СЕТ СН'!$H$11+СВЦЭМ!$D$10+'СЕТ СН'!$H$6-'СЕТ СН'!$H$23</f>
        <v>1257.8039928000001</v>
      </c>
      <c r="P90" s="36">
        <f>SUMIFS(СВЦЭМ!$D$39:$D$782,СВЦЭМ!$A$39:$A$782,$A90,СВЦЭМ!$B$39:$B$782,P$83)+'СЕТ СН'!$H$11+СВЦЭМ!$D$10+'СЕТ СН'!$H$6-'СЕТ СН'!$H$23</f>
        <v>1260.2234614399999</v>
      </c>
      <c r="Q90" s="36">
        <f>SUMIFS(СВЦЭМ!$D$39:$D$782,СВЦЭМ!$A$39:$A$782,$A90,СВЦЭМ!$B$39:$B$782,Q$83)+'СЕТ СН'!$H$11+СВЦЭМ!$D$10+'СЕТ СН'!$H$6-'СЕТ СН'!$H$23</f>
        <v>1270.34822478</v>
      </c>
      <c r="R90" s="36">
        <f>SUMIFS(СВЦЭМ!$D$39:$D$782,СВЦЭМ!$A$39:$A$782,$A90,СВЦЭМ!$B$39:$B$782,R$83)+'СЕТ СН'!$H$11+СВЦЭМ!$D$10+'СЕТ СН'!$H$6-'СЕТ СН'!$H$23</f>
        <v>1262.8574470799999</v>
      </c>
      <c r="S90" s="36">
        <f>SUMIFS(СВЦЭМ!$D$39:$D$782,СВЦЭМ!$A$39:$A$782,$A90,СВЦЭМ!$B$39:$B$782,S$83)+'СЕТ СН'!$H$11+СВЦЭМ!$D$10+'СЕТ СН'!$H$6-'СЕТ СН'!$H$23</f>
        <v>1260.7303502899999</v>
      </c>
      <c r="T90" s="36">
        <f>SUMIFS(СВЦЭМ!$D$39:$D$782,СВЦЭМ!$A$39:$A$782,$A90,СВЦЭМ!$B$39:$B$782,T$83)+'СЕТ СН'!$H$11+СВЦЭМ!$D$10+'СЕТ СН'!$H$6-'СЕТ СН'!$H$23</f>
        <v>1239.57827129</v>
      </c>
      <c r="U90" s="36">
        <f>SUMIFS(СВЦЭМ!$D$39:$D$782,СВЦЭМ!$A$39:$A$782,$A90,СВЦЭМ!$B$39:$B$782,U$83)+'СЕТ СН'!$H$11+СВЦЭМ!$D$10+'СЕТ СН'!$H$6-'СЕТ СН'!$H$23</f>
        <v>1238.74707208</v>
      </c>
      <c r="V90" s="36">
        <f>SUMIFS(СВЦЭМ!$D$39:$D$782,СВЦЭМ!$A$39:$A$782,$A90,СВЦЭМ!$B$39:$B$782,V$83)+'СЕТ СН'!$H$11+СВЦЭМ!$D$10+'СЕТ СН'!$H$6-'СЕТ СН'!$H$23</f>
        <v>1235.32407412</v>
      </c>
      <c r="W90" s="36">
        <f>SUMIFS(СВЦЭМ!$D$39:$D$782,СВЦЭМ!$A$39:$A$782,$A90,СВЦЭМ!$B$39:$B$782,W$83)+'СЕТ СН'!$H$11+СВЦЭМ!$D$10+'СЕТ СН'!$H$6-'СЕТ СН'!$H$23</f>
        <v>1256.6423911299999</v>
      </c>
      <c r="X90" s="36">
        <f>SUMIFS(СВЦЭМ!$D$39:$D$782,СВЦЭМ!$A$39:$A$782,$A90,СВЦЭМ!$B$39:$B$782,X$83)+'СЕТ СН'!$H$11+СВЦЭМ!$D$10+'СЕТ СН'!$H$6-'СЕТ СН'!$H$23</f>
        <v>1262.16940759</v>
      </c>
      <c r="Y90" s="36">
        <f>SUMIFS(СВЦЭМ!$D$39:$D$782,СВЦЭМ!$A$39:$A$782,$A90,СВЦЭМ!$B$39:$B$782,Y$83)+'СЕТ СН'!$H$11+СВЦЭМ!$D$10+'СЕТ СН'!$H$6-'СЕТ СН'!$H$23</f>
        <v>1303.3284005099999</v>
      </c>
    </row>
    <row r="91" spans="1:27" ht="15.75" x14ac:dyDescent="0.2">
      <c r="A91" s="35">
        <f t="shared" si="2"/>
        <v>44416</v>
      </c>
      <c r="B91" s="36">
        <f>SUMIFS(СВЦЭМ!$D$39:$D$782,СВЦЭМ!$A$39:$A$782,$A91,СВЦЭМ!$B$39:$B$782,B$83)+'СЕТ СН'!$H$11+СВЦЭМ!$D$10+'СЕТ СН'!$H$6-'СЕТ СН'!$H$23</f>
        <v>1391.2787456199999</v>
      </c>
      <c r="C91" s="36">
        <f>SUMIFS(СВЦЭМ!$D$39:$D$782,СВЦЭМ!$A$39:$A$782,$A91,СВЦЭМ!$B$39:$B$782,C$83)+'СЕТ СН'!$H$11+СВЦЭМ!$D$10+'СЕТ СН'!$H$6-'СЕТ СН'!$H$23</f>
        <v>1472.0411609599998</v>
      </c>
      <c r="D91" s="36">
        <f>SUMIFS(СВЦЭМ!$D$39:$D$782,СВЦЭМ!$A$39:$A$782,$A91,СВЦЭМ!$B$39:$B$782,D$83)+'СЕТ СН'!$H$11+СВЦЭМ!$D$10+'СЕТ СН'!$H$6-'СЕТ СН'!$H$23</f>
        <v>1532.58273603</v>
      </c>
      <c r="E91" s="36">
        <f>SUMIFS(СВЦЭМ!$D$39:$D$782,СВЦЭМ!$A$39:$A$782,$A91,СВЦЭМ!$B$39:$B$782,E$83)+'СЕТ СН'!$H$11+СВЦЭМ!$D$10+'СЕТ СН'!$H$6-'СЕТ СН'!$H$23</f>
        <v>1558.32418162</v>
      </c>
      <c r="F91" s="36">
        <f>SUMIFS(СВЦЭМ!$D$39:$D$782,СВЦЭМ!$A$39:$A$782,$A91,СВЦЭМ!$B$39:$B$782,F$83)+'СЕТ СН'!$H$11+СВЦЭМ!$D$10+'СЕТ СН'!$H$6-'СЕТ СН'!$H$23</f>
        <v>1560.6668214699998</v>
      </c>
      <c r="G91" s="36">
        <f>SUMIFS(СВЦЭМ!$D$39:$D$782,СВЦЭМ!$A$39:$A$782,$A91,СВЦЭМ!$B$39:$B$782,G$83)+'СЕТ СН'!$H$11+СВЦЭМ!$D$10+'СЕТ СН'!$H$6-'СЕТ СН'!$H$23</f>
        <v>1552.4964238099999</v>
      </c>
      <c r="H91" s="36">
        <f>SUMIFS(СВЦЭМ!$D$39:$D$782,СВЦЭМ!$A$39:$A$782,$A91,СВЦЭМ!$B$39:$B$782,H$83)+'СЕТ СН'!$H$11+СВЦЭМ!$D$10+'СЕТ СН'!$H$6-'СЕТ СН'!$H$23</f>
        <v>1517.9792485799999</v>
      </c>
      <c r="I91" s="36">
        <f>SUMIFS(СВЦЭМ!$D$39:$D$782,СВЦЭМ!$A$39:$A$782,$A91,СВЦЭМ!$B$39:$B$782,I$83)+'СЕТ СН'!$H$11+СВЦЭМ!$D$10+'СЕТ СН'!$H$6-'СЕТ СН'!$H$23</f>
        <v>1453.8836320299999</v>
      </c>
      <c r="J91" s="36">
        <f>SUMIFS(СВЦЭМ!$D$39:$D$782,СВЦЭМ!$A$39:$A$782,$A91,СВЦЭМ!$B$39:$B$782,J$83)+'СЕТ СН'!$H$11+СВЦЭМ!$D$10+'СЕТ СН'!$H$6-'СЕТ СН'!$H$23</f>
        <v>1346.8273913399998</v>
      </c>
      <c r="K91" s="36">
        <f>SUMIFS(СВЦЭМ!$D$39:$D$782,СВЦЭМ!$A$39:$A$782,$A91,СВЦЭМ!$B$39:$B$782,K$83)+'СЕТ СН'!$H$11+СВЦЭМ!$D$10+'СЕТ СН'!$H$6-'СЕТ СН'!$H$23</f>
        <v>1284.77752263</v>
      </c>
      <c r="L91" s="36">
        <f>SUMIFS(СВЦЭМ!$D$39:$D$782,СВЦЭМ!$A$39:$A$782,$A91,СВЦЭМ!$B$39:$B$782,L$83)+'СЕТ СН'!$H$11+СВЦЭМ!$D$10+'СЕТ СН'!$H$6-'СЕТ СН'!$H$23</f>
        <v>1313.8190172499999</v>
      </c>
      <c r="M91" s="36">
        <f>SUMIFS(СВЦЭМ!$D$39:$D$782,СВЦЭМ!$A$39:$A$782,$A91,СВЦЭМ!$B$39:$B$782,M$83)+'СЕТ СН'!$H$11+СВЦЭМ!$D$10+'СЕТ СН'!$H$6-'СЕТ СН'!$H$23</f>
        <v>1242.24327778</v>
      </c>
      <c r="N91" s="36">
        <f>SUMIFS(СВЦЭМ!$D$39:$D$782,СВЦЭМ!$A$39:$A$782,$A91,СВЦЭМ!$B$39:$B$782,N$83)+'СЕТ СН'!$H$11+СВЦЭМ!$D$10+'СЕТ СН'!$H$6-'СЕТ СН'!$H$23</f>
        <v>1258.5690717099999</v>
      </c>
      <c r="O91" s="36">
        <f>SUMIFS(СВЦЭМ!$D$39:$D$782,СВЦЭМ!$A$39:$A$782,$A91,СВЦЭМ!$B$39:$B$782,O$83)+'СЕТ СН'!$H$11+СВЦЭМ!$D$10+'СЕТ СН'!$H$6-'СЕТ СН'!$H$23</f>
        <v>1305.97222988</v>
      </c>
      <c r="P91" s="36">
        <f>SUMIFS(СВЦЭМ!$D$39:$D$782,СВЦЭМ!$A$39:$A$782,$A91,СВЦЭМ!$B$39:$B$782,P$83)+'СЕТ СН'!$H$11+СВЦЭМ!$D$10+'СЕТ СН'!$H$6-'СЕТ СН'!$H$23</f>
        <v>1285.96071964</v>
      </c>
      <c r="Q91" s="36">
        <f>SUMIFS(СВЦЭМ!$D$39:$D$782,СВЦЭМ!$A$39:$A$782,$A91,СВЦЭМ!$B$39:$B$782,Q$83)+'СЕТ СН'!$H$11+СВЦЭМ!$D$10+'СЕТ СН'!$H$6-'СЕТ СН'!$H$23</f>
        <v>1309.4547923999999</v>
      </c>
      <c r="R91" s="36">
        <f>SUMIFS(СВЦЭМ!$D$39:$D$782,СВЦЭМ!$A$39:$A$782,$A91,СВЦЭМ!$B$39:$B$782,R$83)+'СЕТ СН'!$H$11+СВЦЭМ!$D$10+'СЕТ СН'!$H$6-'СЕТ СН'!$H$23</f>
        <v>1296.5076283599999</v>
      </c>
      <c r="S91" s="36">
        <f>SUMIFS(СВЦЭМ!$D$39:$D$782,СВЦЭМ!$A$39:$A$782,$A91,СВЦЭМ!$B$39:$B$782,S$83)+'СЕТ СН'!$H$11+СВЦЭМ!$D$10+'СЕТ СН'!$H$6-'СЕТ СН'!$H$23</f>
        <v>1294.7548589999999</v>
      </c>
      <c r="T91" s="36">
        <f>SUMIFS(СВЦЭМ!$D$39:$D$782,СВЦЭМ!$A$39:$A$782,$A91,СВЦЭМ!$B$39:$B$782,T$83)+'СЕТ СН'!$H$11+СВЦЭМ!$D$10+'СЕТ СН'!$H$6-'СЕТ СН'!$H$23</f>
        <v>1240.68769144</v>
      </c>
      <c r="U91" s="36">
        <f>SUMIFS(СВЦЭМ!$D$39:$D$782,СВЦЭМ!$A$39:$A$782,$A91,СВЦЭМ!$B$39:$B$782,U$83)+'СЕТ СН'!$H$11+СВЦЭМ!$D$10+'СЕТ СН'!$H$6-'СЕТ СН'!$H$23</f>
        <v>1241.53843686</v>
      </c>
      <c r="V91" s="36">
        <f>SUMIFS(СВЦЭМ!$D$39:$D$782,СВЦЭМ!$A$39:$A$782,$A91,СВЦЭМ!$B$39:$B$782,V$83)+'СЕТ СН'!$H$11+СВЦЭМ!$D$10+'СЕТ СН'!$H$6-'СЕТ СН'!$H$23</f>
        <v>1234.0693084299999</v>
      </c>
      <c r="W91" s="36">
        <f>SUMIFS(СВЦЭМ!$D$39:$D$782,СВЦЭМ!$A$39:$A$782,$A91,СВЦЭМ!$B$39:$B$782,W$83)+'СЕТ СН'!$H$11+СВЦЭМ!$D$10+'СЕТ СН'!$H$6-'СЕТ СН'!$H$23</f>
        <v>1246.4965167099999</v>
      </c>
      <c r="X91" s="36">
        <f>SUMIFS(СВЦЭМ!$D$39:$D$782,СВЦЭМ!$A$39:$A$782,$A91,СВЦЭМ!$B$39:$B$782,X$83)+'СЕТ СН'!$H$11+СВЦЭМ!$D$10+'СЕТ СН'!$H$6-'СЕТ СН'!$H$23</f>
        <v>1295.48667482</v>
      </c>
      <c r="Y91" s="36">
        <f>SUMIFS(СВЦЭМ!$D$39:$D$782,СВЦЭМ!$A$39:$A$782,$A91,СВЦЭМ!$B$39:$B$782,Y$83)+'СЕТ СН'!$H$11+СВЦЭМ!$D$10+'СЕТ СН'!$H$6-'СЕТ СН'!$H$23</f>
        <v>1324.45140027</v>
      </c>
    </row>
    <row r="92" spans="1:27" ht="15.75" x14ac:dyDescent="0.2">
      <c r="A92" s="35">
        <f t="shared" si="2"/>
        <v>44417</v>
      </c>
      <c r="B92" s="36">
        <f>SUMIFS(СВЦЭМ!$D$39:$D$782,СВЦЭМ!$A$39:$A$782,$A92,СВЦЭМ!$B$39:$B$782,B$83)+'СЕТ СН'!$H$11+СВЦЭМ!$D$10+'СЕТ СН'!$H$6-'СЕТ СН'!$H$23</f>
        <v>1393.82555561</v>
      </c>
      <c r="C92" s="36">
        <f>SUMIFS(СВЦЭМ!$D$39:$D$782,СВЦЭМ!$A$39:$A$782,$A92,СВЦЭМ!$B$39:$B$782,C$83)+'СЕТ СН'!$H$11+СВЦЭМ!$D$10+'СЕТ СН'!$H$6-'СЕТ СН'!$H$23</f>
        <v>1472.1653908299998</v>
      </c>
      <c r="D92" s="36">
        <f>SUMIFS(СВЦЭМ!$D$39:$D$782,СВЦЭМ!$A$39:$A$782,$A92,СВЦЭМ!$B$39:$B$782,D$83)+'СЕТ СН'!$H$11+СВЦЭМ!$D$10+'СЕТ СН'!$H$6-'СЕТ СН'!$H$23</f>
        <v>1528.4706426999999</v>
      </c>
      <c r="E92" s="36">
        <f>SUMIFS(СВЦЭМ!$D$39:$D$782,СВЦЭМ!$A$39:$A$782,$A92,СВЦЭМ!$B$39:$B$782,E$83)+'СЕТ СН'!$H$11+СВЦЭМ!$D$10+'СЕТ СН'!$H$6-'СЕТ СН'!$H$23</f>
        <v>1542.2448075999998</v>
      </c>
      <c r="F92" s="36">
        <f>SUMIFS(СВЦЭМ!$D$39:$D$782,СВЦЭМ!$A$39:$A$782,$A92,СВЦЭМ!$B$39:$B$782,F$83)+'СЕТ СН'!$H$11+СВЦЭМ!$D$10+'СЕТ СН'!$H$6-'СЕТ СН'!$H$23</f>
        <v>1544.0444028299999</v>
      </c>
      <c r="G92" s="36">
        <f>SUMIFS(СВЦЭМ!$D$39:$D$782,СВЦЭМ!$A$39:$A$782,$A92,СВЦЭМ!$B$39:$B$782,G$83)+'СЕТ СН'!$H$11+СВЦЭМ!$D$10+'СЕТ СН'!$H$6-'СЕТ СН'!$H$23</f>
        <v>1536.8737082499999</v>
      </c>
      <c r="H92" s="36">
        <f>SUMIFS(СВЦЭМ!$D$39:$D$782,СВЦЭМ!$A$39:$A$782,$A92,СВЦЭМ!$B$39:$B$782,H$83)+'СЕТ СН'!$H$11+СВЦЭМ!$D$10+'СЕТ СН'!$H$6-'СЕТ СН'!$H$23</f>
        <v>1494.1705998699999</v>
      </c>
      <c r="I92" s="36">
        <f>SUMIFS(СВЦЭМ!$D$39:$D$782,СВЦЭМ!$A$39:$A$782,$A92,СВЦЭМ!$B$39:$B$782,I$83)+'СЕТ СН'!$H$11+СВЦЭМ!$D$10+'СЕТ СН'!$H$6-'СЕТ СН'!$H$23</f>
        <v>1445.5817503199999</v>
      </c>
      <c r="J92" s="36">
        <f>SUMIFS(СВЦЭМ!$D$39:$D$782,СВЦЭМ!$A$39:$A$782,$A92,СВЦЭМ!$B$39:$B$782,J$83)+'СЕТ СН'!$H$11+СВЦЭМ!$D$10+'СЕТ СН'!$H$6-'СЕТ СН'!$H$23</f>
        <v>1340.9080918899999</v>
      </c>
      <c r="K92" s="36">
        <f>SUMIFS(СВЦЭМ!$D$39:$D$782,СВЦЭМ!$A$39:$A$782,$A92,СВЦЭМ!$B$39:$B$782,K$83)+'СЕТ СН'!$H$11+СВЦЭМ!$D$10+'СЕТ СН'!$H$6-'СЕТ СН'!$H$23</f>
        <v>1285.4556274399999</v>
      </c>
      <c r="L92" s="36">
        <f>SUMIFS(СВЦЭМ!$D$39:$D$782,СВЦЭМ!$A$39:$A$782,$A92,СВЦЭМ!$B$39:$B$782,L$83)+'СЕТ СН'!$H$11+СВЦЭМ!$D$10+'СЕТ СН'!$H$6-'СЕТ СН'!$H$23</f>
        <v>1257.84317212</v>
      </c>
      <c r="M92" s="36">
        <f>SUMIFS(СВЦЭМ!$D$39:$D$782,СВЦЭМ!$A$39:$A$782,$A92,СВЦЭМ!$B$39:$B$782,M$83)+'СЕТ СН'!$H$11+СВЦЭМ!$D$10+'СЕТ СН'!$H$6-'СЕТ СН'!$H$23</f>
        <v>1267.21715376</v>
      </c>
      <c r="N92" s="36">
        <f>SUMIFS(СВЦЭМ!$D$39:$D$782,СВЦЭМ!$A$39:$A$782,$A92,СВЦЭМ!$B$39:$B$782,N$83)+'СЕТ СН'!$H$11+СВЦЭМ!$D$10+'СЕТ СН'!$H$6-'СЕТ СН'!$H$23</f>
        <v>1280.03441417</v>
      </c>
      <c r="O92" s="36">
        <f>SUMIFS(СВЦЭМ!$D$39:$D$782,СВЦЭМ!$A$39:$A$782,$A92,СВЦЭМ!$B$39:$B$782,O$83)+'СЕТ СН'!$H$11+СВЦЭМ!$D$10+'СЕТ СН'!$H$6-'СЕТ СН'!$H$23</f>
        <v>1319.48438287</v>
      </c>
      <c r="P92" s="36">
        <f>SUMIFS(СВЦЭМ!$D$39:$D$782,СВЦЭМ!$A$39:$A$782,$A92,СВЦЭМ!$B$39:$B$782,P$83)+'СЕТ СН'!$H$11+СВЦЭМ!$D$10+'СЕТ СН'!$H$6-'СЕТ СН'!$H$23</f>
        <v>1330.3834663299999</v>
      </c>
      <c r="Q92" s="36">
        <f>SUMIFS(СВЦЭМ!$D$39:$D$782,СВЦЭМ!$A$39:$A$782,$A92,СВЦЭМ!$B$39:$B$782,Q$83)+'СЕТ СН'!$H$11+СВЦЭМ!$D$10+'СЕТ СН'!$H$6-'СЕТ СН'!$H$23</f>
        <v>1354.8710855699999</v>
      </c>
      <c r="R92" s="36">
        <f>SUMIFS(СВЦЭМ!$D$39:$D$782,СВЦЭМ!$A$39:$A$782,$A92,СВЦЭМ!$B$39:$B$782,R$83)+'СЕТ СН'!$H$11+СВЦЭМ!$D$10+'СЕТ СН'!$H$6-'СЕТ СН'!$H$23</f>
        <v>1331.15332786</v>
      </c>
      <c r="S92" s="36">
        <f>SUMIFS(СВЦЭМ!$D$39:$D$782,СВЦЭМ!$A$39:$A$782,$A92,СВЦЭМ!$B$39:$B$782,S$83)+'СЕТ СН'!$H$11+СВЦЭМ!$D$10+'СЕТ СН'!$H$6-'СЕТ СН'!$H$23</f>
        <v>1315.5168559799999</v>
      </c>
      <c r="T92" s="36">
        <f>SUMIFS(СВЦЭМ!$D$39:$D$782,СВЦЭМ!$A$39:$A$782,$A92,СВЦЭМ!$B$39:$B$782,T$83)+'СЕТ СН'!$H$11+СВЦЭМ!$D$10+'СЕТ СН'!$H$6-'СЕТ СН'!$H$23</f>
        <v>1361.0837691499999</v>
      </c>
      <c r="U92" s="36">
        <f>SUMIFS(СВЦЭМ!$D$39:$D$782,СВЦЭМ!$A$39:$A$782,$A92,СВЦЭМ!$B$39:$B$782,U$83)+'СЕТ СН'!$H$11+СВЦЭМ!$D$10+'СЕТ СН'!$H$6-'СЕТ СН'!$H$23</f>
        <v>1351.1868036199999</v>
      </c>
      <c r="V92" s="36">
        <f>SUMIFS(СВЦЭМ!$D$39:$D$782,СВЦЭМ!$A$39:$A$782,$A92,СВЦЭМ!$B$39:$B$782,V$83)+'СЕТ СН'!$H$11+СВЦЭМ!$D$10+'СЕТ СН'!$H$6-'СЕТ СН'!$H$23</f>
        <v>1302.04340684</v>
      </c>
      <c r="W92" s="36">
        <f>SUMIFS(СВЦЭМ!$D$39:$D$782,СВЦЭМ!$A$39:$A$782,$A92,СВЦЭМ!$B$39:$B$782,W$83)+'СЕТ СН'!$H$11+СВЦЭМ!$D$10+'СЕТ СН'!$H$6-'СЕТ СН'!$H$23</f>
        <v>1319.0467667799999</v>
      </c>
      <c r="X92" s="36">
        <f>SUMIFS(СВЦЭМ!$D$39:$D$782,СВЦЭМ!$A$39:$A$782,$A92,СВЦЭМ!$B$39:$B$782,X$83)+'СЕТ СН'!$H$11+СВЦЭМ!$D$10+'СЕТ СН'!$H$6-'СЕТ СН'!$H$23</f>
        <v>1327.74785127</v>
      </c>
      <c r="Y92" s="36">
        <f>SUMIFS(СВЦЭМ!$D$39:$D$782,СВЦЭМ!$A$39:$A$782,$A92,СВЦЭМ!$B$39:$B$782,Y$83)+'СЕТ СН'!$H$11+СВЦЭМ!$D$10+'СЕТ СН'!$H$6-'СЕТ СН'!$H$23</f>
        <v>1361.63403275</v>
      </c>
    </row>
    <row r="93" spans="1:27" ht="15.75" x14ac:dyDescent="0.2">
      <c r="A93" s="35">
        <f t="shared" si="2"/>
        <v>44418</v>
      </c>
      <c r="B93" s="36">
        <f>SUMIFS(СВЦЭМ!$D$39:$D$782,СВЦЭМ!$A$39:$A$782,$A93,СВЦЭМ!$B$39:$B$782,B$83)+'СЕТ СН'!$H$11+СВЦЭМ!$D$10+'СЕТ СН'!$H$6-'СЕТ СН'!$H$23</f>
        <v>1416.28759971</v>
      </c>
      <c r="C93" s="36">
        <f>SUMIFS(СВЦЭМ!$D$39:$D$782,СВЦЭМ!$A$39:$A$782,$A93,СВЦЭМ!$B$39:$B$782,C$83)+'СЕТ СН'!$H$11+СВЦЭМ!$D$10+'СЕТ СН'!$H$6-'СЕТ СН'!$H$23</f>
        <v>1490.50284932</v>
      </c>
      <c r="D93" s="36">
        <f>SUMIFS(СВЦЭМ!$D$39:$D$782,СВЦЭМ!$A$39:$A$782,$A93,СВЦЭМ!$B$39:$B$782,D$83)+'СЕТ СН'!$H$11+СВЦЭМ!$D$10+'СЕТ СН'!$H$6-'СЕТ СН'!$H$23</f>
        <v>1542.31950723</v>
      </c>
      <c r="E93" s="36">
        <f>SUMIFS(СВЦЭМ!$D$39:$D$782,СВЦЭМ!$A$39:$A$782,$A93,СВЦЭМ!$B$39:$B$782,E$83)+'СЕТ СН'!$H$11+СВЦЭМ!$D$10+'СЕТ СН'!$H$6-'СЕТ СН'!$H$23</f>
        <v>1561.8381021099999</v>
      </c>
      <c r="F93" s="36">
        <f>SUMIFS(СВЦЭМ!$D$39:$D$782,СВЦЭМ!$A$39:$A$782,$A93,СВЦЭМ!$B$39:$B$782,F$83)+'СЕТ СН'!$H$11+СВЦЭМ!$D$10+'СЕТ СН'!$H$6-'СЕТ СН'!$H$23</f>
        <v>1560.8439293899999</v>
      </c>
      <c r="G93" s="36">
        <f>SUMIFS(СВЦЭМ!$D$39:$D$782,СВЦЭМ!$A$39:$A$782,$A93,СВЦЭМ!$B$39:$B$782,G$83)+'СЕТ СН'!$H$11+СВЦЭМ!$D$10+'СЕТ СН'!$H$6-'СЕТ СН'!$H$23</f>
        <v>1543.2726212299999</v>
      </c>
      <c r="H93" s="36">
        <f>SUMIFS(СВЦЭМ!$D$39:$D$782,СВЦЭМ!$A$39:$A$782,$A93,СВЦЭМ!$B$39:$B$782,H$83)+'СЕТ СН'!$H$11+СВЦЭМ!$D$10+'СЕТ СН'!$H$6-'СЕТ СН'!$H$23</f>
        <v>1502.2294186499998</v>
      </c>
      <c r="I93" s="36">
        <f>SUMIFS(СВЦЭМ!$D$39:$D$782,СВЦЭМ!$A$39:$A$782,$A93,СВЦЭМ!$B$39:$B$782,I$83)+'СЕТ СН'!$H$11+СВЦЭМ!$D$10+'СЕТ СН'!$H$6-'СЕТ СН'!$H$23</f>
        <v>1439.9220275099999</v>
      </c>
      <c r="J93" s="36">
        <f>SUMIFS(СВЦЭМ!$D$39:$D$782,СВЦЭМ!$A$39:$A$782,$A93,СВЦЭМ!$B$39:$B$782,J$83)+'СЕТ СН'!$H$11+СВЦЭМ!$D$10+'СЕТ СН'!$H$6-'СЕТ СН'!$H$23</f>
        <v>1361.7957514499999</v>
      </c>
      <c r="K93" s="36">
        <f>SUMIFS(СВЦЭМ!$D$39:$D$782,СВЦЭМ!$A$39:$A$782,$A93,СВЦЭМ!$B$39:$B$782,K$83)+'СЕТ СН'!$H$11+СВЦЭМ!$D$10+'СЕТ СН'!$H$6-'СЕТ СН'!$H$23</f>
        <v>1308.95316254</v>
      </c>
      <c r="L93" s="36">
        <f>SUMIFS(СВЦЭМ!$D$39:$D$782,СВЦЭМ!$A$39:$A$782,$A93,СВЦЭМ!$B$39:$B$782,L$83)+'СЕТ СН'!$H$11+СВЦЭМ!$D$10+'СЕТ СН'!$H$6-'СЕТ СН'!$H$23</f>
        <v>1312.2528026299999</v>
      </c>
      <c r="M93" s="36">
        <f>SUMIFS(СВЦЭМ!$D$39:$D$782,СВЦЭМ!$A$39:$A$782,$A93,СВЦЭМ!$B$39:$B$782,M$83)+'СЕТ СН'!$H$11+СВЦЭМ!$D$10+'СЕТ СН'!$H$6-'СЕТ СН'!$H$23</f>
        <v>1321.31814897</v>
      </c>
      <c r="N93" s="36">
        <f>SUMIFS(СВЦЭМ!$D$39:$D$782,СВЦЭМ!$A$39:$A$782,$A93,СВЦЭМ!$B$39:$B$782,N$83)+'СЕТ СН'!$H$11+СВЦЭМ!$D$10+'СЕТ СН'!$H$6-'СЕТ СН'!$H$23</f>
        <v>1326.2469700199999</v>
      </c>
      <c r="O93" s="36">
        <f>SUMIFS(СВЦЭМ!$D$39:$D$782,СВЦЭМ!$A$39:$A$782,$A93,СВЦЭМ!$B$39:$B$782,O$83)+'СЕТ СН'!$H$11+СВЦЭМ!$D$10+'СЕТ СН'!$H$6-'СЕТ СН'!$H$23</f>
        <v>1318.9281837599999</v>
      </c>
      <c r="P93" s="36">
        <f>SUMIFS(СВЦЭМ!$D$39:$D$782,СВЦЭМ!$A$39:$A$782,$A93,СВЦЭМ!$B$39:$B$782,P$83)+'СЕТ СН'!$H$11+СВЦЭМ!$D$10+'СЕТ СН'!$H$6-'СЕТ СН'!$H$23</f>
        <v>1336.1704096799999</v>
      </c>
      <c r="Q93" s="36">
        <f>SUMIFS(СВЦЭМ!$D$39:$D$782,СВЦЭМ!$A$39:$A$782,$A93,СВЦЭМ!$B$39:$B$782,Q$83)+'СЕТ СН'!$H$11+СВЦЭМ!$D$10+'СЕТ СН'!$H$6-'СЕТ СН'!$H$23</f>
        <v>1353.6070723</v>
      </c>
      <c r="R93" s="36">
        <f>SUMIFS(СВЦЭМ!$D$39:$D$782,СВЦЭМ!$A$39:$A$782,$A93,СВЦЭМ!$B$39:$B$782,R$83)+'СЕТ СН'!$H$11+СВЦЭМ!$D$10+'СЕТ СН'!$H$6-'СЕТ СН'!$H$23</f>
        <v>1380.9091074599999</v>
      </c>
      <c r="S93" s="36">
        <f>SUMIFS(СВЦЭМ!$D$39:$D$782,СВЦЭМ!$A$39:$A$782,$A93,СВЦЭМ!$B$39:$B$782,S$83)+'СЕТ СН'!$H$11+СВЦЭМ!$D$10+'СЕТ СН'!$H$6-'СЕТ СН'!$H$23</f>
        <v>1347.4286181999998</v>
      </c>
      <c r="T93" s="36">
        <f>SUMIFS(СВЦЭМ!$D$39:$D$782,СВЦЭМ!$A$39:$A$782,$A93,СВЦЭМ!$B$39:$B$782,T$83)+'СЕТ СН'!$H$11+СВЦЭМ!$D$10+'СЕТ СН'!$H$6-'СЕТ СН'!$H$23</f>
        <v>1293.59463362</v>
      </c>
      <c r="U93" s="36">
        <f>SUMIFS(СВЦЭМ!$D$39:$D$782,СВЦЭМ!$A$39:$A$782,$A93,СВЦЭМ!$B$39:$B$782,U$83)+'СЕТ СН'!$H$11+СВЦЭМ!$D$10+'СЕТ СН'!$H$6-'СЕТ СН'!$H$23</f>
        <v>1286.5415020799999</v>
      </c>
      <c r="V93" s="36">
        <f>SUMIFS(СВЦЭМ!$D$39:$D$782,СВЦЭМ!$A$39:$A$782,$A93,СВЦЭМ!$B$39:$B$782,V$83)+'СЕТ СН'!$H$11+СВЦЭМ!$D$10+'СЕТ СН'!$H$6-'СЕТ СН'!$H$23</f>
        <v>1292.85923187</v>
      </c>
      <c r="W93" s="36">
        <f>SUMIFS(СВЦЭМ!$D$39:$D$782,СВЦЭМ!$A$39:$A$782,$A93,СВЦЭМ!$B$39:$B$782,W$83)+'СЕТ СН'!$H$11+СВЦЭМ!$D$10+'СЕТ СН'!$H$6-'СЕТ СН'!$H$23</f>
        <v>1314.7665228999999</v>
      </c>
      <c r="X93" s="36">
        <f>SUMIFS(СВЦЭМ!$D$39:$D$782,СВЦЭМ!$A$39:$A$782,$A93,СВЦЭМ!$B$39:$B$782,X$83)+'СЕТ СН'!$H$11+СВЦЭМ!$D$10+'СЕТ СН'!$H$6-'СЕТ СН'!$H$23</f>
        <v>1266.5620423999999</v>
      </c>
      <c r="Y93" s="36">
        <f>SUMIFS(СВЦЭМ!$D$39:$D$782,СВЦЭМ!$A$39:$A$782,$A93,СВЦЭМ!$B$39:$B$782,Y$83)+'СЕТ СН'!$H$11+СВЦЭМ!$D$10+'СЕТ СН'!$H$6-'СЕТ СН'!$H$23</f>
        <v>1268.7661516399999</v>
      </c>
    </row>
    <row r="94" spans="1:27" ht="15.75" x14ac:dyDescent="0.2">
      <c r="A94" s="35">
        <f t="shared" si="2"/>
        <v>44419</v>
      </c>
      <c r="B94" s="36">
        <f>SUMIFS(СВЦЭМ!$D$39:$D$782,СВЦЭМ!$A$39:$A$782,$A94,СВЦЭМ!$B$39:$B$782,B$83)+'СЕТ СН'!$H$11+СВЦЭМ!$D$10+'СЕТ СН'!$H$6-'СЕТ СН'!$H$23</f>
        <v>1329.3486534599999</v>
      </c>
      <c r="C94" s="36">
        <f>SUMIFS(СВЦЭМ!$D$39:$D$782,СВЦЭМ!$A$39:$A$782,$A94,СВЦЭМ!$B$39:$B$782,C$83)+'СЕТ СН'!$H$11+СВЦЭМ!$D$10+'СЕТ СН'!$H$6-'СЕТ СН'!$H$23</f>
        <v>1397.8054378899999</v>
      </c>
      <c r="D94" s="36">
        <f>SUMIFS(СВЦЭМ!$D$39:$D$782,СВЦЭМ!$A$39:$A$782,$A94,СВЦЭМ!$B$39:$B$782,D$83)+'СЕТ СН'!$H$11+СВЦЭМ!$D$10+'СЕТ СН'!$H$6-'СЕТ СН'!$H$23</f>
        <v>1455.3277107199999</v>
      </c>
      <c r="E94" s="36">
        <f>SUMIFS(СВЦЭМ!$D$39:$D$782,СВЦЭМ!$A$39:$A$782,$A94,СВЦЭМ!$B$39:$B$782,E$83)+'СЕТ СН'!$H$11+СВЦЭМ!$D$10+'СЕТ СН'!$H$6-'СЕТ СН'!$H$23</f>
        <v>1479.6653389799999</v>
      </c>
      <c r="F94" s="36">
        <f>SUMIFS(СВЦЭМ!$D$39:$D$782,СВЦЭМ!$A$39:$A$782,$A94,СВЦЭМ!$B$39:$B$782,F$83)+'СЕТ СН'!$H$11+СВЦЭМ!$D$10+'СЕТ СН'!$H$6-'СЕТ СН'!$H$23</f>
        <v>1480.54598435</v>
      </c>
      <c r="G94" s="36">
        <f>SUMIFS(СВЦЭМ!$D$39:$D$782,СВЦЭМ!$A$39:$A$782,$A94,СВЦЭМ!$B$39:$B$782,G$83)+'СЕТ СН'!$H$11+СВЦЭМ!$D$10+'СЕТ СН'!$H$6-'СЕТ СН'!$H$23</f>
        <v>1473.75463401</v>
      </c>
      <c r="H94" s="36">
        <f>SUMIFS(СВЦЭМ!$D$39:$D$782,СВЦЭМ!$A$39:$A$782,$A94,СВЦЭМ!$B$39:$B$782,H$83)+'СЕТ СН'!$H$11+СВЦЭМ!$D$10+'СЕТ СН'!$H$6-'СЕТ СН'!$H$23</f>
        <v>1442.8823905499999</v>
      </c>
      <c r="I94" s="36">
        <f>SUMIFS(СВЦЭМ!$D$39:$D$782,СВЦЭМ!$A$39:$A$782,$A94,СВЦЭМ!$B$39:$B$782,I$83)+'СЕТ СН'!$H$11+СВЦЭМ!$D$10+'СЕТ СН'!$H$6-'СЕТ СН'!$H$23</f>
        <v>1401.7068895499999</v>
      </c>
      <c r="J94" s="36">
        <f>SUMIFS(СВЦЭМ!$D$39:$D$782,СВЦЭМ!$A$39:$A$782,$A94,СВЦЭМ!$B$39:$B$782,J$83)+'СЕТ СН'!$H$11+СВЦЭМ!$D$10+'СЕТ СН'!$H$6-'СЕТ СН'!$H$23</f>
        <v>1343.9058271599999</v>
      </c>
      <c r="K94" s="36">
        <f>SUMIFS(СВЦЭМ!$D$39:$D$782,СВЦЭМ!$A$39:$A$782,$A94,СВЦЭМ!$B$39:$B$782,K$83)+'СЕТ СН'!$H$11+СВЦЭМ!$D$10+'СЕТ СН'!$H$6-'СЕТ СН'!$H$23</f>
        <v>1309.6933161499999</v>
      </c>
      <c r="L94" s="36">
        <f>SUMIFS(СВЦЭМ!$D$39:$D$782,СВЦЭМ!$A$39:$A$782,$A94,СВЦЭМ!$B$39:$B$782,L$83)+'СЕТ СН'!$H$11+СВЦЭМ!$D$10+'СЕТ СН'!$H$6-'СЕТ СН'!$H$23</f>
        <v>1280.5935309699998</v>
      </c>
      <c r="M94" s="36">
        <f>SUMIFS(СВЦЭМ!$D$39:$D$782,СВЦЭМ!$A$39:$A$782,$A94,СВЦЭМ!$B$39:$B$782,M$83)+'СЕТ СН'!$H$11+СВЦЭМ!$D$10+'СЕТ СН'!$H$6-'СЕТ СН'!$H$23</f>
        <v>1284.1706457599998</v>
      </c>
      <c r="N94" s="36">
        <f>SUMIFS(СВЦЭМ!$D$39:$D$782,СВЦЭМ!$A$39:$A$782,$A94,СВЦЭМ!$B$39:$B$782,N$83)+'СЕТ СН'!$H$11+СВЦЭМ!$D$10+'СЕТ СН'!$H$6-'СЕТ СН'!$H$23</f>
        <v>1308.5797581100001</v>
      </c>
      <c r="O94" s="36">
        <f>SUMIFS(СВЦЭМ!$D$39:$D$782,СВЦЭМ!$A$39:$A$782,$A94,СВЦЭМ!$B$39:$B$782,O$83)+'СЕТ СН'!$H$11+СВЦЭМ!$D$10+'СЕТ СН'!$H$6-'СЕТ СН'!$H$23</f>
        <v>1324.1516181499999</v>
      </c>
      <c r="P94" s="36">
        <f>SUMIFS(СВЦЭМ!$D$39:$D$782,СВЦЭМ!$A$39:$A$782,$A94,СВЦЭМ!$B$39:$B$782,P$83)+'СЕТ СН'!$H$11+СВЦЭМ!$D$10+'СЕТ СН'!$H$6-'СЕТ СН'!$H$23</f>
        <v>1368.87495773</v>
      </c>
      <c r="Q94" s="36">
        <f>SUMIFS(СВЦЭМ!$D$39:$D$782,СВЦЭМ!$A$39:$A$782,$A94,СВЦЭМ!$B$39:$B$782,Q$83)+'СЕТ СН'!$H$11+СВЦЭМ!$D$10+'СЕТ СН'!$H$6-'СЕТ СН'!$H$23</f>
        <v>1383.01912285</v>
      </c>
      <c r="R94" s="36">
        <f>SUMIFS(СВЦЭМ!$D$39:$D$782,СВЦЭМ!$A$39:$A$782,$A94,СВЦЭМ!$B$39:$B$782,R$83)+'СЕТ СН'!$H$11+СВЦЭМ!$D$10+'СЕТ СН'!$H$6-'СЕТ СН'!$H$23</f>
        <v>1374.7443761099998</v>
      </c>
      <c r="S94" s="36">
        <f>SUMIFS(СВЦЭМ!$D$39:$D$782,СВЦЭМ!$A$39:$A$782,$A94,СВЦЭМ!$B$39:$B$782,S$83)+'СЕТ СН'!$H$11+СВЦЭМ!$D$10+'СЕТ СН'!$H$6-'СЕТ СН'!$H$23</f>
        <v>1342.4842005799999</v>
      </c>
      <c r="T94" s="36">
        <f>SUMIFS(СВЦЭМ!$D$39:$D$782,СВЦЭМ!$A$39:$A$782,$A94,СВЦЭМ!$B$39:$B$782,T$83)+'СЕТ СН'!$H$11+СВЦЭМ!$D$10+'СЕТ СН'!$H$6-'СЕТ СН'!$H$23</f>
        <v>1315.7438628800001</v>
      </c>
      <c r="U94" s="36">
        <f>SUMIFS(СВЦЭМ!$D$39:$D$782,СВЦЭМ!$A$39:$A$782,$A94,СВЦЭМ!$B$39:$B$782,U$83)+'СЕТ СН'!$H$11+СВЦЭМ!$D$10+'СЕТ СН'!$H$6-'СЕТ СН'!$H$23</f>
        <v>1303.03418766</v>
      </c>
      <c r="V94" s="36">
        <f>SUMIFS(СВЦЭМ!$D$39:$D$782,СВЦЭМ!$A$39:$A$782,$A94,СВЦЭМ!$B$39:$B$782,V$83)+'СЕТ СН'!$H$11+СВЦЭМ!$D$10+'СЕТ СН'!$H$6-'СЕТ СН'!$H$23</f>
        <v>1308.66569164</v>
      </c>
      <c r="W94" s="36">
        <f>SUMIFS(СВЦЭМ!$D$39:$D$782,СВЦЭМ!$A$39:$A$782,$A94,СВЦЭМ!$B$39:$B$782,W$83)+'СЕТ СН'!$H$11+СВЦЭМ!$D$10+'СЕТ СН'!$H$6-'СЕТ СН'!$H$23</f>
        <v>1328.6689747599999</v>
      </c>
      <c r="X94" s="36">
        <f>SUMIFS(СВЦЭМ!$D$39:$D$782,СВЦЭМ!$A$39:$A$782,$A94,СВЦЭМ!$B$39:$B$782,X$83)+'СЕТ СН'!$H$11+СВЦЭМ!$D$10+'СЕТ СН'!$H$6-'СЕТ СН'!$H$23</f>
        <v>1306.6097568799998</v>
      </c>
      <c r="Y94" s="36">
        <f>SUMIFS(СВЦЭМ!$D$39:$D$782,СВЦЭМ!$A$39:$A$782,$A94,СВЦЭМ!$B$39:$B$782,Y$83)+'СЕТ СН'!$H$11+СВЦЭМ!$D$10+'СЕТ СН'!$H$6-'СЕТ СН'!$H$23</f>
        <v>1344.82587799</v>
      </c>
    </row>
    <row r="95" spans="1:27" ht="15.75" x14ac:dyDescent="0.2">
      <c r="A95" s="35">
        <f t="shared" si="2"/>
        <v>44420</v>
      </c>
      <c r="B95" s="36">
        <f>SUMIFS(СВЦЭМ!$D$39:$D$782,СВЦЭМ!$A$39:$A$782,$A95,СВЦЭМ!$B$39:$B$782,B$83)+'СЕТ СН'!$H$11+СВЦЭМ!$D$10+'СЕТ СН'!$H$6-'СЕТ СН'!$H$23</f>
        <v>1434.68124831</v>
      </c>
      <c r="C95" s="36">
        <f>SUMIFS(СВЦЭМ!$D$39:$D$782,СВЦЭМ!$A$39:$A$782,$A95,СВЦЭМ!$B$39:$B$782,C$83)+'СЕТ СН'!$H$11+СВЦЭМ!$D$10+'СЕТ СН'!$H$6-'СЕТ СН'!$H$23</f>
        <v>1504.32987579</v>
      </c>
      <c r="D95" s="36">
        <f>SUMIFS(СВЦЭМ!$D$39:$D$782,СВЦЭМ!$A$39:$A$782,$A95,СВЦЭМ!$B$39:$B$782,D$83)+'СЕТ СН'!$H$11+СВЦЭМ!$D$10+'СЕТ СН'!$H$6-'СЕТ СН'!$H$23</f>
        <v>1558.2738766</v>
      </c>
      <c r="E95" s="36">
        <f>SUMIFS(СВЦЭМ!$D$39:$D$782,СВЦЭМ!$A$39:$A$782,$A95,СВЦЭМ!$B$39:$B$782,E$83)+'СЕТ СН'!$H$11+СВЦЭМ!$D$10+'СЕТ СН'!$H$6-'СЕТ СН'!$H$23</f>
        <v>1573.52290303</v>
      </c>
      <c r="F95" s="36">
        <f>SUMIFS(СВЦЭМ!$D$39:$D$782,СВЦЭМ!$A$39:$A$782,$A95,СВЦЭМ!$B$39:$B$782,F$83)+'СЕТ СН'!$H$11+СВЦЭМ!$D$10+'СЕТ СН'!$H$6-'СЕТ СН'!$H$23</f>
        <v>1581.0668962399998</v>
      </c>
      <c r="G95" s="36">
        <f>SUMIFS(СВЦЭМ!$D$39:$D$782,СВЦЭМ!$A$39:$A$782,$A95,СВЦЭМ!$B$39:$B$782,G$83)+'СЕТ СН'!$H$11+СВЦЭМ!$D$10+'СЕТ СН'!$H$6-'СЕТ СН'!$H$23</f>
        <v>1576.7428707499998</v>
      </c>
      <c r="H95" s="36">
        <f>SUMIFS(СВЦЭМ!$D$39:$D$782,СВЦЭМ!$A$39:$A$782,$A95,СВЦЭМ!$B$39:$B$782,H$83)+'СЕТ СН'!$H$11+СВЦЭМ!$D$10+'СЕТ СН'!$H$6-'СЕТ СН'!$H$23</f>
        <v>1523.3207305799999</v>
      </c>
      <c r="I95" s="36">
        <f>SUMIFS(СВЦЭМ!$D$39:$D$782,СВЦЭМ!$A$39:$A$782,$A95,СВЦЭМ!$B$39:$B$782,I$83)+'СЕТ СН'!$H$11+СВЦЭМ!$D$10+'СЕТ СН'!$H$6-'СЕТ СН'!$H$23</f>
        <v>1438.0271045899999</v>
      </c>
      <c r="J95" s="36">
        <f>SUMIFS(СВЦЭМ!$D$39:$D$782,СВЦЭМ!$A$39:$A$782,$A95,СВЦЭМ!$B$39:$B$782,J$83)+'СЕТ СН'!$H$11+СВЦЭМ!$D$10+'СЕТ СН'!$H$6-'СЕТ СН'!$H$23</f>
        <v>1346.57076289</v>
      </c>
      <c r="K95" s="36">
        <f>SUMIFS(СВЦЭМ!$D$39:$D$782,СВЦЭМ!$A$39:$A$782,$A95,СВЦЭМ!$B$39:$B$782,K$83)+'СЕТ СН'!$H$11+СВЦЭМ!$D$10+'СЕТ СН'!$H$6-'СЕТ СН'!$H$23</f>
        <v>1325.1188484100001</v>
      </c>
      <c r="L95" s="36">
        <f>SUMIFS(СВЦЭМ!$D$39:$D$782,СВЦЭМ!$A$39:$A$782,$A95,СВЦЭМ!$B$39:$B$782,L$83)+'СЕТ СН'!$H$11+СВЦЭМ!$D$10+'СЕТ СН'!$H$6-'СЕТ СН'!$H$23</f>
        <v>1306.39878587</v>
      </c>
      <c r="M95" s="36">
        <f>SUMIFS(СВЦЭМ!$D$39:$D$782,СВЦЭМ!$A$39:$A$782,$A95,СВЦЭМ!$B$39:$B$782,M$83)+'СЕТ СН'!$H$11+СВЦЭМ!$D$10+'СЕТ СН'!$H$6-'СЕТ СН'!$H$23</f>
        <v>1300.6048111299999</v>
      </c>
      <c r="N95" s="36">
        <f>SUMIFS(СВЦЭМ!$D$39:$D$782,СВЦЭМ!$A$39:$A$782,$A95,СВЦЭМ!$B$39:$B$782,N$83)+'СЕТ СН'!$H$11+СВЦЭМ!$D$10+'СЕТ СН'!$H$6-'СЕТ СН'!$H$23</f>
        <v>1306.66991734</v>
      </c>
      <c r="O95" s="36">
        <f>SUMIFS(СВЦЭМ!$D$39:$D$782,СВЦЭМ!$A$39:$A$782,$A95,СВЦЭМ!$B$39:$B$782,O$83)+'СЕТ СН'!$H$11+СВЦЭМ!$D$10+'СЕТ СН'!$H$6-'СЕТ СН'!$H$23</f>
        <v>1319.1865384999999</v>
      </c>
      <c r="P95" s="36">
        <f>SUMIFS(СВЦЭМ!$D$39:$D$782,СВЦЭМ!$A$39:$A$782,$A95,СВЦЭМ!$B$39:$B$782,P$83)+'СЕТ СН'!$H$11+СВЦЭМ!$D$10+'СЕТ СН'!$H$6-'СЕТ СН'!$H$23</f>
        <v>1346.0939097200001</v>
      </c>
      <c r="Q95" s="36">
        <f>SUMIFS(СВЦЭМ!$D$39:$D$782,СВЦЭМ!$A$39:$A$782,$A95,СВЦЭМ!$B$39:$B$782,Q$83)+'СЕТ СН'!$H$11+СВЦЭМ!$D$10+'СЕТ СН'!$H$6-'СЕТ СН'!$H$23</f>
        <v>1353.45160048</v>
      </c>
      <c r="R95" s="36">
        <f>SUMIFS(СВЦЭМ!$D$39:$D$782,СВЦЭМ!$A$39:$A$782,$A95,СВЦЭМ!$B$39:$B$782,R$83)+'СЕТ СН'!$H$11+СВЦЭМ!$D$10+'СЕТ СН'!$H$6-'СЕТ СН'!$H$23</f>
        <v>1351.7959840399999</v>
      </c>
      <c r="S95" s="36">
        <f>SUMIFS(СВЦЭМ!$D$39:$D$782,СВЦЭМ!$A$39:$A$782,$A95,СВЦЭМ!$B$39:$B$782,S$83)+'СЕТ СН'!$H$11+СВЦЭМ!$D$10+'СЕТ СН'!$H$6-'СЕТ СН'!$H$23</f>
        <v>1310.2548688899999</v>
      </c>
      <c r="T95" s="36">
        <f>SUMIFS(СВЦЭМ!$D$39:$D$782,СВЦЭМ!$A$39:$A$782,$A95,СВЦЭМ!$B$39:$B$782,T$83)+'СЕТ СН'!$H$11+СВЦЭМ!$D$10+'СЕТ СН'!$H$6-'СЕТ СН'!$H$23</f>
        <v>1299.8893532499999</v>
      </c>
      <c r="U95" s="36">
        <f>SUMIFS(СВЦЭМ!$D$39:$D$782,СВЦЭМ!$A$39:$A$782,$A95,СВЦЭМ!$B$39:$B$782,U$83)+'СЕТ СН'!$H$11+СВЦЭМ!$D$10+'СЕТ СН'!$H$6-'СЕТ СН'!$H$23</f>
        <v>1298.9880856</v>
      </c>
      <c r="V95" s="36">
        <f>SUMIFS(СВЦЭМ!$D$39:$D$782,СВЦЭМ!$A$39:$A$782,$A95,СВЦЭМ!$B$39:$B$782,V$83)+'СЕТ СН'!$H$11+СВЦЭМ!$D$10+'СЕТ СН'!$H$6-'СЕТ СН'!$H$23</f>
        <v>1306.34748939</v>
      </c>
      <c r="W95" s="36">
        <f>SUMIFS(СВЦЭМ!$D$39:$D$782,СВЦЭМ!$A$39:$A$782,$A95,СВЦЭМ!$B$39:$B$782,W$83)+'СЕТ СН'!$H$11+СВЦЭМ!$D$10+'СЕТ СН'!$H$6-'СЕТ СН'!$H$23</f>
        <v>1315.0789491999999</v>
      </c>
      <c r="X95" s="36">
        <f>SUMIFS(СВЦЭМ!$D$39:$D$782,СВЦЭМ!$A$39:$A$782,$A95,СВЦЭМ!$B$39:$B$782,X$83)+'СЕТ СН'!$H$11+СВЦЭМ!$D$10+'СЕТ СН'!$H$6-'СЕТ СН'!$H$23</f>
        <v>1313.00801505</v>
      </c>
      <c r="Y95" s="36">
        <f>SUMIFS(СВЦЭМ!$D$39:$D$782,СВЦЭМ!$A$39:$A$782,$A95,СВЦЭМ!$B$39:$B$782,Y$83)+'СЕТ СН'!$H$11+СВЦЭМ!$D$10+'СЕТ СН'!$H$6-'СЕТ СН'!$H$23</f>
        <v>1380.2771560599999</v>
      </c>
    </row>
    <row r="96" spans="1:27" ht="15.75" x14ac:dyDescent="0.2">
      <c r="A96" s="35">
        <f t="shared" si="2"/>
        <v>44421</v>
      </c>
      <c r="B96" s="36">
        <f>SUMIFS(СВЦЭМ!$D$39:$D$782,СВЦЭМ!$A$39:$A$782,$A96,СВЦЭМ!$B$39:$B$782,B$83)+'СЕТ СН'!$H$11+СВЦЭМ!$D$10+'СЕТ СН'!$H$6-'СЕТ СН'!$H$23</f>
        <v>1457.3257614499998</v>
      </c>
      <c r="C96" s="36">
        <f>SUMIFS(СВЦЭМ!$D$39:$D$782,СВЦЭМ!$A$39:$A$782,$A96,СВЦЭМ!$B$39:$B$782,C$83)+'СЕТ СН'!$H$11+СВЦЭМ!$D$10+'СЕТ СН'!$H$6-'СЕТ СН'!$H$23</f>
        <v>1532.15017042</v>
      </c>
      <c r="D96" s="36">
        <f>SUMIFS(СВЦЭМ!$D$39:$D$782,СВЦЭМ!$A$39:$A$782,$A96,СВЦЭМ!$B$39:$B$782,D$83)+'СЕТ СН'!$H$11+СВЦЭМ!$D$10+'СЕТ СН'!$H$6-'СЕТ СН'!$H$23</f>
        <v>1585.1082506399998</v>
      </c>
      <c r="E96" s="36">
        <f>SUMIFS(СВЦЭМ!$D$39:$D$782,СВЦЭМ!$A$39:$A$782,$A96,СВЦЭМ!$B$39:$B$782,E$83)+'СЕТ СН'!$H$11+СВЦЭМ!$D$10+'СЕТ СН'!$H$6-'СЕТ СН'!$H$23</f>
        <v>1599.3822699899999</v>
      </c>
      <c r="F96" s="36">
        <f>SUMIFS(СВЦЭМ!$D$39:$D$782,СВЦЭМ!$A$39:$A$782,$A96,СВЦЭМ!$B$39:$B$782,F$83)+'СЕТ СН'!$H$11+СВЦЭМ!$D$10+'СЕТ СН'!$H$6-'СЕТ СН'!$H$23</f>
        <v>1609.7980152099999</v>
      </c>
      <c r="G96" s="36">
        <f>SUMIFS(СВЦЭМ!$D$39:$D$782,СВЦЭМ!$A$39:$A$782,$A96,СВЦЭМ!$B$39:$B$782,G$83)+'СЕТ СН'!$H$11+СВЦЭМ!$D$10+'СЕТ СН'!$H$6-'СЕТ СН'!$H$23</f>
        <v>1594.1301544199998</v>
      </c>
      <c r="H96" s="36">
        <f>SUMIFS(СВЦЭМ!$D$39:$D$782,СВЦЭМ!$A$39:$A$782,$A96,СВЦЭМ!$B$39:$B$782,H$83)+'СЕТ СН'!$H$11+СВЦЭМ!$D$10+'СЕТ СН'!$H$6-'СЕТ СН'!$H$23</f>
        <v>1541.9518838399999</v>
      </c>
      <c r="I96" s="36">
        <f>SUMIFS(СВЦЭМ!$D$39:$D$782,СВЦЭМ!$A$39:$A$782,$A96,СВЦЭМ!$B$39:$B$782,I$83)+'СЕТ СН'!$H$11+СВЦЭМ!$D$10+'СЕТ СН'!$H$6-'СЕТ СН'!$H$23</f>
        <v>1445.2751108</v>
      </c>
      <c r="J96" s="36">
        <f>SUMIFS(СВЦЭМ!$D$39:$D$782,СВЦЭМ!$A$39:$A$782,$A96,СВЦЭМ!$B$39:$B$782,J$83)+'СЕТ СН'!$H$11+СВЦЭМ!$D$10+'СЕТ СН'!$H$6-'СЕТ СН'!$H$23</f>
        <v>1374.57548836</v>
      </c>
      <c r="K96" s="36">
        <f>SUMIFS(СВЦЭМ!$D$39:$D$782,СВЦЭМ!$A$39:$A$782,$A96,СВЦЭМ!$B$39:$B$782,K$83)+'СЕТ СН'!$H$11+СВЦЭМ!$D$10+'СЕТ СН'!$H$6-'СЕТ СН'!$H$23</f>
        <v>1336.6392806199999</v>
      </c>
      <c r="L96" s="36">
        <f>SUMIFS(СВЦЭМ!$D$39:$D$782,СВЦЭМ!$A$39:$A$782,$A96,СВЦЭМ!$B$39:$B$782,L$83)+'СЕТ СН'!$H$11+СВЦЭМ!$D$10+'СЕТ СН'!$H$6-'СЕТ СН'!$H$23</f>
        <v>1309.6901903399998</v>
      </c>
      <c r="M96" s="36">
        <f>SUMIFS(СВЦЭМ!$D$39:$D$782,СВЦЭМ!$A$39:$A$782,$A96,СВЦЭМ!$B$39:$B$782,M$83)+'СЕТ СН'!$H$11+СВЦЭМ!$D$10+'СЕТ СН'!$H$6-'СЕТ СН'!$H$23</f>
        <v>1298.9281617199999</v>
      </c>
      <c r="N96" s="36">
        <f>SUMIFS(СВЦЭМ!$D$39:$D$782,СВЦЭМ!$A$39:$A$782,$A96,СВЦЭМ!$B$39:$B$782,N$83)+'СЕТ СН'!$H$11+СВЦЭМ!$D$10+'СЕТ СН'!$H$6-'СЕТ СН'!$H$23</f>
        <v>1289.7454784899999</v>
      </c>
      <c r="O96" s="36">
        <f>SUMIFS(СВЦЭМ!$D$39:$D$782,СВЦЭМ!$A$39:$A$782,$A96,СВЦЭМ!$B$39:$B$782,O$83)+'СЕТ СН'!$H$11+СВЦЭМ!$D$10+'СЕТ СН'!$H$6-'СЕТ СН'!$H$23</f>
        <v>1310.72588946</v>
      </c>
      <c r="P96" s="36">
        <f>SUMIFS(СВЦЭМ!$D$39:$D$782,СВЦЭМ!$A$39:$A$782,$A96,СВЦЭМ!$B$39:$B$782,P$83)+'СЕТ СН'!$H$11+СВЦЭМ!$D$10+'СЕТ СН'!$H$6-'СЕТ СН'!$H$23</f>
        <v>1341.1690184699999</v>
      </c>
      <c r="Q96" s="36">
        <f>SUMIFS(СВЦЭМ!$D$39:$D$782,СВЦЭМ!$A$39:$A$782,$A96,СВЦЭМ!$B$39:$B$782,Q$83)+'СЕТ СН'!$H$11+СВЦЭМ!$D$10+'СЕТ СН'!$H$6-'СЕТ СН'!$H$23</f>
        <v>1351.04547318</v>
      </c>
      <c r="R96" s="36">
        <f>SUMIFS(СВЦЭМ!$D$39:$D$782,СВЦЭМ!$A$39:$A$782,$A96,СВЦЭМ!$B$39:$B$782,R$83)+'СЕТ СН'!$H$11+СВЦЭМ!$D$10+'СЕТ СН'!$H$6-'СЕТ СН'!$H$23</f>
        <v>1370.0483004299999</v>
      </c>
      <c r="S96" s="36">
        <f>SUMIFS(СВЦЭМ!$D$39:$D$782,СВЦЭМ!$A$39:$A$782,$A96,СВЦЭМ!$B$39:$B$782,S$83)+'СЕТ СН'!$H$11+СВЦЭМ!$D$10+'СЕТ СН'!$H$6-'СЕТ СН'!$H$23</f>
        <v>1338.9236127300001</v>
      </c>
      <c r="T96" s="36">
        <f>SUMIFS(СВЦЭМ!$D$39:$D$782,СВЦЭМ!$A$39:$A$782,$A96,СВЦЭМ!$B$39:$B$782,T$83)+'СЕТ СН'!$H$11+СВЦЭМ!$D$10+'СЕТ СН'!$H$6-'СЕТ СН'!$H$23</f>
        <v>1313.5826954699999</v>
      </c>
      <c r="U96" s="36">
        <f>SUMIFS(СВЦЭМ!$D$39:$D$782,СВЦЭМ!$A$39:$A$782,$A96,СВЦЭМ!$B$39:$B$782,U$83)+'СЕТ СН'!$H$11+СВЦЭМ!$D$10+'СЕТ СН'!$H$6-'СЕТ СН'!$H$23</f>
        <v>1319.54786537</v>
      </c>
      <c r="V96" s="36">
        <f>SUMIFS(СВЦЭМ!$D$39:$D$782,СВЦЭМ!$A$39:$A$782,$A96,СВЦЭМ!$B$39:$B$782,V$83)+'СЕТ СН'!$H$11+СВЦЭМ!$D$10+'СЕТ СН'!$H$6-'СЕТ СН'!$H$23</f>
        <v>1282.2007145099999</v>
      </c>
      <c r="W96" s="36">
        <f>SUMIFS(СВЦЭМ!$D$39:$D$782,СВЦЭМ!$A$39:$A$782,$A96,СВЦЭМ!$B$39:$B$782,W$83)+'СЕТ СН'!$H$11+СВЦЭМ!$D$10+'СЕТ СН'!$H$6-'СЕТ СН'!$H$23</f>
        <v>1263.88776323</v>
      </c>
      <c r="X96" s="36">
        <f>SUMIFS(СВЦЭМ!$D$39:$D$782,СВЦЭМ!$A$39:$A$782,$A96,СВЦЭМ!$B$39:$B$782,X$83)+'СЕТ СН'!$H$11+СВЦЭМ!$D$10+'СЕТ СН'!$H$6-'СЕТ СН'!$H$23</f>
        <v>1291.93843294</v>
      </c>
      <c r="Y96" s="36">
        <f>SUMIFS(СВЦЭМ!$D$39:$D$782,СВЦЭМ!$A$39:$A$782,$A96,СВЦЭМ!$B$39:$B$782,Y$83)+'СЕТ СН'!$H$11+СВЦЭМ!$D$10+'СЕТ СН'!$H$6-'СЕТ СН'!$H$23</f>
        <v>1296.4301815399999</v>
      </c>
    </row>
    <row r="97" spans="1:25" ht="15.75" x14ac:dyDescent="0.2">
      <c r="A97" s="35">
        <f t="shared" si="2"/>
        <v>44422</v>
      </c>
      <c r="B97" s="36">
        <f>SUMIFS(СВЦЭМ!$D$39:$D$782,СВЦЭМ!$A$39:$A$782,$A97,СВЦЭМ!$B$39:$B$782,B$83)+'СЕТ СН'!$H$11+СВЦЭМ!$D$10+'СЕТ СН'!$H$6-'СЕТ СН'!$H$23</f>
        <v>1179.22325903</v>
      </c>
      <c r="C97" s="36">
        <f>SUMIFS(СВЦЭМ!$D$39:$D$782,СВЦЭМ!$A$39:$A$782,$A97,СВЦЭМ!$B$39:$B$782,C$83)+'СЕТ СН'!$H$11+СВЦЭМ!$D$10+'СЕТ СН'!$H$6-'СЕТ СН'!$H$23</f>
        <v>1247.64715366</v>
      </c>
      <c r="D97" s="36">
        <f>SUMIFS(СВЦЭМ!$D$39:$D$782,СВЦЭМ!$A$39:$A$782,$A97,СВЦЭМ!$B$39:$B$782,D$83)+'СЕТ СН'!$H$11+СВЦЭМ!$D$10+'СЕТ СН'!$H$6-'СЕТ СН'!$H$23</f>
        <v>1309.96597946</v>
      </c>
      <c r="E97" s="36">
        <f>SUMIFS(СВЦЭМ!$D$39:$D$782,СВЦЭМ!$A$39:$A$782,$A97,СВЦЭМ!$B$39:$B$782,E$83)+'СЕТ СН'!$H$11+СВЦЭМ!$D$10+'СЕТ СН'!$H$6-'СЕТ СН'!$H$23</f>
        <v>1313.89217368</v>
      </c>
      <c r="F97" s="36">
        <f>SUMIFS(СВЦЭМ!$D$39:$D$782,СВЦЭМ!$A$39:$A$782,$A97,СВЦЭМ!$B$39:$B$782,F$83)+'СЕТ СН'!$H$11+СВЦЭМ!$D$10+'СЕТ СН'!$H$6-'СЕТ СН'!$H$23</f>
        <v>1321.56533324</v>
      </c>
      <c r="G97" s="36">
        <f>SUMIFS(СВЦЭМ!$D$39:$D$782,СВЦЭМ!$A$39:$A$782,$A97,СВЦЭМ!$B$39:$B$782,G$83)+'СЕТ СН'!$H$11+СВЦЭМ!$D$10+'СЕТ СН'!$H$6-'СЕТ СН'!$H$23</f>
        <v>1378.83170589</v>
      </c>
      <c r="H97" s="36">
        <f>SUMIFS(СВЦЭМ!$D$39:$D$782,СВЦЭМ!$A$39:$A$782,$A97,СВЦЭМ!$B$39:$B$782,H$83)+'СЕТ СН'!$H$11+СВЦЭМ!$D$10+'СЕТ СН'!$H$6-'СЕТ СН'!$H$23</f>
        <v>1329.7223051999999</v>
      </c>
      <c r="I97" s="36">
        <f>SUMIFS(СВЦЭМ!$D$39:$D$782,СВЦЭМ!$A$39:$A$782,$A97,СВЦЭМ!$B$39:$B$782,I$83)+'СЕТ СН'!$H$11+СВЦЭМ!$D$10+'СЕТ СН'!$H$6-'СЕТ СН'!$H$23</f>
        <v>1236.5898651799998</v>
      </c>
      <c r="J97" s="36">
        <f>SUMIFS(СВЦЭМ!$D$39:$D$782,СВЦЭМ!$A$39:$A$782,$A97,СВЦЭМ!$B$39:$B$782,J$83)+'СЕТ СН'!$H$11+СВЦЭМ!$D$10+'СЕТ СН'!$H$6-'СЕТ СН'!$H$23</f>
        <v>1143.03783587</v>
      </c>
      <c r="K97" s="36">
        <f>SUMIFS(СВЦЭМ!$D$39:$D$782,СВЦЭМ!$A$39:$A$782,$A97,СВЦЭМ!$B$39:$B$782,K$83)+'СЕТ СН'!$H$11+СВЦЭМ!$D$10+'СЕТ СН'!$H$6-'СЕТ СН'!$H$23</f>
        <v>1107.5901949699999</v>
      </c>
      <c r="L97" s="36">
        <f>SUMIFS(СВЦЭМ!$D$39:$D$782,СВЦЭМ!$A$39:$A$782,$A97,СВЦЭМ!$B$39:$B$782,L$83)+'СЕТ СН'!$H$11+СВЦЭМ!$D$10+'СЕТ СН'!$H$6-'СЕТ СН'!$H$23</f>
        <v>1080.4367880499999</v>
      </c>
      <c r="M97" s="36">
        <f>SUMIFS(СВЦЭМ!$D$39:$D$782,СВЦЭМ!$A$39:$A$782,$A97,СВЦЭМ!$B$39:$B$782,M$83)+'СЕТ СН'!$H$11+СВЦЭМ!$D$10+'СЕТ СН'!$H$6-'СЕТ СН'!$H$23</f>
        <v>1076.6313360499998</v>
      </c>
      <c r="N97" s="36">
        <f>SUMIFS(СВЦЭМ!$D$39:$D$782,СВЦЭМ!$A$39:$A$782,$A97,СВЦЭМ!$B$39:$B$782,N$83)+'СЕТ СН'!$H$11+СВЦЭМ!$D$10+'СЕТ СН'!$H$6-'СЕТ СН'!$H$23</f>
        <v>1085.8154347299999</v>
      </c>
      <c r="O97" s="36">
        <f>SUMIFS(СВЦЭМ!$D$39:$D$782,СВЦЭМ!$A$39:$A$782,$A97,СВЦЭМ!$B$39:$B$782,O$83)+'СЕТ СН'!$H$11+СВЦЭМ!$D$10+'СЕТ СН'!$H$6-'СЕТ СН'!$H$23</f>
        <v>1111.0164974899999</v>
      </c>
      <c r="P97" s="36">
        <f>SUMIFS(СВЦЭМ!$D$39:$D$782,СВЦЭМ!$A$39:$A$782,$A97,СВЦЭМ!$B$39:$B$782,P$83)+'СЕТ СН'!$H$11+СВЦЭМ!$D$10+'СЕТ СН'!$H$6-'СЕТ СН'!$H$23</f>
        <v>1146.9668319099999</v>
      </c>
      <c r="Q97" s="36">
        <f>SUMIFS(СВЦЭМ!$D$39:$D$782,СВЦЭМ!$A$39:$A$782,$A97,СВЦЭМ!$B$39:$B$782,Q$83)+'СЕТ СН'!$H$11+СВЦЭМ!$D$10+'СЕТ СН'!$H$6-'СЕТ СН'!$H$23</f>
        <v>1158.7472818199999</v>
      </c>
      <c r="R97" s="36">
        <f>SUMIFS(СВЦЭМ!$D$39:$D$782,СВЦЭМ!$A$39:$A$782,$A97,СВЦЭМ!$B$39:$B$782,R$83)+'СЕТ СН'!$H$11+СВЦЭМ!$D$10+'СЕТ СН'!$H$6-'СЕТ СН'!$H$23</f>
        <v>1155.11195189</v>
      </c>
      <c r="S97" s="36">
        <f>SUMIFS(СВЦЭМ!$D$39:$D$782,СВЦЭМ!$A$39:$A$782,$A97,СВЦЭМ!$B$39:$B$782,S$83)+'СЕТ СН'!$H$11+СВЦЭМ!$D$10+'СЕТ СН'!$H$6-'СЕТ СН'!$H$23</f>
        <v>1116.3042461699999</v>
      </c>
      <c r="T97" s="36">
        <f>SUMIFS(СВЦЭМ!$D$39:$D$782,СВЦЭМ!$A$39:$A$782,$A97,СВЦЭМ!$B$39:$B$782,T$83)+'СЕТ СН'!$H$11+СВЦЭМ!$D$10+'СЕТ СН'!$H$6-'СЕТ СН'!$H$23</f>
        <v>1094.2760177799998</v>
      </c>
      <c r="U97" s="36">
        <f>SUMIFS(СВЦЭМ!$D$39:$D$782,СВЦЭМ!$A$39:$A$782,$A97,СВЦЭМ!$B$39:$B$782,U$83)+'СЕТ СН'!$H$11+СВЦЭМ!$D$10+'СЕТ СН'!$H$6-'СЕТ СН'!$H$23</f>
        <v>1093.4616830299999</v>
      </c>
      <c r="V97" s="36">
        <f>SUMIFS(СВЦЭМ!$D$39:$D$782,СВЦЭМ!$A$39:$A$782,$A97,СВЦЭМ!$B$39:$B$782,V$83)+'СЕТ СН'!$H$11+СВЦЭМ!$D$10+'СЕТ СН'!$H$6-'СЕТ СН'!$H$23</f>
        <v>1092.3739054799998</v>
      </c>
      <c r="W97" s="36">
        <f>SUMIFS(СВЦЭМ!$D$39:$D$782,СВЦЭМ!$A$39:$A$782,$A97,СВЦЭМ!$B$39:$B$782,W$83)+'СЕТ СН'!$H$11+СВЦЭМ!$D$10+'СЕТ СН'!$H$6-'СЕТ СН'!$H$23</f>
        <v>1100.35313694</v>
      </c>
      <c r="X97" s="36">
        <f>SUMIFS(СВЦЭМ!$D$39:$D$782,СВЦЭМ!$A$39:$A$782,$A97,СВЦЭМ!$B$39:$B$782,X$83)+'СЕТ СН'!$H$11+СВЦЭМ!$D$10+'СЕТ СН'!$H$6-'СЕТ СН'!$H$23</f>
        <v>1135.59759893</v>
      </c>
      <c r="Y97" s="36">
        <f>SUMIFS(СВЦЭМ!$D$39:$D$782,СВЦЭМ!$A$39:$A$782,$A97,СВЦЭМ!$B$39:$B$782,Y$83)+'СЕТ СН'!$H$11+СВЦЭМ!$D$10+'СЕТ СН'!$H$6-'СЕТ СН'!$H$23</f>
        <v>1180.3147089699999</v>
      </c>
    </row>
    <row r="98" spans="1:25" ht="15.75" x14ac:dyDescent="0.2">
      <c r="A98" s="35">
        <f t="shared" si="2"/>
        <v>44423</v>
      </c>
      <c r="B98" s="36">
        <f>SUMIFS(СВЦЭМ!$D$39:$D$782,СВЦЭМ!$A$39:$A$782,$A98,СВЦЭМ!$B$39:$B$782,B$83)+'СЕТ СН'!$H$11+СВЦЭМ!$D$10+'СЕТ СН'!$H$6-'СЕТ СН'!$H$23</f>
        <v>1229.0890145999999</v>
      </c>
      <c r="C98" s="36">
        <f>SUMIFS(СВЦЭМ!$D$39:$D$782,СВЦЭМ!$A$39:$A$782,$A98,СВЦЭМ!$B$39:$B$782,C$83)+'СЕТ СН'!$H$11+СВЦЭМ!$D$10+'СЕТ СН'!$H$6-'СЕТ СН'!$H$23</f>
        <v>1284.5621193499999</v>
      </c>
      <c r="D98" s="36">
        <f>SUMIFS(СВЦЭМ!$D$39:$D$782,СВЦЭМ!$A$39:$A$782,$A98,СВЦЭМ!$B$39:$B$782,D$83)+'СЕТ СН'!$H$11+СВЦЭМ!$D$10+'СЕТ СН'!$H$6-'СЕТ СН'!$H$23</f>
        <v>1343.95932133</v>
      </c>
      <c r="E98" s="36">
        <f>SUMIFS(СВЦЭМ!$D$39:$D$782,СВЦЭМ!$A$39:$A$782,$A98,СВЦЭМ!$B$39:$B$782,E$83)+'СЕТ СН'!$H$11+СВЦЭМ!$D$10+'СЕТ СН'!$H$6-'СЕТ СН'!$H$23</f>
        <v>1349.73172406</v>
      </c>
      <c r="F98" s="36">
        <f>SUMIFS(СВЦЭМ!$D$39:$D$782,СВЦЭМ!$A$39:$A$782,$A98,СВЦЭМ!$B$39:$B$782,F$83)+'СЕТ СН'!$H$11+СВЦЭМ!$D$10+'СЕТ СН'!$H$6-'СЕТ СН'!$H$23</f>
        <v>1355.6763695</v>
      </c>
      <c r="G98" s="36">
        <f>SUMIFS(СВЦЭМ!$D$39:$D$782,СВЦЭМ!$A$39:$A$782,$A98,СВЦЭМ!$B$39:$B$782,G$83)+'СЕТ СН'!$H$11+СВЦЭМ!$D$10+'СЕТ СН'!$H$6-'СЕТ СН'!$H$23</f>
        <v>1359.4730721599999</v>
      </c>
      <c r="H98" s="36">
        <f>SUMIFS(СВЦЭМ!$D$39:$D$782,СВЦЭМ!$A$39:$A$782,$A98,СВЦЭМ!$B$39:$B$782,H$83)+'СЕТ СН'!$H$11+СВЦЭМ!$D$10+'СЕТ СН'!$H$6-'СЕТ СН'!$H$23</f>
        <v>1329.1184597899999</v>
      </c>
      <c r="I98" s="36">
        <f>SUMIFS(СВЦЭМ!$D$39:$D$782,СВЦЭМ!$A$39:$A$782,$A98,СВЦЭМ!$B$39:$B$782,I$83)+'СЕТ СН'!$H$11+СВЦЭМ!$D$10+'СЕТ СН'!$H$6-'СЕТ СН'!$H$23</f>
        <v>1266.53985023</v>
      </c>
      <c r="J98" s="36">
        <f>SUMIFS(СВЦЭМ!$D$39:$D$782,СВЦЭМ!$A$39:$A$782,$A98,СВЦЭМ!$B$39:$B$782,J$83)+'СЕТ СН'!$H$11+СВЦЭМ!$D$10+'СЕТ СН'!$H$6-'СЕТ СН'!$H$23</f>
        <v>1186.0889409699998</v>
      </c>
      <c r="K98" s="36">
        <f>SUMIFS(СВЦЭМ!$D$39:$D$782,СВЦЭМ!$A$39:$A$782,$A98,СВЦЭМ!$B$39:$B$782,K$83)+'СЕТ СН'!$H$11+СВЦЭМ!$D$10+'СЕТ СН'!$H$6-'СЕТ СН'!$H$23</f>
        <v>1142.15580166</v>
      </c>
      <c r="L98" s="36">
        <f>SUMIFS(СВЦЭМ!$D$39:$D$782,СВЦЭМ!$A$39:$A$782,$A98,СВЦЭМ!$B$39:$B$782,L$83)+'СЕТ СН'!$H$11+СВЦЭМ!$D$10+'СЕТ СН'!$H$6-'СЕТ СН'!$H$23</f>
        <v>1108.1328812199999</v>
      </c>
      <c r="M98" s="36">
        <f>SUMIFS(СВЦЭМ!$D$39:$D$782,СВЦЭМ!$A$39:$A$782,$A98,СВЦЭМ!$B$39:$B$782,M$83)+'СЕТ СН'!$H$11+СВЦЭМ!$D$10+'СЕТ СН'!$H$6-'СЕТ СН'!$H$23</f>
        <v>1104.60550825</v>
      </c>
      <c r="N98" s="36">
        <f>SUMIFS(СВЦЭМ!$D$39:$D$782,СВЦЭМ!$A$39:$A$782,$A98,СВЦЭМ!$B$39:$B$782,N$83)+'СЕТ СН'!$H$11+СВЦЭМ!$D$10+'СЕТ СН'!$H$6-'СЕТ СН'!$H$23</f>
        <v>1113.4807865999999</v>
      </c>
      <c r="O98" s="36">
        <f>SUMIFS(СВЦЭМ!$D$39:$D$782,СВЦЭМ!$A$39:$A$782,$A98,СВЦЭМ!$B$39:$B$782,O$83)+'СЕТ СН'!$H$11+СВЦЭМ!$D$10+'СЕТ СН'!$H$6-'СЕТ СН'!$H$23</f>
        <v>1109.4645734599999</v>
      </c>
      <c r="P98" s="36">
        <f>SUMIFS(СВЦЭМ!$D$39:$D$782,СВЦЭМ!$A$39:$A$782,$A98,СВЦЭМ!$B$39:$B$782,P$83)+'СЕТ СН'!$H$11+СВЦЭМ!$D$10+'СЕТ СН'!$H$6-'СЕТ СН'!$H$23</f>
        <v>1126.33251419</v>
      </c>
      <c r="Q98" s="36">
        <f>SUMIFS(СВЦЭМ!$D$39:$D$782,СВЦЭМ!$A$39:$A$782,$A98,СВЦЭМ!$B$39:$B$782,Q$83)+'СЕТ СН'!$H$11+СВЦЭМ!$D$10+'СЕТ СН'!$H$6-'СЕТ СН'!$H$23</f>
        <v>1132.1810776699999</v>
      </c>
      <c r="R98" s="36">
        <f>SUMIFS(СВЦЭМ!$D$39:$D$782,СВЦЭМ!$A$39:$A$782,$A98,СВЦЭМ!$B$39:$B$782,R$83)+'СЕТ СН'!$H$11+СВЦЭМ!$D$10+'СЕТ СН'!$H$6-'СЕТ СН'!$H$23</f>
        <v>1129.5225244999999</v>
      </c>
      <c r="S98" s="36">
        <f>SUMIFS(СВЦЭМ!$D$39:$D$782,СВЦЭМ!$A$39:$A$782,$A98,СВЦЭМ!$B$39:$B$782,S$83)+'СЕТ СН'!$H$11+СВЦЭМ!$D$10+'СЕТ СН'!$H$6-'СЕТ СН'!$H$23</f>
        <v>1128.81594243</v>
      </c>
      <c r="T98" s="36">
        <f>SUMIFS(СВЦЭМ!$D$39:$D$782,СВЦЭМ!$A$39:$A$782,$A98,СВЦЭМ!$B$39:$B$782,T$83)+'СЕТ СН'!$H$11+СВЦЭМ!$D$10+'СЕТ СН'!$H$6-'СЕТ СН'!$H$23</f>
        <v>1093.66408557</v>
      </c>
      <c r="U98" s="36">
        <f>SUMIFS(СВЦЭМ!$D$39:$D$782,СВЦЭМ!$A$39:$A$782,$A98,СВЦЭМ!$B$39:$B$782,U$83)+'СЕТ СН'!$H$11+СВЦЭМ!$D$10+'СЕТ СН'!$H$6-'СЕТ СН'!$H$23</f>
        <v>1107.26669922</v>
      </c>
      <c r="V98" s="36">
        <f>SUMIFS(СВЦЭМ!$D$39:$D$782,СВЦЭМ!$A$39:$A$782,$A98,СВЦЭМ!$B$39:$B$782,V$83)+'СЕТ СН'!$H$11+СВЦЭМ!$D$10+'СЕТ СН'!$H$6-'СЕТ СН'!$H$23</f>
        <v>1099.6653037599999</v>
      </c>
      <c r="W98" s="36">
        <f>SUMIFS(СВЦЭМ!$D$39:$D$782,СВЦЭМ!$A$39:$A$782,$A98,СВЦЭМ!$B$39:$B$782,W$83)+'СЕТ СН'!$H$11+СВЦЭМ!$D$10+'СЕТ СН'!$H$6-'СЕТ СН'!$H$23</f>
        <v>1095.87222619</v>
      </c>
      <c r="X98" s="36">
        <f>SUMIFS(СВЦЭМ!$D$39:$D$782,СВЦЭМ!$A$39:$A$782,$A98,СВЦЭМ!$B$39:$B$782,X$83)+'СЕТ СН'!$H$11+СВЦЭМ!$D$10+'СЕТ СН'!$H$6-'СЕТ СН'!$H$23</f>
        <v>1067.20354744</v>
      </c>
      <c r="Y98" s="36">
        <f>SUMIFS(СВЦЭМ!$D$39:$D$782,СВЦЭМ!$A$39:$A$782,$A98,СВЦЭМ!$B$39:$B$782,Y$83)+'СЕТ СН'!$H$11+СВЦЭМ!$D$10+'СЕТ СН'!$H$6-'СЕТ СН'!$H$23</f>
        <v>1060.4060094199999</v>
      </c>
    </row>
    <row r="99" spans="1:25" ht="15.75" x14ac:dyDescent="0.2">
      <c r="A99" s="35">
        <f t="shared" si="2"/>
        <v>44424</v>
      </c>
      <c r="B99" s="36">
        <f>SUMIFS(СВЦЭМ!$D$39:$D$782,СВЦЭМ!$A$39:$A$782,$A99,СВЦЭМ!$B$39:$B$782,B$83)+'СЕТ СН'!$H$11+СВЦЭМ!$D$10+'СЕТ СН'!$H$6-'СЕТ СН'!$H$23</f>
        <v>1192.9858222299999</v>
      </c>
      <c r="C99" s="36">
        <f>SUMIFS(СВЦЭМ!$D$39:$D$782,СВЦЭМ!$A$39:$A$782,$A99,СВЦЭМ!$B$39:$B$782,C$83)+'СЕТ СН'!$H$11+СВЦЭМ!$D$10+'СЕТ СН'!$H$6-'СЕТ СН'!$H$23</f>
        <v>1254.82170359</v>
      </c>
      <c r="D99" s="36">
        <f>SUMIFS(СВЦЭМ!$D$39:$D$782,СВЦЭМ!$A$39:$A$782,$A99,СВЦЭМ!$B$39:$B$782,D$83)+'СЕТ СН'!$H$11+СВЦЭМ!$D$10+'СЕТ СН'!$H$6-'СЕТ СН'!$H$23</f>
        <v>1308.9785996599999</v>
      </c>
      <c r="E99" s="36">
        <f>SUMIFS(СВЦЭМ!$D$39:$D$782,СВЦЭМ!$A$39:$A$782,$A99,СВЦЭМ!$B$39:$B$782,E$83)+'СЕТ СН'!$H$11+СВЦЭМ!$D$10+'СЕТ СН'!$H$6-'СЕТ СН'!$H$23</f>
        <v>1354.8729942499999</v>
      </c>
      <c r="F99" s="36">
        <f>SUMIFS(СВЦЭМ!$D$39:$D$782,СВЦЭМ!$A$39:$A$782,$A99,СВЦЭМ!$B$39:$B$782,F$83)+'СЕТ СН'!$H$11+СВЦЭМ!$D$10+'СЕТ СН'!$H$6-'СЕТ СН'!$H$23</f>
        <v>1358.0738046500001</v>
      </c>
      <c r="G99" s="36">
        <f>SUMIFS(СВЦЭМ!$D$39:$D$782,СВЦЭМ!$A$39:$A$782,$A99,СВЦЭМ!$B$39:$B$782,G$83)+'СЕТ СН'!$H$11+СВЦЭМ!$D$10+'СЕТ СН'!$H$6-'СЕТ СН'!$H$23</f>
        <v>1357.3012854900001</v>
      </c>
      <c r="H99" s="36">
        <f>SUMIFS(СВЦЭМ!$D$39:$D$782,СВЦЭМ!$A$39:$A$782,$A99,СВЦЭМ!$B$39:$B$782,H$83)+'СЕТ СН'!$H$11+СВЦЭМ!$D$10+'СЕТ СН'!$H$6-'СЕТ СН'!$H$23</f>
        <v>1375.7600367999999</v>
      </c>
      <c r="I99" s="36">
        <f>SUMIFS(СВЦЭМ!$D$39:$D$782,СВЦЭМ!$A$39:$A$782,$A99,СВЦЭМ!$B$39:$B$782,I$83)+'СЕТ СН'!$H$11+СВЦЭМ!$D$10+'СЕТ СН'!$H$6-'СЕТ СН'!$H$23</f>
        <v>1435.0037388199999</v>
      </c>
      <c r="J99" s="36">
        <f>SUMIFS(СВЦЭМ!$D$39:$D$782,СВЦЭМ!$A$39:$A$782,$A99,СВЦЭМ!$B$39:$B$782,J$83)+'СЕТ СН'!$H$11+СВЦЭМ!$D$10+'СЕТ СН'!$H$6-'СЕТ СН'!$H$23</f>
        <v>1411.3157276099998</v>
      </c>
      <c r="K99" s="36">
        <f>SUMIFS(СВЦЭМ!$D$39:$D$782,СВЦЭМ!$A$39:$A$782,$A99,СВЦЭМ!$B$39:$B$782,K$83)+'СЕТ СН'!$H$11+СВЦЭМ!$D$10+'СЕТ СН'!$H$6-'СЕТ СН'!$H$23</f>
        <v>1317.7689915199999</v>
      </c>
      <c r="L99" s="36">
        <f>SUMIFS(СВЦЭМ!$D$39:$D$782,СВЦЭМ!$A$39:$A$782,$A99,СВЦЭМ!$B$39:$B$782,L$83)+'СЕТ СН'!$H$11+СВЦЭМ!$D$10+'СЕТ СН'!$H$6-'СЕТ СН'!$H$23</f>
        <v>1247.33031243</v>
      </c>
      <c r="M99" s="36">
        <f>SUMIFS(СВЦЭМ!$D$39:$D$782,СВЦЭМ!$A$39:$A$782,$A99,СВЦЭМ!$B$39:$B$782,M$83)+'СЕТ СН'!$H$11+СВЦЭМ!$D$10+'СЕТ СН'!$H$6-'СЕТ СН'!$H$23</f>
        <v>1244.84291278</v>
      </c>
      <c r="N99" s="36">
        <f>SUMIFS(СВЦЭМ!$D$39:$D$782,СВЦЭМ!$A$39:$A$782,$A99,СВЦЭМ!$B$39:$B$782,N$83)+'СЕТ СН'!$H$11+СВЦЭМ!$D$10+'СЕТ СН'!$H$6-'СЕТ СН'!$H$23</f>
        <v>1244.73514361</v>
      </c>
      <c r="O99" s="36">
        <f>SUMIFS(СВЦЭМ!$D$39:$D$782,СВЦЭМ!$A$39:$A$782,$A99,СВЦЭМ!$B$39:$B$782,O$83)+'СЕТ СН'!$H$11+СВЦЭМ!$D$10+'СЕТ СН'!$H$6-'СЕТ СН'!$H$23</f>
        <v>1237.8716086899999</v>
      </c>
      <c r="P99" s="36">
        <f>SUMIFS(СВЦЭМ!$D$39:$D$782,СВЦЭМ!$A$39:$A$782,$A99,СВЦЭМ!$B$39:$B$782,P$83)+'СЕТ СН'!$H$11+СВЦЭМ!$D$10+'СЕТ СН'!$H$6-'СЕТ СН'!$H$23</f>
        <v>1287.80897562</v>
      </c>
      <c r="Q99" s="36">
        <f>SUMIFS(СВЦЭМ!$D$39:$D$782,СВЦЭМ!$A$39:$A$782,$A99,СВЦЭМ!$B$39:$B$782,Q$83)+'СЕТ СН'!$H$11+СВЦЭМ!$D$10+'СЕТ СН'!$H$6-'СЕТ СН'!$H$23</f>
        <v>1276.8627345800001</v>
      </c>
      <c r="R99" s="36">
        <f>SUMIFS(СВЦЭМ!$D$39:$D$782,СВЦЭМ!$A$39:$A$782,$A99,СВЦЭМ!$B$39:$B$782,R$83)+'СЕТ СН'!$H$11+СВЦЭМ!$D$10+'СЕТ СН'!$H$6-'СЕТ СН'!$H$23</f>
        <v>1267.63741931</v>
      </c>
      <c r="S99" s="36">
        <f>SUMIFS(СВЦЭМ!$D$39:$D$782,СВЦЭМ!$A$39:$A$782,$A99,СВЦЭМ!$B$39:$B$782,S$83)+'СЕТ СН'!$H$11+СВЦЭМ!$D$10+'СЕТ СН'!$H$6-'СЕТ СН'!$H$23</f>
        <v>1246.3889092299999</v>
      </c>
      <c r="T99" s="36">
        <f>SUMIFS(СВЦЭМ!$D$39:$D$782,СВЦЭМ!$A$39:$A$782,$A99,СВЦЭМ!$B$39:$B$782,T$83)+'СЕТ СН'!$H$11+СВЦЭМ!$D$10+'СЕТ СН'!$H$6-'СЕТ СН'!$H$23</f>
        <v>1248.77970351</v>
      </c>
      <c r="U99" s="36">
        <f>SUMIFS(СВЦЭМ!$D$39:$D$782,СВЦЭМ!$A$39:$A$782,$A99,СВЦЭМ!$B$39:$B$782,U$83)+'СЕТ СН'!$H$11+СВЦЭМ!$D$10+'СЕТ СН'!$H$6-'СЕТ СН'!$H$23</f>
        <v>1257.2443957399998</v>
      </c>
      <c r="V99" s="36">
        <f>SUMIFS(СВЦЭМ!$D$39:$D$782,СВЦЭМ!$A$39:$A$782,$A99,СВЦЭМ!$B$39:$B$782,V$83)+'СЕТ СН'!$H$11+СВЦЭМ!$D$10+'СЕТ СН'!$H$6-'СЕТ СН'!$H$23</f>
        <v>1267.7533461799999</v>
      </c>
      <c r="W99" s="36">
        <f>SUMIFS(СВЦЭМ!$D$39:$D$782,СВЦЭМ!$A$39:$A$782,$A99,СВЦЭМ!$B$39:$B$782,W$83)+'СЕТ СН'!$H$11+СВЦЭМ!$D$10+'СЕТ СН'!$H$6-'СЕТ СН'!$H$23</f>
        <v>1272.90824989</v>
      </c>
      <c r="X99" s="36">
        <f>SUMIFS(СВЦЭМ!$D$39:$D$782,СВЦЭМ!$A$39:$A$782,$A99,СВЦЭМ!$B$39:$B$782,X$83)+'СЕТ СН'!$H$11+СВЦЭМ!$D$10+'СЕТ СН'!$H$6-'СЕТ СН'!$H$23</f>
        <v>1215.8022346999999</v>
      </c>
      <c r="Y99" s="36">
        <f>SUMIFS(СВЦЭМ!$D$39:$D$782,СВЦЭМ!$A$39:$A$782,$A99,СВЦЭМ!$B$39:$B$782,Y$83)+'СЕТ СН'!$H$11+СВЦЭМ!$D$10+'СЕТ СН'!$H$6-'СЕТ СН'!$H$23</f>
        <v>1181.0412636799999</v>
      </c>
    </row>
    <row r="100" spans="1:25" ht="15.75" x14ac:dyDescent="0.2">
      <c r="A100" s="35">
        <f t="shared" si="2"/>
        <v>44425</v>
      </c>
      <c r="B100" s="36">
        <f>SUMIFS(СВЦЭМ!$D$39:$D$782,СВЦЭМ!$A$39:$A$782,$A100,СВЦЭМ!$B$39:$B$782,B$83)+'СЕТ СН'!$H$11+СВЦЭМ!$D$10+'СЕТ СН'!$H$6-'СЕТ СН'!$H$23</f>
        <v>1337.12616725</v>
      </c>
      <c r="C100" s="36">
        <f>SUMIFS(СВЦЭМ!$D$39:$D$782,СВЦЭМ!$A$39:$A$782,$A100,СВЦЭМ!$B$39:$B$782,C$83)+'СЕТ СН'!$H$11+СВЦЭМ!$D$10+'СЕТ СН'!$H$6-'СЕТ СН'!$H$23</f>
        <v>1410.8065231999999</v>
      </c>
      <c r="D100" s="36">
        <f>SUMIFS(СВЦЭМ!$D$39:$D$782,СВЦЭМ!$A$39:$A$782,$A100,СВЦЭМ!$B$39:$B$782,D$83)+'СЕТ СН'!$H$11+СВЦЭМ!$D$10+'СЕТ СН'!$H$6-'СЕТ СН'!$H$23</f>
        <v>1465.96268132</v>
      </c>
      <c r="E100" s="36">
        <f>SUMIFS(СВЦЭМ!$D$39:$D$782,СВЦЭМ!$A$39:$A$782,$A100,СВЦЭМ!$B$39:$B$782,E$83)+'СЕТ СН'!$H$11+СВЦЭМ!$D$10+'СЕТ СН'!$H$6-'СЕТ СН'!$H$23</f>
        <v>1485.4451512599999</v>
      </c>
      <c r="F100" s="36">
        <f>SUMIFS(СВЦЭМ!$D$39:$D$782,СВЦЭМ!$A$39:$A$782,$A100,СВЦЭМ!$B$39:$B$782,F$83)+'СЕТ СН'!$H$11+СВЦЭМ!$D$10+'СЕТ СН'!$H$6-'СЕТ СН'!$H$23</f>
        <v>1481.45589051</v>
      </c>
      <c r="G100" s="36">
        <f>SUMIFS(СВЦЭМ!$D$39:$D$782,СВЦЭМ!$A$39:$A$782,$A100,СВЦЭМ!$B$39:$B$782,G$83)+'СЕТ СН'!$H$11+СВЦЭМ!$D$10+'СЕТ СН'!$H$6-'СЕТ СН'!$H$23</f>
        <v>1460.1258364299999</v>
      </c>
      <c r="H100" s="36">
        <f>SUMIFS(СВЦЭМ!$D$39:$D$782,СВЦЭМ!$A$39:$A$782,$A100,СВЦЭМ!$B$39:$B$782,H$83)+'СЕТ СН'!$H$11+СВЦЭМ!$D$10+'СЕТ СН'!$H$6-'СЕТ СН'!$H$23</f>
        <v>1387.0631277800001</v>
      </c>
      <c r="I100" s="36">
        <f>SUMIFS(СВЦЭМ!$D$39:$D$782,СВЦЭМ!$A$39:$A$782,$A100,СВЦЭМ!$B$39:$B$782,I$83)+'СЕТ СН'!$H$11+СВЦЭМ!$D$10+'СЕТ СН'!$H$6-'СЕТ СН'!$H$23</f>
        <v>1314.91958312</v>
      </c>
      <c r="J100" s="36">
        <f>SUMIFS(СВЦЭМ!$D$39:$D$782,СВЦЭМ!$A$39:$A$782,$A100,СВЦЭМ!$B$39:$B$782,J$83)+'СЕТ СН'!$H$11+СВЦЭМ!$D$10+'СЕТ СН'!$H$6-'СЕТ СН'!$H$23</f>
        <v>1228.24608979</v>
      </c>
      <c r="K100" s="36">
        <f>SUMIFS(СВЦЭМ!$D$39:$D$782,СВЦЭМ!$A$39:$A$782,$A100,СВЦЭМ!$B$39:$B$782,K$83)+'СЕТ СН'!$H$11+СВЦЭМ!$D$10+'СЕТ СН'!$H$6-'СЕТ СН'!$H$23</f>
        <v>1223.7897224999999</v>
      </c>
      <c r="L100" s="36">
        <f>SUMIFS(СВЦЭМ!$D$39:$D$782,СВЦЭМ!$A$39:$A$782,$A100,СВЦЭМ!$B$39:$B$782,L$83)+'СЕТ СН'!$H$11+СВЦЭМ!$D$10+'СЕТ СН'!$H$6-'СЕТ СН'!$H$23</f>
        <v>1250.0024150499999</v>
      </c>
      <c r="M100" s="36">
        <f>SUMIFS(СВЦЭМ!$D$39:$D$782,СВЦЭМ!$A$39:$A$782,$A100,СВЦЭМ!$B$39:$B$782,M$83)+'СЕТ СН'!$H$11+СВЦЭМ!$D$10+'СЕТ СН'!$H$6-'СЕТ СН'!$H$23</f>
        <v>1257.2466005700001</v>
      </c>
      <c r="N100" s="36">
        <f>SUMIFS(СВЦЭМ!$D$39:$D$782,СВЦЭМ!$A$39:$A$782,$A100,СВЦЭМ!$B$39:$B$782,N$83)+'СЕТ СН'!$H$11+СВЦЭМ!$D$10+'СЕТ СН'!$H$6-'СЕТ СН'!$H$23</f>
        <v>1255.4061508099999</v>
      </c>
      <c r="O100" s="36">
        <f>SUMIFS(СВЦЭМ!$D$39:$D$782,СВЦЭМ!$A$39:$A$782,$A100,СВЦЭМ!$B$39:$B$782,O$83)+'СЕТ СН'!$H$11+СВЦЭМ!$D$10+'СЕТ СН'!$H$6-'СЕТ СН'!$H$23</f>
        <v>1228.8999449799999</v>
      </c>
      <c r="P100" s="36">
        <f>SUMIFS(СВЦЭМ!$D$39:$D$782,СВЦЭМ!$A$39:$A$782,$A100,СВЦЭМ!$B$39:$B$782,P$83)+'СЕТ СН'!$H$11+СВЦЭМ!$D$10+'СЕТ СН'!$H$6-'СЕТ СН'!$H$23</f>
        <v>1240.9091965</v>
      </c>
      <c r="Q100" s="36">
        <f>SUMIFS(СВЦЭМ!$D$39:$D$782,СВЦЭМ!$A$39:$A$782,$A100,СВЦЭМ!$B$39:$B$782,Q$83)+'СЕТ СН'!$H$11+СВЦЭМ!$D$10+'СЕТ СН'!$H$6-'СЕТ СН'!$H$23</f>
        <v>1244.32825647</v>
      </c>
      <c r="R100" s="36">
        <f>SUMIFS(СВЦЭМ!$D$39:$D$782,СВЦЭМ!$A$39:$A$782,$A100,СВЦЭМ!$B$39:$B$782,R$83)+'СЕТ СН'!$H$11+СВЦЭМ!$D$10+'СЕТ СН'!$H$6-'СЕТ СН'!$H$23</f>
        <v>1246.1853544999999</v>
      </c>
      <c r="S100" s="36">
        <f>SUMIFS(СВЦЭМ!$D$39:$D$782,СВЦЭМ!$A$39:$A$782,$A100,СВЦЭМ!$B$39:$B$782,S$83)+'СЕТ СН'!$H$11+СВЦЭМ!$D$10+'СЕТ СН'!$H$6-'СЕТ СН'!$H$23</f>
        <v>1220.3642389199999</v>
      </c>
      <c r="T100" s="36">
        <f>SUMIFS(СВЦЭМ!$D$39:$D$782,СВЦЭМ!$A$39:$A$782,$A100,СВЦЭМ!$B$39:$B$782,T$83)+'СЕТ СН'!$H$11+СВЦЭМ!$D$10+'СЕТ СН'!$H$6-'СЕТ СН'!$H$23</f>
        <v>1202.2427510699999</v>
      </c>
      <c r="U100" s="36">
        <f>SUMIFS(СВЦЭМ!$D$39:$D$782,СВЦЭМ!$A$39:$A$782,$A100,СВЦЭМ!$B$39:$B$782,U$83)+'СЕТ СН'!$H$11+СВЦЭМ!$D$10+'СЕТ СН'!$H$6-'СЕТ СН'!$H$23</f>
        <v>1200.39981751</v>
      </c>
      <c r="V100" s="36">
        <f>SUMIFS(СВЦЭМ!$D$39:$D$782,СВЦЭМ!$A$39:$A$782,$A100,СВЦЭМ!$B$39:$B$782,V$83)+'СЕТ СН'!$H$11+СВЦЭМ!$D$10+'СЕТ СН'!$H$6-'СЕТ СН'!$H$23</f>
        <v>1213.3630836499999</v>
      </c>
      <c r="W100" s="36">
        <f>SUMIFS(СВЦЭМ!$D$39:$D$782,СВЦЭМ!$A$39:$A$782,$A100,СВЦЭМ!$B$39:$B$782,W$83)+'СЕТ СН'!$H$11+СВЦЭМ!$D$10+'СЕТ СН'!$H$6-'СЕТ СН'!$H$23</f>
        <v>1238.4959080199999</v>
      </c>
      <c r="X100" s="36">
        <f>SUMIFS(СВЦЭМ!$D$39:$D$782,СВЦЭМ!$A$39:$A$782,$A100,СВЦЭМ!$B$39:$B$782,X$83)+'СЕТ СН'!$H$11+СВЦЭМ!$D$10+'СЕТ СН'!$H$6-'СЕТ СН'!$H$23</f>
        <v>1206.5607808699999</v>
      </c>
      <c r="Y100" s="36">
        <f>SUMIFS(СВЦЭМ!$D$39:$D$782,СВЦЭМ!$A$39:$A$782,$A100,СВЦЭМ!$B$39:$B$782,Y$83)+'СЕТ СН'!$H$11+СВЦЭМ!$D$10+'СЕТ СН'!$H$6-'СЕТ СН'!$H$23</f>
        <v>1235.7580887199999</v>
      </c>
    </row>
    <row r="101" spans="1:25" ht="15.75" x14ac:dyDescent="0.2">
      <c r="A101" s="35">
        <f t="shared" si="2"/>
        <v>44426</v>
      </c>
      <c r="B101" s="36">
        <f>SUMIFS(СВЦЭМ!$D$39:$D$782,СВЦЭМ!$A$39:$A$782,$A101,СВЦЭМ!$B$39:$B$782,B$83)+'СЕТ СН'!$H$11+СВЦЭМ!$D$10+'СЕТ СН'!$H$6-'СЕТ СН'!$H$23</f>
        <v>1323.9182475499999</v>
      </c>
      <c r="C101" s="36">
        <f>SUMIFS(СВЦЭМ!$D$39:$D$782,СВЦЭМ!$A$39:$A$782,$A101,СВЦЭМ!$B$39:$B$782,C$83)+'СЕТ СН'!$H$11+СВЦЭМ!$D$10+'СЕТ СН'!$H$6-'СЕТ СН'!$H$23</f>
        <v>1398.61309575</v>
      </c>
      <c r="D101" s="36">
        <f>SUMIFS(СВЦЭМ!$D$39:$D$782,СВЦЭМ!$A$39:$A$782,$A101,СВЦЭМ!$B$39:$B$782,D$83)+'СЕТ СН'!$H$11+СВЦЭМ!$D$10+'СЕТ СН'!$H$6-'СЕТ СН'!$H$23</f>
        <v>1455.56733317</v>
      </c>
      <c r="E101" s="36">
        <f>SUMIFS(СВЦЭМ!$D$39:$D$782,СВЦЭМ!$A$39:$A$782,$A101,СВЦЭМ!$B$39:$B$782,E$83)+'СЕТ СН'!$H$11+СВЦЭМ!$D$10+'СЕТ СН'!$H$6-'СЕТ СН'!$H$23</f>
        <v>1467.8318583899998</v>
      </c>
      <c r="F101" s="36">
        <f>SUMIFS(СВЦЭМ!$D$39:$D$782,СВЦЭМ!$A$39:$A$782,$A101,СВЦЭМ!$B$39:$B$782,F$83)+'СЕТ СН'!$H$11+СВЦЭМ!$D$10+'СЕТ СН'!$H$6-'СЕТ СН'!$H$23</f>
        <v>1458.03197342</v>
      </c>
      <c r="G101" s="36">
        <f>SUMIFS(СВЦЭМ!$D$39:$D$782,СВЦЭМ!$A$39:$A$782,$A101,СВЦЭМ!$B$39:$B$782,G$83)+'СЕТ СН'!$H$11+СВЦЭМ!$D$10+'СЕТ СН'!$H$6-'СЕТ СН'!$H$23</f>
        <v>1448.51279718</v>
      </c>
      <c r="H101" s="36">
        <f>SUMIFS(СВЦЭМ!$D$39:$D$782,СВЦЭМ!$A$39:$A$782,$A101,СВЦЭМ!$B$39:$B$782,H$83)+'СЕТ СН'!$H$11+СВЦЭМ!$D$10+'СЕТ СН'!$H$6-'СЕТ СН'!$H$23</f>
        <v>1409.66131111</v>
      </c>
      <c r="I101" s="36">
        <f>SUMIFS(СВЦЭМ!$D$39:$D$782,СВЦЭМ!$A$39:$A$782,$A101,СВЦЭМ!$B$39:$B$782,I$83)+'СЕТ СН'!$H$11+СВЦЭМ!$D$10+'СЕТ СН'!$H$6-'СЕТ СН'!$H$23</f>
        <v>1353.7983243899998</v>
      </c>
      <c r="J101" s="36">
        <f>SUMIFS(СВЦЭМ!$D$39:$D$782,СВЦЭМ!$A$39:$A$782,$A101,СВЦЭМ!$B$39:$B$782,J$83)+'СЕТ СН'!$H$11+СВЦЭМ!$D$10+'СЕТ СН'!$H$6-'СЕТ СН'!$H$23</f>
        <v>1295.84904663</v>
      </c>
      <c r="K101" s="36">
        <f>SUMIFS(СВЦЭМ!$D$39:$D$782,СВЦЭМ!$A$39:$A$782,$A101,СВЦЭМ!$B$39:$B$782,K$83)+'СЕТ СН'!$H$11+СВЦЭМ!$D$10+'СЕТ СН'!$H$6-'СЕТ СН'!$H$23</f>
        <v>1326.28655615</v>
      </c>
      <c r="L101" s="36">
        <f>SUMIFS(СВЦЭМ!$D$39:$D$782,СВЦЭМ!$A$39:$A$782,$A101,СВЦЭМ!$B$39:$B$782,L$83)+'СЕТ СН'!$H$11+СВЦЭМ!$D$10+'СЕТ СН'!$H$6-'СЕТ СН'!$H$23</f>
        <v>1343.32438282</v>
      </c>
      <c r="M101" s="36">
        <f>SUMIFS(СВЦЭМ!$D$39:$D$782,СВЦЭМ!$A$39:$A$782,$A101,СВЦЭМ!$B$39:$B$782,M$83)+'СЕТ СН'!$H$11+СВЦЭМ!$D$10+'СЕТ СН'!$H$6-'СЕТ СН'!$H$23</f>
        <v>1347.02209421</v>
      </c>
      <c r="N101" s="36">
        <f>SUMIFS(СВЦЭМ!$D$39:$D$782,СВЦЭМ!$A$39:$A$782,$A101,СВЦЭМ!$B$39:$B$782,N$83)+'СЕТ СН'!$H$11+СВЦЭМ!$D$10+'СЕТ СН'!$H$6-'СЕТ СН'!$H$23</f>
        <v>1340.7933142899999</v>
      </c>
      <c r="O101" s="36">
        <f>SUMIFS(СВЦЭМ!$D$39:$D$782,СВЦЭМ!$A$39:$A$782,$A101,СВЦЭМ!$B$39:$B$782,O$83)+'СЕТ СН'!$H$11+СВЦЭМ!$D$10+'СЕТ СН'!$H$6-'СЕТ СН'!$H$23</f>
        <v>1322.1135933</v>
      </c>
      <c r="P101" s="36">
        <f>SUMIFS(СВЦЭМ!$D$39:$D$782,СВЦЭМ!$A$39:$A$782,$A101,СВЦЭМ!$B$39:$B$782,P$83)+'СЕТ СН'!$H$11+СВЦЭМ!$D$10+'СЕТ СН'!$H$6-'СЕТ СН'!$H$23</f>
        <v>1269.7625307599999</v>
      </c>
      <c r="Q101" s="36">
        <f>SUMIFS(СВЦЭМ!$D$39:$D$782,СВЦЭМ!$A$39:$A$782,$A101,СВЦЭМ!$B$39:$B$782,Q$83)+'СЕТ СН'!$H$11+СВЦЭМ!$D$10+'СЕТ СН'!$H$6-'СЕТ СН'!$H$23</f>
        <v>1267.16061362</v>
      </c>
      <c r="R101" s="36">
        <f>SUMIFS(СВЦЭМ!$D$39:$D$782,СВЦЭМ!$A$39:$A$782,$A101,СВЦЭМ!$B$39:$B$782,R$83)+'СЕТ СН'!$H$11+СВЦЭМ!$D$10+'СЕТ СН'!$H$6-'СЕТ СН'!$H$23</f>
        <v>1261.89741366</v>
      </c>
      <c r="S101" s="36">
        <f>SUMIFS(СВЦЭМ!$D$39:$D$782,СВЦЭМ!$A$39:$A$782,$A101,СВЦЭМ!$B$39:$B$782,S$83)+'СЕТ СН'!$H$11+СВЦЭМ!$D$10+'СЕТ СН'!$H$6-'СЕТ СН'!$H$23</f>
        <v>1224.3811337699999</v>
      </c>
      <c r="T101" s="36">
        <f>SUMIFS(СВЦЭМ!$D$39:$D$782,СВЦЭМ!$A$39:$A$782,$A101,СВЦЭМ!$B$39:$B$782,T$83)+'СЕТ СН'!$H$11+СВЦЭМ!$D$10+'СЕТ СН'!$H$6-'СЕТ СН'!$H$23</f>
        <v>1203.2995460099999</v>
      </c>
      <c r="U101" s="36">
        <f>SUMIFS(СВЦЭМ!$D$39:$D$782,СВЦЭМ!$A$39:$A$782,$A101,СВЦЭМ!$B$39:$B$782,U$83)+'СЕТ СН'!$H$11+СВЦЭМ!$D$10+'СЕТ СН'!$H$6-'СЕТ СН'!$H$23</f>
        <v>1191.13267445</v>
      </c>
      <c r="V101" s="36">
        <f>SUMIFS(СВЦЭМ!$D$39:$D$782,СВЦЭМ!$A$39:$A$782,$A101,СВЦЭМ!$B$39:$B$782,V$83)+'СЕТ СН'!$H$11+СВЦЭМ!$D$10+'СЕТ СН'!$H$6-'СЕТ СН'!$H$23</f>
        <v>1206.0744981599998</v>
      </c>
      <c r="W101" s="36">
        <f>SUMIFS(СВЦЭМ!$D$39:$D$782,СВЦЭМ!$A$39:$A$782,$A101,СВЦЭМ!$B$39:$B$782,W$83)+'СЕТ СН'!$H$11+СВЦЭМ!$D$10+'СЕТ СН'!$H$6-'СЕТ СН'!$H$23</f>
        <v>1266.5128078999999</v>
      </c>
      <c r="X101" s="36">
        <f>SUMIFS(СВЦЭМ!$D$39:$D$782,СВЦЭМ!$A$39:$A$782,$A101,СВЦЭМ!$B$39:$B$782,X$83)+'СЕТ СН'!$H$11+СВЦЭМ!$D$10+'СЕТ СН'!$H$6-'СЕТ СН'!$H$23</f>
        <v>1211.5197494899999</v>
      </c>
      <c r="Y101" s="36">
        <f>SUMIFS(СВЦЭМ!$D$39:$D$782,СВЦЭМ!$A$39:$A$782,$A101,СВЦЭМ!$B$39:$B$782,Y$83)+'СЕТ СН'!$H$11+СВЦЭМ!$D$10+'СЕТ СН'!$H$6-'СЕТ СН'!$H$23</f>
        <v>1197.0937575799999</v>
      </c>
    </row>
    <row r="102" spans="1:25" ht="15.75" x14ac:dyDescent="0.2">
      <c r="A102" s="35">
        <f t="shared" si="2"/>
        <v>44427</v>
      </c>
      <c r="B102" s="36">
        <f>SUMIFS(СВЦЭМ!$D$39:$D$782,СВЦЭМ!$A$39:$A$782,$A102,СВЦЭМ!$B$39:$B$782,B$83)+'СЕТ СН'!$H$11+СВЦЭМ!$D$10+'СЕТ СН'!$H$6-'СЕТ СН'!$H$23</f>
        <v>1271.6294896899999</v>
      </c>
      <c r="C102" s="36">
        <f>SUMIFS(СВЦЭМ!$D$39:$D$782,СВЦЭМ!$A$39:$A$782,$A102,СВЦЭМ!$B$39:$B$782,C$83)+'СЕТ СН'!$H$11+СВЦЭМ!$D$10+'СЕТ СН'!$H$6-'СЕТ СН'!$H$23</f>
        <v>1356.89879294</v>
      </c>
      <c r="D102" s="36">
        <f>SUMIFS(СВЦЭМ!$D$39:$D$782,СВЦЭМ!$A$39:$A$782,$A102,СВЦЭМ!$B$39:$B$782,D$83)+'СЕТ СН'!$H$11+СВЦЭМ!$D$10+'СЕТ СН'!$H$6-'СЕТ СН'!$H$23</f>
        <v>1417.57570732</v>
      </c>
      <c r="E102" s="36">
        <f>SUMIFS(СВЦЭМ!$D$39:$D$782,СВЦЭМ!$A$39:$A$782,$A102,СВЦЭМ!$B$39:$B$782,E$83)+'СЕТ СН'!$H$11+СВЦЭМ!$D$10+'СЕТ СН'!$H$6-'СЕТ СН'!$H$23</f>
        <v>1441.3035605499999</v>
      </c>
      <c r="F102" s="36">
        <f>SUMIFS(СВЦЭМ!$D$39:$D$782,СВЦЭМ!$A$39:$A$782,$A102,СВЦЭМ!$B$39:$B$782,F$83)+'СЕТ СН'!$H$11+СВЦЭМ!$D$10+'СЕТ СН'!$H$6-'СЕТ СН'!$H$23</f>
        <v>1431.87027747</v>
      </c>
      <c r="G102" s="36">
        <f>SUMIFS(СВЦЭМ!$D$39:$D$782,СВЦЭМ!$A$39:$A$782,$A102,СВЦЭМ!$B$39:$B$782,G$83)+'СЕТ СН'!$H$11+СВЦЭМ!$D$10+'СЕТ СН'!$H$6-'СЕТ СН'!$H$23</f>
        <v>1414.5340690599999</v>
      </c>
      <c r="H102" s="36">
        <f>SUMIFS(СВЦЭМ!$D$39:$D$782,СВЦЭМ!$A$39:$A$782,$A102,СВЦЭМ!$B$39:$B$782,H$83)+'СЕТ СН'!$H$11+СВЦЭМ!$D$10+'СЕТ СН'!$H$6-'СЕТ СН'!$H$23</f>
        <v>1349.5022837199999</v>
      </c>
      <c r="I102" s="36">
        <f>SUMIFS(СВЦЭМ!$D$39:$D$782,СВЦЭМ!$A$39:$A$782,$A102,СВЦЭМ!$B$39:$B$782,I$83)+'СЕТ СН'!$H$11+СВЦЭМ!$D$10+'СЕТ СН'!$H$6-'СЕТ СН'!$H$23</f>
        <v>1296.5726476299999</v>
      </c>
      <c r="J102" s="36">
        <f>SUMIFS(СВЦЭМ!$D$39:$D$782,СВЦЭМ!$A$39:$A$782,$A102,СВЦЭМ!$B$39:$B$782,J$83)+'СЕТ СН'!$H$11+СВЦЭМ!$D$10+'СЕТ СН'!$H$6-'СЕТ СН'!$H$23</f>
        <v>1213.1505360199999</v>
      </c>
      <c r="K102" s="36">
        <f>SUMIFS(СВЦЭМ!$D$39:$D$782,СВЦЭМ!$A$39:$A$782,$A102,СВЦЭМ!$B$39:$B$782,K$83)+'СЕТ СН'!$H$11+СВЦЭМ!$D$10+'СЕТ СН'!$H$6-'СЕТ СН'!$H$23</f>
        <v>1210.3016869099999</v>
      </c>
      <c r="L102" s="36">
        <f>SUMIFS(СВЦЭМ!$D$39:$D$782,СВЦЭМ!$A$39:$A$782,$A102,СВЦЭМ!$B$39:$B$782,L$83)+'СЕТ СН'!$H$11+СВЦЭМ!$D$10+'СЕТ СН'!$H$6-'СЕТ СН'!$H$23</f>
        <v>1205.7378336299998</v>
      </c>
      <c r="M102" s="36">
        <f>SUMIFS(СВЦЭМ!$D$39:$D$782,СВЦЭМ!$A$39:$A$782,$A102,СВЦЭМ!$B$39:$B$782,M$83)+'СЕТ СН'!$H$11+СВЦЭМ!$D$10+'СЕТ СН'!$H$6-'СЕТ СН'!$H$23</f>
        <v>1213.26964647</v>
      </c>
      <c r="N102" s="36">
        <f>SUMIFS(СВЦЭМ!$D$39:$D$782,СВЦЭМ!$A$39:$A$782,$A102,СВЦЭМ!$B$39:$B$782,N$83)+'СЕТ СН'!$H$11+СВЦЭМ!$D$10+'СЕТ СН'!$H$6-'СЕТ СН'!$H$23</f>
        <v>1208.7904147699999</v>
      </c>
      <c r="O102" s="36">
        <f>SUMIFS(СВЦЭМ!$D$39:$D$782,СВЦЭМ!$A$39:$A$782,$A102,СВЦЭМ!$B$39:$B$782,O$83)+'СЕТ СН'!$H$11+СВЦЭМ!$D$10+'СЕТ СН'!$H$6-'СЕТ СН'!$H$23</f>
        <v>1208.66806815</v>
      </c>
      <c r="P102" s="36">
        <f>SUMIFS(СВЦЭМ!$D$39:$D$782,СВЦЭМ!$A$39:$A$782,$A102,СВЦЭМ!$B$39:$B$782,P$83)+'СЕТ СН'!$H$11+СВЦЭМ!$D$10+'СЕТ СН'!$H$6-'СЕТ СН'!$H$23</f>
        <v>1270.19306454</v>
      </c>
      <c r="Q102" s="36">
        <f>SUMIFS(СВЦЭМ!$D$39:$D$782,СВЦЭМ!$A$39:$A$782,$A102,СВЦЭМ!$B$39:$B$782,Q$83)+'СЕТ СН'!$H$11+СВЦЭМ!$D$10+'СЕТ СН'!$H$6-'СЕТ СН'!$H$23</f>
        <v>1267.9213550699999</v>
      </c>
      <c r="R102" s="36">
        <f>SUMIFS(СВЦЭМ!$D$39:$D$782,СВЦЭМ!$A$39:$A$782,$A102,СВЦЭМ!$B$39:$B$782,R$83)+'СЕТ СН'!$H$11+СВЦЭМ!$D$10+'СЕТ СН'!$H$6-'СЕТ СН'!$H$23</f>
        <v>1264.2252618</v>
      </c>
      <c r="S102" s="36">
        <f>SUMIFS(СВЦЭМ!$D$39:$D$782,СВЦЭМ!$A$39:$A$782,$A102,СВЦЭМ!$B$39:$B$782,S$83)+'СЕТ СН'!$H$11+СВЦЭМ!$D$10+'СЕТ СН'!$H$6-'СЕТ СН'!$H$23</f>
        <v>1289.60276318</v>
      </c>
      <c r="T102" s="36">
        <f>SUMIFS(СВЦЭМ!$D$39:$D$782,СВЦЭМ!$A$39:$A$782,$A102,СВЦЭМ!$B$39:$B$782,T$83)+'СЕТ СН'!$H$11+СВЦЭМ!$D$10+'СЕТ СН'!$H$6-'СЕТ СН'!$H$23</f>
        <v>1251.0661012999999</v>
      </c>
      <c r="U102" s="36">
        <f>SUMIFS(СВЦЭМ!$D$39:$D$782,СВЦЭМ!$A$39:$A$782,$A102,СВЦЭМ!$B$39:$B$782,U$83)+'СЕТ СН'!$H$11+СВЦЭМ!$D$10+'СЕТ СН'!$H$6-'СЕТ СН'!$H$23</f>
        <v>1223.04399853</v>
      </c>
      <c r="V102" s="36">
        <f>SUMIFS(СВЦЭМ!$D$39:$D$782,СВЦЭМ!$A$39:$A$782,$A102,СВЦЭМ!$B$39:$B$782,V$83)+'СЕТ СН'!$H$11+СВЦЭМ!$D$10+'СЕТ СН'!$H$6-'СЕТ СН'!$H$23</f>
        <v>1236.32329058</v>
      </c>
      <c r="W102" s="36">
        <f>SUMIFS(СВЦЭМ!$D$39:$D$782,СВЦЭМ!$A$39:$A$782,$A102,СВЦЭМ!$B$39:$B$782,W$83)+'СЕТ СН'!$H$11+СВЦЭМ!$D$10+'СЕТ СН'!$H$6-'СЕТ СН'!$H$23</f>
        <v>1251.12073566</v>
      </c>
      <c r="X102" s="36">
        <f>SUMIFS(СВЦЭМ!$D$39:$D$782,СВЦЭМ!$A$39:$A$782,$A102,СВЦЭМ!$B$39:$B$782,X$83)+'СЕТ СН'!$H$11+СВЦЭМ!$D$10+'СЕТ СН'!$H$6-'СЕТ СН'!$H$23</f>
        <v>1210.44781457</v>
      </c>
      <c r="Y102" s="36">
        <f>SUMIFS(СВЦЭМ!$D$39:$D$782,СВЦЭМ!$A$39:$A$782,$A102,СВЦЭМ!$B$39:$B$782,Y$83)+'СЕТ СН'!$H$11+СВЦЭМ!$D$10+'СЕТ СН'!$H$6-'СЕТ СН'!$H$23</f>
        <v>1188.0012611899999</v>
      </c>
    </row>
    <row r="103" spans="1:25" ht="15.75" x14ac:dyDescent="0.2">
      <c r="A103" s="35">
        <f t="shared" si="2"/>
        <v>44428</v>
      </c>
      <c r="B103" s="36">
        <f>SUMIFS(СВЦЭМ!$D$39:$D$782,СВЦЭМ!$A$39:$A$782,$A103,СВЦЭМ!$B$39:$B$782,B$83)+'СЕТ СН'!$H$11+СВЦЭМ!$D$10+'СЕТ СН'!$H$6-'СЕТ СН'!$H$23</f>
        <v>1287.63260552</v>
      </c>
      <c r="C103" s="36">
        <f>SUMIFS(СВЦЭМ!$D$39:$D$782,СВЦЭМ!$A$39:$A$782,$A103,СВЦЭМ!$B$39:$B$782,C$83)+'СЕТ СН'!$H$11+СВЦЭМ!$D$10+'СЕТ СН'!$H$6-'СЕТ СН'!$H$23</f>
        <v>1344.84216425</v>
      </c>
      <c r="D103" s="36">
        <f>SUMIFS(СВЦЭМ!$D$39:$D$782,СВЦЭМ!$A$39:$A$782,$A103,СВЦЭМ!$B$39:$B$782,D$83)+'СЕТ СН'!$H$11+СВЦЭМ!$D$10+'СЕТ СН'!$H$6-'СЕТ СН'!$H$23</f>
        <v>1408.54472652</v>
      </c>
      <c r="E103" s="36">
        <f>SUMIFS(СВЦЭМ!$D$39:$D$782,СВЦЭМ!$A$39:$A$782,$A103,СВЦЭМ!$B$39:$B$782,E$83)+'СЕТ СН'!$H$11+СВЦЭМ!$D$10+'СЕТ СН'!$H$6-'СЕТ СН'!$H$23</f>
        <v>1422.5996633499999</v>
      </c>
      <c r="F103" s="36">
        <f>SUMIFS(СВЦЭМ!$D$39:$D$782,СВЦЭМ!$A$39:$A$782,$A103,СВЦЭМ!$B$39:$B$782,F$83)+'СЕТ СН'!$H$11+СВЦЭМ!$D$10+'СЕТ СН'!$H$6-'СЕТ СН'!$H$23</f>
        <v>1419.9420848899999</v>
      </c>
      <c r="G103" s="36">
        <f>SUMIFS(СВЦЭМ!$D$39:$D$782,СВЦЭМ!$A$39:$A$782,$A103,СВЦЭМ!$B$39:$B$782,G$83)+'СЕТ СН'!$H$11+СВЦЭМ!$D$10+'СЕТ СН'!$H$6-'СЕТ СН'!$H$23</f>
        <v>1404.30739365</v>
      </c>
      <c r="H103" s="36">
        <f>SUMIFS(СВЦЭМ!$D$39:$D$782,СВЦЭМ!$A$39:$A$782,$A103,СВЦЭМ!$B$39:$B$782,H$83)+'СЕТ СН'!$H$11+СВЦЭМ!$D$10+'СЕТ СН'!$H$6-'СЕТ СН'!$H$23</f>
        <v>1346.59396094</v>
      </c>
      <c r="I103" s="36">
        <f>SUMIFS(СВЦЭМ!$D$39:$D$782,СВЦЭМ!$A$39:$A$782,$A103,СВЦЭМ!$B$39:$B$782,I$83)+'СЕТ СН'!$H$11+СВЦЭМ!$D$10+'СЕТ СН'!$H$6-'СЕТ СН'!$H$23</f>
        <v>1260.2505156699999</v>
      </c>
      <c r="J103" s="36">
        <f>SUMIFS(СВЦЭМ!$D$39:$D$782,СВЦЭМ!$A$39:$A$782,$A103,СВЦЭМ!$B$39:$B$782,J$83)+'СЕТ СН'!$H$11+СВЦЭМ!$D$10+'СЕТ СН'!$H$6-'СЕТ СН'!$H$23</f>
        <v>1192.4813109699999</v>
      </c>
      <c r="K103" s="36">
        <f>SUMIFS(СВЦЭМ!$D$39:$D$782,СВЦЭМ!$A$39:$A$782,$A103,СВЦЭМ!$B$39:$B$782,K$83)+'СЕТ СН'!$H$11+СВЦЭМ!$D$10+'СЕТ СН'!$H$6-'СЕТ СН'!$H$23</f>
        <v>1173.53088607</v>
      </c>
      <c r="L103" s="36">
        <f>SUMIFS(СВЦЭМ!$D$39:$D$782,СВЦЭМ!$A$39:$A$782,$A103,СВЦЭМ!$B$39:$B$782,L$83)+'СЕТ СН'!$H$11+СВЦЭМ!$D$10+'СЕТ СН'!$H$6-'СЕТ СН'!$H$23</f>
        <v>1177.00221126</v>
      </c>
      <c r="M103" s="36">
        <f>SUMIFS(СВЦЭМ!$D$39:$D$782,СВЦЭМ!$A$39:$A$782,$A103,СВЦЭМ!$B$39:$B$782,M$83)+'СЕТ СН'!$H$11+СВЦЭМ!$D$10+'СЕТ СН'!$H$6-'СЕТ СН'!$H$23</f>
        <v>1161.0238552999999</v>
      </c>
      <c r="N103" s="36">
        <f>SUMIFS(СВЦЭМ!$D$39:$D$782,СВЦЭМ!$A$39:$A$782,$A103,СВЦЭМ!$B$39:$B$782,N$83)+'СЕТ СН'!$H$11+СВЦЭМ!$D$10+'СЕТ СН'!$H$6-'СЕТ СН'!$H$23</f>
        <v>1158.37601681</v>
      </c>
      <c r="O103" s="36">
        <f>SUMIFS(СВЦЭМ!$D$39:$D$782,СВЦЭМ!$A$39:$A$782,$A103,СВЦЭМ!$B$39:$B$782,O$83)+'СЕТ СН'!$H$11+СВЦЭМ!$D$10+'СЕТ СН'!$H$6-'СЕТ СН'!$H$23</f>
        <v>1164.64640936</v>
      </c>
      <c r="P103" s="36">
        <f>SUMIFS(СВЦЭМ!$D$39:$D$782,СВЦЭМ!$A$39:$A$782,$A103,СВЦЭМ!$B$39:$B$782,P$83)+'СЕТ СН'!$H$11+СВЦЭМ!$D$10+'СЕТ СН'!$H$6-'СЕТ СН'!$H$23</f>
        <v>1207.75535737</v>
      </c>
      <c r="Q103" s="36">
        <f>SUMIFS(СВЦЭМ!$D$39:$D$782,СВЦЭМ!$A$39:$A$782,$A103,СВЦЭМ!$B$39:$B$782,Q$83)+'СЕТ СН'!$H$11+СВЦЭМ!$D$10+'СЕТ СН'!$H$6-'СЕТ СН'!$H$23</f>
        <v>1206.24228034</v>
      </c>
      <c r="R103" s="36">
        <f>SUMIFS(СВЦЭМ!$D$39:$D$782,СВЦЭМ!$A$39:$A$782,$A103,СВЦЭМ!$B$39:$B$782,R$83)+'СЕТ СН'!$H$11+СВЦЭМ!$D$10+'СЕТ СН'!$H$6-'СЕТ СН'!$H$23</f>
        <v>1203.5010648800001</v>
      </c>
      <c r="S103" s="36">
        <f>SUMIFS(СВЦЭМ!$D$39:$D$782,СВЦЭМ!$A$39:$A$782,$A103,СВЦЭМ!$B$39:$B$782,S$83)+'СЕТ СН'!$H$11+СВЦЭМ!$D$10+'СЕТ СН'!$H$6-'СЕТ СН'!$H$23</f>
        <v>1203.41557988</v>
      </c>
      <c r="T103" s="36">
        <f>SUMIFS(СВЦЭМ!$D$39:$D$782,СВЦЭМ!$A$39:$A$782,$A103,СВЦЭМ!$B$39:$B$782,T$83)+'СЕТ СН'!$H$11+СВЦЭМ!$D$10+'СЕТ СН'!$H$6-'СЕТ СН'!$H$23</f>
        <v>1183.4548261999998</v>
      </c>
      <c r="U103" s="36">
        <f>SUMIFS(СВЦЭМ!$D$39:$D$782,СВЦЭМ!$A$39:$A$782,$A103,СВЦЭМ!$B$39:$B$782,U$83)+'СЕТ СН'!$H$11+СВЦЭМ!$D$10+'СЕТ СН'!$H$6-'СЕТ СН'!$H$23</f>
        <v>1171.2582206899999</v>
      </c>
      <c r="V103" s="36">
        <f>SUMIFS(СВЦЭМ!$D$39:$D$782,СВЦЭМ!$A$39:$A$782,$A103,СВЦЭМ!$B$39:$B$782,V$83)+'СЕТ СН'!$H$11+СВЦЭМ!$D$10+'СЕТ СН'!$H$6-'СЕТ СН'!$H$23</f>
        <v>1210.7813999299999</v>
      </c>
      <c r="W103" s="36">
        <f>SUMIFS(СВЦЭМ!$D$39:$D$782,СВЦЭМ!$A$39:$A$782,$A103,СВЦЭМ!$B$39:$B$782,W$83)+'СЕТ СН'!$H$11+СВЦЭМ!$D$10+'СЕТ СН'!$H$6-'СЕТ СН'!$H$23</f>
        <v>1225.4750076099999</v>
      </c>
      <c r="X103" s="36">
        <f>SUMIFS(СВЦЭМ!$D$39:$D$782,СВЦЭМ!$A$39:$A$782,$A103,СВЦЭМ!$B$39:$B$782,X$83)+'СЕТ СН'!$H$11+СВЦЭМ!$D$10+'СЕТ СН'!$H$6-'СЕТ СН'!$H$23</f>
        <v>1168.54232447</v>
      </c>
      <c r="Y103" s="36">
        <f>SUMIFS(СВЦЭМ!$D$39:$D$782,СВЦЭМ!$A$39:$A$782,$A103,СВЦЭМ!$B$39:$B$782,Y$83)+'СЕТ СН'!$H$11+СВЦЭМ!$D$10+'СЕТ СН'!$H$6-'СЕТ СН'!$H$23</f>
        <v>1173.40652946</v>
      </c>
    </row>
    <row r="104" spans="1:25" ht="15.75" x14ac:dyDescent="0.2">
      <c r="A104" s="35">
        <f t="shared" si="2"/>
        <v>44429</v>
      </c>
      <c r="B104" s="36">
        <f>SUMIFS(СВЦЭМ!$D$39:$D$782,СВЦЭМ!$A$39:$A$782,$A104,СВЦЭМ!$B$39:$B$782,B$83)+'СЕТ СН'!$H$11+СВЦЭМ!$D$10+'СЕТ СН'!$H$6-'СЕТ СН'!$H$23</f>
        <v>1235.5604512099999</v>
      </c>
      <c r="C104" s="36">
        <f>SUMIFS(СВЦЭМ!$D$39:$D$782,СВЦЭМ!$A$39:$A$782,$A104,СВЦЭМ!$B$39:$B$782,C$83)+'СЕТ СН'!$H$11+СВЦЭМ!$D$10+'СЕТ СН'!$H$6-'СЕТ СН'!$H$23</f>
        <v>1305.9703877899999</v>
      </c>
      <c r="D104" s="36">
        <f>SUMIFS(СВЦЭМ!$D$39:$D$782,СВЦЭМ!$A$39:$A$782,$A104,СВЦЭМ!$B$39:$B$782,D$83)+'СЕТ СН'!$H$11+СВЦЭМ!$D$10+'СЕТ СН'!$H$6-'СЕТ СН'!$H$23</f>
        <v>1362.90357617</v>
      </c>
      <c r="E104" s="36">
        <f>SUMIFS(СВЦЭМ!$D$39:$D$782,СВЦЭМ!$A$39:$A$782,$A104,СВЦЭМ!$B$39:$B$782,E$83)+'СЕТ СН'!$H$11+СВЦЭМ!$D$10+'СЕТ СН'!$H$6-'СЕТ СН'!$H$23</f>
        <v>1384.01524989</v>
      </c>
      <c r="F104" s="36">
        <f>SUMIFS(СВЦЭМ!$D$39:$D$782,СВЦЭМ!$A$39:$A$782,$A104,СВЦЭМ!$B$39:$B$782,F$83)+'СЕТ СН'!$H$11+СВЦЭМ!$D$10+'СЕТ СН'!$H$6-'СЕТ СН'!$H$23</f>
        <v>1388.0425179699998</v>
      </c>
      <c r="G104" s="36">
        <f>SUMIFS(СВЦЭМ!$D$39:$D$782,СВЦЭМ!$A$39:$A$782,$A104,СВЦЭМ!$B$39:$B$782,G$83)+'СЕТ СН'!$H$11+СВЦЭМ!$D$10+'СЕТ СН'!$H$6-'СЕТ СН'!$H$23</f>
        <v>1382.95073443</v>
      </c>
      <c r="H104" s="36">
        <f>SUMIFS(СВЦЭМ!$D$39:$D$782,СВЦЭМ!$A$39:$A$782,$A104,СВЦЭМ!$B$39:$B$782,H$83)+'СЕТ СН'!$H$11+СВЦЭМ!$D$10+'СЕТ СН'!$H$6-'СЕТ СН'!$H$23</f>
        <v>1342.0528763499999</v>
      </c>
      <c r="I104" s="36">
        <f>SUMIFS(СВЦЭМ!$D$39:$D$782,СВЦЭМ!$A$39:$A$782,$A104,СВЦЭМ!$B$39:$B$782,I$83)+'СЕТ СН'!$H$11+СВЦЭМ!$D$10+'СЕТ СН'!$H$6-'СЕТ СН'!$H$23</f>
        <v>1265.1239217999998</v>
      </c>
      <c r="J104" s="36">
        <f>SUMIFS(СВЦЭМ!$D$39:$D$782,СВЦЭМ!$A$39:$A$782,$A104,СВЦЭМ!$B$39:$B$782,J$83)+'СЕТ СН'!$H$11+СВЦЭМ!$D$10+'СЕТ СН'!$H$6-'СЕТ СН'!$H$23</f>
        <v>1219.4731311399999</v>
      </c>
      <c r="K104" s="36">
        <f>SUMIFS(СВЦЭМ!$D$39:$D$782,СВЦЭМ!$A$39:$A$782,$A104,СВЦЭМ!$B$39:$B$782,K$83)+'СЕТ СН'!$H$11+СВЦЭМ!$D$10+'СЕТ СН'!$H$6-'СЕТ СН'!$H$23</f>
        <v>1189.7632491699999</v>
      </c>
      <c r="L104" s="36">
        <f>SUMIFS(СВЦЭМ!$D$39:$D$782,СВЦЭМ!$A$39:$A$782,$A104,СВЦЭМ!$B$39:$B$782,L$83)+'СЕТ СН'!$H$11+СВЦЭМ!$D$10+'СЕТ СН'!$H$6-'СЕТ СН'!$H$23</f>
        <v>1186.32578799</v>
      </c>
      <c r="M104" s="36">
        <f>SUMIFS(СВЦЭМ!$D$39:$D$782,СВЦЭМ!$A$39:$A$782,$A104,СВЦЭМ!$B$39:$B$782,M$83)+'СЕТ СН'!$H$11+СВЦЭМ!$D$10+'СЕТ СН'!$H$6-'СЕТ СН'!$H$23</f>
        <v>1194.47803765</v>
      </c>
      <c r="N104" s="36">
        <f>SUMIFS(СВЦЭМ!$D$39:$D$782,СВЦЭМ!$A$39:$A$782,$A104,СВЦЭМ!$B$39:$B$782,N$83)+'СЕТ СН'!$H$11+СВЦЭМ!$D$10+'СЕТ СН'!$H$6-'СЕТ СН'!$H$23</f>
        <v>1188.7186417099999</v>
      </c>
      <c r="O104" s="36">
        <f>SUMIFS(СВЦЭМ!$D$39:$D$782,СВЦЭМ!$A$39:$A$782,$A104,СВЦЭМ!$B$39:$B$782,O$83)+'СЕТ СН'!$H$11+СВЦЭМ!$D$10+'СЕТ СН'!$H$6-'СЕТ СН'!$H$23</f>
        <v>1184.7368621000001</v>
      </c>
      <c r="P104" s="36">
        <f>SUMIFS(СВЦЭМ!$D$39:$D$782,СВЦЭМ!$A$39:$A$782,$A104,СВЦЭМ!$B$39:$B$782,P$83)+'СЕТ СН'!$H$11+СВЦЭМ!$D$10+'СЕТ СН'!$H$6-'СЕТ СН'!$H$23</f>
        <v>1191.58977144</v>
      </c>
      <c r="Q104" s="36">
        <f>SUMIFS(СВЦЭМ!$D$39:$D$782,СВЦЭМ!$A$39:$A$782,$A104,СВЦЭМ!$B$39:$B$782,Q$83)+'СЕТ СН'!$H$11+СВЦЭМ!$D$10+'СЕТ СН'!$H$6-'СЕТ СН'!$H$23</f>
        <v>1198.4975311199998</v>
      </c>
      <c r="R104" s="36">
        <f>SUMIFS(СВЦЭМ!$D$39:$D$782,СВЦЭМ!$A$39:$A$782,$A104,СВЦЭМ!$B$39:$B$782,R$83)+'СЕТ СН'!$H$11+СВЦЭМ!$D$10+'СЕТ СН'!$H$6-'СЕТ СН'!$H$23</f>
        <v>1189.3719415099999</v>
      </c>
      <c r="S104" s="36">
        <f>SUMIFS(СВЦЭМ!$D$39:$D$782,СВЦЭМ!$A$39:$A$782,$A104,СВЦЭМ!$B$39:$B$782,S$83)+'СЕТ СН'!$H$11+СВЦЭМ!$D$10+'СЕТ СН'!$H$6-'СЕТ СН'!$H$23</f>
        <v>1173.4059445999999</v>
      </c>
      <c r="T104" s="36">
        <f>SUMIFS(СВЦЭМ!$D$39:$D$782,СВЦЭМ!$A$39:$A$782,$A104,СВЦЭМ!$B$39:$B$782,T$83)+'СЕТ СН'!$H$11+СВЦЭМ!$D$10+'СЕТ СН'!$H$6-'СЕТ СН'!$H$23</f>
        <v>1196.7329570299999</v>
      </c>
      <c r="U104" s="36">
        <f>SUMIFS(СВЦЭМ!$D$39:$D$782,СВЦЭМ!$A$39:$A$782,$A104,СВЦЭМ!$B$39:$B$782,U$83)+'СЕТ СН'!$H$11+СВЦЭМ!$D$10+'СЕТ СН'!$H$6-'СЕТ СН'!$H$23</f>
        <v>1193.9651754699998</v>
      </c>
      <c r="V104" s="36">
        <f>SUMIFS(СВЦЭМ!$D$39:$D$782,СВЦЭМ!$A$39:$A$782,$A104,СВЦЭМ!$B$39:$B$782,V$83)+'СЕТ СН'!$H$11+СВЦЭМ!$D$10+'СЕТ СН'!$H$6-'СЕТ СН'!$H$23</f>
        <v>1197.8818111799999</v>
      </c>
      <c r="W104" s="36">
        <f>SUMIFS(СВЦЭМ!$D$39:$D$782,СВЦЭМ!$A$39:$A$782,$A104,СВЦЭМ!$B$39:$B$782,W$83)+'СЕТ СН'!$H$11+СВЦЭМ!$D$10+'СЕТ СН'!$H$6-'СЕТ СН'!$H$23</f>
        <v>1224.2272280299999</v>
      </c>
      <c r="X104" s="36">
        <f>SUMIFS(СВЦЭМ!$D$39:$D$782,СВЦЭМ!$A$39:$A$782,$A104,СВЦЭМ!$B$39:$B$782,X$83)+'СЕТ СН'!$H$11+СВЦЭМ!$D$10+'СЕТ СН'!$H$6-'СЕТ СН'!$H$23</f>
        <v>1182.58679373</v>
      </c>
      <c r="Y104" s="36">
        <f>SUMIFS(СВЦЭМ!$D$39:$D$782,СВЦЭМ!$A$39:$A$782,$A104,СВЦЭМ!$B$39:$B$782,Y$83)+'СЕТ СН'!$H$11+СВЦЭМ!$D$10+'СЕТ СН'!$H$6-'СЕТ СН'!$H$23</f>
        <v>1216.9189129899999</v>
      </c>
    </row>
    <row r="105" spans="1:25" ht="15.75" x14ac:dyDescent="0.2">
      <c r="A105" s="35">
        <f t="shared" si="2"/>
        <v>44430</v>
      </c>
      <c r="B105" s="36">
        <f>SUMIFS(СВЦЭМ!$D$39:$D$782,СВЦЭМ!$A$39:$A$782,$A105,СВЦЭМ!$B$39:$B$782,B$83)+'СЕТ СН'!$H$11+СВЦЭМ!$D$10+'СЕТ СН'!$H$6-'СЕТ СН'!$H$23</f>
        <v>1265.4320397699998</v>
      </c>
      <c r="C105" s="36">
        <f>SUMIFS(СВЦЭМ!$D$39:$D$782,СВЦЭМ!$A$39:$A$782,$A105,СВЦЭМ!$B$39:$B$782,C$83)+'СЕТ СН'!$H$11+СВЦЭМ!$D$10+'СЕТ СН'!$H$6-'СЕТ СН'!$H$23</f>
        <v>1346.6058517699998</v>
      </c>
      <c r="D105" s="36">
        <f>SUMIFS(СВЦЭМ!$D$39:$D$782,СВЦЭМ!$A$39:$A$782,$A105,СВЦЭМ!$B$39:$B$782,D$83)+'СЕТ СН'!$H$11+СВЦЭМ!$D$10+'СЕТ СН'!$H$6-'СЕТ СН'!$H$23</f>
        <v>1448.7951518299999</v>
      </c>
      <c r="E105" s="36">
        <f>SUMIFS(СВЦЭМ!$D$39:$D$782,СВЦЭМ!$A$39:$A$782,$A105,СВЦЭМ!$B$39:$B$782,E$83)+'СЕТ СН'!$H$11+СВЦЭМ!$D$10+'СЕТ СН'!$H$6-'СЕТ СН'!$H$23</f>
        <v>1524.0833387399998</v>
      </c>
      <c r="F105" s="36">
        <f>SUMIFS(СВЦЭМ!$D$39:$D$782,СВЦЭМ!$A$39:$A$782,$A105,СВЦЭМ!$B$39:$B$782,F$83)+'СЕТ СН'!$H$11+СВЦЭМ!$D$10+'СЕТ СН'!$H$6-'СЕТ СН'!$H$23</f>
        <v>1539.2655130899998</v>
      </c>
      <c r="G105" s="36">
        <f>SUMIFS(СВЦЭМ!$D$39:$D$782,СВЦЭМ!$A$39:$A$782,$A105,СВЦЭМ!$B$39:$B$782,G$83)+'СЕТ СН'!$H$11+СВЦЭМ!$D$10+'СЕТ СН'!$H$6-'СЕТ СН'!$H$23</f>
        <v>1533.9798816199998</v>
      </c>
      <c r="H105" s="36">
        <f>SUMIFS(СВЦЭМ!$D$39:$D$782,СВЦЭМ!$A$39:$A$782,$A105,СВЦЭМ!$B$39:$B$782,H$83)+'СЕТ СН'!$H$11+СВЦЭМ!$D$10+'СЕТ СН'!$H$6-'СЕТ СН'!$H$23</f>
        <v>1485.96207553</v>
      </c>
      <c r="I105" s="36">
        <f>SUMIFS(СВЦЭМ!$D$39:$D$782,СВЦЭМ!$A$39:$A$782,$A105,СВЦЭМ!$B$39:$B$782,I$83)+'СЕТ СН'!$H$11+СВЦЭМ!$D$10+'СЕТ СН'!$H$6-'СЕТ СН'!$H$23</f>
        <v>1307.8728227199999</v>
      </c>
      <c r="J105" s="36">
        <f>SUMIFS(СВЦЭМ!$D$39:$D$782,СВЦЭМ!$A$39:$A$782,$A105,СВЦЭМ!$B$39:$B$782,J$83)+'СЕТ СН'!$H$11+СВЦЭМ!$D$10+'СЕТ СН'!$H$6-'СЕТ СН'!$H$23</f>
        <v>1222.5095353199999</v>
      </c>
      <c r="K105" s="36">
        <f>SUMIFS(СВЦЭМ!$D$39:$D$782,СВЦЭМ!$A$39:$A$782,$A105,СВЦЭМ!$B$39:$B$782,K$83)+'СЕТ СН'!$H$11+СВЦЭМ!$D$10+'СЕТ СН'!$H$6-'СЕТ СН'!$H$23</f>
        <v>1150.7579698099998</v>
      </c>
      <c r="L105" s="36">
        <f>SUMIFS(СВЦЭМ!$D$39:$D$782,СВЦЭМ!$A$39:$A$782,$A105,СВЦЭМ!$B$39:$B$782,L$83)+'СЕТ СН'!$H$11+СВЦЭМ!$D$10+'СЕТ СН'!$H$6-'СЕТ СН'!$H$23</f>
        <v>1131.0993846699998</v>
      </c>
      <c r="M105" s="36">
        <f>SUMIFS(СВЦЭМ!$D$39:$D$782,СВЦЭМ!$A$39:$A$782,$A105,СВЦЭМ!$B$39:$B$782,M$83)+'СЕТ СН'!$H$11+СВЦЭМ!$D$10+'СЕТ СН'!$H$6-'СЕТ СН'!$H$23</f>
        <v>1121.60392211</v>
      </c>
      <c r="N105" s="36">
        <f>SUMIFS(СВЦЭМ!$D$39:$D$782,СВЦЭМ!$A$39:$A$782,$A105,СВЦЭМ!$B$39:$B$782,N$83)+'СЕТ СН'!$H$11+СВЦЭМ!$D$10+'СЕТ СН'!$H$6-'СЕТ СН'!$H$23</f>
        <v>1118.34959101</v>
      </c>
      <c r="O105" s="36">
        <f>SUMIFS(СВЦЭМ!$D$39:$D$782,СВЦЭМ!$A$39:$A$782,$A105,СВЦЭМ!$B$39:$B$782,O$83)+'СЕТ СН'!$H$11+СВЦЭМ!$D$10+'СЕТ СН'!$H$6-'СЕТ СН'!$H$23</f>
        <v>1126.86565896</v>
      </c>
      <c r="P105" s="36">
        <f>SUMIFS(СВЦЭМ!$D$39:$D$782,СВЦЭМ!$A$39:$A$782,$A105,СВЦЭМ!$B$39:$B$782,P$83)+'СЕТ СН'!$H$11+СВЦЭМ!$D$10+'СЕТ СН'!$H$6-'СЕТ СН'!$H$23</f>
        <v>1161.1435087099999</v>
      </c>
      <c r="Q105" s="36">
        <f>SUMIFS(СВЦЭМ!$D$39:$D$782,СВЦЭМ!$A$39:$A$782,$A105,СВЦЭМ!$B$39:$B$782,Q$83)+'СЕТ СН'!$H$11+СВЦЭМ!$D$10+'СЕТ СН'!$H$6-'СЕТ СН'!$H$23</f>
        <v>1173.3433158</v>
      </c>
      <c r="R105" s="36">
        <f>SUMIFS(СВЦЭМ!$D$39:$D$782,СВЦЭМ!$A$39:$A$782,$A105,СВЦЭМ!$B$39:$B$782,R$83)+'СЕТ СН'!$H$11+СВЦЭМ!$D$10+'СЕТ СН'!$H$6-'СЕТ СН'!$H$23</f>
        <v>1168.5684499399999</v>
      </c>
      <c r="S105" s="36">
        <f>SUMIFS(СВЦЭМ!$D$39:$D$782,СВЦЭМ!$A$39:$A$782,$A105,СВЦЭМ!$B$39:$B$782,S$83)+'СЕТ СН'!$H$11+СВЦЭМ!$D$10+'СЕТ СН'!$H$6-'СЕТ СН'!$H$23</f>
        <v>1134.1143562</v>
      </c>
      <c r="T105" s="36">
        <f>SUMIFS(СВЦЭМ!$D$39:$D$782,СВЦЭМ!$A$39:$A$782,$A105,СВЦЭМ!$B$39:$B$782,T$83)+'СЕТ СН'!$H$11+СВЦЭМ!$D$10+'СЕТ СН'!$H$6-'СЕТ СН'!$H$23</f>
        <v>1105.5689804199999</v>
      </c>
      <c r="U105" s="36">
        <f>SUMIFS(СВЦЭМ!$D$39:$D$782,СВЦЭМ!$A$39:$A$782,$A105,СВЦЭМ!$B$39:$B$782,U$83)+'СЕТ СН'!$H$11+СВЦЭМ!$D$10+'СЕТ СН'!$H$6-'СЕТ СН'!$H$23</f>
        <v>1102.38641512</v>
      </c>
      <c r="V105" s="36">
        <f>SUMIFS(СВЦЭМ!$D$39:$D$782,СВЦЭМ!$A$39:$A$782,$A105,СВЦЭМ!$B$39:$B$782,V$83)+'СЕТ СН'!$H$11+СВЦЭМ!$D$10+'СЕТ СН'!$H$6-'СЕТ СН'!$H$23</f>
        <v>1099.6184580300001</v>
      </c>
      <c r="W105" s="36">
        <f>SUMIFS(СВЦЭМ!$D$39:$D$782,СВЦЭМ!$A$39:$A$782,$A105,СВЦЭМ!$B$39:$B$782,W$83)+'СЕТ СН'!$H$11+СВЦЭМ!$D$10+'СЕТ СН'!$H$6-'СЕТ СН'!$H$23</f>
        <v>1108.49474405</v>
      </c>
      <c r="X105" s="36">
        <f>SUMIFS(СВЦЭМ!$D$39:$D$782,СВЦЭМ!$A$39:$A$782,$A105,СВЦЭМ!$B$39:$B$782,X$83)+'СЕТ СН'!$H$11+СВЦЭМ!$D$10+'СЕТ СН'!$H$6-'СЕТ СН'!$H$23</f>
        <v>1118.4784096399999</v>
      </c>
      <c r="Y105" s="36">
        <f>SUMIFS(СВЦЭМ!$D$39:$D$782,СВЦЭМ!$A$39:$A$782,$A105,СВЦЭМ!$B$39:$B$782,Y$83)+'СЕТ СН'!$H$11+СВЦЭМ!$D$10+'СЕТ СН'!$H$6-'СЕТ СН'!$H$23</f>
        <v>1182.0491713199999</v>
      </c>
    </row>
    <row r="106" spans="1:25" ht="15.75" x14ac:dyDescent="0.2">
      <c r="A106" s="35">
        <f t="shared" si="2"/>
        <v>44431</v>
      </c>
      <c r="B106" s="36">
        <f>SUMIFS(СВЦЭМ!$D$39:$D$782,СВЦЭМ!$A$39:$A$782,$A106,СВЦЭМ!$B$39:$B$782,B$83)+'СЕТ СН'!$H$11+СВЦЭМ!$D$10+'СЕТ СН'!$H$6-'СЕТ СН'!$H$23</f>
        <v>1290.52086607</v>
      </c>
      <c r="C106" s="36">
        <f>SUMIFS(СВЦЭМ!$D$39:$D$782,СВЦЭМ!$A$39:$A$782,$A106,СВЦЭМ!$B$39:$B$782,C$83)+'СЕТ СН'!$H$11+СВЦЭМ!$D$10+'СЕТ СН'!$H$6-'СЕТ СН'!$H$23</f>
        <v>1306.79316159</v>
      </c>
      <c r="D106" s="36">
        <f>SUMIFS(СВЦЭМ!$D$39:$D$782,СВЦЭМ!$A$39:$A$782,$A106,СВЦЭМ!$B$39:$B$782,D$83)+'СЕТ СН'!$H$11+СВЦЭМ!$D$10+'СЕТ СН'!$H$6-'СЕТ СН'!$H$23</f>
        <v>1350.0792769499999</v>
      </c>
      <c r="E106" s="36">
        <f>SUMIFS(СВЦЭМ!$D$39:$D$782,СВЦЭМ!$A$39:$A$782,$A106,СВЦЭМ!$B$39:$B$782,E$83)+'СЕТ СН'!$H$11+СВЦЭМ!$D$10+'СЕТ СН'!$H$6-'СЕТ СН'!$H$23</f>
        <v>1377.49564996</v>
      </c>
      <c r="F106" s="36">
        <f>SUMIFS(СВЦЭМ!$D$39:$D$782,СВЦЭМ!$A$39:$A$782,$A106,СВЦЭМ!$B$39:$B$782,F$83)+'СЕТ СН'!$H$11+СВЦЭМ!$D$10+'СЕТ СН'!$H$6-'СЕТ СН'!$H$23</f>
        <v>1379.0833701199999</v>
      </c>
      <c r="G106" s="36">
        <f>SUMIFS(СВЦЭМ!$D$39:$D$782,СВЦЭМ!$A$39:$A$782,$A106,СВЦЭМ!$B$39:$B$782,G$83)+'СЕТ СН'!$H$11+СВЦЭМ!$D$10+'СЕТ СН'!$H$6-'СЕТ СН'!$H$23</f>
        <v>1367.57157551</v>
      </c>
      <c r="H106" s="36">
        <f>SUMIFS(СВЦЭМ!$D$39:$D$782,СВЦЭМ!$A$39:$A$782,$A106,СВЦЭМ!$B$39:$B$782,H$83)+'СЕТ СН'!$H$11+СВЦЭМ!$D$10+'СЕТ СН'!$H$6-'СЕТ СН'!$H$23</f>
        <v>1332.73926708</v>
      </c>
      <c r="I106" s="36">
        <f>SUMIFS(СВЦЭМ!$D$39:$D$782,СВЦЭМ!$A$39:$A$782,$A106,СВЦЭМ!$B$39:$B$782,I$83)+'СЕТ СН'!$H$11+СВЦЭМ!$D$10+'СЕТ СН'!$H$6-'СЕТ СН'!$H$23</f>
        <v>1279.6080901299999</v>
      </c>
      <c r="J106" s="36">
        <f>SUMIFS(СВЦЭМ!$D$39:$D$782,СВЦЭМ!$A$39:$A$782,$A106,СВЦЭМ!$B$39:$B$782,J$83)+'СЕТ СН'!$H$11+СВЦЭМ!$D$10+'СЕТ СН'!$H$6-'СЕТ СН'!$H$23</f>
        <v>1220.3621809199999</v>
      </c>
      <c r="K106" s="36">
        <f>SUMIFS(СВЦЭМ!$D$39:$D$782,СВЦЭМ!$A$39:$A$782,$A106,СВЦЭМ!$B$39:$B$782,K$83)+'СЕТ СН'!$H$11+СВЦЭМ!$D$10+'СЕТ СН'!$H$6-'СЕТ СН'!$H$23</f>
        <v>1221.27780622</v>
      </c>
      <c r="L106" s="36">
        <f>SUMIFS(СВЦЭМ!$D$39:$D$782,СВЦЭМ!$A$39:$A$782,$A106,СВЦЭМ!$B$39:$B$782,L$83)+'СЕТ СН'!$H$11+СВЦЭМ!$D$10+'СЕТ СН'!$H$6-'СЕТ СН'!$H$23</f>
        <v>1247.79864447</v>
      </c>
      <c r="M106" s="36">
        <f>SUMIFS(СВЦЭМ!$D$39:$D$782,СВЦЭМ!$A$39:$A$782,$A106,СВЦЭМ!$B$39:$B$782,M$83)+'СЕТ СН'!$H$11+СВЦЭМ!$D$10+'СЕТ СН'!$H$6-'СЕТ СН'!$H$23</f>
        <v>1250.90507613</v>
      </c>
      <c r="N106" s="36">
        <f>SUMIFS(СВЦЭМ!$D$39:$D$782,СВЦЭМ!$A$39:$A$782,$A106,СВЦЭМ!$B$39:$B$782,N$83)+'СЕТ СН'!$H$11+СВЦЭМ!$D$10+'СЕТ СН'!$H$6-'СЕТ СН'!$H$23</f>
        <v>1247.0699500399999</v>
      </c>
      <c r="O106" s="36">
        <f>SUMIFS(СВЦЭМ!$D$39:$D$782,СВЦЭМ!$A$39:$A$782,$A106,СВЦЭМ!$B$39:$B$782,O$83)+'СЕТ СН'!$H$11+СВЦЭМ!$D$10+'СЕТ СН'!$H$6-'СЕТ СН'!$H$23</f>
        <v>1269.3771394399998</v>
      </c>
      <c r="P106" s="36">
        <f>SUMIFS(СВЦЭМ!$D$39:$D$782,СВЦЭМ!$A$39:$A$782,$A106,СВЦЭМ!$B$39:$B$782,P$83)+'СЕТ СН'!$H$11+СВЦЭМ!$D$10+'СЕТ СН'!$H$6-'СЕТ СН'!$H$23</f>
        <v>1252.3663391699999</v>
      </c>
      <c r="Q106" s="36">
        <f>SUMIFS(СВЦЭМ!$D$39:$D$782,СВЦЭМ!$A$39:$A$782,$A106,СВЦЭМ!$B$39:$B$782,Q$83)+'СЕТ СН'!$H$11+СВЦЭМ!$D$10+'СЕТ СН'!$H$6-'СЕТ СН'!$H$23</f>
        <v>1248.01389801</v>
      </c>
      <c r="R106" s="36">
        <f>SUMIFS(СВЦЭМ!$D$39:$D$782,СВЦЭМ!$A$39:$A$782,$A106,СВЦЭМ!$B$39:$B$782,R$83)+'СЕТ СН'!$H$11+СВЦЭМ!$D$10+'СЕТ СН'!$H$6-'СЕТ СН'!$H$23</f>
        <v>1241.2157376299999</v>
      </c>
      <c r="S106" s="36">
        <f>SUMIFS(СВЦЭМ!$D$39:$D$782,СВЦЭМ!$A$39:$A$782,$A106,СВЦЭМ!$B$39:$B$782,S$83)+'СЕТ СН'!$H$11+СВЦЭМ!$D$10+'СЕТ СН'!$H$6-'СЕТ СН'!$H$23</f>
        <v>1229.5913990199999</v>
      </c>
      <c r="T106" s="36">
        <f>SUMIFS(СВЦЭМ!$D$39:$D$782,СВЦЭМ!$A$39:$A$782,$A106,СВЦЭМ!$B$39:$B$782,T$83)+'СЕТ СН'!$H$11+СВЦЭМ!$D$10+'СЕТ СН'!$H$6-'СЕТ СН'!$H$23</f>
        <v>1268.68572346</v>
      </c>
      <c r="U106" s="36">
        <f>SUMIFS(СВЦЭМ!$D$39:$D$782,СВЦЭМ!$A$39:$A$782,$A106,СВЦЭМ!$B$39:$B$782,U$83)+'СЕТ СН'!$H$11+СВЦЭМ!$D$10+'СЕТ СН'!$H$6-'СЕТ СН'!$H$23</f>
        <v>1254.11810253</v>
      </c>
      <c r="V106" s="36">
        <f>SUMIFS(СВЦЭМ!$D$39:$D$782,СВЦЭМ!$A$39:$A$782,$A106,СВЦЭМ!$B$39:$B$782,V$83)+'СЕТ СН'!$H$11+СВЦЭМ!$D$10+'СЕТ СН'!$H$6-'СЕТ СН'!$H$23</f>
        <v>1250.05529228</v>
      </c>
      <c r="W106" s="36">
        <f>SUMIFS(СВЦЭМ!$D$39:$D$782,СВЦЭМ!$A$39:$A$782,$A106,СВЦЭМ!$B$39:$B$782,W$83)+'СЕТ СН'!$H$11+СВЦЭМ!$D$10+'СЕТ СН'!$H$6-'СЕТ СН'!$H$23</f>
        <v>1269.2013783800001</v>
      </c>
      <c r="X106" s="36">
        <f>SUMIFS(СВЦЭМ!$D$39:$D$782,СВЦЭМ!$A$39:$A$782,$A106,СВЦЭМ!$B$39:$B$782,X$83)+'СЕТ СН'!$H$11+СВЦЭМ!$D$10+'СЕТ СН'!$H$6-'СЕТ СН'!$H$23</f>
        <v>1223.0343327599999</v>
      </c>
      <c r="Y106" s="36">
        <f>SUMIFS(СВЦЭМ!$D$39:$D$782,СВЦЭМ!$A$39:$A$782,$A106,СВЦЭМ!$B$39:$B$782,Y$83)+'СЕТ СН'!$H$11+СВЦЭМ!$D$10+'СЕТ СН'!$H$6-'СЕТ СН'!$H$23</f>
        <v>1250.0430143199999</v>
      </c>
    </row>
    <row r="107" spans="1:25" ht="15.75" x14ac:dyDescent="0.2">
      <c r="A107" s="35">
        <f t="shared" si="2"/>
        <v>44432</v>
      </c>
      <c r="B107" s="36">
        <f>SUMIFS(СВЦЭМ!$D$39:$D$782,СВЦЭМ!$A$39:$A$782,$A107,СВЦЭМ!$B$39:$B$782,B$83)+'СЕТ СН'!$H$11+СВЦЭМ!$D$10+'СЕТ СН'!$H$6-'СЕТ СН'!$H$23</f>
        <v>1241.5845421399999</v>
      </c>
      <c r="C107" s="36">
        <f>SUMIFS(СВЦЭМ!$D$39:$D$782,СВЦЭМ!$A$39:$A$782,$A107,СВЦЭМ!$B$39:$B$782,C$83)+'СЕТ СН'!$H$11+СВЦЭМ!$D$10+'СЕТ СН'!$H$6-'СЕТ СН'!$H$23</f>
        <v>1318.8520366</v>
      </c>
      <c r="D107" s="36">
        <f>SUMIFS(СВЦЭМ!$D$39:$D$782,СВЦЭМ!$A$39:$A$782,$A107,СВЦЭМ!$B$39:$B$782,D$83)+'СЕТ СН'!$H$11+СВЦЭМ!$D$10+'СЕТ СН'!$H$6-'СЕТ СН'!$H$23</f>
        <v>1369.3427822900001</v>
      </c>
      <c r="E107" s="36">
        <f>SUMIFS(СВЦЭМ!$D$39:$D$782,СВЦЭМ!$A$39:$A$782,$A107,СВЦЭМ!$B$39:$B$782,E$83)+'СЕТ СН'!$H$11+СВЦЭМ!$D$10+'СЕТ СН'!$H$6-'СЕТ СН'!$H$23</f>
        <v>1433.61647765</v>
      </c>
      <c r="F107" s="36">
        <f>SUMIFS(СВЦЭМ!$D$39:$D$782,СВЦЭМ!$A$39:$A$782,$A107,СВЦЭМ!$B$39:$B$782,F$83)+'СЕТ СН'!$H$11+СВЦЭМ!$D$10+'СЕТ СН'!$H$6-'СЕТ СН'!$H$23</f>
        <v>1432.9169434399998</v>
      </c>
      <c r="G107" s="36">
        <f>SUMIFS(СВЦЭМ!$D$39:$D$782,СВЦЭМ!$A$39:$A$782,$A107,СВЦЭМ!$B$39:$B$782,G$83)+'СЕТ СН'!$H$11+СВЦЭМ!$D$10+'СЕТ СН'!$H$6-'СЕТ СН'!$H$23</f>
        <v>1411.0050280799999</v>
      </c>
      <c r="H107" s="36">
        <f>SUMIFS(СВЦЭМ!$D$39:$D$782,СВЦЭМ!$A$39:$A$782,$A107,СВЦЭМ!$B$39:$B$782,H$83)+'СЕТ СН'!$H$11+СВЦЭМ!$D$10+'СЕТ СН'!$H$6-'СЕТ СН'!$H$23</f>
        <v>1357.03590459</v>
      </c>
      <c r="I107" s="36">
        <f>SUMIFS(СВЦЭМ!$D$39:$D$782,СВЦЭМ!$A$39:$A$782,$A107,СВЦЭМ!$B$39:$B$782,I$83)+'СЕТ СН'!$H$11+СВЦЭМ!$D$10+'СЕТ СН'!$H$6-'СЕТ СН'!$H$23</f>
        <v>1280.24980712</v>
      </c>
      <c r="J107" s="36">
        <f>SUMIFS(СВЦЭМ!$D$39:$D$782,СВЦЭМ!$A$39:$A$782,$A107,СВЦЭМ!$B$39:$B$782,J$83)+'СЕТ СН'!$H$11+СВЦЭМ!$D$10+'СЕТ СН'!$H$6-'СЕТ СН'!$H$23</f>
        <v>1174.1269858000001</v>
      </c>
      <c r="K107" s="36">
        <f>SUMIFS(СВЦЭМ!$D$39:$D$782,СВЦЭМ!$A$39:$A$782,$A107,СВЦЭМ!$B$39:$B$782,K$83)+'СЕТ СН'!$H$11+СВЦЭМ!$D$10+'СЕТ СН'!$H$6-'СЕТ СН'!$H$23</f>
        <v>1163.0359761099999</v>
      </c>
      <c r="L107" s="36">
        <f>SUMIFS(СВЦЭМ!$D$39:$D$782,СВЦЭМ!$A$39:$A$782,$A107,СВЦЭМ!$B$39:$B$782,L$83)+'СЕТ СН'!$H$11+СВЦЭМ!$D$10+'СЕТ СН'!$H$6-'СЕТ СН'!$H$23</f>
        <v>1169.7604390500001</v>
      </c>
      <c r="M107" s="36">
        <f>SUMIFS(СВЦЭМ!$D$39:$D$782,СВЦЭМ!$A$39:$A$782,$A107,СВЦЭМ!$B$39:$B$782,M$83)+'СЕТ СН'!$H$11+СВЦЭМ!$D$10+'СЕТ СН'!$H$6-'СЕТ СН'!$H$23</f>
        <v>1167.9849032499999</v>
      </c>
      <c r="N107" s="36">
        <f>SUMIFS(СВЦЭМ!$D$39:$D$782,СВЦЭМ!$A$39:$A$782,$A107,СВЦЭМ!$B$39:$B$782,N$83)+'СЕТ СН'!$H$11+СВЦЭМ!$D$10+'СЕТ СН'!$H$6-'СЕТ СН'!$H$23</f>
        <v>1168.0908936599999</v>
      </c>
      <c r="O107" s="36">
        <f>SUMIFS(СВЦЭМ!$D$39:$D$782,СВЦЭМ!$A$39:$A$782,$A107,СВЦЭМ!$B$39:$B$782,O$83)+'СЕТ СН'!$H$11+СВЦЭМ!$D$10+'СЕТ СН'!$H$6-'СЕТ СН'!$H$23</f>
        <v>1153.6424985399999</v>
      </c>
      <c r="P107" s="36">
        <f>SUMIFS(СВЦЭМ!$D$39:$D$782,СВЦЭМ!$A$39:$A$782,$A107,СВЦЭМ!$B$39:$B$782,P$83)+'СЕТ СН'!$H$11+СВЦЭМ!$D$10+'СЕТ СН'!$H$6-'СЕТ СН'!$H$23</f>
        <v>1165.06909709</v>
      </c>
      <c r="Q107" s="36">
        <f>SUMIFS(СВЦЭМ!$D$39:$D$782,СВЦЭМ!$A$39:$A$782,$A107,СВЦЭМ!$B$39:$B$782,Q$83)+'СЕТ СН'!$H$11+СВЦЭМ!$D$10+'СЕТ СН'!$H$6-'СЕТ СН'!$H$23</f>
        <v>1177.2598140999999</v>
      </c>
      <c r="R107" s="36">
        <f>SUMIFS(СВЦЭМ!$D$39:$D$782,СВЦЭМ!$A$39:$A$782,$A107,СВЦЭМ!$B$39:$B$782,R$83)+'СЕТ СН'!$H$11+СВЦЭМ!$D$10+'СЕТ СН'!$H$6-'СЕТ СН'!$H$23</f>
        <v>1176.05290031</v>
      </c>
      <c r="S107" s="36">
        <f>SUMIFS(СВЦЭМ!$D$39:$D$782,СВЦЭМ!$A$39:$A$782,$A107,СВЦЭМ!$B$39:$B$782,S$83)+'СЕТ СН'!$H$11+СВЦЭМ!$D$10+'СЕТ СН'!$H$6-'СЕТ СН'!$H$23</f>
        <v>1153.8626523599999</v>
      </c>
      <c r="T107" s="36">
        <f>SUMIFS(СВЦЭМ!$D$39:$D$782,СВЦЭМ!$A$39:$A$782,$A107,СВЦЭМ!$B$39:$B$782,T$83)+'СЕТ СН'!$H$11+СВЦЭМ!$D$10+'СЕТ СН'!$H$6-'СЕТ СН'!$H$23</f>
        <v>1198.1685280899999</v>
      </c>
      <c r="U107" s="36">
        <f>SUMIFS(СВЦЭМ!$D$39:$D$782,СВЦЭМ!$A$39:$A$782,$A107,СВЦЭМ!$B$39:$B$782,U$83)+'СЕТ СН'!$H$11+СВЦЭМ!$D$10+'СЕТ СН'!$H$6-'СЕТ СН'!$H$23</f>
        <v>1193.9098314599999</v>
      </c>
      <c r="V107" s="36">
        <f>SUMIFS(СВЦЭМ!$D$39:$D$782,СВЦЭМ!$A$39:$A$782,$A107,СВЦЭМ!$B$39:$B$782,V$83)+'СЕТ СН'!$H$11+СВЦЭМ!$D$10+'СЕТ СН'!$H$6-'СЕТ СН'!$H$23</f>
        <v>1204.69777148</v>
      </c>
      <c r="W107" s="36">
        <f>SUMIFS(СВЦЭМ!$D$39:$D$782,СВЦЭМ!$A$39:$A$782,$A107,СВЦЭМ!$B$39:$B$782,W$83)+'СЕТ СН'!$H$11+СВЦЭМ!$D$10+'СЕТ СН'!$H$6-'СЕТ СН'!$H$23</f>
        <v>1224.9033906699999</v>
      </c>
      <c r="X107" s="36">
        <f>SUMIFS(СВЦЭМ!$D$39:$D$782,СВЦЭМ!$A$39:$A$782,$A107,СВЦЭМ!$B$39:$B$782,X$83)+'СЕТ СН'!$H$11+СВЦЭМ!$D$10+'СЕТ СН'!$H$6-'СЕТ СН'!$H$23</f>
        <v>1166.3936853599998</v>
      </c>
      <c r="Y107" s="36">
        <f>SUMIFS(СВЦЭМ!$D$39:$D$782,СВЦЭМ!$A$39:$A$782,$A107,СВЦЭМ!$B$39:$B$782,Y$83)+'СЕТ СН'!$H$11+СВЦЭМ!$D$10+'СЕТ СН'!$H$6-'СЕТ СН'!$H$23</f>
        <v>1192.71273645</v>
      </c>
    </row>
    <row r="108" spans="1:25" ht="15.75" x14ac:dyDescent="0.2">
      <c r="A108" s="35">
        <f t="shared" si="2"/>
        <v>44433</v>
      </c>
      <c r="B108" s="36">
        <f>SUMIFS(СВЦЭМ!$D$39:$D$782,СВЦЭМ!$A$39:$A$782,$A108,СВЦЭМ!$B$39:$B$782,B$83)+'СЕТ СН'!$H$11+СВЦЭМ!$D$10+'СЕТ СН'!$H$6-'СЕТ СН'!$H$23</f>
        <v>1317.0768014099999</v>
      </c>
      <c r="C108" s="36">
        <f>SUMIFS(СВЦЭМ!$D$39:$D$782,СВЦЭМ!$A$39:$A$782,$A108,СВЦЭМ!$B$39:$B$782,C$83)+'СЕТ СН'!$H$11+СВЦЭМ!$D$10+'СЕТ СН'!$H$6-'СЕТ СН'!$H$23</f>
        <v>1403.5845674099999</v>
      </c>
      <c r="D108" s="36">
        <f>SUMIFS(СВЦЭМ!$D$39:$D$782,СВЦЭМ!$A$39:$A$782,$A108,СВЦЭМ!$B$39:$B$782,D$83)+'СЕТ СН'!$H$11+СВЦЭМ!$D$10+'СЕТ СН'!$H$6-'СЕТ СН'!$H$23</f>
        <v>1437.6225466199999</v>
      </c>
      <c r="E108" s="36">
        <f>SUMIFS(СВЦЭМ!$D$39:$D$782,СВЦЭМ!$A$39:$A$782,$A108,СВЦЭМ!$B$39:$B$782,E$83)+'СЕТ СН'!$H$11+СВЦЭМ!$D$10+'СЕТ СН'!$H$6-'СЕТ СН'!$H$23</f>
        <v>1445.1269852599999</v>
      </c>
      <c r="F108" s="36">
        <f>SUMIFS(СВЦЭМ!$D$39:$D$782,СВЦЭМ!$A$39:$A$782,$A108,СВЦЭМ!$B$39:$B$782,F$83)+'СЕТ СН'!$H$11+СВЦЭМ!$D$10+'СЕТ СН'!$H$6-'СЕТ СН'!$H$23</f>
        <v>1436.5112159599998</v>
      </c>
      <c r="G108" s="36">
        <f>SUMIFS(СВЦЭМ!$D$39:$D$782,СВЦЭМ!$A$39:$A$782,$A108,СВЦЭМ!$B$39:$B$782,G$83)+'СЕТ СН'!$H$11+СВЦЭМ!$D$10+'СЕТ СН'!$H$6-'СЕТ СН'!$H$23</f>
        <v>1422.7347795999999</v>
      </c>
      <c r="H108" s="36">
        <f>SUMIFS(СВЦЭМ!$D$39:$D$782,СВЦЭМ!$A$39:$A$782,$A108,СВЦЭМ!$B$39:$B$782,H$83)+'СЕТ СН'!$H$11+СВЦЭМ!$D$10+'СЕТ СН'!$H$6-'СЕТ СН'!$H$23</f>
        <v>1390.44650723</v>
      </c>
      <c r="I108" s="36">
        <f>SUMIFS(СВЦЭМ!$D$39:$D$782,СВЦЭМ!$A$39:$A$782,$A108,СВЦЭМ!$B$39:$B$782,I$83)+'СЕТ СН'!$H$11+СВЦЭМ!$D$10+'СЕТ СН'!$H$6-'СЕТ СН'!$H$23</f>
        <v>1305.95509644</v>
      </c>
      <c r="J108" s="36">
        <f>SUMIFS(СВЦЭМ!$D$39:$D$782,СВЦЭМ!$A$39:$A$782,$A108,СВЦЭМ!$B$39:$B$782,J$83)+'СЕТ СН'!$H$11+СВЦЭМ!$D$10+'СЕТ СН'!$H$6-'СЕТ СН'!$H$23</f>
        <v>1220.1281418399999</v>
      </c>
      <c r="K108" s="36">
        <f>SUMIFS(СВЦЭМ!$D$39:$D$782,СВЦЭМ!$A$39:$A$782,$A108,СВЦЭМ!$B$39:$B$782,K$83)+'СЕТ СН'!$H$11+СВЦЭМ!$D$10+'СЕТ СН'!$H$6-'СЕТ СН'!$H$23</f>
        <v>1191.2594785199999</v>
      </c>
      <c r="L108" s="36">
        <f>SUMIFS(СВЦЭМ!$D$39:$D$782,СВЦЭМ!$A$39:$A$782,$A108,СВЦЭМ!$B$39:$B$782,L$83)+'СЕТ СН'!$H$11+СВЦЭМ!$D$10+'СЕТ СН'!$H$6-'СЕТ СН'!$H$23</f>
        <v>1202.41228602</v>
      </c>
      <c r="M108" s="36">
        <f>SUMIFS(СВЦЭМ!$D$39:$D$782,СВЦЭМ!$A$39:$A$782,$A108,СВЦЭМ!$B$39:$B$782,M$83)+'СЕТ СН'!$H$11+СВЦЭМ!$D$10+'СЕТ СН'!$H$6-'СЕТ СН'!$H$23</f>
        <v>1212.8589959999999</v>
      </c>
      <c r="N108" s="36">
        <f>SUMIFS(СВЦЭМ!$D$39:$D$782,СВЦЭМ!$A$39:$A$782,$A108,СВЦЭМ!$B$39:$B$782,N$83)+'СЕТ СН'!$H$11+СВЦЭМ!$D$10+'СЕТ СН'!$H$6-'СЕТ СН'!$H$23</f>
        <v>1205.7598723599999</v>
      </c>
      <c r="O108" s="36">
        <f>SUMIFS(СВЦЭМ!$D$39:$D$782,СВЦЭМ!$A$39:$A$782,$A108,СВЦЭМ!$B$39:$B$782,O$83)+'СЕТ СН'!$H$11+СВЦЭМ!$D$10+'СЕТ СН'!$H$6-'СЕТ СН'!$H$23</f>
        <v>1208.10570493</v>
      </c>
      <c r="P108" s="36">
        <f>SUMIFS(СВЦЭМ!$D$39:$D$782,СВЦЭМ!$A$39:$A$782,$A108,СВЦЭМ!$B$39:$B$782,P$83)+'СЕТ СН'!$H$11+СВЦЭМ!$D$10+'СЕТ СН'!$H$6-'СЕТ СН'!$H$23</f>
        <v>1226.4398478799999</v>
      </c>
      <c r="Q108" s="36">
        <f>SUMIFS(СВЦЭМ!$D$39:$D$782,СВЦЭМ!$A$39:$A$782,$A108,СВЦЭМ!$B$39:$B$782,Q$83)+'СЕТ СН'!$H$11+СВЦЭМ!$D$10+'СЕТ СН'!$H$6-'СЕТ СН'!$H$23</f>
        <v>1231.7161051599999</v>
      </c>
      <c r="R108" s="36">
        <f>SUMIFS(СВЦЭМ!$D$39:$D$782,СВЦЭМ!$A$39:$A$782,$A108,СВЦЭМ!$B$39:$B$782,R$83)+'СЕТ СН'!$H$11+СВЦЭМ!$D$10+'СЕТ СН'!$H$6-'СЕТ СН'!$H$23</f>
        <v>1230.26200008</v>
      </c>
      <c r="S108" s="36">
        <f>SUMIFS(СВЦЭМ!$D$39:$D$782,СВЦЭМ!$A$39:$A$782,$A108,СВЦЭМ!$B$39:$B$782,S$83)+'СЕТ СН'!$H$11+СВЦЭМ!$D$10+'СЕТ СН'!$H$6-'СЕТ СН'!$H$23</f>
        <v>1213.1679405999998</v>
      </c>
      <c r="T108" s="36">
        <f>SUMIFS(СВЦЭМ!$D$39:$D$782,СВЦЭМ!$A$39:$A$782,$A108,СВЦЭМ!$B$39:$B$782,T$83)+'СЕТ СН'!$H$11+СВЦЭМ!$D$10+'СЕТ СН'!$H$6-'СЕТ СН'!$H$23</f>
        <v>1243.86274187</v>
      </c>
      <c r="U108" s="36">
        <f>SUMIFS(СВЦЭМ!$D$39:$D$782,СВЦЭМ!$A$39:$A$782,$A108,СВЦЭМ!$B$39:$B$782,U$83)+'СЕТ СН'!$H$11+СВЦЭМ!$D$10+'СЕТ СН'!$H$6-'СЕТ СН'!$H$23</f>
        <v>1238.05519448</v>
      </c>
      <c r="V108" s="36">
        <f>SUMIFS(СВЦЭМ!$D$39:$D$782,СВЦЭМ!$A$39:$A$782,$A108,СВЦЭМ!$B$39:$B$782,V$83)+'СЕТ СН'!$H$11+СВЦЭМ!$D$10+'СЕТ СН'!$H$6-'СЕТ СН'!$H$23</f>
        <v>1257.5549607399998</v>
      </c>
      <c r="W108" s="36">
        <f>SUMIFS(СВЦЭМ!$D$39:$D$782,СВЦЭМ!$A$39:$A$782,$A108,СВЦЭМ!$B$39:$B$782,W$83)+'СЕТ СН'!$H$11+СВЦЭМ!$D$10+'СЕТ СН'!$H$6-'СЕТ СН'!$H$23</f>
        <v>1271.0395545599999</v>
      </c>
      <c r="X108" s="36">
        <f>SUMIFS(СВЦЭМ!$D$39:$D$782,СВЦЭМ!$A$39:$A$782,$A108,СВЦЭМ!$B$39:$B$782,X$83)+'СЕТ СН'!$H$11+СВЦЭМ!$D$10+'СЕТ СН'!$H$6-'СЕТ СН'!$H$23</f>
        <v>1213.0810450500001</v>
      </c>
      <c r="Y108" s="36">
        <f>SUMIFS(СВЦЭМ!$D$39:$D$782,СВЦЭМ!$A$39:$A$782,$A108,СВЦЭМ!$B$39:$B$782,Y$83)+'СЕТ СН'!$H$11+СВЦЭМ!$D$10+'СЕТ СН'!$H$6-'СЕТ СН'!$H$23</f>
        <v>1227.10807424</v>
      </c>
    </row>
    <row r="109" spans="1:25" ht="15.75" x14ac:dyDescent="0.2">
      <c r="A109" s="35">
        <f t="shared" si="2"/>
        <v>44434</v>
      </c>
      <c r="B109" s="36">
        <f>SUMIFS(СВЦЭМ!$D$39:$D$782,СВЦЭМ!$A$39:$A$782,$A109,СВЦЭМ!$B$39:$B$782,B$83)+'СЕТ СН'!$H$11+СВЦЭМ!$D$10+'СЕТ СН'!$H$6-'СЕТ СН'!$H$23</f>
        <v>1333.3060061799999</v>
      </c>
      <c r="C109" s="36">
        <f>SUMIFS(СВЦЭМ!$D$39:$D$782,СВЦЭМ!$A$39:$A$782,$A109,СВЦЭМ!$B$39:$B$782,C$83)+'СЕТ СН'!$H$11+СВЦЭМ!$D$10+'СЕТ СН'!$H$6-'СЕТ СН'!$H$23</f>
        <v>1409.5543704199999</v>
      </c>
      <c r="D109" s="36">
        <f>SUMIFS(СВЦЭМ!$D$39:$D$782,СВЦЭМ!$A$39:$A$782,$A109,СВЦЭМ!$B$39:$B$782,D$83)+'СЕТ СН'!$H$11+СВЦЭМ!$D$10+'СЕТ СН'!$H$6-'СЕТ СН'!$H$23</f>
        <v>1471.7265606799999</v>
      </c>
      <c r="E109" s="36">
        <f>SUMIFS(СВЦЭМ!$D$39:$D$782,СВЦЭМ!$A$39:$A$782,$A109,СВЦЭМ!$B$39:$B$782,E$83)+'СЕТ СН'!$H$11+СВЦЭМ!$D$10+'СЕТ СН'!$H$6-'СЕТ СН'!$H$23</f>
        <v>1489.55028328</v>
      </c>
      <c r="F109" s="36">
        <f>SUMIFS(СВЦЭМ!$D$39:$D$782,СВЦЭМ!$A$39:$A$782,$A109,СВЦЭМ!$B$39:$B$782,F$83)+'СЕТ СН'!$H$11+СВЦЭМ!$D$10+'СЕТ СН'!$H$6-'СЕТ СН'!$H$23</f>
        <v>1486.1767042699998</v>
      </c>
      <c r="G109" s="36">
        <f>SUMIFS(СВЦЭМ!$D$39:$D$782,СВЦЭМ!$A$39:$A$782,$A109,СВЦЭМ!$B$39:$B$782,G$83)+'СЕТ СН'!$H$11+СВЦЭМ!$D$10+'СЕТ СН'!$H$6-'СЕТ СН'!$H$23</f>
        <v>1468.06322428</v>
      </c>
      <c r="H109" s="36">
        <f>SUMIFS(СВЦЭМ!$D$39:$D$782,СВЦЭМ!$A$39:$A$782,$A109,СВЦЭМ!$B$39:$B$782,H$83)+'СЕТ СН'!$H$11+СВЦЭМ!$D$10+'СЕТ СН'!$H$6-'СЕТ СН'!$H$23</f>
        <v>1425.34211056</v>
      </c>
      <c r="I109" s="36">
        <f>SUMIFS(СВЦЭМ!$D$39:$D$782,СВЦЭМ!$A$39:$A$782,$A109,СВЦЭМ!$B$39:$B$782,I$83)+'СЕТ СН'!$H$11+СВЦЭМ!$D$10+'СЕТ СН'!$H$6-'СЕТ СН'!$H$23</f>
        <v>1333.2556571999999</v>
      </c>
      <c r="J109" s="36">
        <f>SUMIFS(СВЦЭМ!$D$39:$D$782,СВЦЭМ!$A$39:$A$782,$A109,СВЦЭМ!$B$39:$B$782,J$83)+'СЕТ СН'!$H$11+СВЦЭМ!$D$10+'СЕТ СН'!$H$6-'СЕТ СН'!$H$23</f>
        <v>1239.6718864899999</v>
      </c>
      <c r="K109" s="36">
        <f>SUMIFS(СВЦЭМ!$D$39:$D$782,СВЦЭМ!$A$39:$A$782,$A109,СВЦЭМ!$B$39:$B$782,K$83)+'СЕТ СН'!$H$11+СВЦЭМ!$D$10+'СЕТ СН'!$H$6-'СЕТ СН'!$H$23</f>
        <v>1248.45880345</v>
      </c>
      <c r="L109" s="36">
        <f>SUMIFS(СВЦЭМ!$D$39:$D$782,СВЦЭМ!$A$39:$A$782,$A109,СВЦЭМ!$B$39:$B$782,L$83)+'СЕТ СН'!$H$11+СВЦЭМ!$D$10+'СЕТ СН'!$H$6-'СЕТ СН'!$H$23</f>
        <v>1268.66924939</v>
      </c>
      <c r="M109" s="36">
        <f>SUMIFS(СВЦЭМ!$D$39:$D$782,СВЦЭМ!$A$39:$A$782,$A109,СВЦЭМ!$B$39:$B$782,M$83)+'СЕТ СН'!$H$11+СВЦЭМ!$D$10+'СЕТ СН'!$H$6-'СЕТ СН'!$H$23</f>
        <v>1266.3047092499999</v>
      </c>
      <c r="N109" s="36">
        <f>SUMIFS(СВЦЭМ!$D$39:$D$782,СВЦЭМ!$A$39:$A$782,$A109,СВЦЭМ!$B$39:$B$782,N$83)+'СЕТ СН'!$H$11+СВЦЭМ!$D$10+'СЕТ СН'!$H$6-'СЕТ СН'!$H$23</f>
        <v>1262.3137961</v>
      </c>
      <c r="O109" s="36">
        <f>SUMIFS(СВЦЭМ!$D$39:$D$782,СВЦЭМ!$A$39:$A$782,$A109,СВЦЭМ!$B$39:$B$782,O$83)+'СЕТ СН'!$H$11+СВЦЭМ!$D$10+'СЕТ СН'!$H$6-'СЕТ СН'!$H$23</f>
        <v>1241.96269835</v>
      </c>
      <c r="P109" s="36">
        <f>SUMIFS(СВЦЭМ!$D$39:$D$782,СВЦЭМ!$A$39:$A$782,$A109,СВЦЭМ!$B$39:$B$782,P$83)+'СЕТ СН'!$H$11+СВЦЭМ!$D$10+'СЕТ СН'!$H$6-'СЕТ СН'!$H$23</f>
        <v>1242.75514718</v>
      </c>
      <c r="Q109" s="36">
        <f>SUMIFS(СВЦЭМ!$D$39:$D$782,СВЦЭМ!$A$39:$A$782,$A109,СВЦЭМ!$B$39:$B$782,Q$83)+'СЕТ СН'!$H$11+СВЦЭМ!$D$10+'СЕТ СН'!$H$6-'СЕТ СН'!$H$23</f>
        <v>1229.8676726599999</v>
      </c>
      <c r="R109" s="36">
        <f>SUMIFS(СВЦЭМ!$D$39:$D$782,СВЦЭМ!$A$39:$A$782,$A109,СВЦЭМ!$B$39:$B$782,R$83)+'СЕТ СН'!$H$11+СВЦЭМ!$D$10+'СЕТ СН'!$H$6-'СЕТ СН'!$H$23</f>
        <v>1219.87345783</v>
      </c>
      <c r="S109" s="36">
        <f>SUMIFS(СВЦЭМ!$D$39:$D$782,СВЦЭМ!$A$39:$A$782,$A109,СВЦЭМ!$B$39:$B$782,S$83)+'СЕТ СН'!$H$11+СВЦЭМ!$D$10+'СЕТ СН'!$H$6-'СЕТ СН'!$H$23</f>
        <v>1235.2202084</v>
      </c>
      <c r="T109" s="36">
        <f>SUMIFS(СВЦЭМ!$D$39:$D$782,СВЦЭМ!$A$39:$A$782,$A109,СВЦЭМ!$B$39:$B$782,T$83)+'СЕТ СН'!$H$11+СВЦЭМ!$D$10+'СЕТ СН'!$H$6-'СЕТ СН'!$H$23</f>
        <v>1295.21599743</v>
      </c>
      <c r="U109" s="36">
        <f>SUMIFS(СВЦЭМ!$D$39:$D$782,СВЦЭМ!$A$39:$A$782,$A109,СВЦЭМ!$B$39:$B$782,U$83)+'СЕТ СН'!$H$11+СВЦЭМ!$D$10+'СЕТ СН'!$H$6-'СЕТ СН'!$H$23</f>
        <v>1289.0127550299999</v>
      </c>
      <c r="V109" s="36">
        <f>SUMIFS(СВЦЭМ!$D$39:$D$782,СВЦЭМ!$A$39:$A$782,$A109,СВЦЭМ!$B$39:$B$782,V$83)+'СЕТ СН'!$H$11+СВЦЭМ!$D$10+'СЕТ СН'!$H$6-'СЕТ СН'!$H$23</f>
        <v>1313.44343555</v>
      </c>
      <c r="W109" s="36">
        <f>SUMIFS(СВЦЭМ!$D$39:$D$782,СВЦЭМ!$A$39:$A$782,$A109,СВЦЭМ!$B$39:$B$782,W$83)+'СЕТ СН'!$H$11+СВЦЭМ!$D$10+'СЕТ СН'!$H$6-'СЕТ СН'!$H$23</f>
        <v>1313.9085751099999</v>
      </c>
      <c r="X109" s="36">
        <f>SUMIFS(СВЦЭМ!$D$39:$D$782,СВЦЭМ!$A$39:$A$782,$A109,СВЦЭМ!$B$39:$B$782,X$83)+'СЕТ СН'!$H$11+СВЦЭМ!$D$10+'СЕТ СН'!$H$6-'СЕТ СН'!$H$23</f>
        <v>1277.45470415</v>
      </c>
      <c r="Y109" s="36">
        <f>SUMIFS(СВЦЭМ!$D$39:$D$782,СВЦЭМ!$A$39:$A$782,$A109,СВЦЭМ!$B$39:$B$782,Y$83)+'СЕТ СН'!$H$11+СВЦЭМ!$D$10+'СЕТ СН'!$H$6-'СЕТ СН'!$H$23</f>
        <v>1264.57355682</v>
      </c>
    </row>
    <row r="110" spans="1:25" ht="15.75" x14ac:dyDescent="0.2">
      <c r="A110" s="35">
        <f t="shared" si="2"/>
        <v>44435</v>
      </c>
      <c r="B110" s="36">
        <f>SUMIFS(СВЦЭМ!$D$39:$D$782,СВЦЭМ!$A$39:$A$782,$A110,СВЦЭМ!$B$39:$B$782,B$83)+'СЕТ СН'!$H$11+СВЦЭМ!$D$10+'СЕТ СН'!$H$6-'СЕТ СН'!$H$23</f>
        <v>1427.19606606</v>
      </c>
      <c r="C110" s="36">
        <f>SUMIFS(СВЦЭМ!$D$39:$D$782,СВЦЭМ!$A$39:$A$782,$A110,СВЦЭМ!$B$39:$B$782,C$83)+'СЕТ СН'!$H$11+СВЦЭМ!$D$10+'СЕТ СН'!$H$6-'СЕТ СН'!$H$23</f>
        <v>1503.6886938099999</v>
      </c>
      <c r="D110" s="36">
        <f>SUMIFS(СВЦЭМ!$D$39:$D$782,СВЦЭМ!$A$39:$A$782,$A110,СВЦЭМ!$B$39:$B$782,D$83)+'СЕТ СН'!$H$11+СВЦЭМ!$D$10+'СЕТ СН'!$H$6-'СЕТ СН'!$H$23</f>
        <v>1598.42786695</v>
      </c>
      <c r="E110" s="36">
        <f>SUMIFS(СВЦЭМ!$D$39:$D$782,СВЦЭМ!$A$39:$A$782,$A110,СВЦЭМ!$B$39:$B$782,E$83)+'СЕТ СН'!$H$11+СВЦЭМ!$D$10+'СЕТ СН'!$H$6-'СЕТ СН'!$H$23</f>
        <v>1643.1003911099999</v>
      </c>
      <c r="F110" s="36">
        <f>SUMIFS(СВЦЭМ!$D$39:$D$782,СВЦЭМ!$A$39:$A$782,$A110,СВЦЭМ!$B$39:$B$782,F$83)+'СЕТ СН'!$H$11+СВЦЭМ!$D$10+'СЕТ СН'!$H$6-'СЕТ СН'!$H$23</f>
        <v>1653.4670177199998</v>
      </c>
      <c r="G110" s="36">
        <f>SUMIFS(СВЦЭМ!$D$39:$D$782,СВЦЭМ!$A$39:$A$782,$A110,СВЦЭМ!$B$39:$B$782,G$83)+'СЕТ СН'!$H$11+СВЦЭМ!$D$10+'СЕТ СН'!$H$6-'СЕТ СН'!$H$23</f>
        <v>1633.45349483</v>
      </c>
      <c r="H110" s="36">
        <f>SUMIFS(СВЦЭМ!$D$39:$D$782,СВЦЭМ!$A$39:$A$782,$A110,СВЦЭМ!$B$39:$B$782,H$83)+'СЕТ СН'!$H$11+СВЦЭМ!$D$10+'СЕТ СН'!$H$6-'СЕТ СН'!$H$23</f>
        <v>1548.8151652199999</v>
      </c>
      <c r="I110" s="36">
        <f>SUMIFS(СВЦЭМ!$D$39:$D$782,СВЦЭМ!$A$39:$A$782,$A110,СВЦЭМ!$B$39:$B$782,I$83)+'СЕТ СН'!$H$11+СВЦЭМ!$D$10+'СЕТ СН'!$H$6-'СЕТ СН'!$H$23</f>
        <v>1419.07832153</v>
      </c>
      <c r="J110" s="36">
        <f>SUMIFS(СВЦЭМ!$D$39:$D$782,СВЦЭМ!$A$39:$A$782,$A110,СВЦЭМ!$B$39:$B$782,J$83)+'СЕТ СН'!$H$11+СВЦЭМ!$D$10+'СЕТ СН'!$H$6-'СЕТ СН'!$H$23</f>
        <v>1328.0028638199999</v>
      </c>
      <c r="K110" s="36">
        <f>SUMIFS(СВЦЭМ!$D$39:$D$782,СВЦЭМ!$A$39:$A$782,$A110,СВЦЭМ!$B$39:$B$782,K$83)+'СЕТ СН'!$H$11+СВЦЭМ!$D$10+'СЕТ СН'!$H$6-'СЕТ СН'!$H$23</f>
        <v>1273.41571638</v>
      </c>
      <c r="L110" s="36">
        <f>SUMIFS(СВЦЭМ!$D$39:$D$782,СВЦЭМ!$A$39:$A$782,$A110,СВЦЭМ!$B$39:$B$782,L$83)+'СЕТ СН'!$H$11+СВЦЭМ!$D$10+'СЕТ СН'!$H$6-'СЕТ СН'!$H$23</f>
        <v>1277.5234524</v>
      </c>
      <c r="M110" s="36">
        <f>SUMIFS(СВЦЭМ!$D$39:$D$782,СВЦЭМ!$A$39:$A$782,$A110,СВЦЭМ!$B$39:$B$782,M$83)+'СЕТ СН'!$H$11+СВЦЭМ!$D$10+'СЕТ СН'!$H$6-'СЕТ СН'!$H$23</f>
        <v>1280.4978018499999</v>
      </c>
      <c r="N110" s="36">
        <f>SUMIFS(СВЦЭМ!$D$39:$D$782,СВЦЭМ!$A$39:$A$782,$A110,СВЦЭМ!$B$39:$B$782,N$83)+'СЕТ СН'!$H$11+СВЦЭМ!$D$10+'СЕТ СН'!$H$6-'СЕТ СН'!$H$23</f>
        <v>1280.0778155200001</v>
      </c>
      <c r="O110" s="36">
        <f>SUMIFS(СВЦЭМ!$D$39:$D$782,СВЦЭМ!$A$39:$A$782,$A110,СВЦЭМ!$B$39:$B$782,O$83)+'СЕТ СН'!$H$11+СВЦЭМ!$D$10+'СЕТ СН'!$H$6-'СЕТ СН'!$H$23</f>
        <v>1280.50200324</v>
      </c>
      <c r="P110" s="36">
        <f>SUMIFS(СВЦЭМ!$D$39:$D$782,СВЦЭМ!$A$39:$A$782,$A110,СВЦЭМ!$B$39:$B$782,P$83)+'СЕТ СН'!$H$11+СВЦЭМ!$D$10+'СЕТ СН'!$H$6-'СЕТ СН'!$H$23</f>
        <v>1305.6387237599999</v>
      </c>
      <c r="Q110" s="36">
        <f>SUMIFS(СВЦЭМ!$D$39:$D$782,СВЦЭМ!$A$39:$A$782,$A110,СВЦЭМ!$B$39:$B$782,Q$83)+'СЕТ СН'!$H$11+СВЦЭМ!$D$10+'СЕТ СН'!$H$6-'СЕТ СН'!$H$23</f>
        <v>1312.76022943</v>
      </c>
      <c r="R110" s="36">
        <f>SUMIFS(СВЦЭМ!$D$39:$D$782,СВЦЭМ!$A$39:$A$782,$A110,СВЦЭМ!$B$39:$B$782,R$83)+'СЕТ СН'!$H$11+СВЦЭМ!$D$10+'СЕТ СН'!$H$6-'СЕТ СН'!$H$23</f>
        <v>1311.7281095799999</v>
      </c>
      <c r="S110" s="36">
        <f>SUMIFS(СВЦЭМ!$D$39:$D$782,СВЦЭМ!$A$39:$A$782,$A110,СВЦЭМ!$B$39:$B$782,S$83)+'СЕТ СН'!$H$11+СВЦЭМ!$D$10+'СЕТ СН'!$H$6-'СЕТ СН'!$H$23</f>
        <v>1276.1668347899999</v>
      </c>
      <c r="T110" s="36">
        <f>SUMIFS(СВЦЭМ!$D$39:$D$782,СВЦЭМ!$A$39:$A$782,$A110,СВЦЭМ!$B$39:$B$782,T$83)+'СЕТ СН'!$H$11+СВЦЭМ!$D$10+'СЕТ СН'!$H$6-'СЕТ СН'!$H$23</f>
        <v>1259.3930199399999</v>
      </c>
      <c r="U110" s="36">
        <f>SUMIFS(СВЦЭМ!$D$39:$D$782,СВЦЭМ!$A$39:$A$782,$A110,СВЦЭМ!$B$39:$B$782,U$83)+'СЕТ СН'!$H$11+СВЦЭМ!$D$10+'СЕТ СН'!$H$6-'СЕТ СН'!$H$23</f>
        <v>1269.1927879699999</v>
      </c>
      <c r="V110" s="36">
        <f>SUMIFS(СВЦЭМ!$D$39:$D$782,СВЦЭМ!$A$39:$A$782,$A110,СВЦЭМ!$B$39:$B$782,V$83)+'СЕТ СН'!$H$11+СВЦЭМ!$D$10+'СЕТ СН'!$H$6-'СЕТ СН'!$H$23</f>
        <v>1252.81353233</v>
      </c>
      <c r="W110" s="36">
        <f>SUMIFS(СВЦЭМ!$D$39:$D$782,СВЦЭМ!$A$39:$A$782,$A110,СВЦЭМ!$B$39:$B$782,W$83)+'СЕТ СН'!$H$11+СВЦЭМ!$D$10+'СЕТ СН'!$H$6-'СЕТ СН'!$H$23</f>
        <v>1242.50750436</v>
      </c>
      <c r="X110" s="36">
        <f>SUMIFS(СВЦЭМ!$D$39:$D$782,СВЦЭМ!$A$39:$A$782,$A110,СВЦЭМ!$B$39:$B$782,X$83)+'СЕТ СН'!$H$11+СВЦЭМ!$D$10+'СЕТ СН'!$H$6-'СЕТ СН'!$H$23</f>
        <v>1293.90187567</v>
      </c>
      <c r="Y110" s="36">
        <f>SUMIFS(СВЦЭМ!$D$39:$D$782,СВЦЭМ!$A$39:$A$782,$A110,СВЦЭМ!$B$39:$B$782,Y$83)+'СЕТ СН'!$H$11+СВЦЭМ!$D$10+'СЕТ СН'!$H$6-'СЕТ СН'!$H$23</f>
        <v>1364.33178963</v>
      </c>
    </row>
    <row r="111" spans="1:25" ht="15.75" x14ac:dyDescent="0.2">
      <c r="A111" s="35">
        <f t="shared" si="2"/>
        <v>44436</v>
      </c>
      <c r="B111" s="36">
        <f>SUMIFS(СВЦЭМ!$D$39:$D$782,СВЦЭМ!$A$39:$A$782,$A111,СВЦЭМ!$B$39:$B$782,B$83)+'СЕТ СН'!$H$11+СВЦЭМ!$D$10+'СЕТ СН'!$H$6-'СЕТ СН'!$H$23</f>
        <v>1376.7376792799998</v>
      </c>
      <c r="C111" s="36">
        <f>SUMIFS(СВЦЭМ!$D$39:$D$782,СВЦЭМ!$A$39:$A$782,$A111,СВЦЭМ!$B$39:$B$782,C$83)+'СЕТ СН'!$H$11+СВЦЭМ!$D$10+'СЕТ СН'!$H$6-'СЕТ СН'!$H$23</f>
        <v>1453.7791991199999</v>
      </c>
      <c r="D111" s="36">
        <f>SUMIFS(СВЦЭМ!$D$39:$D$782,СВЦЭМ!$A$39:$A$782,$A111,СВЦЭМ!$B$39:$B$782,D$83)+'СЕТ СН'!$H$11+СВЦЭМ!$D$10+'СЕТ СН'!$H$6-'СЕТ СН'!$H$23</f>
        <v>1512.78488971</v>
      </c>
      <c r="E111" s="36">
        <f>SUMIFS(СВЦЭМ!$D$39:$D$782,СВЦЭМ!$A$39:$A$782,$A111,СВЦЭМ!$B$39:$B$782,E$83)+'СЕТ СН'!$H$11+СВЦЭМ!$D$10+'СЕТ СН'!$H$6-'СЕТ СН'!$H$23</f>
        <v>1537.3054054199999</v>
      </c>
      <c r="F111" s="36">
        <f>SUMIFS(СВЦЭМ!$D$39:$D$782,СВЦЭМ!$A$39:$A$782,$A111,СВЦЭМ!$B$39:$B$782,F$83)+'СЕТ СН'!$H$11+СВЦЭМ!$D$10+'СЕТ СН'!$H$6-'СЕТ СН'!$H$23</f>
        <v>1544.9517309799999</v>
      </c>
      <c r="G111" s="36">
        <f>SUMIFS(СВЦЭМ!$D$39:$D$782,СВЦЭМ!$A$39:$A$782,$A111,СВЦЭМ!$B$39:$B$782,G$83)+'СЕТ СН'!$H$11+СВЦЭМ!$D$10+'СЕТ СН'!$H$6-'СЕТ СН'!$H$23</f>
        <v>1542.74959941</v>
      </c>
      <c r="H111" s="36">
        <f>SUMIFS(СВЦЭМ!$D$39:$D$782,СВЦЭМ!$A$39:$A$782,$A111,СВЦЭМ!$B$39:$B$782,H$83)+'СЕТ СН'!$H$11+СВЦЭМ!$D$10+'СЕТ СН'!$H$6-'СЕТ СН'!$H$23</f>
        <v>1510.7403315899999</v>
      </c>
      <c r="I111" s="36">
        <f>SUMIFS(СВЦЭМ!$D$39:$D$782,СВЦЭМ!$A$39:$A$782,$A111,СВЦЭМ!$B$39:$B$782,I$83)+'СЕТ СН'!$H$11+СВЦЭМ!$D$10+'СЕТ СН'!$H$6-'СЕТ СН'!$H$23</f>
        <v>1394.6936893299999</v>
      </c>
      <c r="J111" s="36">
        <f>SUMIFS(СВЦЭМ!$D$39:$D$782,СВЦЭМ!$A$39:$A$782,$A111,СВЦЭМ!$B$39:$B$782,J$83)+'СЕТ СН'!$H$11+СВЦЭМ!$D$10+'СЕТ СН'!$H$6-'СЕТ СН'!$H$23</f>
        <v>1295.79289094</v>
      </c>
      <c r="K111" s="36">
        <f>SUMIFS(СВЦЭМ!$D$39:$D$782,СВЦЭМ!$A$39:$A$782,$A111,СВЦЭМ!$B$39:$B$782,K$83)+'СЕТ СН'!$H$11+СВЦЭМ!$D$10+'СЕТ СН'!$H$6-'СЕТ СН'!$H$23</f>
        <v>1220.0054736499999</v>
      </c>
      <c r="L111" s="36">
        <f>SUMIFS(СВЦЭМ!$D$39:$D$782,СВЦЭМ!$A$39:$A$782,$A111,СВЦЭМ!$B$39:$B$782,L$83)+'СЕТ СН'!$H$11+СВЦЭМ!$D$10+'СЕТ СН'!$H$6-'СЕТ СН'!$H$23</f>
        <v>1179.78832902</v>
      </c>
      <c r="M111" s="36">
        <f>SUMIFS(СВЦЭМ!$D$39:$D$782,СВЦЭМ!$A$39:$A$782,$A111,СВЦЭМ!$B$39:$B$782,M$83)+'СЕТ СН'!$H$11+СВЦЭМ!$D$10+'СЕТ СН'!$H$6-'СЕТ СН'!$H$23</f>
        <v>1174.85000302</v>
      </c>
      <c r="N111" s="36">
        <f>SUMIFS(СВЦЭМ!$D$39:$D$782,СВЦЭМ!$A$39:$A$782,$A111,СВЦЭМ!$B$39:$B$782,N$83)+'СЕТ СН'!$H$11+СВЦЭМ!$D$10+'СЕТ СН'!$H$6-'СЕТ СН'!$H$23</f>
        <v>1185.5621070499999</v>
      </c>
      <c r="O111" s="36">
        <f>SUMIFS(СВЦЭМ!$D$39:$D$782,СВЦЭМ!$A$39:$A$782,$A111,СВЦЭМ!$B$39:$B$782,O$83)+'СЕТ СН'!$H$11+СВЦЭМ!$D$10+'СЕТ СН'!$H$6-'СЕТ СН'!$H$23</f>
        <v>1203.83984934</v>
      </c>
      <c r="P111" s="36">
        <f>SUMIFS(СВЦЭМ!$D$39:$D$782,СВЦЭМ!$A$39:$A$782,$A111,СВЦЭМ!$B$39:$B$782,P$83)+'СЕТ СН'!$H$11+СВЦЭМ!$D$10+'СЕТ СН'!$H$6-'СЕТ СН'!$H$23</f>
        <v>1222.8562864999999</v>
      </c>
      <c r="Q111" s="36">
        <f>SUMIFS(СВЦЭМ!$D$39:$D$782,СВЦЭМ!$A$39:$A$782,$A111,СВЦЭМ!$B$39:$B$782,Q$83)+'СЕТ СН'!$H$11+СВЦЭМ!$D$10+'СЕТ СН'!$H$6-'СЕТ СН'!$H$23</f>
        <v>1235.00032728</v>
      </c>
      <c r="R111" s="36">
        <f>SUMIFS(СВЦЭМ!$D$39:$D$782,СВЦЭМ!$A$39:$A$782,$A111,СВЦЭМ!$B$39:$B$782,R$83)+'СЕТ СН'!$H$11+СВЦЭМ!$D$10+'СЕТ СН'!$H$6-'СЕТ СН'!$H$23</f>
        <v>1232.0518248599999</v>
      </c>
      <c r="S111" s="36">
        <f>SUMIFS(СВЦЭМ!$D$39:$D$782,СВЦЭМ!$A$39:$A$782,$A111,СВЦЭМ!$B$39:$B$782,S$83)+'СЕТ СН'!$H$11+СВЦЭМ!$D$10+'СЕТ СН'!$H$6-'СЕТ СН'!$H$23</f>
        <v>1205.0515793899999</v>
      </c>
      <c r="T111" s="36">
        <f>SUMIFS(СВЦЭМ!$D$39:$D$782,СВЦЭМ!$A$39:$A$782,$A111,СВЦЭМ!$B$39:$B$782,T$83)+'СЕТ СН'!$H$11+СВЦЭМ!$D$10+'СЕТ СН'!$H$6-'СЕТ СН'!$H$23</f>
        <v>1188.6556075399999</v>
      </c>
      <c r="U111" s="36">
        <f>SUMIFS(СВЦЭМ!$D$39:$D$782,СВЦЭМ!$A$39:$A$782,$A111,СВЦЭМ!$B$39:$B$782,U$83)+'СЕТ СН'!$H$11+СВЦЭМ!$D$10+'СЕТ СН'!$H$6-'СЕТ СН'!$H$23</f>
        <v>1190.33815884</v>
      </c>
      <c r="V111" s="36">
        <f>SUMIFS(СВЦЭМ!$D$39:$D$782,СВЦЭМ!$A$39:$A$782,$A111,СВЦЭМ!$B$39:$B$782,V$83)+'СЕТ СН'!$H$11+СВЦЭМ!$D$10+'СЕТ СН'!$H$6-'СЕТ СН'!$H$23</f>
        <v>1183.89579207</v>
      </c>
      <c r="W111" s="36">
        <f>SUMIFS(СВЦЭМ!$D$39:$D$782,СВЦЭМ!$A$39:$A$782,$A111,СВЦЭМ!$B$39:$B$782,W$83)+'СЕТ СН'!$H$11+СВЦЭМ!$D$10+'СЕТ СН'!$H$6-'СЕТ СН'!$H$23</f>
        <v>1201.33804642</v>
      </c>
      <c r="X111" s="36">
        <f>SUMIFS(СВЦЭМ!$D$39:$D$782,СВЦЭМ!$A$39:$A$782,$A111,СВЦЭМ!$B$39:$B$782,X$83)+'СЕТ СН'!$H$11+СВЦЭМ!$D$10+'СЕТ СН'!$H$6-'СЕТ СН'!$H$23</f>
        <v>1228.85705566</v>
      </c>
      <c r="Y111" s="36">
        <f>SUMIFS(СВЦЭМ!$D$39:$D$782,СВЦЭМ!$A$39:$A$782,$A111,СВЦЭМ!$B$39:$B$782,Y$83)+'СЕТ СН'!$H$11+СВЦЭМ!$D$10+'СЕТ СН'!$H$6-'СЕТ СН'!$H$23</f>
        <v>1274.32205475</v>
      </c>
    </row>
    <row r="112" spans="1:25" ht="15.75" x14ac:dyDescent="0.2">
      <c r="A112" s="35">
        <f t="shared" si="2"/>
        <v>44437</v>
      </c>
      <c r="B112" s="36">
        <f>SUMIFS(СВЦЭМ!$D$39:$D$782,СВЦЭМ!$A$39:$A$782,$A112,СВЦЭМ!$B$39:$B$782,B$83)+'СЕТ СН'!$H$11+СВЦЭМ!$D$10+'СЕТ СН'!$H$6-'СЕТ СН'!$H$23</f>
        <v>1382.6121533199998</v>
      </c>
      <c r="C112" s="36">
        <f>SUMIFS(СВЦЭМ!$D$39:$D$782,СВЦЭМ!$A$39:$A$782,$A112,СВЦЭМ!$B$39:$B$782,C$83)+'СЕТ СН'!$H$11+СВЦЭМ!$D$10+'СЕТ СН'!$H$6-'СЕТ СН'!$H$23</f>
        <v>1454.97612297</v>
      </c>
      <c r="D112" s="36">
        <f>SUMIFS(СВЦЭМ!$D$39:$D$782,СВЦЭМ!$A$39:$A$782,$A112,СВЦЭМ!$B$39:$B$782,D$83)+'СЕТ СН'!$H$11+СВЦЭМ!$D$10+'СЕТ СН'!$H$6-'СЕТ СН'!$H$23</f>
        <v>1525.0333264399999</v>
      </c>
      <c r="E112" s="36">
        <f>SUMIFS(СВЦЭМ!$D$39:$D$782,СВЦЭМ!$A$39:$A$782,$A112,СВЦЭМ!$B$39:$B$782,E$83)+'СЕТ СН'!$H$11+СВЦЭМ!$D$10+'СЕТ СН'!$H$6-'СЕТ СН'!$H$23</f>
        <v>1558.0839490399999</v>
      </c>
      <c r="F112" s="36">
        <f>SUMIFS(СВЦЭМ!$D$39:$D$782,СВЦЭМ!$A$39:$A$782,$A112,СВЦЭМ!$B$39:$B$782,F$83)+'СЕТ СН'!$H$11+СВЦЭМ!$D$10+'СЕТ СН'!$H$6-'СЕТ СН'!$H$23</f>
        <v>1566.3315182399999</v>
      </c>
      <c r="G112" s="36">
        <f>SUMIFS(СВЦЭМ!$D$39:$D$782,СВЦЭМ!$A$39:$A$782,$A112,СВЦЭМ!$B$39:$B$782,G$83)+'СЕТ СН'!$H$11+СВЦЭМ!$D$10+'СЕТ СН'!$H$6-'СЕТ СН'!$H$23</f>
        <v>1560.2816147899998</v>
      </c>
      <c r="H112" s="36">
        <f>SUMIFS(СВЦЭМ!$D$39:$D$782,СВЦЭМ!$A$39:$A$782,$A112,СВЦЭМ!$B$39:$B$782,H$83)+'СЕТ СН'!$H$11+СВЦЭМ!$D$10+'СЕТ СН'!$H$6-'СЕТ СН'!$H$23</f>
        <v>1527.1180922899998</v>
      </c>
      <c r="I112" s="36">
        <f>SUMIFS(СВЦЭМ!$D$39:$D$782,СВЦЭМ!$A$39:$A$782,$A112,СВЦЭМ!$B$39:$B$782,I$83)+'СЕТ СН'!$H$11+СВЦЭМ!$D$10+'СЕТ СН'!$H$6-'СЕТ СН'!$H$23</f>
        <v>1453.70523966</v>
      </c>
      <c r="J112" s="36">
        <f>SUMIFS(СВЦЭМ!$D$39:$D$782,СВЦЭМ!$A$39:$A$782,$A112,СВЦЭМ!$B$39:$B$782,J$83)+'СЕТ СН'!$H$11+СВЦЭМ!$D$10+'СЕТ СН'!$H$6-'СЕТ СН'!$H$23</f>
        <v>1344.96117807</v>
      </c>
      <c r="K112" s="36">
        <f>SUMIFS(СВЦЭМ!$D$39:$D$782,СВЦЭМ!$A$39:$A$782,$A112,СВЦЭМ!$B$39:$B$782,K$83)+'СЕТ СН'!$H$11+СВЦЭМ!$D$10+'СЕТ СН'!$H$6-'СЕТ СН'!$H$23</f>
        <v>1272.71370394</v>
      </c>
      <c r="L112" s="36">
        <f>SUMIFS(СВЦЭМ!$D$39:$D$782,СВЦЭМ!$A$39:$A$782,$A112,СВЦЭМ!$B$39:$B$782,L$83)+'СЕТ СН'!$H$11+СВЦЭМ!$D$10+'СЕТ СН'!$H$6-'СЕТ СН'!$H$23</f>
        <v>1229.02600635</v>
      </c>
      <c r="M112" s="36">
        <f>SUMIFS(СВЦЭМ!$D$39:$D$782,СВЦЭМ!$A$39:$A$782,$A112,СВЦЭМ!$B$39:$B$782,M$83)+'СЕТ СН'!$H$11+СВЦЭМ!$D$10+'СЕТ СН'!$H$6-'СЕТ СН'!$H$23</f>
        <v>1219.73459671</v>
      </c>
      <c r="N112" s="36">
        <f>SUMIFS(СВЦЭМ!$D$39:$D$782,СВЦЭМ!$A$39:$A$782,$A112,СВЦЭМ!$B$39:$B$782,N$83)+'СЕТ СН'!$H$11+СВЦЭМ!$D$10+'СЕТ СН'!$H$6-'СЕТ СН'!$H$23</f>
        <v>1219.95011871</v>
      </c>
      <c r="O112" s="36">
        <f>SUMIFS(СВЦЭМ!$D$39:$D$782,СВЦЭМ!$A$39:$A$782,$A112,СВЦЭМ!$B$39:$B$782,O$83)+'СЕТ СН'!$H$11+СВЦЭМ!$D$10+'СЕТ СН'!$H$6-'СЕТ СН'!$H$23</f>
        <v>1233.6869863299999</v>
      </c>
      <c r="P112" s="36">
        <f>SUMIFS(СВЦЭМ!$D$39:$D$782,СВЦЭМ!$A$39:$A$782,$A112,СВЦЭМ!$B$39:$B$782,P$83)+'СЕТ СН'!$H$11+СВЦЭМ!$D$10+'СЕТ СН'!$H$6-'СЕТ СН'!$H$23</f>
        <v>1263.40429767</v>
      </c>
      <c r="Q112" s="36">
        <f>SUMIFS(СВЦЭМ!$D$39:$D$782,СВЦЭМ!$A$39:$A$782,$A112,СВЦЭМ!$B$39:$B$782,Q$83)+'СЕТ СН'!$H$11+СВЦЭМ!$D$10+'СЕТ СН'!$H$6-'СЕТ СН'!$H$23</f>
        <v>1272.2903796099999</v>
      </c>
      <c r="R112" s="36">
        <f>SUMIFS(СВЦЭМ!$D$39:$D$782,СВЦЭМ!$A$39:$A$782,$A112,СВЦЭМ!$B$39:$B$782,R$83)+'СЕТ СН'!$H$11+СВЦЭМ!$D$10+'СЕТ СН'!$H$6-'СЕТ СН'!$H$23</f>
        <v>1265.2430099999999</v>
      </c>
      <c r="S112" s="36">
        <f>SUMIFS(СВЦЭМ!$D$39:$D$782,СВЦЭМ!$A$39:$A$782,$A112,СВЦЭМ!$B$39:$B$782,S$83)+'СЕТ СН'!$H$11+СВЦЭМ!$D$10+'СЕТ СН'!$H$6-'СЕТ СН'!$H$23</f>
        <v>1236.73012769</v>
      </c>
      <c r="T112" s="36">
        <f>SUMIFS(СВЦЭМ!$D$39:$D$782,СВЦЭМ!$A$39:$A$782,$A112,СВЦЭМ!$B$39:$B$782,T$83)+'СЕТ СН'!$H$11+СВЦЭМ!$D$10+'СЕТ СН'!$H$6-'СЕТ СН'!$H$23</f>
        <v>1211.1794162199999</v>
      </c>
      <c r="U112" s="36">
        <f>SUMIFS(СВЦЭМ!$D$39:$D$782,СВЦЭМ!$A$39:$A$782,$A112,СВЦЭМ!$B$39:$B$782,U$83)+'СЕТ СН'!$H$11+СВЦЭМ!$D$10+'СЕТ СН'!$H$6-'СЕТ СН'!$H$23</f>
        <v>1209.2078498399999</v>
      </c>
      <c r="V112" s="36">
        <f>SUMIFS(СВЦЭМ!$D$39:$D$782,СВЦЭМ!$A$39:$A$782,$A112,СВЦЭМ!$B$39:$B$782,V$83)+'СЕТ СН'!$H$11+СВЦЭМ!$D$10+'СЕТ СН'!$H$6-'СЕТ СН'!$H$23</f>
        <v>1201.1656144900001</v>
      </c>
      <c r="W112" s="36">
        <f>SUMIFS(СВЦЭМ!$D$39:$D$782,СВЦЭМ!$A$39:$A$782,$A112,СВЦЭМ!$B$39:$B$782,W$83)+'СЕТ СН'!$H$11+СВЦЭМ!$D$10+'СЕТ СН'!$H$6-'СЕТ СН'!$H$23</f>
        <v>1221.6829528999999</v>
      </c>
      <c r="X112" s="36">
        <f>SUMIFS(СВЦЭМ!$D$39:$D$782,СВЦЭМ!$A$39:$A$782,$A112,СВЦЭМ!$B$39:$B$782,X$83)+'СЕТ СН'!$H$11+СВЦЭМ!$D$10+'СЕТ СН'!$H$6-'СЕТ СН'!$H$23</f>
        <v>1210.4509954299999</v>
      </c>
      <c r="Y112" s="36">
        <f>SUMIFS(СВЦЭМ!$D$39:$D$782,СВЦЭМ!$A$39:$A$782,$A112,СВЦЭМ!$B$39:$B$782,Y$83)+'СЕТ СН'!$H$11+СВЦЭМ!$D$10+'СЕТ СН'!$H$6-'СЕТ СН'!$H$23</f>
        <v>1260.45209082</v>
      </c>
    </row>
    <row r="113" spans="1:27" ht="15.75" x14ac:dyDescent="0.2">
      <c r="A113" s="35">
        <f t="shared" si="2"/>
        <v>44438</v>
      </c>
      <c r="B113" s="36">
        <f>SUMIFS(СВЦЭМ!$D$39:$D$782,СВЦЭМ!$A$39:$A$782,$A113,СВЦЭМ!$B$39:$B$782,B$83)+'СЕТ СН'!$H$11+СВЦЭМ!$D$10+'СЕТ СН'!$H$6-'СЕТ СН'!$H$23</f>
        <v>1350.3222317299999</v>
      </c>
      <c r="C113" s="36">
        <f>SUMIFS(СВЦЭМ!$D$39:$D$782,СВЦЭМ!$A$39:$A$782,$A113,СВЦЭМ!$B$39:$B$782,C$83)+'СЕТ СН'!$H$11+СВЦЭМ!$D$10+'СЕТ СН'!$H$6-'СЕТ СН'!$H$23</f>
        <v>1435.9556831299999</v>
      </c>
      <c r="D113" s="36">
        <f>SUMIFS(СВЦЭМ!$D$39:$D$782,СВЦЭМ!$A$39:$A$782,$A113,СВЦЭМ!$B$39:$B$782,D$83)+'СЕТ СН'!$H$11+СВЦЭМ!$D$10+'СЕТ СН'!$H$6-'СЕТ СН'!$H$23</f>
        <v>1493.08107017</v>
      </c>
      <c r="E113" s="36">
        <f>SUMIFS(СВЦЭМ!$D$39:$D$782,СВЦЭМ!$A$39:$A$782,$A113,СВЦЭМ!$B$39:$B$782,E$83)+'СЕТ СН'!$H$11+СВЦЭМ!$D$10+'СЕТ СН'!$H$6-'СЕТ СН'!$H$23</f>
        <v>1521.2095106299998</v>
      </c>
      <c r="F113" s="36">
        <f>SUMIFS(СВЦЭМ!$D$39:$D$782,СВЦЭМ!$A$39:$A$782,$A113,СВЦЭМ!$B$39:$B$782,F$83)+'СЕТ СН'!$H$11+СВЦЭМ!$D$10+'СЕТ СН'!$H$6-'СЕТ СН'!$H$23</f>
        <v>1528.3075801699999</v>
      </c>
      <c r="G113" s="36">
        <f>SUMIFS(СВЦЭМ!$D$39:$D$782,СВЦЭМ!$A$39:$A$782,$A113,СВЦЭМ!$B$39:$B$782,G$83)+'СЕТ СН'!$H$11+СВЦЭМ!$D$10+'СЕТ СН'!$H$6-'СЕТ СН'!$H$23</f>
        <v>1510.3507146499999</v>
      </c>
      <c r="H113" s="36">
        <f>SUMIFS(СВЦЭМ!$D$39:$D$782,СВЦЭМ!$A$39:$A$782,$A113,СВЦЭМ!$B$39:$B$782,H$83)+'СЕТ СН'!$H$11+СВЦЭМ!$D$10+'СЕТ СН'!$H$6-'СЕТ СН'!$H$23</f>
        <v>1457.4064918399999</v>
      </c>
      <c r="I113" s="36">
        <f>SUMIFS(СВЦЭМ!$D$39:$D$782,СВЦЭМ!$A$39:$A$782,$A113,СВЦЭМ!$B$39:$B$782,I$83)+'СЕТ СН'!$H$11+СВЦЭМ!$D$10+'СЕТ СН'!$H$6-'СЕТ СН'!$H$23</f>
        <v>1353.6463461999999</v>
      </c>
      <c r="J113" s="36">
        <f>SUMIFS(СВЦЭМ!$D$39:$D$782,СВЦЭМ!$A$39:$A$782,$A113,СВЦЭМ!$B$39:$B$782,J$83)+'СЕТ СН'!$H$11+СВЦЭМ!$D$10+'СЕТ СН'!$H$6-'СЕТ СН'!$H$23</f>
        <v>1286.5478142299999</v>
      </c>
      <c r="K113" s="36">
        <f>SUMIFS(СВЦЭМ!$D$39:$D$782,СВЦЭМ!$A$39:$A$782,$A113,СВЦЭМ!$B$39:$B$782,K$83)+'СЕТ СН'!$H$11+СВЦЭМ!$D$10+'СЕТ СН'!$H$6-'СЕТ СН'!$H$23</f>
        <v>1209.3761227499999</v>
      </c>
      <c r="L113" s="36">
        <f>SUMIFS(СВЦЭМ!$D$39:$D$782,СВЦЭМ!$A$39:$A$782,$A113,СВЦЭМ!$B$39:$B$782,L$83)+'СЕТ СН'!$H$11+СВЦЭМ!$D$10+'СЕТ СН'!$H$6-'СЕТ СН'!$H$23</f>
        <v>1207.9951899799999</v>
      </c>
      <c r="M113" s="36">
        <f>SUMIFS(СВЦЭМ!$D$39:$D$782,СВЦЭМ!$A$39:$A$782,$A113,СВЦЭМ!$B$39:$B$782,M$83)+'СЕТ СН'!$H$11+СВЦЭМ!$D$10+'СЕТ СН'!$H$6-'СЕТ СН'!$H$23</f>
        <v>1209.2931503099999</v>
      </c>
      <c r="N113" s="36">
        <f>SUMIFS(СВЦЭМ!$D$39:$D$782,СВЦЭМ!$A$39:$A$782,$A113,СВЦЭМ!$B$39:$B$782,N$83)+'СЕТ СН'!$H$11+СВЦЭМ!$D$10+'СЕТ СН'!$H$6-'СЕТ СН'!$H$23</f>
        <v>1206.9769428899999</v>
      </c>
      <c r="O113" s="36">
        <f>SUMIFS(СВЦЭМ!$D$39:$D$782,СВЦЭМ!$A$39:$A$782,$A113,СВЦЭМ!$B$39:$B$782,O$83)+'СЕТ СН'!$H$11+СВЦЭМ!$D$10+'СЕТ СН'!$H$6-'СЕТ СН'!$H$23</f>
        <v>1255.57400409</v>
      </c>
      <c r="P113" s="36">
        <f>SUMIFS(СВЦЭМ!$D$39:$D$782,СВЦЭМ!$A$39:$A$782,$A113,СВЦЭМ!$B$39:$B$782,P$83)+'СЕТ СН'!$H$11+СВЦЭМ!$D$10+'СЕТ СН'!$H$6-'СЕТ СН'!$H$23</f>
        <v>1249.26465128</v>
      </c>
      <c r="Q113" s="36">
        <f>SUMIFS(СВЦЭМ!$D$39:$D$782,СВЦЭМ!$A$39:$A$782,$A113,СВЦЭМ!$B$39:$B$782,Q$83)+'СЕТ СН'!$H$11+СВЦЭМ!$D$10+'СЕТ СН'!$H$6-'СЕТ СН'!$H$23</f>
        <v>1248.7428554599999</v>
      </c>
      <c r="R113" s="36">
        <f>SUMIFS(СВЦЭМ!$D$39:$D$782,СВЦЭМ!$A$39:$A$782,$A113,СВЦЭМ!$B$39:$B$782,R$83)+'СЕТ СН'!$H$11+СВЦЭМ!$D$10+'СЕТ СН'!$H$6-'СЕТ СН'!$H$23</f>
        <v>1244.05875223</v>
      </c>
      <c r="S113" s="36">
        <f>SUMIFS(СВЦЭМ!$D$39:$D$782,СВЦЭМ!$A$39:$A$782,$A113,СВЦЭМ!$B$39:$B$782,S$83)+'СЕТ СН'!$H$11+СВЦЭМ!$D$10+'СЕТ СН'!$H$6-'СЕТ СН'!$H$23</f>
        <v>1215.8371161299999</v>
      </c>
      <c r="T113" s="36">
        <f>SUMIFS(СВЦЭМ!$D$39:$D$782,СВЦЭМ!$A$39:$A$782,$A113,СВЦЭМ!$B$39:$B$782,T$83)+'СЕТ СН'!$H$11+СВЦЭМ!$D$10+'СЕТ СН'!$H$6-'СЕТ СН'!$H$23</f>
        <v>1227.9109735899999</v>
      </c>
      <c r="U113" s="36">
        <f>SUMIFS(СВЦЭМ!$D$39:$D$782,СВЦЭМ!$A$39:$A$782,$A113,СВЦЭМ!$B$39:$B$782,U$83)+'СЕТ СН'!$H$11+СВЦЭМ!$D$10+'СЕТ СН'!$H$6-'СЕТ СН'!$H$23</f>
        <v>1228.63587493</v>
      </c>
      <c r="V113" s="36">
        <f>SUMIFS(СВЦЭМ!$D$39:$D$782,СВЦЭМ!$A$39:$A$782,$A113,СВЦЭМ!$B$39:$B$782,V$83)+'СЕТ СН'!$H$11+СВЦЭМ!$D$10+'СЕТ СН'!$H$6-'СЕТ СН'!$H$23</f>
        <v>1234.48683441</v>
      </c>
      <c r="W113" s="36">
        <f>SUMIFS(СВЦЭМ!$D$39:$D$782,СВЦЭМ!$A$39:$A$782,$A113,СВЦЭМ!$B$39:$B$782,W$83)+'СЕТ СН'!$H$11+СВЦЭМ!$D$10+'СЕТ СН'!$H$6-'СЕТ СН'!$H$23</f>
        <v>1241.94587112</v>
      </c>
      <c r="X113" s="36">
        <f>SUMIFS(СВЦЭМ!$D$39:$D$782,СВЦЭМ!$A$39:$A$782,$A113,СВЦЭМ!$B$39:$B$782,X$83)+'СЕТ СН'!$H$11+СВЦЭМ!$D$10+'СЕТ СН'!$H$6-'СЕТ СН'!$H$23</f>
        <v>1218.40904019</v>
      </c>
      <c r="Y113" s="36">
        <f>SUMIFS(СВЦЭМ!$D$39:$D$782,СВЦЭМ!$A$39:$A$782,$A113,СВЦЭМ!$B$39:$B$782,Y$83)+'СЕТ СН'!$H$11+СВЦЭМ!$D$10+'СЕТ СН'!$H$6-'СЕТ СН'!$H$23</f>
        <v>1287.5452350099999</v>
      </c>
    </row>
    <row r="114" spans="1:27" ht="15.75" x14ac:dyDescent="0.2">
      <c r="A114" s="35">
        <f t="shared" si="2"/>
        <v>44439</v>
      </c>
      <c r="B114" s="36">
        <f>SUMIFS(СВЦЭМ!$D$39:$D$782,СВЦЭМ!$A$39:$A$782,$A114,СВЦЭМ!$B$39:$B$782,B$83)+'СЕТ СН'!$H$11+СВЦЭМ!$D$10+'СЕТ СН'!$H$6-'СЕТ СН'!$H$23</f>
        <v>1394.78154771</v>
      </c>
      <c r="C114" s="36">
        <f>SUMIFS(СВЦЭМ!$D$39:$D$782,СВЦЭМ!$A$39:$A$782,$A114,СВЦЭМ!$B$39:$B$782,C$83)+'СЕТ СН'!$H$11+СВЦЭМ!$D$10+'СЕТ СН'!$H$6-'СЕТ СН'!$H$23</f>
        <v>1475.3091851399997</v>
      </c>
      <c r="D114" s="36">
        <f>SUMIFS(СВЦЭМ!$D$39:$D$782,СВЦЭМ!$A$39:$A$782,$A114,СВЦЭМ!$B$39:$B$782,D$83)+'СЕТ СН'!$H$11+СВЦЭМ!$D$10+'СЕТ СН'!$H$6-'СЕТ СН'!$H$23</f>
        <v>1530.1153087199998</v>
      </c>
      <c r="E114" s="36">
        <f>SUMIFS(СВЦЭМ!$D$39:$D$782,СВЦЭМ!$A$39:$A$782,$A114,СВЦЭМ!$B$39:$B$782,E$83)+'СЕТ СН'!$H$11+СВЦЭМ!$D$10+'СЕТ СН'!$H$6-'СЕТ СН'!$H$23</f>
        <v>1547.82735349</v>
      </c>
      <c r="F114" s="36">
        <f>SUMIFS(СВЦЭМ!$D$39:$D$782,СВЦЭМ!$A$39:$A$782,$A114,СВЦЭМ!$B$39:$B$782,F$83)+'СЕТ СН'!$H$11+СВЦЭМ!$D$10+'СЕТ СН'!$H$6-'СЕТ СН'!$H$23</f>
        <v>1557.1566389599998</v>
      </c>
      <c r="G114" s="36">
        <f>SUMIFS(СВЦЭМ!$D$39:$D$782,СВЦЭМ!$A$39:$A$782,$A114,СВЦЭМ!$B$39:$B$782,G$83)+'СЕТ СН'!$H$11+СВЦЭМ!$D$10+'СЕТ СН'!$H$6-'СЕТ СН'!$H$23</f>
        <v>1555.2436706999999</v>
      </c>
      <c r="H114" s="36">
        <f>SUMIFS(СВЦЭМ!$D$39:$D$782,СВЦЭМ!$A$39:$A$782,$A114,СВЦЭМ!$B$39:$B$782,H$83)+'СЕТ СН'!$H$11+СВЦЭМ!$D$10+'СЕТ СН'!$H$6-'СЕТ СН'!$H$23</f>
        <v>1500.54259338</v>
      </c>
      <c r="I114" s="36">
        <f>SUMIFS(СВЦЭМ!$D$39:$D$782,СВЦЭМ!$A$39:$A$782,$A114,СВЦЭМ!$B$39:$B$782,I$83)+'СЕТ СН'!$H$11+СВЦЭМ!$D$10+'СЕТ СН'!$H$6-'СЕТ СН'!$H$23</f>
        <v>1360.04945357</v>
      </c>
      <c r="J114" s="36">
        <f>SUMIFS(СВЦЭМ!$D$39:$D$782,СВЦЭМ!$A$39:$A$782,$A114,СВЦЭМ!$B$39:$B$782,J$83)+'СЕТ СН'!$H$11+СВЦЭМ!$D$10+'СЕТ СН'!$H$6-'СЕТ СН'!$H$23</f>
        <v>1248.3769325799999</v>
      </c>
      <c r="K114" s="36">
        <f>SUMIFS(СВЦЭМ!$D$39:$D$782,СВЦЭМ!$A$39:$A$782,$A114,СВЦЭМ!$B$39:$B$782,K$83)+'СЕТ СН'!$H$11+СВЦЭМ!$D$10+'СЕТ СН'!$H$6-'СЕТ СН'!$H$23</f>
        <v>1189.9059172</v>
      </c>
      <c r="L114" s="36">
        <f>SUMIFS(СВЦЭМ!$D$39:$D$782,СВЦЭМ!$A$39:$A$782,$A114,СВЦЭМ!$B$39:$B$782,L$83)+'СЕТ СН'!$H$11+СВЦЭМ!$D$10+'СЕТ СН'!$H$6-'СЕТ СН'!$H$23</f>
        <v>1180.6173107099999</v>
      </c>
      <c r="M114" s="36">
        <f>SUMIFS(СВЦЭМ!$D$39:$D$782,СВЦЭМ!$A$39:$A$782,$A114,СВЦЭМ!$B$39:$B$782,M$83)+'СЕТ СН'!$H$11+СВЦЭМ!$D$10+'СЕТ СН'!$H$6-'СЕТ СН'!$H$23</f>
        <v>1179.17852064</v>
      </c>
      <c r="N114" s="36">
        <f>SUMIFS(СВЦЭМ!$D$39:$D$782,СВЦЭМ!$A$39:$A$782,$A114,СВЦЭМ!$B$39:$B$782,N$83)+'СЕТ СН'!$H$11+СВЦЭМ!$D$10+'СЕТ СН'!$H$6-'СЕТ СН'!$H$23</f>
        <v>1177.33492688</v>
      </c>
      <c r="O114" s="36">
        <f>SUMIFS(СВЦЭМ!$D$39:$D$782,СВЦЭМ!$A$39:$A$782,$A114,СВЦЭМ!$B$39:$B$782,O$83)+'СЕТ СН'!$H$11+СВЦЭМ!$D$10+'СЕТ СН'!$H$6-'СЕТ СН'!$H$23</f>
        <v>1187.58897226</v>
      </c>
      <c r="P114" s="36">
        <f>SUMIFS(СВЦЭМ!$D$39:$D$782,СВЦЭМ!$A$39:$A$782,$A114,СВЦЭМ!$B$39:$B$782,P$83)+'СЕТ СН'!$H$11+СВЦЭМ!$D$10+'СЕТ СН'!$H$6-'СЕТ СН'!$H$23</f>
        <v>1223.98603346</v>
      </c>
      <c r="Q114" s="36">
        <f>SUMIFS(СВЦЭМ!$D$39:$D$782,СВЦЭМ!$A$39:$A$782,$A114,СВЦЭМ!$B$39:$B$782,Q$83)+'СЕТ СН'!$H$11+СВЦЭМ!$D$10+'СЕТ СН'!$H$6-'СЕТ СН'!$H$23</f>
        <v>1227.3951547499998</v>
      </c>
      <c r="R114" s="36">
        <f>SUMIFS(СВЦЭМ!$D$39:$D$782,СВЦЭМ!$A$39:$A$782,$A114,СВЦЭМ!$B$39:$B$782,R$83)+'СЕТ СН'!$H$11+СВЦЭМ!$D$10+'СЕТ СН'!$H$6-'СЕТ СН'!$H$23</f>
        <v>1221.2373986</v>
      </c>
      <c r="S114" s="36">
        <f>SUMIFS(СВЦЭМ!$D$39:$D$782,СВЦЭМ!$A$39:$A$782,$A114,СВЦЭМ!$B$39:$B$782,S$83)+'СЕТ СН'!$H$11+СВЦЭМ!$D$10+'СЕТ СН'!$H$6-'СЕТ СН'!$H$23</f>
        <v>1201.75602043</v>
      </c>
      <c r="T114" s="36">
        <f>SUMIFS(СВЦЭМ!$D$39:$D$782,СВЦЭМ!$A$39:$A$782,$A114,СВЦЭМ!$B$39:$B$782,T$83)+'СЕТ СН'!$H$11+СВЦЭМ!$D$10+'СЕТ СН'!$H$6-'СЕТ СН'!$H$23</f>
        <v>1204.9122054899999</v>
      </c>
      <c r="U114" s="36">
        <f>SUMIFS(СВЦЭМ!$D$39:$D$782,СВЦЭМ!$A$39:$A$782,$A114,СВЦЭМ!$B$39:$B$782,U$83)+'СЕТ СН'!$H$11+СВЦЭМ!$D$10+'СЕТ СН'!$H$6-'СЕТ СН'!$H$23</f>
        <v>1204.1474457899999</v>
      </c>
      <c r="V114" s="36">
        <f>SUMIFS(СВЦЭМ!$D$39:$D$782,СВЦЭМ!$A$39:$A$782,$A114,СВЦЭМ!$B$39:$B$782,V$83)+'СЕТ СН'!$H$11+СВЦЭМ!$D$10+'СЕТ СН'!$H$6-'СЕТ СН'!$H$23</f>
        <v>1223.9302537599999</v>
      </c>
      <c r="W114" s="36">
        <f>SUMIFS(СВЦЭМ!$D$39:$D$782,СВЦЭМ!$A$39:$A$782,$A114,СВЦЭМ!$B$39:$B$782,W$83)+'СЕТ СН'!$H$11+СВЦЭМ!$D$10+'СЕТ СН'!$H$6-'СЕТ СН'!$H$23</f>
        <v>1229.5423688399999</v>
      </c>
      <c r="X114" s="36">
        <f>SUMIFS(СВЦЭМ!$D$39:$D$782,СВЦЭМ!$A$39:$A$782,$A114,СВЦЭМ!$B$39:$B$782,X$83)+'СЕТ СН'!$H$11+СВЦЭМ!$D$10+'СЕТ СН'!$H$6-'СЕТ СН'!$H$23</f>
        <v>1196.44955237</v>
      </c>
      <c r="Y114" s="36">
        <f>SUMIFS(СВЦЭМ!$D$39:$D$782,СВЦЭМ!$A$39:$A$782,$A114,СВЦЭМ!$B$39:$B$782,Y$83)+'СЕТ СН'!$H$11+СВЦЭМ!$D$10+'СЕТ СН'!$H$6-'СЕТ СН'!$H$23</f>
        <v>1265.99051074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01.08.2021</v>
      </c>
      <c r="B120" s="36">
        <f>SUMIFS(СВЦЭМ!$D$39:$D$782,СВЦЭМ!$A$39:$A$782,$A120,СВЦЭМ!$B$39:$B$782,B$119)+'СЕТ СН'!$I$11+СВЦЭМ!$D$10+'СЕТ СН'!$I$6-'СЕТ СН'!$I$23</f>
        <v>1657.2274258399998</v>
      </c>
      <c r="C120" s="36">
        <f>SUMIFS(СВЦЭМ!$D$39:$D$782,СВЦЭМ!$A$39:$A$782,$A120,СВЦЭМ!$B$39:$B$782,C$119)+'СЕТ СН'!$I$11+СВЦЭМ!$D$10+'СЕТ СН'!$I$6-'СЕТ СН'!$I$23</f>
        <v>1742.7525352099999</v>
      </c>
      <c r="D120" s="36">
        <f>SUMIFS(СВЦЭМ!$D$39:$D$782,СВЦЭМ!$A$39:$A$782,$A120,СВЦЭМ!$B$39:$B$782,D$119)+'СЕТ СН'!$I$11+СВЦЭМ!$D$10+'СЕТ СН'!$I$6-'СЕТ СН'!$I$23</f>
        <v>1813.0908948599999</v>
      </c>
      <c r="E120" s="36">
        <f>SUMIFS(СВЦЭМ!$D$39:$D$782,СВЦЭМ!$A$39:$A$782,$A120,СВЦЭМ!$B$39:$B$782,E$119)+'СЕТ СН'!$I$11+СВЦЭМ!$D$10+'СЕТ СН'!$I$6-'СЕТ СН'!$I$23</f>
        <v>1838.50079884</v>
      </c>
      <c r="F120" s="36">
        <f>SUMIFS(СВЦЭМ!$D$39:$D$782,СВЦЭМ!$A$39:$A$782,$A120,СВЦЭМ!$B$39:$B$782,F$119)+'СЕТ СН'!$I$11+СВЦЭМ!$D$10+'СЕТ СН'!$I$6-'СЕТ СН'!$I$23</f>
        <v>1839.92377175</v>
      </c>
      <c r="G120" s="36">
        <f>SUMIFS(СВЦЭМ!$D$39:$D$782,СВЦЭМ!$A$39:$A$782,$A120,СВЦЭМ!$B$39:$B$782,G$119)+'СЕТ СН'!$I$11+СВЦЭМ!$D$10+'СЕТ СН'!$I$6-'СЕТ СН'!$I$23</f>
        <v>1833.5459889399999</v>
      </c>
      <c r="H120" s="36">
        <f>SUMIFS(СВЦЭМ!$D$39:$D$782,СВЦЭМ!$A$39:$A$782,$A120,СВЦЭМ!$B$39:$B$782,H$119)+'СЕТ СН'!$I$11+СВЦЭМ!$D$10+'СЕТ СН'!$I$6-'СЕТ СН'!$I$23</f>
        <v>1805.41821807</v>
      </c>
      <c r="I120" s="36">
        <f>SUMIFS(СВЦЭМ!$D$39:$D$782,СВЦЭМ!$A$39:$A$782,$A120,СВЦЭМ!$B$39:$B$782,I$119)+'СЕТ СН'!$I$11+СВЦЭМ!$D$10+'СЕТ СН'!$I$6-'СЕТ СН'!$I$23</f>
        <v>1731.5431779799999</v>
      </c>
      <c r="J120" s="36">
        <f>SUMIFS(СВЦЭМ!$D$39:$D$782,СВЦЭМ!$A$39:$A$782,$A120,СВЦЭМ!$B$39:$B$782,J$119)+'СЕТ СН'!$I$11+СВЦЭМ!$D$10+'СЕТ СН'!$I$6-'СЕТ СН'!$I$23</f>
        <v>1645.1204754299999</v>
      </c>
      <c r="K120" s="36">
        <f>SUMIFS(СВЦЭМ!$D$39:$D$782,СВЦЭМ!$A$39:$A$782,$A120,СВЦЭМ!$B$39:$B$782,K$119)+'СЕТ СН'!$I$11+СВЦЭМ!$D$10+'СЕТ СН'!$I$6-'СЕТ СН'!$I$23</f>
        <v>1583.9904477099999</v>
      </c>
      <c r="L120" s="36">
        <f>SUMIFS(СВЦЭМ!$D$39:$D$782,СВЦЭМ!$A$39:$A$782,$A120,СВЦЭМ!$B$39:$B$782,L$119)+'СЕТ СН'!$I$11+СВЦЭМ!$D$10+'СЕТ СН'!$I$6-'СЕТ СН'!$I$23</f>
        <v>1607.04027438</v>
      </c>
      <c r="M120" s="36">
        <f>SUMIFS(СВЦЭМ!$D$39:$D$782,СВЦЭМ!$A$39:$A$782,$A120,СВЦЭМ!$B$39:$B$782,M$119)+'СЕТ СН'!$I$11+СВЦЭМ!$D$10+'СЕТ СН'!$I$6-'СЕТ СН'!$I$23</f>
        <v>1590.62892994</v>
      </c>
      <c r="N120" s="36">
        <f>SUMIFS(СВЦЭМ!$D$39:$D$782,СВЦЭМ!$A$39:$A$782,$A120,СВЦЭМ!$B$39:$B$782,N$119)+'СЕТ СН'!$I$11+СВЦЭМ!$D$10+'СЕТ СН'!$I$6-'СЕТ СН'!$I$23</f>
        <v>1605.06137631</v>
      </c>
      <c r="O120" s="36">
        <f>SUMIFS(СВЦЭМ!$D$39:$D$782,СВЦЭМ!$A$39:$A$782,$A120,СВЦЭМ!$B$39:$B$782,O$119)+'СЕТ СН'!$I$11+СВЦЭМ!$D$10+'СЕТ СН'!$I$6-'СЕТ СН'!$I$23</f>
        <v>1615.6152069699999</v>
      </c>
      <c r="P120" s="36">
        <f>SUMIFS(СВЦЭМ!$D$39:$D$782,СВЦЭМ!$A$39:$A$782,$A120,СВЦЭМ!$B$39:$B$782,P$119)+'СЕТ СН'!$I$11+СВЦЭМ!$D$10+'СЕТ СН'!$I$6-'СЕТ СН'!$I$23</f>
        <v>1627.1428092900001</v>
      </c>
      <c r="Q120" s="36">
        <f>SUMIFS(СВЦЭМ!$D$39:$D$782,СВЦЭМ!$A$39:$A$782,$A120,СВЦЭМ!$B$39:$B$782,Q$119)+'СЕТ СН'!$I$11+СВЦЭМ!$D$10+'СЕТ СН'!$I$6-'СЕТ СН'!$I$23</f>
        <v>1636.2284622299999</v>
      </c>
      <c r="R120" s="36">
        <f>SUMIFS(СВЦЭМ!$D$39:$D$782,СВЦЭМ!$A$39:$A$782,$A120,СВЦЭМ!$B$39:$B$782,R$119)+'СЕТ СН'!$I$11+СВЦЭМ!$D$10+'СЕТ СН'!$I$6-'СЕТ СН'!$I$23</f>
        <v>1619.7572943199998</v>
      </c>
      <c r="S120" s="36">
        <f>SUMIFS(СВЦЭМ!$D$39:$D$782,СВЦЭМ!$A$39:$A$782,$A120,СВЦЭМ!$B$39:$B$782,S$119)+'СЕТ СН'!$I$11+СВЦЭМ!$D$10+'СЕТ СН'!$I$6-'СЕТ СН'!$I$23</f>
        <v>1603.0744726799999</v>
      </c>
      <c r="T120" s="36">
        <f>SUMIFS(СВЦЭМ!$D$39:$D$782,СВЦЭМ!$A$39:$A$782,$A120,СВЦЭМ!$B$39:$B$782,T$119)+'СЕТ СН'!$I$11+СВЦЭМ!$D$10+'СЕТ СН'!$I$6-'СЕТ СН'!$I$23</f>
        <v>1588.84465013</v>
      </c>
      <c r="U120" s="36">
        <f>SUMIFS(СВЦЭМ!$D$39:$D$782,СВЦЭМ!$A$39:$A$782,$A120,СВЦЭМ!$B$39:$B$782,U$119)+'СЕТ СН'!$I$11+СВЦЭМ!$D$10+'СЕТ СН'!$I$6-'СЕТ СН'!$I$23</f>
        <v>1572.48758051</v>
      </c>
      <c r="V120" s="36">
        <f>SUMIFS(СВЦЭМ!$D$39:$D$782,СВЦЭМ!$A$39:$A$782,$A120,СВЦЭМ!$B$39:$B$782,V$119)+'СЕТ СН'!$I$11+СВЦЭМ!$D$10+'СЕТ СН'!$I$6-'СЕТ СН'!$I$23</f>
        <v>1557.1248806200001</v>
      </c>
      <c r="W120" s="36">
        <f>SUMIFS(СВЦЭМ!$D$39:$D$782,СВЦЭМ!$A$39:$A$782,$A120,СВЦЭМ!$B$39:$B$782,W$119)+'СЕТ СН'!$I$11+СВЦЭМ!$D$10+'СЕТ СН'!$I$6-'СЕТ СН'!$I$23</f>
        <v>1568.5088556000001</v>
      </c>
      <c r="X120" s="36">
        <f>SUMIFS(СВЦЭМ!$D$39:$D$782,СВЦЭМ!$A$39:$A$782,$A120,СВЦЭМ!$B$39:$B$782,X$119)+'СЕТ СН'!$I$11+СВЦЭМ!$D$10+'СЕТ СН'!$I$6-'СЕТ СН'!$I$23</f>
        <v>1548.7249307100001</v>
      </c>
      <c r="Y120" s="36">
        <f>SUMIFS(СВЦЭМ!$D$39:$D$782,СВЦЭМ!$A$39:$A$782,$A120,СВЦЭМ!$B$39:$B$782,Y$119)+'СЕТ СН'!$I$11+СВЦЭМ!$D$10+'СЕТ СН'!$I$6-'СЕТ СН'!$I$23</f>
        <v>1592.19799564</v>
      </c>
      <c r="AA120" s="45"/>
    </row>
    <row r="121" spans="1:27" ht="15.75" x14ac:dyDescent="0.2">
      <c r="A121" s="35">
        <f>A120+1</f>
        <v>44410</v>
      </c>
      <c r="B121" s="36">
        <f>SUMIFS(СВЦЭМ!$D$39:$D$782,СВЦЭМ!$A$39:$A$782,$A121,СВЦЭМ!$B$39:$B$782,B$119)+'СЕТ СН'!$I$11+СВЦЭМ!$D$10+'СЕТ СН'!$I$6-'СЕТ СН'!$I$23</f>
        <v>1656.38883111</v>
      </c>
      <c r="C121" s="36">
        <f>SUMIFS(СВЦЭМ!$D$39:$D$782,СВЦЭМ!$A$39:$A$782,$A121,СВЦЭМ!$B$39:$B$782,C$119)+'СЕТ СН'!$I$11+СВЦЭМ!$D$10+'СЕТ СН'!$I$6-'СЕТ СН'!$I$23</f>
        <v>1692.6122792699998</v>
      </c>
      <c r="D121" s="36">
        <f>SUMIFS(СВЦЭМ!$D$39:$D$782,СВЦЭМ!$A$39:$A$782,$A121,СВЦЭМ!$B$39:$B$782,D$119)+'СЕТ СН'!$I$11+СВЦЭМ!$D$10+'СЕТ СН'!$I$6-'СЕТ СН'!$I$23</f>
        <v>1747.07356624</v>
      </c>
      <c r="E121" s="36">
        <f>SUMIFS(СВЦЭМ!$D$39:$D$782,СВЦЭМ!$A$39:$A$782,$A121,СВЦЭМ!$B$39:$B$782,E$119)+'СЕТ СН'!$I$11+СВЦЭМ!$D$10+'СЕТ СН'!$I$6-'СЕТ СН'!$I$23</f>
        <v>1773.44485921</v>
      </c>
      <c r="F121" s="36">
        <f>SUMIFS(СВЦЭМ!$D$39:$D$782,СВЦЭМ!$A$39:$A$782,$A121,СВЦЭМ!$B$39:$B$782,F$119)+'СЕТ СН'!$I$11+СВЦЭМ!$D$10+'СЕТ СН'!$I$6-'СЕТ СН'!$I$23</f>
        <v>1771.11198786</v>
      </c>
      <c r="G121" s="36">
        <f>SUMIFS(СВЦЭМ!$D$39:$D$782,СВЦЭМ!$A$39:$A$782,$A121,СВЦЭМ!$B$39:$B$782,G$119)+'СЕТ СН'!$I$11+СВЦЭМ!$D$10+'СЕТ СН'!$I$6-'СЕТ СН'!$I$23</f>
        <v>1748.66108667</v>
      </c>
      <c r="H121" s="36">
        <f>SUMIFS(СВЦЭМ!$D$39:$D$782,СВЦЭМ!$A$39:$A$782,$A121,СВЦЭМ!$B$39:$B$782,H$119)+'СЕТ СН'!$I$11+СВЦЭМ!$D$10+'СЕТ СН'!$I$6-'СЕТ СН'!$I$23</f>
        <v>1712.1531876899999</v>
      </c>
      <c r="I121" s="36">
        <f>SUMIFS(СВЦЭМ!$D$39:$D$782,СВЦЭМ!$A$39:$A$782,$A121,СВЦЭМ!$B$39:$B$782,I$119)+'СЕТ СН'!$I$11+СВЦЭМ!$D$10+'СЕТ СН'!$I$6-'СЕТ СН'!$I$23</f>
        <v>1646.0949102300001</v>
      </c>
      <c r="J121" s="36">
        <f>SUMIFS(СВЦЭМ!$D$39:$D$782,СВЦЭМ!$A$39:$A$782,$A121,СВЦЭМ!$B$39:$B$782,J$119)+'СЕТ СН'!$I$11+СВЦЭМ!$D$10+'СЕТ СН'!$I$6-'СЕТ СН'!$I$23</f>
        <v>1572.0643477799999</v>
      </c>
      <c r="K121" s="36">
        <f>SUMIFS(СВЦЭМ!$D$39:$D$782,СВЦЭМ!$A$39:$A$782,$A121,СВЦЭМ!$B$39:$B$782,K$119)+'СЕТ СН'!$I$11+СВЦЭМ!$D$10+'СЕТ СН'!$I$6-'СЕТ СН'!$I$23</f>
        <v>1532.9492989199998</v>
      </c>
      <c r="L121" s="36">
        <f>SUMIFS(СВЦЭМ!$D$39:$D$782,СВЦЭМ!$A$39:$A$782,$A121,СВЦЭМ!$B$39:$B$782,L$119)+'СЕТ СН'!$I$11+СВЦЭМ!$D$10+'СЕТ СН'!$I$6-'СЕТ СН'!$I$23</f>
        <v>1558.7003945000001</v>
      </c>
      <c r="M121" s="36">
        <f>SUMIFS(СВЦЭМ!$D$39:$D$782,СВЦЭМ!$A$39:$A$782,$A121,СВЦЭМ!$B$39:$B$782,M$119)+'СЕТ СН'!$I$11+СВЦЭМ!$D$10+'СЕТ СН'!$I$6-'СЕТ СН'!$I$23</f>
        <v>1572.7951386499999</v>
      </c>
      <c r="N121" s="36">
        <f>SUMIFS(СВЦЭМ!$D$39:$D$782,СВЦЭМ!$A$39:$A$782,$A121,СВЦЭМ!$B$39:$B$782,N$119)+'СЕТ СН'!$I$11+СВЦЭМ!$D$10+'СЕТ СН'!$I$6-'СЕТ СН'!$I$23</f>
        <v>1569.8473033499999</v>
      </c>
      <c r="O121" s="36">
        <f>SUMIFS(СВЦЭМ!$D$39:$D$782,СВЦЭМ!$A$39:$A$782,$A121,СВЦЭМ!$B$39:$B$782,O$119)+'СЕТ СН'!$I$11+СВЦЭМ!$D$10+'СЕТ СН'!$I$6-'СЕТ СН'!$I$23</f>
        <v>1571.48500408</v>
      </c>
      <c r="P121" s="36">
        <f>SUMIFS(СВЦЭМ!$D$39:$D$782,СВЦЭМ!$A$39:$A$782,$A121,СВЦЭМ!$B$39:$B$782,P$119)+'СЕТ СН'!$I$11+СВЦЭМ!$D$10+'СЕТ СН'!$I$6-'СЕТ СН'!$I$23</f>
        <v>1574.5856816199998</v>
      </c>
      <c r="Q121" s="36">
        <f>SUMIFS(СВЦЭМ!$D$39:$D$782,СВЦЭМ!$A$39:$A$782,$A121,СВЦЭМ!$B$39:$B$782,Q$119)+'СЕТ СН'!$I$11+СВЦЭМ!$D$10+'СЕТ СН'!$I$6-'СЕТ СН'!$I$23</f>
        <v>1578.68616195</v>
      </c>
      <c r="R121" s="36">
        <f>SUMIFS(СВЦЭМ!$D$39:$D$782,СВЦЭМ!$A$39:$A$782,$A121,СВЦЭМ!$B$39:$B$782,R$119)+'СЕТ СН'!$I$11+СВЦЭМ!$D$10+'СЕТ СН'!$I$6-'СЕТ СН'!$I$23</f>
        <v>1571.0233306099999</v>
      </c>
      <c r="S121" s="36">
        <f>SUMIFS(СВЦЭМ!$D$39:$D$782,СВЦЭМ!$A$39:$A$782,$A121,СВЦЭМ!$B$39:$B$782,S$119)+'СЕТ СН'!$I$11+СВЦЭМ!$D$10+'СЕТ СН'!$I$6-'СЕТ СН'!$I$23</f>
        <v>1588.8207013000001</v>
      </c>
      <c r="T121" s="36">
        <f>SUMIFS(СВЦЭМ!$D$39:$D$782,СВЦЭМ!$A$39:$A$782,$A121,СВЦЭМ!$B$39:$B$782,T$119)+'СЕТ СН'!$I$11+СВЦЭМ!$D$10+'СЕТ СН'!$I$6-'СЕТ СН'!$I$23</f>
        <v>1629.0138002399999</v>
      </c>
      <c r="U121" s="36">
        <f>SUMIFS(СВЦЭМ!$D$39:$D$782,СВЦЭМ!$A$39:$A$782,$A121,СВЦЭМ!$B$39:$B$782,U$119)+'СЕТ СН'!$I$11+СВЦЭМ!$D$10+'СЕТ СН'!$I$6-'СЕТ СН'!$I$23</f>
        <v>1628.3104820599999</v>
      </c>
      <c r="V121" s="36">
        <f>SUMIFS(СВЦЭМ!$D$39:$D$782,СВЦЭМ!$A$39:$A$782,$A121,СВЦЭМ!$B$39:$B$782,V$119)+'СЕТ СН'!$I$11+СВЦЭМ!$D$10+'СЕТ СН'!$I$6-'СЕТ СН'!$I$23</f>
        <v>1591.22826343</v>
      </c>
      <c r="W121" s="36">
        <f>SUMIFS(СВЦЭМ!$D$39:$D$782,СВЦЭМ!$A$39:$A$782,$A121,СВЦЭМ!$B$39:$B$782,W$119)+'СЕТ СН'!$I$11+СВЦЭМ!$D$10+'СЕТ СН'!$I$6-'СЕТ СН'!$I$23</f>
        <v>1599.9034072300001</v>
      </c>
      <c r="X121" s="36">
        <f>SUMIFS(СВЦЭМ!$D$39:$D$782,СВЦЭМ!$A$39:$A$782,$A121,СВЦЭМ!$B$39:$B$782,X$119)+'СЕТ СН'!$I$11+СВЦЭМ!$D$10+'СЕТ СН'!$I$6-'СЕТ СН'!$I$23</f>
        <v>1605.49730168</v>
      </c>
      <c r="Y121" s="36">
        <f>SUMIFS(СВЦЭМ!$D$39:$D$782,СВЦЭМ!$A$39:$A$782,$A121,СВЦЭМ!$B$39:$B$782,Y$119)+'СЕТ СН'!$I$11+СВЦЭМ!$D$10+'СЕТ СН'!$I$6-'СЕТ СН'!$I$23</f>
        <v>1572.78541847</v>
      </c>
    </row>
    <row r="122" spans="1:27" ht="15.75" x14ac:dyDescent="0.2">
      <c r="A122" s="35">
        <f t="shared" ref="A122:A150" si="3">A121+1</f>
        <v>44411</v>
      </c>
      <c r="B122" s="36">
        <f>SUMIFS(СВЦЭМ!$D$39:$D$782,СВЦЭМ!$A$39:$A$782,$A122,СВЦЭМ!$B$39:$B$782,B$119)+'СЕТ СН'!$I$11+СВЦЭМ!$D$10+'СЕТ СН'!$I$6-'СЕТ СН'!$I$23</f>
        <v>1738.25405985</v>
      </c>
      <c r="C122" s="36">
        <f>SUMIFS(СВЦЭМ!$D$39:$D$782,СВЦЭМ!$A$39:$A$782,$A122,СВЦЭМ!$B$39:$B$782,C$119)+'СЕТ СН'!$I$11+СВЦЭМ!$D$10+'СЕТ СН'!$I$6-'СЕТ СН'!$I$23</f>
        <v>1820.1201987899999</v>
      </c>
      <c r="D122" s="36">
        <f>SUMIFS(СВЦЭМ!$D$39:$D$782,СВЦЭМ!$A$39:$A$782,$A122,СВЦЭМ!$B$39:$B$782,D$119)+'СЕТ СН'!$I$11+СВЦЭМ!$D$10+'СЕТ СН'!$I$6-'СЕТ СН'!$I$23</f>
        <v>1890.93443957</v>
      </c>
      <c r="E122" s="36">
        <f>SUMIFS(СВЦЭМ!$D$39:$D$782,СВЦЭМ!$A$39:$A$782,$A122,СВЦЭМ!$B$39:$B$782,E$119)+'СЕТ СН'!$I$11+СВЦЭМ!$D$10+'СЕТ СН'!$I$6-'СЕТ СН'!$I$23</f>
        <v>1922.3410347500001</v>
      </c>
      <c r="F122" s="36">
        <f>SUMIFS(СВЦЭМ!$D$39:$D$782,СВЦЭМ!$A$39:$A$782,$A122,СВЦЭМ!$B$39:$B$782,F$119)+'СЕТ СН'!$I$11+СВЦЭМ!$D$10+'СЕТ СН'!$I$6-'СЕТ СН'!$I$23</f>
        <v>1923.0425931299999</v>
      </c>
      <c r="G122" s="36">
        <f>SUMIFS(СВЦЭМ!$D$39:$D$782,СВЦЭМ!$A$39:$A$782,$A122,СВЦЭМ!$B$39:$B$782,G$119)+'СЕТ СН'!$I$11+СВЦЭМ!$D$10+'СЕТ СН'!$I$6-'СЕТ СН'!$I$23</f>
        <v>1896.8094368499999</v>
      </c>
      <c r="H122" s="36">
        <f>SUMIFS(СВЦЭМ!$D$39:$D$782,СВЦЭМ!$A$39:$A$782,$A122,СВЦЭМ!$B$39:$B$782,H$119)+'СЕТ СН'!$I$11+СВЦЭМ!$D$10+'СЕТ СН'!$I$6-'СЕТ СН'!$I$23</f>
        <v>1832.98680124</v>
      </c>
      <c r="I122" s="36">
        <f>SUMIFS(СВЦЭМ!$D$39:$D$782,СВЦЭМ!$A$39:$A$782,$A122,СВЦЭМ!$B$39:$B$782,I$119)+'СЕТ СН'!$I$11+СВЦЭМ!$D$10+'СЕТ СН'!$I$6-'СЕТ СН'!$I$23</f>
        <v>1725.9980428900001</v>
      </c>
      <c r="J122" s="36">
        <f>SUMIFS(СВЦЭМ!$D$39:$D$782,СВЦЭМ!$A$39:$A$782,$A122,СВЦЭМ!$B$39:$B$782,J$119)+'СЕТ СН'!$I$11+СВЦЭМ!$D$10+'СЕТ СН'!$I$6-'СЕТ СН'!$I$23</f>
        <v>1626.8306571799999</v>
      </c>
      <c r="K122" s="36">
        <f>SUMIFS(СВЦЭМ!$D$39:$D$782,СВЦЭМ!$A$39:$A$782,$A122,СВЦЭМ!$B$39:$B$782,K$119)+'СЕТ СН'!$I$11+СВЦЭМ!$D$10+'СЕТ СН'!$I$6-'СЕТ СН'!$I$23</f>
        <v>1574.0543539099999</v>
      </c>
      <c r="L122" s="36">
        <f>SUMIFS(СВЦЭМ!$D$39:$D$782,СВЦЭМ!$A$39:$A$782,$A122,СВЦЭМ!$B$39:$B$782,L$119)+'СЕТ СН'!$I$11+СВЦЭМ!$D$10+'СЕТ СН'!$I$6-'СЕТ СН'!$I$23</f>
        <v>1586.9950597</v>
      </c>
      <c r="M122" s="36">
        <f>SUMIFS(СВЦЭМ!$D$39:$D$782,СВЦЭМ!$A$39:$A$782,$A122,СВЦЭМ!$B$39:$B$782,M$119)+'СЕТ СН'!$I$11+СВЦЭМ!$D$10+'СЕТ СН'!$I$6-'СЕТ СН'!$I$23</f>
        <v>1604.6434576500001</v>
      </c>
      <c r="N122" s="36">
        <f>SUMIFS(СВЦЭМ!$D$39:$D$782,СВЦЭМ!$A$39:$A$782,$A122,СВЦЭМ!$B$39:$B$782,N$119)+'СЕТ СН'!$I$11+СВЦЭМ!$D$10+'СЕТ СН'!$I$6-'СЕТ СН'!$I$23</f>
        <v>1599.12391286</v>
      </c>
      <c r="O122" s="36">
        <f>SUMIFS(СВЦЭМ!$D$39:$D$782,СВЦЭМ!$A$39:$A$782,$A122,СВЦЭМ!$B$39:$B$782,O$119)+'СЕТ СН'!$I$11+СВЦЭМ!$D$10+'СЕТ СН'!$I$6-'СЕТ СН'!$I$23</f>
        <v>1633.9345363100001</v>
      </c>
      <c r="P122" s="36">
        <f>SUMIFS(СВЦЭМ!$D$39:$D$782,СВЦЭМ!$A$39:$A$782,$A122,СВЦЭМ!$B$39:$B$782,P$119)+'СЕТ СН'!$I$11+СВЦЭМ!$D$10+'СЕТ СН'!$I$6-'СЕТ СН'!$I$23</f>
        <v>1649.20435458</v>
      </c>
      <c r="Q122" s="36">
        <f>SUMIFS(СВЦЭМ!$D$39:$D$782,СВЦЭМ!$A$39:$A$782,$A122,СВЦЭМ!$B$39:$B$782,Q$119)+'СЕТ СН'!$I$11+СВЦЭМ!$D$10+'СЕТ СН'!$I$6-'СЕТ СН'!$I$23</f>
        <v>1681.88385922</v>
      </c>
      <c r="R122" s="36">
        <f>SUMIFS(СВЦЭМ!$D$39:$D$782,СВЦЭМ!$A$39:$A$782,$A122,СВЦЭМ!$B$39:$B$782,R$119)+'СЕТ СН'!$I$11+СВЦЭМ!$D$10+'СЕТ СН'!$I$6-'СЕТ СН'!$I$23</f>
        <v>1663.08221439</v>
      </c>
      <c r="S122" s="36">
        <f>SUMIFS(СВЦЭМ!$D$39:$D$782,СВЦЭМ!$A$39:$A$782,$A122,СВЦЭМ!$B$39:$B$782,S$119)+'СЕТ СН'!$I$11+СВЦЭМ!$D$10+'СЕТ СН'!$I$6-'СЕТ СН'!$I$23</f>
        <v>1679.2552613600001</v>
      </c>
      <c r="T122" s="36">
        <f>SUMIFS(СВЦЭМ!$D$39:$D$782,СВЦЭМ!$A$39:$A$782,$A122,СВЦЭМ!$B$39:$B$782,T$119)+'СЕТ СН'!$I$11+СВЦЭМ!$D$10+'СЕТ СН'!$I$6-'СЕТ СН'!$I$23</f>
        <v>1628.1348569699999</v>
      </c>
      <c r="U122" s="36">
        <f>SUMIFS(СВЦЭМ!$D$39:$D$782,СВЦЭМ!$A$39:$A$782,$A122,СВЦЭМ!$B$39:$B$782,U$119)+'СЕТ СН'!$I$11+СВЦЭМ!$D$10+'СЕТ СН'!$I$6-'СЕТ СН'!$I$23</f>
        <v>1618.56109827</v>
      </c>
      <c r="V122" s="36">
        <f>SUMIFS(СВЦЭМ!$D$39:$D$782,СВЦЭМ!$A$39:$A$782,$A122,СВЦЭМ!$B$39:$B$782,V$119)+'СЕТ СН'!$I$11+СВЦЭМ!$D$10+'СЕТ СН'!$I$6-'СЕТ СН'!$I$23</f>
        <v>1641.2581425200001</v>
      </c>
      <c r="W122" s="36">
        <f>SUMIFS(СВЦЭМ!$D$39:$D$782,СВЦЭМ!$A$39:$A$782,$A122,СВЦЭМ!$B$39:$B$782,W$119)+'СЕТ СН'!$I$11+СВЦЭМ!$D$10+'СЕТ СН'!$I$6-'СЕТ СН'!$I$23</f>
        <v>1658.6466558799998</v>
      </c>
      <c r="X122" s="36">
        <f>SUMIFS(СВЦЭМ!$D$39:$D$782,СВЦЭМ!$A$39:$A$782,$A122,СВЦЭМ!$B$39:$B$782,X$119)+'СЕТ СН'!$I$11+СВЦЭМ!$D$10+'СЕТ СН'!$I$6-'СЕТ СН'!$I$23</f>
        <v>1624.9995543800001</v>
      </c>
      <c r="Y122" s="36">
        <f>SUMIFS(СВЦЭМ!$D$39:$D$782,СВЦЭМ!$A$39:$A$782,$A122,СВЦЭМ!$B$39:$B$782,Y$119)+'СЕТ СН'!$I$11+СВЦЭМ!$D$10+'СЕТ СН'!$I$6-'СЕТ СН'!$I$23</f>
        <v>1640.5655165600001</v>
      </c>
    </row>
    <row r="123" spans="1:27" ht="15.75" x14ac:dyDescent="0.2">
      <c r="A123" s="35">
        <f t="shared" si="3"/>
        <v>44412</v>
      </c>
      <c r="B123" s="36">
        <f>SUMIFS(СВЦЭМ!$D$39:$D$782,СВЦЭМ!$A$39:$A$782,$A123,СВЦЭМ!$B$39:$B$782,B$119)+'СЕТ СН'!$I$11+СВЦЭМ!$D$10+'СЕТ СН'!$I$6-'СЕТ СН'!$I$23</f>
        <v>1665.3755093099999</v>
      </c>
      <c r="C123" s="36">
        <f>SUMIFS(СВЦЭМ!$D$39:$D$782,СВЦЭМ!$A$39:$A$782,$A123,СВЦЭМ!$B$39:$B$782,C$119)+'СЕТ СН'!$I$11+СВЦЭМ!$D$10+'СЕТ СН'!$I$6-'СЕТ СН'!$I$23</f>
        <v>1756.0611388099999</v>
      </c>
      <c r="D123" s="36">
        <f>SUMIFS(СВЦЭМ!$D$39:$D$782,СВЦЭМ!$A$39:$A$782,$A123,СВЦЭМ!$B$39:$B$782,D$119)+'СЕТ СН'!$I$11+СВЦЭМ!$D$10+'СЕТ СН'!$I$6-'СЕТ СН'!$I$23</f>
        <v>1827.2600543199999</v>
      </c>
      <c r="E123" s="36">
        <f>SUMIFS(СВЦЭМ!$D$39:$D$782,СВЦЭМ!$A$39:$A$782,$A123,СВЦЭМ!$B$39:$B$782,E$119)+'СЕТ СН'!$I$11+СВЦЭМ!$D$10+'СЕТ СН'!$I$6-'СЕТ СН'!$I$23</f>
        <v>1854.05325831</v>
      </c>
      <c r="F123" s="36">
        <f>SUMIFS(СВЦЭМ!$D$39:$D$782,СВЦЭМ!$A$39:$A$782,$A123,СВЦЭМ!$B$39:$B$782,F$119)+'СЕТ СН'!$I$11+СВЦЭМ!$D$10+'СЕТ СН'!$I$6-'СЕТ СН'!$I$23</f>
        <v>1856.7557516100001</v>
      </c>
      <c r="G123" s="36">
        <f>SUMIFS(СВЦЭМ!$D$39:$D$782,СВЦЭМ!$A$39:$A$782,$A123,СВЦЭМ!$B$39:$B$782,G$119)+'СЕТ СН'!$I$11+СВЦЭМ!$D$10+'СЕТ СН'!$I$6-'СЕТ СН'!$I$23</f>
        <v>1838.2075507299999</v>
      </c>
      <c r="H123" s="36">
        <f>SUMIFS(СВЦЭМ!$D$39:$D$782,СВЦЭМ!$A$39:$A$782,$A123,СВЦЭМ!$B$39:$B$782,H$119)+'СЕТ СН'!$I$11+СВЦЭМ!$D$10+'СЕТ СН'!$I$6-'СЕТ СН'!$I$23</f>
        <v>1786.7093572700001</v>
      </c>
      <c r="I123" s="36">
        <f>SUMIFS(СВЦЭМ!$D$39:$D$782,СВЦЭМ!$A$39:$A$782,$A123,СВЦЭМ!$B$39:$B$782,I$119)+'СЕТ СН'!$I$11+СВЦЭМ!$D$10+'СЕТ СН'!$I$6-'СЕТ СН'!$I$23</f>
        <v>1690.7361592</v>
      </c>
      <c r="J123" s="36">
        <f>SUMIFS(СВЦЭМ!$D$39:$D$782,СВЦЭМ!$A$39:$A$782,$A123,СВЦЭМ!$B$39:$B$782,J$119)+'СЕТ СН'!$I$11+СВЦЭМ!$D$10+'СЕТ СН'!$I$6-'СЕТ СН'!$I$23</f>
        <v>1604.5371024699998</v>
      </c>
      <c r="K123" s="36">
        <f>SUMIFS(СВЦЭМ!$D$39:$D$782,СВЦЭМ!$A$39:$A$782,$A123,СВЦЭМ!$B$39:$B$782,K$119)+'СЕТ СН'!$I$11+СВЦЭМ!$D$10+'СЕТ СН'!$I$6-'СЕТ СН'!$I$23</f>
        <v>1552.7756982699998</v>
      </c>
      <c r="L123" s="36">
        <f>SUMIFS(СВЦЭМ!$D$39:$D$782,СВЦЭМ!$A$39:$A$782,$A123,СВЦЭМ!$B$39:$B$782,L$119)+'СЕТ СН'!$I$11+СВЦЭМ!$D$10+'СЕТ СН'!$I$6-'СЕТ СН'!$I$23</f>
        <v>1559.2398032999999</v>
      </c>
      <c r="M123" s="36">
        <f>SUMIFS(СВЦЭМ!$D$39:$D$782,СВЦЭМ!$A$39:$A$782,$A123,СВЦЭМ!$B$39:$B$782,M$119)+'СЕТ СН'!$I$11+СВЦЭМ!$D$10+'СЕТ СН'!$I$6-'СЕТ СН'!$I$23</f>
        <v>1565.35035855</v>
      </c>
      <c r="N123" s="36">
        <f>SUMIFS(СВЦЭМ!$D$39:$D$782,СВЦЭМ!$A$39:$A$782,$A123,СВЦЭМ!$B$39:$B$782,N$119)+'СЕТ СН'!$I$11+СВЦЭМ!$D$10+'СЕТ СН'!$I$6-'СЕТ СН'!$I$23</f>
        <v>1566.6234617599998</v>
      </c>
      <c r="O123" s="36">
        <f>SUMIFS(СВЦЭМ!$D$39:$D$782,СВЦЭМ!$A$39:$A$782,$A123,СВЦЭМ!$B$39:$B$782,O$119)+'СЕТ СН'!$I$11+СВЦЭМ!$D$10+'СЕТ СН'!$I$6-'СЕТ СН'!$I$23</f>
        <v>1581.2345844199999</v>
      </c>
      <c r="P123" s="36">
        <f>SUMIFS(СВЦЭМ!$D$39:$D$782,СВЦЭМ!$A$39:$A$782,$A123,СВЦЭМ!$B$39:$B$782,P$119)+'СЕТ СН'!$I$11+СВЦЭМ!$D$10+'СЕТ СН'!$I$6-'СЕТ СН'!$I$23</f>
        <v>1586.1092471100001</v>
      </c>
      <c r="Q123" s="36">
        <f>SUMIFS(СВЦЭМ!$D$39:$D$782,СВЦЭМ!$A$39:$A$782,$A123,СВЦЭМ!$B$39:$B$782,Q$119)+'СЕТ СН'!$I$11+СВЦЭМ!$D$10+'СЕТ СН'!$I$6-'СЕТ СН'!$I$23</f>
        <v>1592.67530609</v>
      </c>
      <c r="R123" s="36">
        <f>SUMIFS(СВЦЭМ!$D$39:$D$782,СВЦЭМ!$A$39:$A$782,$A123,СВЦЭМ!$B$39:$B$782,R$119)+'СЕТ СН'!$I$11+СВЦЭМ!$D$10+'СЕТ СН'!$I$6-'СЕТ СН'!$I$23</f>
        <v>1591.5154920800001</v>
      </c>
      <c r="S123" s="36">
        <f>SUMIFS(СВЦЭМ!$D$39:$D$782,СВЦЭМ!$A$39:$A$782,$A123,СВЦЭМ!$B$39:$B$782,S$119)+'СЕТ СН'!$I$11+СВЦЭМ!$D$10+'СЕТ СН'!$I$6-'СЕТ СН'!$I$23</f>
        <v>1600.4433816599999</v>
      </c>
      <c r="T123" s="36">
        <f>SUMIFS(СВЦЭМ!$D$39:$D$782,СВЦЭМ!$A$39:$A$782,$A123,СВЦЭМ!$B$39:$B$782,T$119)+'СЕТ СН'!$I$11+СВЦЭМ!$D$10+'СЕТ СН'!$I$6-'СЕТ СН'!$I$23</f>
        <v>1631.6737617200001</v>
      </c>
      <c r="U123" s="36">
        <f>SUMIFS(СВЦЭМ!$D$39:$D$782,СВЦЭМ!$A$39:$A$782,$A123,СВЦЭМ!$B$39:$B$782,U$119)+'СЕТ СН'!$I$11+СВЦЭМ!$D$10+'СЕТ СН'!$I$6-'СЕТ СН'!$I$23</f>
        <v>1616.24240568</v>
      </c>
      <c r="V123" s="36">
        <f>SUMIFS(СВЦЭМ!$D$39:$D$782,СВЦЭМ!$A$39:$A$782,$A123,СВЦЭМ!$B$39:$B$782,V$119)+'СЕТ СН'!$I$11+СВЦЭМ!$D$10+'СЕТ СН'!$I$6-'СЕТ СН'!$I$23</f>
        <v>1608.22253357</v>
      </c>
      <c r="W123" s="36">
        <f>SUMIFS(СВЦЭМ!$D$39:$D$782,СВЦЭМ!$A$39:$A$782,$A123,СВЦЭМ!$B$39:$B$782,W$119)+'СЕТ СН'!$I$11+СВЦЭМ!$D$10+'СЕТ СН'!$I$6-'СЕТ СН'!$I$23</f>
        <v>1634.39519978</v>
      </c>
      <c r="X123" s="36">
        <f>SUMIFS(СВЦЭМ!$D$39:$D$782,СВЦЭМ!$A$39:$A$782,$A123,СВЦЭМ!$B$39:$B$782,X$119)+'СЕТ СН'!$I$11+СВЦЭМ!$D$10+'СЕТ СН'!$I$6-'СЕТ СН'!$I$23</f>
        <v>1592.5636946300001</v>
      </c>
      <c r="Y123" s="36">
        <f>SUMIFS(СВЦЭМ!$D$39:$D$782,СВЦЭМ!$A$39:$A$782,$A123,СВЦЭМ!$B$39:$B$782,Y$119)+'СЕТ СН'!$I$11+СВЦЭМ!$D$10+'СЕТ СН'!$I$6-'СЕТ СН'!$I$23</f>
        <v>1575.5451119099998</v>
      </c>
    </row>
    <row r="124" spans="1:27" ht="15.75" x14ac:dyDescent="0.2">
      <c r="A124" s="35">
        <f t="shared" si="3"/>
        <v>44413</v>
      </c>
      <c r="B124" s="36">
        <f>SUMIFS(СВЦЭМ!$D$39:$D$782,СВЦЭМ!$A$39:$A$782,$A124,СВЦЭМ!$B$39:$B$782,B$119)+'СЕТ СН'!$I$11+СВЦЭМ!$D$10+'СЕТ СН'!$I$6-'СЕТ СН'!$I$23</f>
        <v>1745.2034013999998</v>
      </c>
      <c r="C124" s="36">
        <f>SUMIFS(СВЦЭМ!$D$39:$D$782,СВЦЭМ!$A$39:$A$782,$A124,СВЦЭМ!$B$39:$B$782,C$119)+'СЕТ СН'!$I$11+СВЦЭМ!$D$10+'СЕТ СН'!$I$6-'СЕТ СН'!$I$23</f>
        <v>1825.0981126699999</v>
      </c>
      <c r="D124" s="36">
        <f>SUMIFS(СВЦЭМ!$D$39:$D$782,СВЦЭМ!$A$39:$A$782,$A124,СВЦЭМ!$B$39:$B$782,D$119)+'СЕТ СН'!$I$11+СВЦЭМ!$D$10+'СЕТ СН'!$I$6-'СЕТ СН'!$I$23</f>
        <v>1903.8729186</v>
      </c>
      <c r="E124" s="36">
        <f>SUMIFS(СВЦЭМ!$D$39:$D$782,СВЦЭМ!$A$39:$A$782,$A124,СВЦЭМ!$B$39:$B$782,E$119)+'СЕТ СН'!$I$11+СВЦЭМ!$D$10+'СЕТ СН'!$I$6-'СЕТ СН'!$I$23</f>
        <v>1928.0720646099999</v>
      </c>
      <c r="F124" s="36">
        <f>SUMIFS(СВЦЭМ!$D$39:$D$782,СВЦЭМ!$A$39:$A$782,$A124,СВЦЭМ!$B$39:$B$782,F$119)+'СЕТ СН'!$I$11+СВЦЭМ!$D$10+'СЕТ СН'!$I$6-'СЕТ СН'!$I$23</f>
        <v>1926.2598267000001</v>
      </c>
      <c r="G124" s="36">
        <f>SUMIFS(СВЦЭМ!$D$39:$D$782,СВЦЭМ!$A$39:$A$782,$A124,СВЦЭМ!$B$39:$B$782,G$119)+'СЕТ СН'!$I$11+СВЦЭМ!$D$10+'СЕТ СН'!$I$6-'СЕТ СН'!$I$23</f>
        <v>1906.9523818999999</v>
      </c>
      <c r="H124" s="36">
        <f>SUMIFS(СВЦЭМ!$D$39:$D$782,СВЦЭМ!$A$39:$A$782,$A124,СВЦЭМ!$B$39:$B$782,H$119)+'СЕТ СН'!$I$11+СВЦЭМ!$D$10+'СЕТ СН'!$I$6-'СЕТ СН'!$I$23</f>
        <v>1870.6176538299999</v>
      </c>
      <c r="I124" s="36">
        <f>SUMIFS(СВЦЭМ!$D$39:$D$782,СВЦЭМ!$A$39:$A$782,$A124,СВЦЭМ!$B$39:$B$782,I$119)+'СЕТ СН'!$I$11+СВЦЭМ!$D$10+'СЕТ СН'!$I$6-'СЕТ СН'!$I$23</f>
        <v>1774.2336873300001</v>
      </c>
      <c r="J124" s="36">
        <f>SUMIFS(СВЦЭМ!$D$39:$D$782,СВЦЭМ!$A$39:$A$782,$A124,СВЦЭМ!$B$39:$B$782,J$119)+'СЕТ СН'!$I$11+СВЦЭМ!$D$10+'СЕТ СН'!$I$6-'СЕТ СН'!$I$23</f>
        <v>1690.43005436</v>
      </c>
      <c r="K124" s="36">
        <f>SUMIFS(СВЦЭМ!$D$39:$D$782,СВЦЭМ!$A$39:$A$782,$A124,СВЦЭМ!$B$39:$B$782,K$119)+'СЕТ СН'!$I$11+СВЦЭМ!$D$10+'СЕТ СН'!$I$6-'СЕТ СН'!$I$23</f>
        <v>1623.4435557699999</v>
      </c>
      <c r="L124" s="36">
        <f>SUMIFS(СВЦЭМ!$D$39:$D$782,СВЦЭМ!$A$39:$A$782,$A124,СВЦЭМ!$B$39:$B$782,L$119)+'СЕТ СН'!$I$11+СВЦЭМ!$D$10+'СЕТ СН'!$I$6-'СЕТ СН'!$I$23</f>
        <v>1632.38701765</v>
      </c>
      <c r="M124" s="36">
        <f>SUMIFS(СВЦЭМ!$D$39:$D$782,СВЦЭМ!$A$39:$A$782,$A124,СВЦЭМ!$B$39:$B$782,M$119)+'СЕТ СН'!$I$11+СВЦЭМ!$D$10+'СЕТ СН'!$I$6-'СЕТ СН'!$I$23</f>
        <v>1641.4903079000001</v>
      </c>
      <c r="N124" s="36">
        <f>SUMIFS(СВЦЭМ!$D$39:$D$782,СВЦЭМ!$A$39:$A$782,$A124,СВЦЭМ!$B$39:$B$782,N$119)+'СЕТ СН'!$I$11+СВЦЭМ!$D$10+'СЕТ СН'!$I$6-'СЕТ СН'!$I$23</f>
        <v>1614.88480695</v>
      </c>
      <c r="O124" s="36">
        <f>SUMIFS(СВЦЭМ!$D$39:$D$782,СВЦЭМ!$A$39:$A$782,$A124,СВЦЭМ!$B$39:$B$782,O$119)+'СЕТ СН'!$I$11+СВЦЭМ!$D$10+'СЕТ СН'!$I$6-'СЕТ СН'!$I$23</f>
        <v>1623.7511230299999</v>
      </c>
      <c r="P124" s="36">
        <f>SUMIFS(СВЦЭМ!$D$39:$D$782,СВЦЭМ!$A$39:$A$782,$A124,СВЦЭМ!$B$39:$B$782,P$119)+'СЕТ СН'!$I$11+СВЦЭМ!$D$10+'СЕТ СН'!$I$6-'СЕТ СН'!$I$23</f>
        <v>1664.5143463499999</v>
      </c>
      <c r="Q124" s="36">
        <f>SUMIFS(СВЦЭМ!$D$39:$D$782,СВЦЭМ!$A$39:$A$782,$A124,СВЦЭМ!$B$39:$B$782,Q$119)+'СЕТ СН'!$I$11+СВЦЭМ!$D$10+'СЕТ СН'!$I$6-'СЕТ СН'!$I$23</f>
        <v>1674.0702464199999</v>
      </c>
      <c r="R124" s="36">
        <f>SUMIFS(СВЦЭМ!$D$39:$D$782,СВЦЭМ!$A$39:$A$782,$A124,СВЦЭМ!$B$39:$B$782,R$119)+'СЕТ СН'!$I$11+СВЦЭМ!$D$10+'СЕТ СН'!$I$6-'СЕТ СН'!$I$23</f>
        <v>1680.0332888399998</v>
      </c>
      <c r="S124" s="36">
        <f>SUMIFS(СВЦЭМ!$D$39:$D$782,СВЦЭМ!$A$39:$A$782,$A124,СВЦЭМ!$B$39:$B$782,S$119)+'СЕТ СН'!$I$11+СВЦЭМ!$D$10+'СЕТ СН'!$I$6-'СЕТ СН'!$I$23</f>
        <v>1639.2620159200001</v>
      </c>
      <c r="T124" s="36">
        <f>SUMIFS(СВЦЭМ!$D$39:$D$782,СВЦЭМ!$A$39:$A$782,$A124,СВЦЭМ!$B$39:$B$782,T$119)+'СЕТ СН'!$I$11+СВЦЭМ!$D$10+'СЕТ СН'!$I$6-'СЕТ СН'!$I$23</f>
        <v>1630.49761214</v>
      </c>
      <c r="U124" s="36">
        <f>SUMIFS(СВЦЭМ!$D$39:$D$782,СВЦЭМ!$A$39:$A$782,$A124,СВЦЭМ!$B$39:$B$782,U$119)+'СЕТ СН'!$I$11+СВЦЭМ!$D$10+'СЕТ СН'!$I$6-'СЕТ СН'!$I$23</f>
        <v>1623.62845745</v>
      </c>
      <c r="V124" s="36">
        <f>SUMIFS(СВЦЭМ!$D$39:$D$782,СВЦЭМ!$A$39:$A$782,$A124,СВЦЭМ!$B$39:$B$782,V$119)+'СЕТ СН'!$I$11+СВЦЭМ!$D$10+'СЕТ СН'!$I$6-'СЕТ СН'!$I$23</f>
        <v>1619.8936242499999</v>
      </c>
      <c r="W124" s="36">
        <f>SUMIFS(СВЦЭМ!$D$39:$D$782,СВЦЭМ!$A$39:$A$782,$A124,СВЦЭМ!$B$39:$B$782,W$119)+'СЕТ СН'!$I$11+СВЦЭМ!$D$10+'СЕТ СН'!$I$6-'СЕТ СН'!$I$23</f>
        <v>1635.4735807299999</v>
      </c>
      <c r="X124" s="36">
        <f>SUMIFS(СВЦЭМ!$D$39:$D$782,СВЦЭМ!$A$39:$A$782,$A124,СВЦЭМ!$B$39:$B$782,X$119)+'СЕТ СН'!$I$11+СВЦЭМ!$D$10+'СЕТ СН'!$I$6-'СЕТ СН'!$I$23</f>
        <v>1602.4744604499999</v>
      </c>
      <c r="Y124" s="36">
        <f>SUMIFS(СВЦЭМ!$D$39:$D$782,СВЦЭМ!$A$39:$A$782,$A124,СВЦЭМ!$B$39:$B$782,Y$119)+'СЕТ СН'!$I$11+СВЦЭМ!$D$10+'СЕТ СН'!$I$6-'СЕТ СН'!$I$23</f>
        <v>1608.44691371</v>
      </c>
    </row>
    <row r="125" spans="1:27" ht="15.75" x14ac:dyDescent="0.2">
      <c r="A125" s="35">
        <f t="shared" si="3"/>
        <v>44414</v>
      </c>
      <c r="B125" s="36">
        <f>SUMIFS(СВЦЭМ!$D$39:$D$782,СВЦЭМ!$A$39:$A$782,$A125,СВЦЭМ!$B$39:$B$782,B$119)+'СЕТ СН'!$I$11+СВЦЭМ!$D$10+'СЕТ СН'!$I$6-'СЕТ СН'!$I$23</f>
        <v>1640.0304938199999</v>
      </c>
      <c r="C125" s="36">
        <f>SUMIFS(СВЦЭМ!$D$39:$D$782,СВЦЭМ!$A$39:$A$782,$A125,СВЦЭМ!$B$39:$B$782,C$119)+'СЕТ СН'!$I$11+СВЦЭМ!$D$10+'СЕТ СН'!$I$6-'СЕТ СН'!$I$23</f>
        <v>1675.1981048799998</v>
      </c>
      <c r="D125" s="36">
        <f>SUMIFS(СВЦЭМ!$D$39:$D$782,СВЦЭМ!$A$39:$A$782,$A125,СВЦЭМ!$B$39:$B$782,D$119)+'СЕТ СН'!$I$11+СВЦЭМ!$D$10+'СЕТ СН'!$I$6-'СЕТ СН'!$I$23</f>
        <v>1703.9134902999999</v>
      </c>
      <c r="E125" s="36">
        <f>SUMIFS(СВЦЭМ!$D$39:$D$782,СВЦЭМ!$A$39:$A$782,$A125,СВЦЭМ!$B$39:$B$782,E$119)+'СЕТ СН'!$I$11+СВЦЭМ!$D$10+'СЕТ СН'!$I$6-'СЕТ СН'!$I$23</f>
        <v>1718.1409780399999</v>
      </c>
      <c r="F125" s="36">
        <f>SUMIFS(СВЦЭМ!$D$39:$D$782,СВЦЭМ!$A$39:$A$782,$A125,СВЦЭМ!$B$39:$B$782,F$119)+'СЕТ СН'!$I$11+СВЦЭМ!$D$10+'СЕТ СН'!$I$6-'СЕТ СН'!$I$23</f>
        <v>1714.08651083</v>
      </c>
      <c r="G125" s="36">
        <f>SUMIFS(СВЦЭМ!$D$39:$D$782,СВЦЭМ!$A$39:$A$782,$A125,СВЦЭМ!$B$39:$B$782,G$119)+'СЕТ СН'!$I$11+СВЦЭМ!$D$10+'СЕТ СН'!$I$6-'СЕТ СН'!$I$23</f>
        <v>1716.7153098200001</v>
      </c>
      <c r="H125" s="36">
        <f>SUMIFS(СВЦЭМ!$D$39:$D$782,СВЦЭМ!$A$39:$A$782,$A125,СВЦЭМ!$B$39:$B$782,H$119)+'СЕТ СН'!$I$11+СВЦЭМ!$D$10+'СЕТ СН'!$I$6-'СЕТ СН'!$I$23</f>
        <v>1712.5096322700001</v>
      </c>
      <c r="I125" s="36">
        <f>SUMIFS(СВЦЭМ!$D$39:$D$782,СВЦЭМ!$A$39:$A$782,$A125,СВЦЭМ!$B$39:$B$782,I$119)+'СЕТ СН'!$I$11+СВЦЭМ!$D$10+'СЕТ СН'!$I$6-'СЕТ СН'!$I$23</f>
        <v>1609.2019182399999</v>
      </c>
      <c r="J125" s="36">
        <f>SUMIFS(СВЦЭМ!$D$39:$D$782,СВЦЭМ!$A$39:$A$782,$A125,СВЦЭМ!$B$39:$B$782,J$119)+'СЕТ СН'!$I$11+СВЦЭМ!$D$10+'СЕТ СН'!$I$6-'СЕТ СН'!$I$23</f>
        <v>1545.7714731999999</v>
      </c>
      <c r="K125" s="36">
        <f>SUMIFS(СВЦЭМ!$D$39:$D$782,СВЦЭМ!$A$39:$A$782,$A125,СВЦЭМ!$B$39:$B$782,K$119)+'СЕТ СН'!$I$11+СВЦЭМ!$D$10+'СЕТ СН'!$I$6-'СЕТ СН'!$I$23</f>
        <v>1535.0623051499999</v>
      </c>
      <c r="L125" s="36">
        <f>SUMIFS(СВЦЭМ!$D$39:$D$782,СВЦЭМ!$A$39:$A$782,$A125,СВЦЭМ!$B$39:$B$782,L$119)+'СЕТ СН'!$I$11+СВЦЭМ!$D$10+'СЕТ СН'!$I$6-'СЕТ СН'!$I$23</f>
        <v>1535.26826768</v>
      </c>
      <c r="M125" s="36">
        <f>SUMIFS(СВЦЭМ!$D$39:$D$782,СВЦЭМ!$A$39:$A$782,$A125,СВЦЭМ!$B$39:$B$782,M$119)+'СЕТ СН'!$I$11+СВЦЭМ!$D$10+'СЕТ СН'!$I$6-'СЕТ СН'!$I$23</f>
        <v>1541.6597434800001</v>
      </c>
      <c r="N125" s="36">
        <f>SUMIFS(СВЦЭМ!$D$39:$D$782,СВЦЭМ!$A$39:$A$782,$A125,СВЦЭМ!$B$39:$B$782,N$119)+'СЕТ СН'!$I$11+СВЦЭМ!$D$10+'СЕТ СН'!$I$6-'СЕТ СН'!$I$23</f>
        <v>1547.72183722</v>
      </c>
      <c r="O125" s="36">
        <f>SUMIFS(СВЦЭМ!$D$39:$D$782,СВЦЭМ!$A$39:$A$782,$A125,СВЦЭМ!$B$39:$B$782,O$119)+'СЕТ СН'!$I$11+СВЦЭМ!$D$10+'СЕТ СН'!$I$6-'СЕТ СН'!$I$23</f>
        <v>1543.4057242899999</v>
      </c>
      <c r="P125" s="36">
        <f>SUMIFS(СВЦЭМ!$D$39:$D$782,СВЦЭМ!$A$39:$A$782,$A125,СВЦЭМ!$B$39:$B$782,P$119)+'СЕТ СН'!$I$11+СВЦЭМ!$D$10+'СЕТ СН'!$I$6-'СЕТ СН'!$I$23</f>
        <v>1522.41444742</v>
      </c>
      <c r="Q125" s="36">
        <f>SUMIFS(СВЦЭМ!$D$39:$D$782,СВЦЭМ!$A$39:$A$782,$A125,СВЦЭМ!$B$39:$B$782,Q$119)+'СЕТ СН'!$I$11+СВЦЭМ!$D$10+'СЕТ СН'!$I$6-'СЕТ СН'!$I$23</f>
        <v>1517.2634011099999</v>
      </c>
      <c r="R125" s="36">
        <f>SUMIFS(СВЦЭМ!$D$39:$D$782,СВЦЭМ!$A$39:$A$782,$A125,СВЦЭМ!$B$39:$B$782,R$119)+'СЕТ СН'!$I$11+СВЦЭМ!$D$10+'СЕТ СН'!$I$6-'СЕТ СН'!$I$23</f>
        <v>1520.7112006299999</v>
      </c>
      <c r="S125" s="36">
        <f>SUMIFS(СВЦЭМ!$D$39:$D$782,СВЦЭМ!$A$39:$A$782,$A125,СВЦЭМ!$B$39:$B$782,S$119)+'СЕТ СН'!$I$11+СВЦЭМ!$D$10+'СЕТ СН'!$I$6-'СЕТ СН'!$I$23</f>
        <v>1543.91674902</v>
      </c>
      <c r="T125" s="36">
        <f>SUMIFS(СВЦЭМ!$D$39:$D$782,СВЦЭМ!$A$39:$A$782,$A125,СВЦЭМ!$B$39:$B$782,T$119)+'СЕТ СН'!$I$11+СВЦЭМ!$D$10+'СЕТ СН'!$I$6-'СЕТ СН'!$I$23</f>
        <v>1580.2216405199999</v>
      </c>
      <c r="U125" s="36">
        <f>SUMIFS(СВЦЭМ!$D$39:$D$782,СВЦЭМ!$A$39:$A$782,$A125,СВЦЭМ!$B$39:$B$782,U$119)+'СЕТ СН'!$I$11+СВЦЭМ!$D$10+'СЕТ СН'!$I$6-'СЕТ СН'!$I$23</f>
        <v>1564.15615884</v>
      </c>
      <c r="V125" s="36">
        <f>SUMIFS(СВЦЭМ!$D$39:$D$782,СВЦЭМ!$A$39:$A$782,$A125,СВЦЭМ!$B$39:$B$782,V$119)+'СЕТ СН'!$I$11+СВЦЭМ!$D$10+'СЕТ СН'!$I$6-'СЕТ СН'!$I$23</f>
        <v>1565.0959683000001</v>
      </c>
      <c r="W125" s="36">
        <f>SUMIFS(СВЦЭМ!$D$39:$D$782,СВЦЭМ!$A$39:$A$782,$A125,СВЦЭМ!$B$39:$B$782,W$119)+'СЕТ СН'!$I$11+СВЦЭМ!$D$10+'СЕТ СН'!$I$6-'СЕТ СН'!$I$23</f>
        <v>1585.5511154400001</v>
      </c>
      <c r="X125" s="36">
        <f>SUMIFS(СВЦЭМ!$D$39:$D$782,СВЦЭМ!$A$39:$A$782,$A125,СВЦЭМ!$B$39:$B$782,X$119)+'СЕТ СН'!$I$11+СВЦЭМ!$D$10+'СЕТ СН'!$I$6-'СЕТ СН'!$I$23</f>
        <v>1552.5040097799999</v>
      </c>
      <c r="Y125" s="36">
        <f>SUMIFS(СВЦЭМ!$D$39:$D$782,СВЦЭМ!$A$39:$A$782,$A125,СВЦЭМ!$B$39:$B$782,Y$119)+'СЕТ СН'!$I$11+СВЦЭМ!$D$10+'СЕТ СН'!$I$6-'СЕТ СН'!$I$23</f>
        <v>1606.10646963</v>
      </c>
    </row>
    <row r="126" spans="1:27" ht="15.75" x14ac:dyDescent="0.2">
      <c r="A126" s="35">
        <f t="shared" si="3"/>
        <v>44415</v>
      </c>
      <c r="B126" s="36">
        <f>SUMIFS(СВЦЭМ!$D$39:$D$782,СВЦЭМ!$A$39:$A$782,$A126,СВЦЭМ!$B$39:$B$782,B$119)+'СЕТ СН'!$I$11+СВЦЭМ!$D$10+'СЕТ СН'!$I$6-'СЕТ СН'!$I$23</f>
        <v>1595.80049792</v>
      </c>
      <c r="C126" s="36">
        <f>SUMIFS(СВЦЭМ!$D$39:$D$782,СВЦЭМ!$A$39:$A$782,$A126,СВЦЭМ!$B$39:$B$782,C$119)+'СЕТ СН'!$I$11+СВЦЭМ!$D$10+'СЕТ СН'!$I$6-'СЕТ СН'!$I$23</f>
        <v>1643.7269355899998</v>
      </c>
      <c r="D126" s="36">
        <f>SUMIFS(СВЦЭМ!$D$39:$D$782,СВЦЭМ!$A$39:$A$782,$A126,СВЦЭМ!$B$39:$B$782,D$119)+'СЕТ СН'!$I$11+СВЦЭМ!$D$10+'СЕТ СН'!$I$6-'СЕТ СН'!$I$23</f>
        <v>1724.45134192</v>
      </c>
      <c r="E126" s="36">
        <f>SUMIFS(СВЦЭМ!$D$39:$D$782,СВЦЭМ!$A$39:$A$782,$A126,СВЦЭМ!$B$39:$B$782,E$119)+'СЕТ СН'!$I$11+СВЦЭМ!$D$10+'СЕТ СН'!$I$6-'СЕТ СН'!$I$23</f>
        <v>1739.5692949299998</v>
      </c>
      <c r="F126" s="36">
        <f>SUMIFS(СВЦЭМ!$D$39:$D$782,СВЦЭМ!$A$39:$A$782,$A126,СВЦЭМ!$B$39:$B$782,F$119)+'СЕТ СН'!$I$11+СВЦЭМ!$D$10+'СЕТ СН'!$I$6-'СЕТ СН'!$I$23</f>
        <v>1741.0692873599999</v>
      </c>
      <c r="G126" s="36">
        <f>SUMIFS(СВЦЭМ!$D$39:$D$782,СВЦЭМ!$A$39:$A$782,$A126,СВЦЭМ!$B$39:$B$782,G$119)+'СЕТ СН'!$I$11+СВЦЭМ!$D$10+'СЕТ СН'!$I$6-'СЕТ СН'!$I$23</f>
        <v>1749.54284244</v>
      </c>
      <c r="H126" s="36">
        <f>SUMIFS(СВЦЭМ!$D$39:$D$782,СВЦЭМ!$A$39:$A$782,$A126,СВЦЭМ!$B$39:$B$782,H$119)+'СЕТ СН'!$I$11+СВЦЭМ!$D$10+'СЕТ СН'!$I$6-'СЕТ СН'!$I$23</f>
        <v>1731.99207796</v>
      </c>
      <c r="I126" s="36">
        <f>SUMIFS(СВЦЭМ!$D$39:$D$782,СВЦЭМ!$A$39:$A$782,$A126,СВЦЭМ!$B$39:$B$782,I$119)+'СЕТ СН'!$I$11+СВЦЭМ!$D$10+'СЕТ СН'!$I$6-'СЕТ СН'!$I$23</f>
        <v>1697.75452688</v>
      </c>
      <c r="J126" s="36">
        <f>SUMIFS(СВЦЭМ!$D$39:$D$782,СВЦЭМ!$A$39:$A$782,$A126,СВЦЭМ!$B$39:$B$782,J$119)+'СЕТ СН'!$I$11+СВЦЭМ!$D$10+'СЕТ СН'!$I$6-'СЕТ СН'!$I$23</f>
        <v>1595.8096489099999</v>
      </c>
      <c r="K126" s="36">
        <f>SUMIFS(СВЦЭМ!$D$39:$D$782,СВЦЭМ!$A$39:$A$782,$A126,СВЦЭМ!$B$39:$B$782,K$119)+'СЕТ СН'!$I$11+СВЦЭМ!$D$10+'СЕТ СН'!$I$6-'СЕТ СН'!$I$23</f>
        <v>1525.66429346</v>
      </c>
      <c r="L126" s="36">
        <f>SUMIFS(СВЦЭМ!$D$39:$D$782,СВЦЭМ!$A$39:$A$782,$A126,СВЦЭМ!$B$39:$B$782,L$119)+'СЕТ СН'!$I$11+СВЦЭМ!$D$10+'СЕТ СН'!$I$6-'СЕТ СН'!$I$23</f>
        <v>1490.94577792</v>
      </c>
      <c r="M126" s="36">
        <f>SUMIFS(СВЦЭМ!$D$39:$D$782,СВЦЭМ!$A$39:$A$782,$A126,СВЦЭМ!$B$39:$B$782,M$119)+'СЕТ СН'!$I$11+СВЦЭМ!$D$10+'СЕТ СН'!$I$6-'СЕТ СН'!$I$23</f>
        <v>1491.0414264999999</v>
      </c>
      <c r="N126" s="36">
        <f>SUMIFS(СВЦЭМ!$D$39:$D$782,СВЦЭМ!$A$39:$A$782,$A126,СВЦЭМ!$B$39:$B$782,N$119)+'СЕТ СН'!$I$11+СВЦЭМ!$D$10+'СЕТ СН'!$I$6-'СЕТ СН'!$I$23</f>
        <v>1490.7456955399998</v>
      </c>
      <c r="O126" s="36">
        <f>SUMIFS(СВЦЭМ!$D$39:$D$782,СВЦЭМ!$A$39:$A$782,$A126,СВЦЭМ!$B$39:$B$782,O$119)+'СЕТ СН'!$I$11+СВЦЭМ!$D$10+'СЕТ СН'!$I$6-'СЕТ СН'!$I$23</f>
        <v>1515.2239927999999</v>
      </c>
      <c r="P126" s="36">
        <f>SUMIFS(СВЦЭМ!$D$39:$D$782,СВЦЭМ!$A$39:$A$782,$A126,СВЦЭМ!$B$39:$B$782,P$119)+'СЕТ СН'!$I$11+СВЦЭМ!$D$10+'СЕТ СН'!$I$6-'СЕТ СН'!$I$23</f>
        <v>1517.64346144</v>
      </c>
      <c r="Q126" s="36">
        <f>SUMIFS(СВЦЭМ!$D$39:$D$782,СВЦЭМ!$A$39:$A$782,$A126,СВЦЭМ!$B$39:$B$782,Q$119)+'СЕТ СН'!$I$11+СВЦЭМ!$D$10+'СЕТ СН'!$I$6-'СЕТ СН'!$I$23</f>
        <v>1527.7682247799999</v>
      </c>
      <c r="R126" s="36">
        <f>SUMIFS(СВЦЭМ!$D$39:$D$782,СВЦЭМ!$A$39:$A$782,$A126,СВЦЭМ!$B$39:$B$782,R$119)+'СЕТ СН'!$I$11+СВЦЭМ!$D$10+'СЕТ СН'!$I$6-'СЕТ СН'!$I$23</f>
        <v>1520.27744708</v>
      </c>
      <c r="S126" s="36">
        <f>SUMIFS(СВЦЭМ!$D$39:$D$782,СВЦЭМ!$A$39:$A$782,$A126,СВЦЭМ!$B$39:$B$782,S$119)+'СЕТ СН'!$I$11+СВЦЭМ!$D$10+'СЕТ СН'!$I$6-'СЕТ СН'!$I$23</f>
        <v>1518.15035029</v>
      </c>
      <c r="T126" s="36">
        <f>SUMIFS(СВЦЭМ!$D$39:$D$782,СВЦЭМ!$A$39:$A$782,$A126,СВЦЭМ!$B$39:$B$782,T$119)+'СЕТ СН'!$I$11+СВЦЭМ!$D$10+'СЕТ СН'!$I$6-'СЕТ СН'!$I$23</f>
        <v>1496.99827129</v>
      </c>
      <c r="U126" s="36">
        <f>SUMIFS(СВЦЭМ!$D$39:$D$782,СВЦЭМ!$A$39:$A$782,$A126,СВЦЭМ!$B$39:$B$782,U$119)+'СЕТ СН'!$I$11+СВЦЭМ!$D$10+'СЕТ СН'!$I$6-'СЕТ СН'!$I$23</f>
        <v>1496.1670720799998</v>
      </c>
      <c r="V126" s="36">
        <f>SUMIFS(СВЦЭМ!$D$39:$D$782,СВЦЭМ!$A$39:$A$782,$A126,СВЦЭМ!$B$39:$B$782,V$119)+'СЕТ СН'!$I$11+СВЦЭМ!$D$10+'СЕТ СН'!$I$6-'СЕТ СН'!$I$23</f>
        <v>1492.7440741199998</v>
      </c>
      <c r="W126" s="36">
        <f>SUMIFS(СВЦЭМ!$D$39:$D$782,СВЦЭМ!$A$39:$A$782,$A126,СВЦЭМ!$B$39:$B$782,W$119)+'СЕТ СН'!$I$11+СВЦЭМ!$D$10+'СЕТ СН'!$I$6-'СЕТ СН'!$I$23</f>
        <v>1514.0623911299999</v>
      </c>
      <c r="X126" s="36">
        <f>SUMIFS(СВЦЭМ!$D$39:$D$782,СВЦЭМ!$A$39:$A$782,$A126,СВЦЭМ!$B$39:$B$782,X$119)+'СЕТ СН'!$I$11+СВЦЭМ!$D$10+'СЕТ СН'!$I$6-'СЕТ СН'!$I$23</f>
        <v>1519.5894075900001</v>
      </c>
      <c r="Y126" s="36">
        <f>SUMIFS(СВЦЭМ!$D$39:$D$782,СВЦЭМ!$A$39:$A$782,$A126,СВЦЭМ!$B$39:$B$782,Y$119)+'СЕТ СН'!$I$11+СВЦЭМ!$D$10+'СЕТ СН'!$I$6-'СЕТ СН'!$I$23</f>
        <v>1560.74840051</v>
      </c>
    </row>
    <row r="127" spans="1:27" ht="15.75" x14ac:dyDescent="0.2">
      <c r="A127" s="35">
        <f t="shared" si="3"/>
        <v>44416</v>
      </c>
      <c r="B127" s="36">
        <f>SUMIFS(СВЦЭМ!$D$39:$D$782,СВЦЭМ!$A$39:$A$782,$A127,СВЦЭМ!$B$39:$B$782,B$119)+'СЕТ СН'!$I$11+СВЦЭМ!$D$10+'СЕТ СН'!$I$6-'СЕТ СН'!$I$23</f>
        <v>1648.69874562</v>
      </c>
      <c r="C127" s="36">
        <f>SUMIFS(СВЦЭМ!$D$39:$D$782,СВЦЭМ!$A$39:$A$782,$A127,СВЦЭМ!$B$39:$B$782,C$119)+'СЕТ СН'!$I$11+СВЦЭМ!$D$10+'СЕТ СН'!$I$6-'СЕТ СН'!$I$23</f>
        <v>1729.4611609599999</v>
      </c>
      <c r="D127" s="36">
        <f>SUMIFS(СВЦЭМ!$D$39:$D$782,СВЦЭМ!$A$39:$A$782,$A127,СВЦЭМ!$B$39:$B$782,D$119)+'СЕТ СН'!$I$11+СВЦЭМ!$D$10+'СЕТ СН'!$I$6-'СЕТ СН'!$I$23</f>
        <v>1790.0027360300001</v>
      </c>
      <c r="E127" s="36">
        <f>SUMIFS(СВЦЭМ!$D$39:$D$782,СВЦЭМ!$A$39:$A$782,$A127,СВЦЭМ!$B$39:$B$782,E$119)+'СЕТ СН'!$I$11+СВЦЭМ!$D$10+'СЕТ СН'!$I$6-'СЕТ СН'!$I$23</f>
        <v>1815.7441816200001</v>
      </c>
      <c r="F127" s="36">
        <f>SUMIFS(СВЦЭМ!$D$39:$D$782,СВЦЭМ!$A$39:$A$782,$A127,СВЦЭМ!$B$39:$B$782,F$119)+'СЕТ СН'!$I$11+СВЦЭМ!$D$10+'СЕТ СН'!$I$6-'СЕТ СН'!$I$23</f>
        <v>1818.0868214699999</v>
      </c>
      <c r="G127" s="36">
        <f>SUMIFS(СВЦЭМ!$D$39:$D$782,СВЦЭМ!$A$39:$A$782,$A127,СВЦЭМ!$B$39:$B$782,G$119)+'СЕТ СН'!$I$11+СВЦЭМ!$D$10+'СЕТ СН'!$I$6-'СЕТ СН'!$I$23</f>
        <v>1809.91642381</v>
      </c>
      <c r="H127" s="36">
        <f>SUMIFS(СВЦЭМ!$D$39:$D$782,СВЦЭМ!$A$39:$A$782,$A127,СВЦЭМ!$B$39:$B$782,H$119)+'СЕТ СН'!$I$11+СВЦЭМ!$D$10+'СЕТ СН'!$I$6-'СЕТ СН'!$I$23</f>
        <v>1775.3992485799999</v>
      </c>
      <c r="I127" s="36">
        <f>SUMIFS(СВЦЭМ!$D$39:$D$782,СВЦЭМ!$A$39:$A$782,$A127,СВЦЭМ!$B$39:$B$782,I$119)+'СЕТ СН'!$I$11+СВЦЭМ!$D$10+'СЕТ СН'!$I$6-'СЕТ СН'!$I$23</f>
        <v>1711.30363203</v>
      </c>
      <c r="J127" s="36">
        <f>SUMIFS(СВЦЭМ!$D$39:$D$782,СВЦЭМ!$A$39:$A$782,$A127,СВЦЭМ!$B$39:$B$782,J$119)+'СЕТ СН'!$I$11+СВЦЭМ!$D$10+'СЕТ СН'!$I$6-'СЕТ СН'!$I$23</f>
        <v>1604.2473913399999</v>
      </c>
      <c r="K127" s="36">
        <f>SUMIFS(СВЦЭМ!$D$39:$D$782,СВЦЭМ!$A$39:$A$782,$A127,СВЦЭМ!$B$39:$B$782,K$119)+'СЕТ СН'!$I$11+СВЦЭМ!$D$10+'СЕТ СН'!$I$6-'СЕТ СН'!$I$23</f>
        <v>1542.1975226300001</v>
      </c>
      <c r="L127" s="36">
        <f>SUMIFS(СВЦЭМ!$D$39:$D$782,СВЦЭМ!$A$39:$A$782,$A127,СВЦЭМ!$B$39:$B$782,L$119)+'СЕТ СН'!$I$11+СВЦЭМ!$D$10+'СЕТ СН'!$I$6-'СЕТ СН'!$I$23</f>
        <v>1571.23901725</v>
      </c>
      <c r="M127" s="36">
        <f>SUMIFS(СВЦЭМ!$D$39:$D$782,СВЦЭМ!$A$39:$A$782,$A127,СВЦЭМ!$B$39:$B$782,M$119)+'СЕТ СН'!$I$11+СВЦЭМ!$D$10+'СЕТ СН'!$I$6-'СЕТ СН'!$I$23</f>
        <v>1499.66327778</v>
      </c>
      <c r="N127" s="36">
        <f>SUMIFS(СВЦЭМ!$D$39:$D$782,СВЦЭМ!$A$39:$A$782,$A127,СВЦЭМ!$B$39:$B$782,N$119)+'СЕТ СН'!$I$11+СВЦЭМ!$D$10+'СЕТ СН'!$I$6-'СЕТ СН'!$I$23</f>
        <v>1515.98907171</v>
      </c>
      <c r="O127" s="36">
        <f>SUMIFS(СВЦЭМ!$D$39:$D$782,СВЦЭМ!$A$39:$A$782,$A127,СВЦЭМ!$B$39:$B$782,O$119)+'СЕТ СН'!$I$11+СВЦЭМ!$D$10+'СЕТ СН'!$I$6-'СЕТ СН'!$I$23</f>
        <v>1563.3922298799998</v>
      </c>
      <c r="P127" s="36">
        <f>SUMIFS(СВЦЭМ!$D$39:$D$782,СВЦЭМ!$A$39:$A$782,$A127,СВЦЭМ!$B$39:$B$782,P$119)+'СЕТ СН'!$I$11+СВЦЭМ!$D$10+'СЕТ СН'!$I$6-'СЕТ СН'!$I$23</f>
        <v>1543.3807196399998</v>
      </c>
      <c r="Q127" s="36">
        <f>SUMIFS(СВЦЭМ!$D$39:$D$782,СВЦЭМ!$A$39:$A$782,$A127,СВЦЭМ!$B$39:$B$782,Q$119)+'СЕТ СН'!$I$11+СВЦЭМ!$D$10+'СЕТ СН'!$I$6-'СЕТ СН'!$I$23</f>
        <v>1566.8747923999999</v>
      </c>
      <c r="R127" s="36">
        <f>SUMIFS(СВЦЭМ!$D$39:$D$782,СВЦЭМ!$A$39:$A$782,$A127,СВЦЭМ!$B$39:$B$782,R$119)+'СЕТ СН'!$I$11+СВЦЭМ!$D$10+'СЕТ СН'!$I$6-'СЕТ СН'!$I$23</f>
        <v>1553.92762836</v>
      </c>
      <c r="S127" s="36">
        <f>SUMIFS(СВЦЭМ!$D$39:$D$782,СВЦЭМ!$A$39:$A$782,$A127,СВЦЭМ!$B$39:$B$782,S$119)+'СЕТ СН'!$I$11+СВЦЭМ!$D$10+'СЕТ СН'!$I$6-'СЕТ СН'!$I$23</f>
        <v>1552.174859</v>
      </c>
      <c r="T127" s="36">
        <f>SUMIFS(СВЦЭМ!$D$39:$D$782,СВЦЭМ!$A$39:$A$782,$A127,СВЦЭМ!$B$39:$B$782,T$119)+'СЕТ СН'!$I$11+СВЦЭМ!$D$10+'СЕТ СН'!$I$6-'СЕТ СН'!$I$23</f>
        <v>1498.1076914400001</v>
      </c>
      <c r="U127" s="36">
        <f>SUMIFS(СВЦЭМ!$D$39:$D$782,СВЦЭМ!$A$39:$A$782,$A127,СВЦЭМ!$B$39:$B$782,U$119)+'СЕТ СН'!$I$11+СВЦЭМ!$D$10+'СЕТ СН'!$I$6-'СЕТ СН'!$I$23</f>
        <v>1498.9584368599999</v>
      </c>
      <c r="V127" s="36">
        <f>SUMIFS(СВЦЭМ!$D$39:$D$782,СВЦЭМ!$A$39:$A$782,$A127,СВЦЭМ!$B$39:$B$782,V$119)+'СЕТ СН'!$I$11+СВЦЭМ!$D$10+'СЕТ СН'!$I$6-'СЕТ СН'!$I$23</f>
        <v>1491.4893084299999</v>
      </c>
      <c r="W127" s="36">
        <f>SUMIFS(СВЦЭМ!$D$39:$D$782,СВЦЭМ!$A$39:$A$782,$A127,СВЦЭМ!$B$39:$B$782,W$119)+'СЕТ СН'!$I$11+СВЦЭМ!$D$10+'СЕТ СН'!$I$6-'СЕТ СН'!$I$23</f>
        <v>1503.91651671</v>
      </c>
      <c r="X127" s="36">
        <f>SUMIFS(СВЦЭМ!$D$39:$D$782,СВЦЭМ!$A$39:$A$782,$A127,СВЦЭМ!$B$39:$B$782,X$119)+'СЕТ СН'!$I$11+СВЦЭМ!$D$10+'СЕТ СН'!$I$6-'СЕТ СН'!$I$23</f>
        <v>1552.9066748199998</v>
      </c>
      <c r="Y127" s="36">
        <f>SUMIFS(СВЦЭМ!$D$39:$D$782,СВЦЭМ!$A$39:$A$782,$A127,СВЦЭМ!$B$39:$B$782,Y$119)+'СЕТ СН'!$I$11+СВЦЭМ!$D$10+'СЕТ СН'!$I$6-'СЕТ СН'!$I$23</f>
        <v>1581.8714002699999</v>
      </c>
    </row>
    <row r="128" spans="1:27" ht="15.75" x14ac:dyDescent="0.2">
      <c r="A128" s="35">
        <f t="shared" si="3"/>
        <v>44417</v>
      </c>
      <c r="B128" s="36">
        <f>SUMIFS(СВЦЭМ!$D$39:$D$782,СВЦЭМ!$A$39:$A$782,$A128,СВЦЭМ!$B$39:$B$782,B$119)+'СЕТ СН'!$I$11+СВЦЭМ!$D$10+'СЕТ СН'!$I$6-'СЕТ СН'!$I$23</f>
        <v>1651.2455556099999</v>
      </c>
      <c r="C128" s="36">
        <f>SUMIFS(СВЦЭМ!$D$39:$D$782,СВЦЭМ!$A$39:$A$782,$A128,СВЦЭМ!$B$39:$B$782,C$119)+'СЕТ СН'!$I$11+СВЦЭМ!$D$10+'СЕТ СН'!$I$6-'СЕТ СН'!$I$23</f>
        <v>1729.5853908299998</v>
      </c>
      <c r="D128" s="36">
        <f>SUMIFS(СВЦЭМ!$D$39:$D$782,СВЦЭМ!$A$39:$A$782,$A128,СВЦЭМ!$B$39:$B$782,D$119)+'СЕТ СН'!$I$11+СВЦЭМ!$D$10+'СЕТ СН'!$I$6-'СЕТ СН'!$I$23</f>
        <v>1785.8906426999999</v>
      </c>
      <c r="E128" s="36">
        <f>SUMIFS(СВЦЭМ!$D$39:$D$782,СВЦЭМ!$A$39:$A$782,$A128,СВЦЭМ!$B$39:$B$782,E$119)+'СЕТ СН'!$I$11+СВЦЭМ!$D$10+'СЕТ СН'!$I$6-'СЕТ СН'!$I$23</f>
        <v>1799.6648075999999</v>
      </c>
      <c r="F128" s="36">
        <f>SUMIFS(СВЦЭМ!$D$39:$D$782,СВЦЭМ!$A$39:$A$782,$A128,СВЦЭМ!$B$39:$B$782,F$119)+'СЕТ СН'!$I$11+СВЦЭМ!$D$10+'СЕТ СН'!$I$6-'СЕТ СН'!$I$23</f>
        <v>1801.4644028299999</v>
      </c>
      <c r="G128" s="36">
        <f>SUMIFS(СВЦЭМ!$D$39:$D$782,СВЦЭМ!$A$39:$A$782,$A128,СВЦЭМ!$B$39:$B$782,G$119)+'СЕТ СН'!$I$11+СВЦЭМ!$D$10+'СЕТ СН'!$I$6-'СЕТ СН'!$I$23</f>
        <v>1794.29370825</v>
      </c>
      <c r="H128" s="36">
        <f>SUMIFS(СВЦЭМ!$D$39:$D$782,СВЦЭМ!$A$39:$A$782,$A128,СВЦЭМ!$B$39:$B$782,H$119)+'СЕТ СН'!$I$11+СВЦЭМ!$D$10+'СЕТ СН'!$I$6-'СЕТ СН'!$I$23</f>
        <v>1751.59059987</v>
      </c>
      <c r="I128" s="36">
        <f>SUMIFS(СВЦЭМ!$D$39:$D$782,СВЦЭМ!$A$39:$A$782,$A128,СВЦЭМ!$B$39:$B$782,I$119)+'СЕТ СН'!$I$11+СВЦЭМ!$D$10+'СЕТ СН'!$I$6-'СЕТ СН'!$I$23</f>
        <v>1703.0017503199999</v>
      </c>
      <c r="J128" s="36">
        <f>SUMIFS(СВЦЭМ!$D$39:$D$782,СВЦЭМ!$A$39:$A$782,$A128,СВЦЭМ!$B$39:$B$782,J$119)+'СЕТ СН'!$I$11+СВЦЭМ!$D$10+'СЕТ СН'!$I$6-'СЕТ СН'!$I$23</f>
        <v>1598.32809189</v>
      </c>
      <c r="K128" s="36">
        <f>SUMIFS(СВЦЭМ!$D$39:$D$782,СВЦЭМ!$A$39:$A$782,$A128,СВЦЭМ!$B$39:$B$782,K$119)+'СЕТ СН'!$I$11+СВЦЭМ!$D$10+'СЕТ СН'!$I$6-'СЕТ СН'!$I$23</f>
        <v>1542.87562744</v>
      </c>
      <c r="L128" s="36">
        <f>SUMIFS(СВЦЭМ!$D$39:$D$782,СВЦЭМ!$A$39:$A$782,$A128,СВЦЭМ!$B$39:$B$782,L$119)+'СЕТ СН'!$I$11+СВЦЭМ!$D$10+'СЕТ СН'!$I$6-'СЕТ СН'!$I$23</f>
        <v>1515.26317212</v>
      </c>
      <c r="M128" s="36">
        <f>SUMIFS(СВЦЭМ!$D$39:$D$782,СВЦЭМ!$A$39:$A$782,$A128,СВЦЭМ!$B$39:$B$782,M$119)+'СЕТ СН'!$I$11+СВЦЭМ!$D$10+'СЕТ СН'!$I$6-'СЕТ СН'!$I$23</f>
        <v>1524.6371537599998</v>
      </c>
      <c r="N128" s="36">
        <f>SUMIFS(СВЦЭМ!$D$39:$D$782,СВЦЭМ!$A$39:$A$782,$A128,СВЦЭМ!$B$39:$B$782,N$119)+'СЕТ СН'!$I$11+СВЦЭМ!$D$10+'СЕТ СН'!$I$6-'СЕТ СН'!$I$23</f>
        <v>1537.4544141699998</v>
      </c>
      <c r="O128" s="36">
        <f>SUMIFS(СВЦЭМ!$D$39:$D$782,СВЦЭМ!$A$39:$A$782,$A128,СВЦЭМ!$B$39:$B$782,O$119)+'СЕТ СН'!$I$11+СВЦЭМ!$D$10+'СЕТ СН'!$I$6-'СЕТ СН'!$I$23</f>
        <v>1576.9043828700001</v>
      </c>
      <c r="P128" s="36">
        <f>SUMIFS(СВЦЭМ!$D$39:$D$782,СВЦЭМ!$A$39:$A$782,$A128,СВЦЭМ!$B$39:$B$782,P$119)+'СЕТ СН'!$I$11+СВЦЭМ!$D$10+'СЕТ СН'!$I$6-'СЕТ СН'!$I$23</f>
        <v>1587.80346633</v>
      </c>
      <c r="Q128" s="36">
        <f>SUMIFS(СВЦЭМ!$D$39:$D$782,СВЦЭМ!$A$39:$A$782,$A128,СВЦЭМ!$B$39:$B$782,Q$119)+'СЕТ СН'!$I$11+СВЦЭМ!$D$10+'СЕТ СН'!$I$6-'СЕТ СН'!$I$23</f>
        <v>1612.29108557</v>
      </c>
      <c r="R128" s="36">
        <f>SUMIFS(СВЦЭМ!$D$39:$D$782,СВЦЭМ!$A$39:$A$782,$A128,СВЦЭМ!$B$39:$B$782,R$119)+'СЕТ СН'!$I$11+СВЦЭМ!$D$10+'СЕТ СН'!$I$6-'СЕТ СН'!$I$23</f>
        <v>1588.5733278600001</v>
      </c>
      <c r="S128" s="36">
        <f>SUMIFS(СВЦЭМ!$D$39:$D$782,СВЦЭМ!$A$39:$A$782,$A128,СВЦЭМ!$B$39:$B$782,S$119)+'СЕТ СН'!$I$11+СВЦЭМ!$D$10+'СЕТ СН'!$I$6-'СЕТ СН'!$I$23</f>
        <v>1572.93685598</v>
      </c>
      <c r="T128" s="36">
        <f>SUMIFS(СВЦЭМ!$D$39:$D$782,СВЦЭМ!$A$39:$A$782,$A128,СВЦЭМ!$B$39:$B$782,T$119)+'СЕТ СН'!$I$11+СВЦЭМ!$D$10+'СЕТ СН'!$I$6-'СЕТ СН'!$I$23</f>
        <v>1618.5037691499999</v>
      </c>
      <c r="U128" s="36">
        <f>SUMIFS(СВЦЭМ!$D$39:$D$782,СВЦЭМ!$A$39:$A$782,$A128,СВЦЭМ!$B$39:$B$782,U$119)+'СЕТ СН'!$I$11+СВЦЭМ!$D$10+'СЕТ СН'!$I$6-'СЕТ СН'!$I$23</f>
        <v>1608.6068036199999</v>
      </c>
      <c r="V128" s="36">
        <f>SUMIFS(СВЦЭМ!$D$39:$D$782,СВЦЭМ!$A$39:$A$782,$A128,СВЦЭМ!$B$39:$B$782,V$119)+'СЕТ СН'!$I$11+СВЦЭМ!$D$10+'СЕТ СН'!$I$6-'СЕТ СН'!$I$23</f>
        <v>1559.4634068400001</v>
      </c>
      <c r="W128" s="36">
        <f>SUMIFS(СВЦЭМ!$D$39:$D$782,СВЦЭМ!$A$39:$A$782,$A128,СВЦЭМ!$B$39:$B$782,W$119)+'СЕТ СН'!$I$11+СВЦЭМ!$D$10+'СЕТ СН'!$I$6-'СЕТ СН'!$I$23</f>
        <v>1576.4667667799999</v>
      </c>
      <c r="X128" s="36">
        <f>SUMIFS(СВЦЭМ!$D$39:$D$782,СВЦЭМ!$A$39:$A$782,$A128,СВЦЭМ!$B$39:$B$782,X$119)+'СЕТ СН'!$I$11+СВЦЭМ!$D$10+'СЕТ СН'!$I$6-'СЕТ СН'!$I$23</f>
        <v>1585.16785127</v>
      </c>
      <c r="Y128" s="36">
        <f>SUMIFS(СВЦЭМ!$D$39:$D$782,СВЦЭМ!$A$39:$A$782,$A128,СВЦЭМ!$B$39:$B$782,Y$119)+'СЕТ СН'!$I$11+СВЦЭМ!$D$10+'СЕТ СН'!$I$6-'СЕТ СН'!$I$23</f>
        <v>1619.0540327499998</v>
      </c>
    </row>
    <row r="129" spans="1:25" ht="15.75" x14ac:dyDescent="0.2">
      <c r="A129" s="35">
        <f t="shared" si="3"/>
        <v>44418</v>
      </c>
      <c r="B129" s="36">
        <f>SUMIFS(СВЦЭМ!$D$39:$D$782,СВЦЭМ!$A$39:$A$782,$A129,СВЦЭМ!$B$39:$B$782,B$119)+'СЕТ СН'!$I$11+СВЦЭМ!$D$10+'СЕТ СН'!$I$6-'СЕТ СН'!$I$23</f>
        <v>1673.7075997100001</v>
      </c>
      <c r="C129" s="36">
        <f>SUMIFS(СВЦЭМ!$D$39:$D$782,СВЦЭМ!$A$39:$A$782,$A129,СВЦЭМ!$B$39:$B$782,C$119)+'СЕТ СН'!$I$11+СВЦЭМ!$D$10+'СЕТ СН'!$I$6-'СЕТ СН'!$I$23</f>
        <v>1747.9228493200001</v>
      </c>
      <c r="D129" s="36">
        <f>SUMIFS(СВЦЭМ!$D$39:$D$782,СВЦЭМ!$A$39:$A$782,$A129,СВЦЭМ!$B$39:$B$782,D$119)+'СЕТ СН'!$I$11+СВЦЭМ!$D$10+'СЕТ СН'!$I$6-'СЕТ СН'!$I$23</f>
        <v>1799.7395072300001</v>
      </c>
      <c r="E129" s="36">
        <f>SUMIFS(СВЦЭМ!$D$39:$D$782,СВЦЭМ!$A$39:$A$782,$A129,СВЦЭМ!$B$39:$B$782,E$119)+'СЕТ СН'!$I$11+СВЦЭМ!$D$10+'СЕТ СН'!$I$6-'СЕТ СН'!$I$23</f>
        <v>1819.25810211</v>
      </c>
      <c r="F129" s="36">
        <f>SUMIFS(СВЦЭМ!$D$39:$D$782,СВЦЭМ!$A$39:$A$782,$A129,СВЦЭМ!$B$39:$B$782,F$119)+'СЕТ СН'!$I$11+СВЦЭМ!$D$10+'СЕТ СН'!$I$6-'СЕТ СН'!$I$23</f>
        <v>1818.2639293899999</v>
      </c>
      <c r="G129" s="36">
        <f>SUMIFS(СВЦЭМ!$D$39:$D$782,СВЦЭМ!$A$39:$A$782,$A129,СВЦЭМ!$B$39:$B$782,G$119)+'СЕТ СН'!$I$11+СВЦЭМ!$D$10+'СЕТ СН'!$I$6-'СЕТ СН'!$I$23</f>
        <v>1800.69262123</v>
      </c>
      <c r="H129" s="36">
        <f>SUMIFS(СВЦЭМ!$D$39:$D$782,СВЦЭМ!$A$39:$A$782,$A129,СВЦЭМ!$B$39:$B$782,H$119)+'СЕТ СН'!$I$11+СВЦЭМ!$D$10+'СЕТ СН'!$I$6-'СЕТ СН'!$I$23</f>
        <v>1759.6494186499999</v>
      </c>
      <c r="I129" s="36">
        <f>SUMIFS(СВЦЭМ!$D$39:$D$782,СВЦЭМ!$A$39:$A$782,$A129,СВЦЭМ!$B$39:$B$782,I$119)+'СЕТ СН'!$I$11+СВЦЭМ!$D$10+'СЕТ СН'!$I$6-'СЕТ СН'!$I$23</f>
        <v>1697.34202751</v>
      </c>
      <c r="J129" s="36">
        <f>SUMIFS(СВЦЭМ!$D$39:$D$782,СВЦЭМ!$A$39:$A$782,$A129,СВЦЭМ!$B$39:$B$782,J$119)+'СЕТ СН'!$I$11+СВЦЭМ!$D$10+'СЕТ СН'!$I$6-'СЕТ СН'!$I$23</f>
        <v>1619.21575145</v>
      </c>
      <c r="K129" s="36">
        <f>SUMIFS(СВЦЭМ!$D$39:$D$782,СВЦЭМ!$A$39:$A$782,$A129,СВЦЭМ!$B$39:$B$782,K$119)+'СЕТ СН'!$I$11+СВЦЭМ!$D$10+'СЕТ СН'!$I$6-'СЕТ СН'!$I$23</f>
        <v>1566.3731625400001</v>
      </c>
      <c r="L129" s="36">
        <f>SUMIFS(СВЦЭМ!$D$39:$D$782,СВЦЭМ!$A$39:$A$782,$A129,СВЦЭМ!$B$39:$B$782,L$119)+'СЕТ СН'!$I$11+СВЦЭМ!$D$10+'СЕТ СН'!$I$6-'СЕТ СН'!$I$23</f>
        <v>1569.67280263</v>
      </c>
      <c r="M129" s="36">
        <f>SUMIFS(СВЦЭМ!$D$39:$D$782,СВЦЭМ!$A$39:$A$782,$A129,СВЦЭМ!$B$39:$B$782,M$119)+'СЕТ СН'!$I$11+СВЦЭМ!$D$10+'СЕТ СН'!$I$6-'СЕТ СН'!$I$23</f>
        <v>1578.7381489700001</v>
      </c>
      <c r="N129" s="36">
        <f>SUMIFS(СВЦЭМ!$D$39:$D$782,СВЦЭМ!$A$39:$A$782,$A129,СВЦЭМ!$B$39:$B$782,N$119)+'СЕТ СН'!$I$11+СВЦЭМ!$D$10+'СЕТ СН'!$I$6-'СЕТ СН'!$I$23</f>
        <v>1583.66697002</v>
      </c>
      <c r="O129" s="36">
        <f>SUMIFS(СВЦЭМ!$D$39:$D$782,СВЦЭМ!$A$39:$A$782,$A129,СВЦЭМ!$B$39:$B$782,O$119)+'СЕТ СН'!$I$11+СВЦЭМ!$D$10+'СЕТ СН'!$I$6-'СЕТ СН'!$I$23</f>
        <v>1576.34818376</v>
      </c>
      <c r="P129" s="36">
        <f>SUMIFS(СВЦЭМ!$D$39:$D$782,СВЦЭМ!$A$39:$A$782,$A129,СВЦЭМ!$B$39:$B$782,P$119)+'СЕТ СН'!$I$11+СВЦЭМ!$D$10+'СЕТ СН'!$I$6-'СЕТ СН'!$I$23</f>
        <v>1593.59040968</v>
      </c>
      <c r="Q129" s="36">
        <f>SUMIFS(СВЦЭМ!$D$39:$D$782,СВЦЭМ!$A$39:$A$782,$A129,СВЦЭМ!$B$39:$B$782,Q$119)+'СЕТ СН'!$I$11+СВЦЭМ!$D$10+'СЕТ СН'!$I$6-'СЕТ СН'!$I$23</f>
        <v>1611.0270722999999</v>
      </c>
      <c r="R129" s="36">
        <f>SUMIFS(СВЦЭМ!$D$39:$D$782,СВЦЭМ!$A$39:$A$782,$A129,СВЦЭМ!$B$39:$B$782,R$119)+'СЕТ СН'!$I$11+СВЦЭМ!$D$10+'СЕТ СН'!$I$6-'СЕТ СН'!$I$23</f>
        <v>1638.3291074599999</v>
      </c>
      <c r="S129" s="36">
        <f>SUMIFS(СВЦЭМ!$D$39:$D$782,СВЦЭМ!$A$39:$A$782,$A129,СВЦЭМ!$B$39:$B$782,S$119)+'СЕТ СН'!$I$11+СВЦЭМ!$D$10+'СЕТ СН'!$I$6-'СЕТ СН'!$I$23</f>
        <v>1604.8486181999999</v>
      </c>
      <c r="T129" s="36">
        <f>SUMIFS(СВЦЭМ!$D$39:$D$782,СВЦЭМ!$A$39:$A$782,$A129,СВЦЭМ!$B$39:$B$782,T$119)+'СЕТ СН'!$I$11+СВЦЭМ!$D$10+'СЕТ СН'!$I$6-'СЕТ СН'!$I$23</f>
        <v>1551.01463362</v>
      </c>
      <c r="U129" s="36">
        <f>SUMIFS(СВЦЭМ!$D$39:$D$782,СВЦЭМ!$A$39:$A$782,$A129,СВЦЭМ!$B$39:$B$782,U$119)+'СЕТ СН'!$I$11+СВЦЭМ!$D$10+'СЕТ СН'!$I$6-'СЕТ СН'!$I$23</f>
        <v>1543.9615020799999</v>
      </c>
      <c r="V129" s="36">
        <f>SUMIFS(СВЦЭМ!$D$39:$D$782,СВЦЭМ!$A$39:$A$782,$A129,СВЦЭМ!$B$39:$B$782,V$119)+'СЕТ СН'!$I$11+СВЦЭМ!$D$10+'СЕТ СН'!$I$6-'СЕТ СН'!$I$23</f>
        <v>1550.2792318699999</v>
      </c>
      <c r="W129" s="36">
        <f>SUMIFS(СВЦЭМ!$D$39:$D$782,СВЦЭМ!$A$39:$A$782,$A129,СВЦЭМ!$B$39:$B$782,W$119)+'СЕТ СН'!$I$11+СВЦЭМ!$D$10+'СЕТ СН'!$I$6-'СЕТ СН'!$I$23</f>
        <v>1572.1865229</v>
      </c>
      <c r="X129" s="36">
        <f>SUMIFS(СВЦЭМ!$D$39:$D$782,СВЦЭМ!$A$39:$A$782,$A129,СВЦЭМ!$B$39:$B$782,X$119)+'СЕТ СН'!$I$11+СВЦЭМ!$D$10+'СЕТ СН'!$I$6-'СЕТ СН'!$I$23</f>
        <v>1523.9820424</v>
      </c>
      <c r="Y129" s="36">
        <f>SUMIFS(СВЦЭМ!$D$39:$D$782,СВЦЭМ!$A$39:$A$782,$A129,СВЦЭМ!$B$39:$B$782,Y$119)+'СЕТ СН'!$I$11+СВЦЭМ!$D$10+'СЕТ СН'!$I$6-'СЕТ СН'!$I$23</f>
        <v>1526.1861516399999</v>
      </c>
    </row>
    <row r="130" spans="1:25" ht="15.75" x14ac:dyDescent="0.2">
      <c r="A130" s="35">
        <f t="shared" si="3"/>
        <v>44419</v>
      </c>
      <c r="B130" s="36">
        <f>SUMIFS(СВЦЭМ!$D$39:$D$782,СВЦЭМ!$A$39:$A$782,$A130,СВЦЭМ!$B$39:$B$782,B$119)+'СЕТ СН'!$I$11+СВЦЭМ!$D$10+'СЕТ СН'!$I$6-'СЕТ СН'!$I$23</f>
        <v>1586.76865346</v>
      </c>
      <c r="C130" s="36">
        <f>SUMIFS(СВЦЭМ!$D$39:$D$782,СВЦЭМ!$A$39:$A$782,$A130,СВЦЭМ!$B$39:$B$782,C$119)+'СЕТ СН'!$I$11+СВЦЭМ!$D$10+'СЕТ СН'!$I$6-'СЕТ СН'!$I$23</f>
        <v>1655.22543789</v>
      </c>
      <c r="D130" s="36">
        <f>SUMIFS(СВЦЭМ!$D$39:$D$782,СВЦЭМ!$A$39:$A$782,$A130,СВЦЭМ!$B$39:$B$782,D$119)+'СЕТ СН'!$I$11+СВЦЭМ!$D$10+'СЕТ СН'!$I$6-'СЕТ СН'!$I$23</f>
        <v>1712.74771072</v>
      </c>
      <c r="E130" s="36">
        <f>SUMIFS(СВЦЭМ!$D$39:$D$782,СВЦЭМ!$A$39:$A$782,$A130,СВЦЭМ!$B$39:$B$782,E$119)+'СЕТ СН'!$I$11+СВЦЭМ!$D$10+'СЕТ СН'!$I$6-'СЕТ СН'!$I$23</f>
        <v>1737.08533898</v>
      </c>
      <c r="F130" s="36">
        <f>SUMIFS(СВЦЭМ!$D$39:$D$782,СВЦЭМ!$A$39:$A$782,$A130,СВЦЭМ!$B$39:$B$782,F$119)+'СЕТ СН'!$I$11+СВЦЭМ!$D$10+'СЕТ СН'!$I$6-'СЕТ СН'!$I$23</f>
        <v>1737.9659843500001</v>
      </c>
      <c r="G130" s="36">
        <f>SUMIFS(СВЦЭМ!$D$39:$D$782,СВЦЭМ!$A$39:$A$782,$A130,СВЦЭМ!$B$39:$B$782,G$119)+'СЕТ СН'!$I$11+СВЦЭМ!$D$10+'СЕТ СН'!$I$6-'СЕТ СН'!$I$23</f>
        <v>1731.1746340100001</v>
      </c>
      <c r="H130" s="36">
        <f>SUMIFS(СВЦЭМ!$D$39:$D$782,СВЦЭМ!$A$39:$A$782,$A130,СВЦЭМ!$B$39:$B$782,H$119)+'СЕТ СН'!$I$11+СВЦЭМ!$D$10+'СЕТ СН'!$I$6-'СЕТ СН'!$I$23</f>
        <v>1700.3023905499999</v>
      </c>
      <c r="I130" s="36">
        <f>SUMIFS(СВЦЭМ!$D$39:$D$782,СВЦЭМ!$A$39:$A$782,$A130,СВЦЭМ!$B$39:$B$782,I$119)+'СЕТ СН'!$I$11+СВЦЭМ!$D$10+'СЕТ СН'!$I$6-'СЕТ СН'!$I$23</f>
        <v>1659.12688955</v>
      </c>
      <c r="J130" s="36">
        <f>SUMIFS(СВЦЭМ!$D$39:$D$782,СВЦЭМ!$A$39:$A$782,$A130,СВЦЭМ!$B$39:$B$782,J$119)+'СЕТ СН'!$I$11+СВЦЭМ!$D$10+'СЕТ СН'!$I$6-'СЕТ СН'!$I$23</f>
        <v>1601.32582716</v>
      </c>
      <c r="K130" s="36">
        <f>SUMIFS(СВЦЭМ!$D$39:$D$782,СВЦЭМ!$A$39:$A$782,$A130,СВЦЭМ!$B$39:$B$782,K$119)+'СЕТ СН'!$I$11+СВЦЭМ!$D$10+'СЕТ СН'!$I$6-'СЕТ СН'!$I$23</f>
        <v>1567.1133161499999</v>
      </c>
      <c r="L130" s="36">
        <f>SUMIFS(СВЦЭМ!$D$39:$D$782,СВЦЭМ!$A$39:$A$782,$A130,СВЦЭМ!$B$39:$B$782,L$119)+'СЕТ СН'!$I$11+СВЦЭМ!$D$10+'СЕТ СН'!$I$6-'СЕТ СН'!$I$23</f>
        <v>1538.0135309699999</v>
      </c>
      <c r="M130" s="36">
        <f>SUMIFS(СВЦЭМ!$D$39:$D$782,СВЦЭМ!$A$39:$A$782,$A130,СВЦЭМ!$B$39:$B$782,M$119)+'СЕТ СН'!$I$11+СВЦЭМ!$D$10+'СЕТ СН'!$I$6-'СЕТ СН'!$I$23</f>
        <v>1541.5906457599999</v>
      </c>
      <c r="N130" s="36">
        <f>SUMIFS(СВЦЭМ!$D$39:$D$782,СВЦЭМ!$A$39:$A$782,$A130,СВЦЭМ!$B$39:$B$782,N$119)+'СЕТ СН'!$I$11+СВЦЭМ!$D$10+'СЕТ СН'!$I$6-'СЕТ СН'!$I$23</f>
        <v>1565.9997581100001</v>
      </c>
      <c r="O130" s="36">
        <f>SUMIFS(СВЦЭМ!$D$39:$D$782,СВЦЭМ!$A$39:$A$782,$A130,СВЦЭМ!$B$39:$B$782,O$119)+'СЕТ СН'!$I$11+СВЦЭМ!$D$10+'СЕТ СН'!$I$6-'СЕТ СН'!$I$23</f>
        <v>1581.5716181499999</v>
      </c>
      <c r="P130" s="36">
        <f>SUMIFS(СВЦЭМ!$D$39:$D$782,СВЦЭМ!$A$39:$A$782,$A130,СВЦЭМ!$B$39:$B$782,P$119)+'СЕТ СН'!$I$11+СВЦЭМ!$D$10+'СЕТ СН'!$I$6-'СЕТ СН'!$I$23</f>
        <v>1626.2949577300001</v>
      </c>
      <c r="Q130" s="36">
        <f>SUMIFS(СВЦЭМ!$D$39:$D$782,СВЦЭМ!$A$39:$A$782,$A130,СВЦЭМ!$B$39:$B$782,Q$119)+'СЕТ СН'!$I$11+СВЦЭМ!$D$10+'СЕТ СН'!$I$6-'СЕТ СН'!$I$23</f>
        <v>1640.4391228499999</v>
      </c>
      <c r="R130" s="36">
        <f>SUMIFS(СВЦЭМ!$D$39:$D$782,СВЦЭМ!$A$39:$A$782,$A130,СВЦЭМ!$B$39:$B$782,R$119)+'СЕТ СН'!$I$11+СВЦЭМ!$D$10+'СЕТ СН'!$I$6-'СЕТ СН'!$I$23</f>
        <v>1632.1643761099999</v>
      </c>
      <c r="S130" s="36">
        <f>SUMIFS(СВЦЭМ!$D$39:$D$782,СВЦЭМ!$A$39:$A$782,$A130,СВЦЭМ!$B$39:$B$782,S$119)+'СЕТ СН'!$I$11+СВЦЭМ!$D$10+'СЕТ СН'!$I$6-'СЕТ СН'!$I$23</f>
        <v>1599.90420058</v>
      </c>
      <c r="T130" s="36">
        <f>SUMIFS(СВЦЭМ!$D$39:$D$782,СВЦЭМ!$A$39:$A$782,$A130,СВЦЭМ!$B$39:$B$782,T$119)+'СЕТ СН'!$I$11+СВЦЭМ!$D$10+'СЕТ СН'!$I$6-'СЕТ СН'!$I$23</f>
        <v>1573.1638628800001</v>
      </c>
      <c r="U130" s="36">
        <f>SUMIFS(СВЦЭМ!$D$39:$D$782,СВЦЭМ!$A$39:$A$782,$A130,СВЦЭМ!$B$39:$B$782,U$119)+'СЕТ СН'!$I$11+СВЦЭМ!$D$10+'СЕТ СН'!$I$6-'СЕТ СН'!$I$23</f>
        <v>1560.4541876600001</v>
      </c>
      <c r="V130" s="36">
        <f>SUMIFS(СВЦЭМ!$D$39:$D$782,СВЦЭМ!$A$39:$A$782,$A130,СВЦЭМ!$B$39:$B$782,V$119)+'СЕТ СН'!$I$11+СВЦЭМ!$D$10+'СЕТ СН'!$I$6-'СЕТ СН'!$I$23</f>
        <v>1566.0856916399998</v>
      </c>
      <c r="W130" s="36">
        <f>SUMIFS(СВЦЭМ!$D$39:$D$782,СВЦЭМ!$A$39:$A$782,$A130,СВЦЭМ!$B$39:$B$782,W$119)+'СЕТ СН'!$I$11+СВЦЭМ!$D$10+'СЕТ СН'!$I$6-'СЕТ СН'!$I$23</f>
        <v>1586.0889747599999</v>
      </c>
      <c r="X130" s="36">
        <f>SUMIFS(СВЦЭМ!$D$39:$D$782,СВЦЭМ!$A$39:$A$782,$A130,СВЦЭМ!$B$39:$B$782,X$119)+'СЕТ СН'!$I$11+СВЦЭМ!$D$10+'СЕТ СН'!$I$6-'СЕТ СН'!$I$23</f>
        <v>1564.0297568799999</v>
      </c>
      <c r="Y130" s="36">
        <f>SUMIFS(СВЦЭМ!$D$39:$D$782,СВЦЭМ!$A$39:$A$782,$A130,СВЦЭМ!$B$39:$B$782,Y$119)+'СЕТ СН'!$I$11+СВЦЭМ!$D$10+'СЕТ СН'!$I$6-'СЕТ СН'!$I$23</f>
        <v>1602.2458779899998</v>
      </c>
    </row>
    <row r="131" spans="1:25" ht="15.75" x14ac:dyDescent="0.2">
      <c r="A131" s="35">
        <f t="shared" si="3"/>
        <v>44420</v>
      </c>
      <c r="B131" s="36">
        <f>SUMIFS(СВЦЭМ!$D$39:$D$782,СВЦЭМ!$A$39:$A$782,$A131,СВЦЭМ!$B$39:$B$782,B$119)+'СЕТ СН'!$I$11+СВЦЭМ!$D$10+'СЕТ СН'!$I$6-'СЕТ СН'!$I$23</f>
        <v>1692.1012483099998</v>
      </c>
      <c r="C131" s="36">
        <f>SUMIFS(СВЦЭМ!$D$39:$D$782,СВЦЭМ!$A$39:$A$782,$A131,СВЦЭМ!$B$39:$B$782,C$119)+'СЕТ СН'!$I$11+СВЦЭМ!$D$10+'СЕТ СН'!$I$6-'СЕТ СН'!$I$23</f>
        <v>1761.74987579</v>
      </c>
      <c r="D131" s="36">
        <f>SUMIFS(СВЦЭМ!$D$39:$D$782,СВЦЭМ!$A$39:$A$782,$A131,СВЦЭМ!$B$39:$B$782,D$119)+'СЕТ СН'!$I$11+СВЦЭМ!$D$10+'СЕТ СН'!$I$6-'СЕТ СН'!$I$23</f>
        <v>1815.6938766000001</v>
      </c>
      <c r="E131" s="36">
        <f>SUMIFS(СВЦЭМ!$D$39:$D$782,СВЦЭМ!$A$39:$A$782,$A131,СВЦЭМ!$B$39:$B$782,E$119)+'СЕТ СН'!$I$11+СВЦЭМ!$D$10+'СЕТ СН'!$I$6-'СЕТ СН'!$I$23</f>
        <v>1830.94290303</v>
      </c>
      <c r="F131" s="36">
        <f>SUMIFS(СВЦЭМ!$D$39:$D$782,СВЦЭМ!$A$39:$A$782,$A131,СВЦЭМ!$B$39:$B$782,F$119)+'СЕТ СН'!$I$11+СВЦЭМ!$D$10+'СЕТ СН'!$I$6-'СЕТ СН'!$I$23</f>
        <v>1838.4868962399999</v>
      </c>
      <c r="G131" s="36">
        <f>SUMIFS(СВЦЭМ!$D$39:$D$782,СВЦЭМ!$A$39:$A$782,$A131,СВЦЭМ!$B$39:$B$782,G$119)+'СЕТ СН'!$I$11+СВЦЭМ!$D$10+'СЕТ СН'!$I$6-'СЕТ СН'!$I$23</f>
        <v>1834.1628707499999</v>
      </c>
      <c r="H131" s="36">
        <f>SUMIFS(СВЦЭМ!$D$39:$D$782,СВЦЭМ!$A$39:$A$782,$A131,СВЦЭМ!$B$39:$B$782,H$119)+'СЕТ СН'!$I$11+СВЦЭМ!$D$10+'СЕТ СН'!$I$6-'СЕТ СН'!$I$23</f>
        <v>1780.74073058</v>
      </c>
      <c r="I131" s="36">
        <f>SUMIFS(СВЦЭМ!$D$39:$D$782,СВЦЭМ!$A$39:$A$782,$A131,СВЦЭМ!$B$39:$B$782,I$119)+'СЕТ СН'!$I$11+СВЦЭМ!$D$10+'СЕТ СН'!$I$6-'СЕТ СН'!$I$23</f>
        <v>1695.44710459</v>
      </c>
      <c r="J131" s="36">
        <f>SUMIFS(СВЦЭМ!$D$39:$D$782,СВЦЭМ!$A$39:$A$782,$A131,СВЦЭМ!$B$39:$B$782,J$119)+'СЕТ СН'!$I$11+СВЦЭМ!$D$10+'СЕТ СН'!$I$6-'СЕТ СН'!$I$23</f>
        <v>1603.99076289</v>
      </c>
      <c r="K131" s="36">
        <f>SUMIFS(СВЦЭМ!$D$39:$D$782,СВЦЭМ!$A$39:$A$782,$A131,СВЦЭМ!$B$39:$B$782,K$119)+'СЕТ СН'!$I$11+СВЦЭМ!$D$10+'СЕТ СН'!$I$6-'СЕТ СН'!$I$23</f>
        <v>1582.5388484099999</v>
      </c>
      <c r="L131" s="36">
        <f>SUMIFS(СВЦЭМ!$D$39:$D$782,СВЦЭМ!$A$39:$A$782,$A131,СВЦЭМ!$B$39:$B$782,L$119)+'СЕТ СН'!$I$11+СВЦЭМ!$D$10+'СЕТ СН'!$I$6-'СЕТ СН'!$I$23</f>
        <v>1563.8187858699998</v>
      </c>
      <c r="M131" s="36">
        <f>SUMIFS(СВЦЭМ!$D$39:$D$782,СВЦЭМ!$A$39:$A$782,$A131,СВЦЭМ!$B$39:$B$782,M$119)+'СЕТ СН'!$I$11+СВЦЭМ!$D$10+'СЕТ СН'!$I$6-'СЕТ СН'!$I$23</f>
        <v>1558.02481113</v>
      </c>
      <c r="N131" s="36">
        <f>SUMIFS(СВЦЭМ!$D$39:$D$782,СВЦЭМ!$A$39:$A$782,$A131,СВЦЭМ!$B$39:$B$782,N$119)+'СЕТ СН'!$I$11+СВЦЭМ!$D$10+'СЕТ СН'!$I$6-'СЕТ СН'!$I$23</f>
        <v>1564.0899173399998</v>
      </c>
      <c r="O131" s="36">
        <f>SUMIFS(СВЦЭМ!$D$39:$D$782,СВЦЭМ!$A$39:$A$782,$A131,СВЦЭМ!$B$39:$B$782,O$119)+'СЕТ СН'!$I$11+СВЦЭМ!$D$10+'СЕТ СН'!$I$6-'СЕТ СН'!$I$23</f>
        <v>1576.6065384999999</v>
      </c>
      <c r="P131" s="36">
        <f>SUMIFS(СВЦЭМ!$D$39:$D$782,СВЦЭМ!$A$39:$A$782,$A131,СВЦЭМ!$B$39:$B$782,P$119)+'СЕТ СН'!$I$11+СВЦЭМ!$D$10+'СЕТ СН'!$I$6-'СЕТ СН'!$I$23</f>
        <v>1603.5139097199999</v>
      </c>
      <c r="Q131" s="36">
        <f>SUMIFS(СВЦЭМ!$D$39:$D$782,СВЦЭМ!$A$39:$A$782,$A131,СВЦЭМ!$B$39:$B$782,Q$119)+'СЕТ СН'!$I$11+СВЦЭМ!$D$10+'СЕТ СН'!$I$6-'СЕТ СН'!$I$23</f>
        <v>1610.8716004799999</v>
      </c>
      <c r="R131" s="36">
        <f>SUMIFS(СВЦЭМ!$D$39:$D$782,СВЦЭМ!$A$39:$A$782,$A131,СВЦЭМ!$B$39:$B$782,R$119)+'СЕТ СН'!$I$11+СВЦЭМ!$D$10+'СЕТ СН'!$I$6-'СЕТ СН'!$I$23</f>
        <v>1609.21598404</v>
      </c>
      <c r="S131" s="36">
        <f>SUMIFS(СВЦЭМ!$D$39:$D$782,СВЦЭМ!$A$39:$A$782,$A131,СВЦЭМ!$B$39:$B$782,S$119)+'СЕТ СН'!$I$11+СВЦЭМ!$D$10+'СЕТ СН'!$I$6-'СЕТ СН'!$I$23</f>
        <v>1567.67486889</v>
      </c>
      <c r="T131" s="36">
        <f>SUMIFS(СВЦЭМ!$D$39:$D$782,СВЦЭМ!$A$39:$A$782,$A131,СВЦЭМ!$B$39:$B$782,T$119)+'СЕТ СН'!$I$11+СВЦЭМ!$D$10+'СЕТ СН'!$I$6-'СЕТ СН'!$I$23</f>
        <v>1557.30935325</v>
      </c>
      <c r="U131" s="36">
        <f>SUMIFS(СВЦЭМ!$D$39:$D$782,СВЦЭМ!$A$39:$A$782,$A131,СВЦЭМ!$B$39:$B$782,U$119)+'СЕТ СН'!$I$11+СВЦЭМ!$D$10+'СЕТ СН'!$I$6-'СЕТ СН'!$I$23</f>
        <v>1556.4080856</v>
      </c>
      <c r="V131" s="36">
        <f>SUMIFS(СВЦЭМ!$D$39:$D$782,СВЦЭМ!$A$39:$A$782,$A131,СВЦЭМ!$B$39:$B$782,V$119)+'СЕТ СН'!$I$11+СВЦЭМ!$D$10+'СЕТ СН'!$I$6-'СЕТ СН'!$I$23</f>
        <v>1563.7674893899998</v>
      </c>
      <c r="W131" s="36">
        <f>SUMIFS(СВЦЭМ!$D$39:$D$782,СВЦЭМ!$A$39:$A$782,$A131,СВЦЭМ!$B$39:$B$782,W$119)+'СЕТ СН'!$I$11+СВЦЭМ!$D$10+'СЕТ СН'!$I$6-'СЕТ СН'!$I$23</f>
        <v>1572.4989492</v>
      </c>
      <c r="X131" s="36">
        <f>SUMIFS(СВЦЭМ!$D$39:$D$782,СВЦЭМ!$A$39:$A$782,$A131,СВЦЭМ!$B$39:$B$782,X$119)+'СЕТ СН'!$I$11+СВЦЭМ!$D$10+'СЕТ СН'!$I$6-'СЕТ СН'!$I$23</f>
        <v>1570.4280150499999</v>
      </c>
      <c r="Y131" s="36">
        <f>SUMIFS(СВЦЭМ!$D$39:$D$782,СВЦЭМ!$A$39:$A$782,$A131,СВЦЭМ!$B$39:$B$782,Y$119)+'СЕТ СН'!$I$11+СВЦЭМ!$D$10+'СЕТ СН'!$I$6-'СЕТ СН'!$I$23</f>
        <v>1637.69715606</v>
      </c>
    </row>
    <row r="132" spans="1:25" ht="15.75" x14ac:dyDescent="0.2">
      <c r="A132" s="35">
        <f t="shared" si="3"/>
        <v>44421</v>
      </c>
      <c r="B132" s="36">
        <f>SUMIFS(СВЦЭМ!$D$39:$D$782,СВЦЭМ!$A$39:$A$782,$A132,СВЦЭМ!$B$39:$B$782,B$119)+'СЕТ СН'!$I$11+СВЦЭМ!$D$10+'СЕТ СН'!$I$6-'СЕТ СН'!$I$23</f>
        <v>1714.7457614499999</v>
      </c>
      <c r="C132" s="36">
        <f>SUMIFS(СВЦЭМ!$D$39:$D$782,СВЦЭМ!$A$39:$A$782,$A132,СВЦЭМ!$B$39:$B$782,C$119)+'СЕТ СН'!$I$11+СВЦЭМ!$D$10+'СЕТ СН'!$I$6-'СЕТ СН'!$I$23</f>
        <v>1789.5701704200001</v>
      </c>
      <c r="D132" s="36">
        <f>SUMIFS(СВЦЭМ!$D$39:$D$782,СВЦЭМ!$A$39:$A$782,$A132,СВЦЭМ!$B$39:$B$782,D$119)+'СЕТ СН'!$I$11+СВЦЭМ!$D$10+'СЕТ СН'!$I$6-'СЕТ СН'!$I$23</f>
        <v>1842.5282506399999</v>
      </c>
      <c r="E132" s="36">
        <f>SUMIFS(СВЦЭМ!$D$39:$D$782,СВЦЭМ!$A$39:$A$782,$A132,СВЦЭМ!$B$39:$B$782,E$119)+'СЕТ СН'!$I$11+СВЦЭМ!$D$10+'СЕТ СН'!$I$6-'СЕТ СН'!$I$23</f>
        <v>1856.80226999</v>
      </c>
      <c r="F132" s="36">
        <f>SUMIFS(СВЦЭМ!$D$39:$D$782,СВЦЭМ!$A$39:$A$782,$A132,СВЦЭМ!$B$39:$B$782,F$119)+'СЕТ СН'!$I$11+СВЦЭМ!$D$10+'СЕТ СН'!$I$6-'СЕТ СН'!$I$23</f>
        <v>1867.21801521</v>
      </c>
      <c r="G132" s="36">
        <f>SUMIFS(СВЦЭМ!$D$39:$D$782,СВЦЭМ!$A$39:$A$782,$A132,СВЦЭМ!$B$39:$B$782,G$119)+'СЕТ СН'!$I$11+СВЦЭМ!$D$10+'СЕТ СН'!$I$6-'СЕТ СН'!$I$23</f>
        <v>1851.5501544199999</v>
      </c>
      <c r="H132" s="36">
        <f>SUMIFS(СВЦЭМ!$D$39:$D$782,СВЦЭМ!$A$39:$A$782,$A132,СВЦЭМ!$B$39:$B$782,H$119)+'СЕТ СН'!$I$11+СВЦЭМ!$D$10+'СЕТ СН'!$I$6-'СЕТ СН'!$I$23</f>
        <v>1799.37188384</v>
      </c>
      <c r="I132" s="36">
        <f>SUMIFS(СВЦЭМ!$D$39:$D$782,СВЦЭМ!$A$39:$A$782,$A132,СВЦЭМ!$B$39:$B$782,I$119)+'СЕТ СН'!$I$11+СВЦЭМ!$D$10+'СЕТ СН'!$I$6-'СЕТ СН'!$I$23</f>
        <v>1702.6951107999998</v>
      </c>
      <c r="J132" s="36">
        <f>SUMIFS(СВЦЭМ!$D$39:$D$782,СВЦЭМ!$A$39:$A$782,$A132,СВЦЭМ!$B$39:$B$782,J$119)+'СЕТ СН'!$I$11+СВЦЭМ!$D$10+'СЕТ СН'!$I$6-'СЕТ СН'!$I$23</f>
        <v>1631.9954883599999</v>
      </c>
      <c r="K132" s="36">
        <f>SUMIFS(СВЦЭМ!$D$39:$D$782,СВЦЭМ!$A$39:$A$782,$A132,СВЦЭМ!$B$39:$B$782,K$119)+'СЕТ СН'!$I$11+СВЦЭМ!$D$10+'СЕТ СН'!$I$6-'СЕТ СН'!$I$23</f>
        <v>1594.05928062</v>
      </c>
      <c r="L132" s="36">
        <f>SUMIFS(СВЦЭМ!$D$39:$D$782,СВЦЭМ!$A$39:$A$782,$A132,СВЦЭМ!$B$39:$B$782,L$119)+'СЕТ СН'!$I$11+СВЦЭМ!$D$10+'СЕТ СН'!$I$6-'СЕТ СН'!$I$23</f>
        <v>1567.1101903399999</v>
      </c>
      <c r="M132" s="36">
        <f>SUMIFS(СВЦЭМ!$D$39:$D$782,СВЦЭМ!$A$39:$A$782,$A132,СВЦЭМ!$B$39:$B$782,M$119)+'СЕТ СН'!$I$11+СВЦЭМ!$D$10+'СЕТ СН'!$I$6-'СЕТ СН'!$I$23</f>
        <v>1556.34816172</v>
      </c>
      <c r="N132" s="36">
        <f>SUMIFS(СВЦЭМ!$D$39:$D$782,СВЦЭМ!$A$39:$A$782,$A132,СВЦЭМ!$B$39:$B$782,N$119)+'СЕТ СН'!$I$11+СВЦЭМ!$D$10+'СЕТ СН'!$I$6-'СЕТ СН'!$I$23</f>
        <v>1547.1654784899999</v>
      </c>
      <c r="O132" s="36">
        <f>SUMIFS(СВЦЭМ!$D$39:$D$782,СВЦЭМ!$A$39:$A$782,$A132,СВЦЭМ!$B$39:$B$782,O$119)+'СЕТ СН'!$I$11+СВЦЭМ!$D$10+'СЕТ СН'!$I$6-'СЕТ СН'!$I$23</f>
        <v>1568.14588946</v>
      </c>
      <c r="P132" s="36">
        <f>SUMIFS(СВЦЭМ!$D$39:$D$782,СВЦЭМ!$A$39:$A$782,$A132,СВЦЭМ!$B$39:$B$782,P$119)+'СЕТ СН'!$I$11+СВЦЭМ!$D$10+'СЕТ СН'!$I$6-'СЕТ СН'!$I$23</f>
        <v>1598.5890184699999</v>
      </c>
      <c r="Q132" s="36">
        <f>SUMIFS(СВЦЭМ!$D$39:$D$782,СВЦЭМ!$A$39:$A$782,$A132,СВЦЭМ!$B$39:$B$782,Q$119)+'СЕТ СН'!$I$11+СВЦЭМ!$D$10+'СЕТ СН'!$I$6-'СЕТ СН'!$I$23</f>
        <v>1608.4654731800001</v>
      </c>
      <c r="R132" s="36">
        <f>SUMIFS(СВЦЭМ!$D$39:$D$782,СВЦЭМ!$A$39:$A$782,$A132,СВЦЭМ!$B$39:$B$782,R$119)+'СЕТ СН'!$I$11+СВЦЭМ!$D$10+'СЕТ СН'!$I$6-'СЕТ СН'!$I$23</f>
        <v>1627.46830043</v>
      </c>
      <c r="S132" s="36">
        <f>SUMIFS(СВЦЭМ!$D$39:$D$782,СВЦЭМ!$A$39:$A$782,$A132,СВЦЭМ!$B$39:$B$782,S$119)+'СЕТ СН'!$I$11+СВЦЭМ!$D$10+'СЕТ СН'!$I$6-'СЕТ СН'!$I$23</f>
        <v>1596.3436127300001</v>
      </c>
      <c r="T132" s="36">
        <f>SUMIFS(СВЦЭМ!$D$39:$D$782,СВЦЭМ!$A$39:$A$782,$A132,СВЦЭМ!$B$39:$B$782,T$119)+'СЕТ СН'!$I$11+СВЦЭМ!$D$10+'СЕТ СН'!$I$6-'СЕТ СН'!$I$23</f>
        <v>1571.0026954699999</v>
      </c>
      <c r="U132" s="36">
        <f>SUMIFS(СВЦЭМ!$D$39:$D$782,СВЦЭМ!$A$39:$A$782,$A132,СВЦЭМ!$B$39:$B$782,U$119)+'СЕТ СН'!$I$11+СВЦЭМ!$D$10+'СЕТ СН'!$I$6-'СЕТ СН'!$I$23</f>
        <v>1576.9678653699998</v>
      </c>
      <c r="V132" s="36">
        <f>SUMIFS(СВЦЭМ!$D$39:$D$782,СВЦЭМ!$A$39:$A$782,$A132,СВЦЭМ!$B$39:$B$782,V$119)+'СЕТ СН'!$I$11+СВЦЭМ!$D$10+'СЕТ СН'!$I$6-'СЕТ СН'!$I$23</f>
        <v>1539.62071451</v>
      </c>
      <c r="W132" s="36">
        <f>SUMIFS(СВЦЭМ!$D$39:$D$782,СВЦЭМ!$A$39:$A$782,$A132,СВЦЭМ!$B$39:$B$782,W$119)+'СЕТ СН'!$I$11+СВЦЭМ!$D$10+'СЕТ СН'!$I$6-'СЕТ СН'!$I$23</f>
        <v>1521.3077632300001</v>
      </c>
      <c r="X132" s="36">
        <f>SUMIFS(СВЦЭМ!$D$39:$D$782,СВЦЭМ!$A$39:$A$782,$A132,СВЦЭМ!$B$39:$B$782,X$119)+'СЕТ СН'!$I$11+СВЦЭМ!$D$10+'СЕТ СН'!$I$6-'СЕТ СН'!$I$23</f>
        <v>1549.3584329400001</v>
      </c>
      <c r="Y132" s="36">
        <f>SUMIFS(СВЦЭМ!$D$39:$D$782,СВЦЭМ!$A$39:$A$782,$A132,СВЦЭМ!$B$39:$B$782,Y$119)+'СЕТ СН'!$I$11+СВЦЭМ!$D$10+'СЕТ СН'!$I$6-'СЕТ СН'!$I$23</f>
        <v>1553.85018154</v>
      </c>
    </row>
    <row r="133" spans="1:25" ht="15.75" x14ac:dyDescent="0.2">
      <c r="A133" s="35">
        <f t="shared" si="3"/>
        <v>44422</v>
      </c>
      <c r="B133" s="36">
        <f>SUMIFS(СВЦЭМ!$D$39:$D$782,СВЦЭМ!$A$39:$A$782,$A133,СВЦЭМ!$B$39:$B$782,B$119)+'СЕТ СН'!$I$11+СВЦЭМ!$D$10+'СЕТ СН'!$I$6-'СЕТ СН'!$I$23</f>
        <v>1436.6432590300001</v>
      </c>
      <c r="C133" s="36">
        <f>SUMIFS(СВЦЭМ!$D$39:$D$782,СВЦЭМ!$A$39:$A$782,$A133,СВЦЭМ!$B$39:$B$782,C$119)+'СЕТ СН'!$I$11+СВЦЭМ!$D$10+'СЕТ СН'!$I$6-'СЕТ СН'!$I$23</f>
        <v>1505.0671536599998</v>
      </c>
      <c r="D133" s="36">
        <f>SUMIFS(СВЦЭМ!$D$39:$D$782,СВЦЭМ!$A$39:$A$782,$A133,СВЦЭМ!$B$39:$B$782,D$119)+'СЕТ СН'!$I$11+СВЦЭМ!$D$10+'СЕТ СН'!$I$6-'СЕТ СН'!$I$23</f>
        <v>1567.3859794599998</v>
      </c>
      <c r="E133" s="36">
        <f>SUMIFS(СВЦЭМ!$D$39:$D$782,СВЦЭМ!$A$39:$A$782,$A133,СВЦЭМ!$B$39:$B$782,E$119)+'СЕТ СН'!$I$11+СВЦЭМ!$D$10+'СЕТ СН'!$I$6-'СЕТ СН'!$I$23</f>
        <v>1571.3121736799999</v>
      </c>
      <c r="F133" s="36">
        <f>SUMIFS(СВЦЭМ!$D$39:$D$782,СВЦЭМ!$A$39:$A$782,$A133,СВЦЭМ!$B$39:$B$782,F$119)+'СЕТ СН'!$I$11+СВЦЭМ!$D$10+'СЕТ СН'!$I$6-'СЕТ СН'!$I$23</f>
        <v>1578.9853332399998</v>
      </c>
      <c r="G133" s="36">
        <f>SUMIFS(СВЦЭМ!$D$39:$D$782,СВЦЭМ!$A$39:$A$782,$A133,СВЦЭМ!$B$39:$B$782,G$119)+'СЕТ СН'!$I$11+СВЦЭМ!$D$10+'СЕТ СН'!$I$6-'СЕТ СН'!$I$23</f>
        <v>1636.2517058899998</v>
      </c>
      <c r="H133" s="36">
        <f>SUMIFS(СВЦЭМ!$D$39:$D$782,СВЦЭМ!$A$39:$A$782,$A133,СВЦЭМ!$B$39:$B$782,H$119)+'СЕТ СН'!$I$11+СВЦЭМ!$D$10+'СЕТ СН'!$I$6-'СЕТ СН'!$I$23</f>
        <v>1587.1423052</v>
      </c>
      <c r="I133" s="36">
        <f>SUMIFS(СВЦЭМ!$D$39:$D$782,СВЦЭМ!$A$39:$A$782,$A133,СВЦЭМ!$B$39:$B$782,I$119)+'СЕТ СН'!$I$11+СВЦЭМ!$D$10+'СЕТ СН'!$I$6-'СЕТ СН'!$I$23</f>
        <v>1494.0098651799999</v>
      </c>
      <c r="J133" s="36">
        <f>SUMIFS(СВЦЭМ!$D$39:$D$782,СВЦЭМ!$A$39:$A$782,$A133,СВЦЭМ!$B$39:$B$782,J$119)+'СЕТ СН'!$I$11+СВЦЭМ!$D$10+'СЕТ СН'!$I$6-'СЕТ СН'!$I$23</f>
        <v>1400.4578358700001</v>
      </c>
      <c r="K133" s="36">
        <f>SUMIFS(СВЦЭМ!$D$39:$D$782,СВЦЭМ!$A$39:$A$782,$A133,СВЦЭМ!$B$39:$B$782,K$119)+'СЕТ СН'!$I$11+СВЦЭМ!$D$10+'СЕТ СН'!$I$6-'СЕТ СН'!$I$23</f>
        <v>1365.0101949699999</v>
      </c>
      <c r="L133" s="36">
        <f>SUMIFS(СВЦЭМ!$D$39:$D$782,СВЦЭМ!$A$39:$A$782,$A133,СВЦЭМ!$B$39:$B$782,L$119)+'СЕТ СН'!$I$11+СВЦЭМ!$D$10+'СЕТ СН'!$I$6-'СЕТ СН'!$I$23</f>
        <v>1337.85678805</v>
      </c>
      <c r="M133" s="36">
        <f>SUMIFS(СВЦЭМ!$D$39:$D$782,СВЦЭМ!$A$39:$A$782,$A133,СВЦЭМ!$B$39:$B$782,M$119)+'СЕТ СН'!$I$11+СВЦЭМ!$D$10+'СЕТ СН'!$I$6-'СЕТ СН'!$I$23</f>
        <v>1334.0513360499999</v>
      </c>
      <c r="N133" s="36">
        <f>SUMIFS(СВЦЭМ!$D$39:$D$782,СВЦЭМ!$A$39:$A$782,$A133,СВЦЭМ!$B$39:$B$782,N$119)+'СЕТ СН'!$I$11+СВЦЭМ!$D$10+'СЕТ СН'!$I$6-'СЕТ СН'!$I$23</f>
        <v>1343.23543473</v>
      </c>
      <c r="O133" s="36">
        <f>SUMIFS(СВЦЭМ!$D$39:$D$782,СВЦЭМ!$A$39:$A$782,$A133,СВЦЭМ!$B$39:$B$782,O$119)+'СЕТ СН'!$I$11+СВЦЭМ!$D$10+'СЕТ СН'!$I$6-'СЕТ СН'!$I$23</f>
        <v>1368.43649749</v>
      </c>
      <c r="P133" s="36">
        <f>SUMIFS(СВЦЭМ!$D$39:$D$782,СВЦЭМ!$A$39:$A$782,$A133,СВЦЭМ!$B$39:$B$782,P$119)+'СЕТ СН'!$I$11+СВЦЭМ!$D$10+'СЕТ СН'!$I$6-'СЕТ СН'!$I$23</f>
        <v>1404.38683191</v>
      </c>
      <c r="Q133" s="36">
        <f>SUMIFS(СВЦЭМ!$D$39:$D$782,СВЦЭМ!$A$39:$A$782,$A133,СВЦЭМ!$B$39:$B$782,Q$119)+'СЕТ СН'!$I$11+СВЦЭМ!$D$10+'СЕТ СН'!$I$6-'СЕТ СН'!$I$23</f>
        <v>1416.16728182</v>
      </c>
      <c r="R133" s="36">
        <f>SUMIFS(СВЦЭМ!$D$39:$D$782,СВЦЭМ!$A$39:$A$782,$A133,СВЦЭМ!$B$39:$B$782,R$119)+'СЕТ СН'!$I$11+СВЦЭМ!$D$10+'СЕТ СН'!$I$6-'СЕТ СН'!$I$23</f>
        <v>1412.5319518900001</v>
      </c>
      <c r="S133" s="36">
        <f>SUMIFS(СВЦЭМ!$D$39:$D$782,СВЦЭМ!$A$39:$A$782,$A133,СВЦЭМ!$B$39:$B$782,S$119)+'СЕТ СН'!$I$11+СВЦЭМ!$D$10+'СЕТ СН'!$I$6-'СЕТ СН'!$I$23</f>
        <v>1373.72424617</v>
      </c>
      <c r="T133" s="36">
        <f>SUMIFS(СВЦЭМ!$D$39:$D$782,СВЦЭМ!$A$39:$A$782,$A133,СВЦЭМ!$B$39:$B$782,T$119)+'СЕТ СН'!$I$11+СВЦЭМ!$D$10+'СЕТ СН'!$I$6-'СЕТ СН'!$I$23</f>
        <v>1351.6960177799999</v>
      </c>
      <c r="U133" s="36">
        <f>SUMIFS(СВЦЭМ!$D$39:$D$782,СВЦЭМ!$A$39:$A$782,$A133,СВЦЭМ!$B$39:$B$782,U$119)+'СЕТ СН'!$I$11+СВЦЭМ!$D$10+'СЕТ СН'!$I$6-'СЕТ СН'!$I$23</f>
        <v>1350.88168303</v>
      </c>
      <c r="V133" s="36">
        <f>SUMIFS(СВЦЭМ!$D$39:$D$782,СВЦЭМ!$A$39:$A$782,$A133,СВЦЭМ!$B$39:$B$782,V$119)+'СЕТ СН'!$I$11+СВЦЭМ!$D$10+'СЕТ СН'!$I$6-'СЕТ СН'!$I$23</f>
        <v>1349.7939054799999</v>
      </c>
      <c r="W133" s="36">
        <f>SUMIFS(СВЦЭМ!$D$39:$D$782,СВЦЭМ!$A$39:$A$782,$A133,СВЦЭМ!$B$39:$B$782,W$119)+'СЕТ СН'!$I$11+СВЦЭМ!$D$10+'СЕТ СН'!$I$6-'СЕТ СН'!$I$23</f>
        <v>1357.7731369399999</v>
      </c>
      <c r="X133" s="36">
        <f>SUMIFS(СВЦЭМ!$D$39:$D$782,СВЦЭМ!$A$39:$A$782,$A133,СВЦЭМ!$B$39:$B$782,X$119)+'СЕТ СН'!$I$11+СВЦЭМ!$D$10+'СЕТ СН'!$I$6-'СЕТ СН'!$I$23</f>
        <v>1393.0175989300001</v>
      </c>
      <c r="Y133" s="36">
        <f>SUMIFS(СВЦЭМ!$D$39:$D$782,СВЦЭМ!$A$39:$A$782,$A133,СВЦЭМ!$B$39:$B$782,Y$119)+'СЕТ СН'!$I$11+СВЦЭМ!$D$10+'СЕТ СН'!$I$6-'СЕТ СН'!$I$23</f>
        <v>1437.7347089699999</v>
      </c>
    </row>
    <row r="134" spans="1:25" ht="15.75" x14ac:dyDescent="0.2">
      <c r="A134" s="35">
        <f t="shared" si="3"/>
        <v>44423</v>
      </c>
      <c r="B134" s="36">
        <f>SUMIFS(СВЦЭМ!$D$39:$D$782,СВЦЭМ!$A$39:$A$782,$A134,СВЦЭМ!$B$39:$B$782,B$119)+'СЕТ СН'!$I$11+СВЦЭМ!$D$10+'СЕТ СН'!$I$6-'СЕТ СН'!$I$23</f>
        <v>1486.5090146</v>
      </c>
      <c r="C134" s="36">
        <f>SUMIFS(СВЦЭМ!$D$39:$D$782,СВЦЭМ!$A$39:$A$782,$A134,СВЦЭМ!$B$39:$B$782,C$119)+'СЕТ СН'!$I$11+СВЦЭМ!$D$10+'СЕТ СН'!$I$6-'СЕТ СН'!$I$23</f>
        <v>1541.9821193499999</v>
      </c>
      <c r="D134" s="36">
        <f>SUMIFS(СВЦЭМ!$D$39:$D$782,СВЦЭМ!$A$39:$A$782,$A134,СВЦЭМ!$B$39:$B$782,D$119)+'СЕТ СН'!$I$11+СВЦЭМ!$D$10+'СЕТ СН'!$I$6-'СЕТ СН'!$I$23</f>
        <v>1601.37932133</v>
      </c>
      <c r="E134" s="36">
        <f>SUMIFS(СВЦЭМ!$D$39:$D$782,СВЦЭМ!$A$39:$A$782,$A134,СВЦЭМ!$B$39:$B$782,E$119)+'СЕТ СН'!$I$11+СВЦЭМ!$D$10+'СЕТ СН'!$I$6-'СЕТ СН'!$I$23</f>
        <v>1607.1517240600001</v>
      </c>
      <c r="F134" s="36">
        <f>SUMIFS(СВЦЭМ!$D$39:$D$782,СВЦЭМ!$A$39:$A$782,$A134,СВЦЭМ!$B$39:$B$782,F$119)+'СЕТ СН'!$I$11+СВЦЭМ!$D$10+'СЕТ СН'!$I$6-'СЕТ СН'!$I$23</f>
        <v>1613.0963695</v>
      </c>
      <c r="G134" s="36">
        <f>SUMIFS(СВЦЭМ!$D$39:$D$782,СВЦЭМ!$A$39:$A$782,$A134,СВЦЭМ!$B$39:$B$782,G$119)+'СЕТ СН'!$I$11+СВЦЭМ!$D$10+'СЕТ СН'!$I$6-'СЕТ СН'!$I$23</f>
        <v>1616.89307216</v>
      </c>
      <c r="H134" s="36">
        <f>SUMIFS(СВЦЭМ!$D$39:$D$782,СВЦЭМ!$A$39:$A$782,$A134,СВЦЭМ!$B$39:$B$782,H$119)+'СЕТ СН'!$I$11+СВЦЭМ!$D$10+'СЕТ СН'!$I$6-'СЕТ СН'!$I$23</f>
        <v>1586.5384597899999</v>
      </c>
      <c r="I134" s="36">
        <f>SUMIFS(СВЦЭМ!$D$39:$D$782,СВЦЭМ!$A$39:$A$782,$A134,СВЦЭМ!$B$39:$B$782,I$119)+'СЕТ СН'!$I$11+СВЦЭМ!$D$10+'СЕТ СН'!$I$6-'СЕТ СН'!$I$23</f>
        <v>1523.95985023</v>
      </c>
      <c r="J134" s="36">
        <f>SUMIFS(СВЦЭМ!$D$39:$D$782,СВЦЭМ!$A$39:$A$782,$A134,СВЦЭМ!$B$39:$B$782,J$119)+'СЕТ СН'!$I$11+СВЦЭМ!$D$10+'СЕТ СН'!$I$6-'СЕТ СН'!$I$23</f>
        <v>1443.5089409699999</v>
      </c>
      <c r="K134" s="36">
        <f>SUMIFS(СВЦЭМ!$D$39:$D$782,СВЦЭМ!$A$39:$A$782,$A134,СВЦЭМ!$B$39:$B$782,K$119)+'СЕТ СН'!$I$11+СВЦЭМ!$D$10+'СЕТ СН'!$I$6-'СЕТ СН'!$I$23</f>
        <v>1399.5758016599998</v>
      </c>
      <c r="L134" s="36">
        <f>SUMIFS(СВЦЭМ!$D$39:$D$782,СВЦЭМ!$A$39:$A$782,$A134,СВЦЭМ!$B$39:$B$782,L$119)+'СЕТ СН'!$I$11+СВЦЭМ!$D$10+'СЕТ СН'!$I$6-'СЕТ СН'!$I$23</f>
        <v>1365.55288122</v>
      </c>
      <c r="M134" s="36">
        <f>SUMIFS(СВЦЭМ!$D$39:$D$782,СВЦЭМ!$A$39:$A$782,$A134,СВЦЭМ!$B$39:$B$782,M$119)+'СЕТ СН'!$I$11+СВЦЭМ!$D$10+'СЕТ СН'!$I$6-'СЕТ СН'!$I$23</f>
        <v>1362.0255082499998</v>
      </c>
      <c r="N134" s="36">
        <f>SUMIFS(СВЦЭМ!$D$39:$D$782,СВЦЭМ!$A$39:$A$782,$A134,СВЦЭМ!$B$39:$B$782,N$119)+'СЕТ СН'!$I$11+СВЦЭМ!$D$10+'СЕТ СН'!$I$6-'СЕТ СН'!$I$23</f>
        <v>1370.9007865999999</v>
      </c>
      <c r="O134" s="36">
        <f>SUMIFS(СВЦЭМ!$D$39:$D$782,СВЦЭМ!$A$39:$A$782,$A134,СВЦЭМ!$B$39:$B$782,O$119)+'СЕТ СН'!$I$11+СВЦЭМ!$D$10+'СЕТ СН'!$I$6-'СЕТ СН'!$I$23</f>
        <v>1366.88457346</v>
      </c>
      <c r="P134" s="36">
        <f>SUMIFS(СВЦЭМ!$D$39:$D$782,СВЦЭМ!$A$39:$A$782,$A134,СВЦЭМ!$B$39:$B$782,P$119)+'СЕТ СН'!$I$11+СВЦЭМ!$D$10+'СЕТ СН'!$I$6-'СЕТ СН'!$I$23</f>
        <v>1383.7525141900001</v>
      </c>
      <c r="Q134" s="36">
        <f>SUMIFS(СВЦЭМ!$D$39:$D$782,СВЦЭМ!$A$39:$A$782,$A134,СВЦЭМ!$B$39:$B$782,Q$119)+'СЕТ СН'!$I$11+СВЦЭМ!$D$10+'СЕТ СН'!$I$6-'СЕТ СН'!$I$23</f>
        <v>1389.60107767</v>
      </c>
      <c r="R134" s="36">
        <f>SUMIFS(СВЦЭМ!$D$39:$D$782,СВЦЭМ!$A$39:$A$782,$A134,СВЦЭМ!$B$39:$B$782,R$119)+'СЕТ СН'!$I$11+СВЦЭМ!$D$10+'СЕТ СН'!$I$6-'СЕТ СН'!$I$23</f>
        <v>1386.9425245</v>
      </c>
      <c r="S134" s="36">
        <f>SUMIFS(СВЦЭМ!$D$39:$D$782,СВЦЭМ!$A$39:$A$782,$A134,СВЦЭМ!$B$39:$B$782,S$119)+'СЕТ СН'!$I$11+СВЦЭМ!$D$10+'СЕТ СН'!$I$6-'СЕТ СН'!$I$23</f>
        <v>1386.2359424299998</v>
      </c>
      <c r="T134" s="36">
        <f>SUMIFS(СВЦЭМ!$D$39:$D$782,СВЦЭМ!$A$39:$A$782,$A134,СВЦЭМ!$B$39:$B$782,T$119)+'СЕТ СН'!$I$11+СВЦЭМ!$D$10+'СЕТ СН'!$I$6-'СЕТ СН'!$I$23</f>
        <v>1351.0840855699998</v>
      </c>
      <c r="U134" s="36">
        <f>SUMIFS(СВЦЭМ!$D$39:$D$782,СВЦЭМ!$A$39:$A$782,$A134,СВЦЭМ!$B$39:$B$782,U$119)+'СЕТ СН'!$I$11+СВЦЭМ!$D$10+'СЕТ СН'!$I$6-'СЕТ СН'!$I$23</f>
        <v>1364.6866992199998</v>
      </c>
      <c r="V134" s="36">
        <f>SUMIFS(СВЦЭМ!$D$39:$D$782,СВЦЭМ!$A$39:$A$782,$A134,СВЦЭМ!$B$39:$B$782,V$119)+'СЕТ СН'!$I$11+СВЦЭМ!$D$10+'СЕТ СН'!$I$6-'СЕТ СН'!$I$23</f>
        <v>1357.08530376</v>
      </c>
      <c r="W134" s="36">
        <f>SUMIFS(СВЦЭМ!$D$39:$D$782,СВЦЭМ!$A$39:$A$782,$A134,СВЦЭМ!$B$39:$B$782,W$119)+'СЕТ СН'!$I$11+СВЦЭМ!$D$10+'СЕТ СН'!$I$6-'СЕТ СН'!$I$23</f>
        <v>1353.2922261899998</v>
      </c>
      <c r="X134" s="36">
        <f>SUMIFS(СВЦЭМ!$D$39:$D$782,СВЦЭМ!$A$39:$A$782,$A134,СВЦЭМ!$B$39:$B$782,X$119)+'СЕТ СН'!$I$11+СВЦЭМ!$D$10+'СЕТ СН'!$I$6-'СЕТ СН'!$I$23</f>
        <v>1324.62354744</v>
      </c>
      <c r="Y134" s="36">
        <f>SUMIFS(СВЦЭМ!$D$39:$D$782,СВЦЭМ!$A$39:$A$782,$A134,СВЦЭМ!$B$39:$B$782,Y$119)+'СЕТ СН'!$I$11+СВЦЭМ!$D$10+'СЕТ СН'!$I$6-'СЕТ СН'!$I$23</f>
        <v>1317.82600942</v>
      </c>
    </row>
    <row r="135" spans="1:25" ht="15.75" x14ac:dyDescent="0.2">
      <c r="A135" s="35">
        <f t="shared" si="3"/>
        <v>44424</v>
      </c>
      <c r="B135" s="36">
        <f>SUMIFS(СВЦЭМ!$D$39:$D$782,СВЦЭМ!$A$39:$A$782,$A135,СВЦЭМ!$B$39:$B$782,B$119)+'СЕТ СН'!$I$11+СВЦЭМ!$D$10+'СЕТ СН'!$I$6-'СЕТ СН'!$I$23</f>
        <v>1450.40582223</v>
      </c>
      <c r="C135" s="36">
        <f>SUMIFS(СВЦЭМ!$D$39:$D$782,СВЦЭМ!$A$39:$A$782,$A135,СВЦЭМ!$B$39:$B$782,C$119)+'СЕТ СН'!$I$11+СВЦЭМ!$D$10+'СЕТ СН'!$I$6-'СЕТ СН'!$I$23</f>
        <v>1512.2417035899998</v>
      </c>
      <c r="D135" s="36">
        <f>SUMIFS(СВЦЭМ!$D$39:$D$782,СВЦЭМ!$A$39:$A$782,$A135,СВЦЭМ!$B$39:$B$782,D$119)+'СЕТ СН'!$I$11+СВЦЭМ!$D$10+'СЕТ СН'!$I$6-'СЕТ СН'!$I$23</f>
        <v>1566.3985996599999</v>
      </c>
      <c r="E135" s="36">
        <f>SUMIFS(СВЦЭМ!$D$39:$D$782,СВЦЭМ!$A$39:$A$782,$A135,СВЦЭМ!$B$39:$B$782,E$119)+'СЕТ СН'!$I$11+СВЦЭМ!$D$10+'СЕТ СН'!$I$6-'СЕТ СН'!$I$23</f>
        <v>1612.29299425</v>
      </c>
      <c r="F135" s="36">
        <f>SUMIFS(СВЦЭМ!$D$39:$D$782,СВЦЭМ!$A$39:$A$782,$A135,СВЦЭМ!$B$39:$B$782,F$119)+'СЕТ СН'!$I$11+СВЦЭМ!$D$10+'СЕТ СН'!$I$6-'СЕТ СН'!$I$23</f>
        <v>1615.4938046500001</v>
      </c>
      <c r="G135" s="36">
        <f>SUMIFS(СВЦЭМ!$D$39:$D$782,СВЦЭМ!$A$39:$A$782,$A135,СВЦЭМ!$B$39:$B$782,G$119)+'СЕТ СН'!$I$11+СВЦЭМ!$D$10+'СЕТ СН'!$I$6-'СЕТ СН'!$I$23</f>
        <v>1614.7212854899999</v>
      </c>
      <c r="H135" s="36">
        <f>SUMIFS(СВЦЭМ!$D$39:$D$782,СВЦЭМ!$A$39:$A$782,$A135,СВЦЭМ!$B$39:$B$782,H$119)+'СЕТ СН'!$I$11+СВЦЭМ!$D$10+'СЕТ СН'!$I$6-'СЕТ СН'!$I$23</f>
        <v>1633.1800367999999</v>
      </c>
      <c r="I135" s="36">
        <f>SUMIFS(СВЦЭМ!$D$39:$D$782,СВЦЭМ!$A$39:$A$782,$A135,СВЦЭМ!$B$39:$B$782,I$119)+'СЕТ СН'!$I$11+СВЦЭМ!$D$10+'СЕТ СН'!$I$6-'СЕТ СН'!$I$23</f>
        <v>1692.4237388199999</v>
      </c>
      <c r="J135" s="36">
        <f>SUMIFS(СВЦЭМ!$D$39:$D$782,СВЦЭМ!$A$39:$A$782,$A135,СВЦЭМ!$B$39:$B$782,J$119)+'СЕТ СН'!$I$11+СВЦЭМ!$D$10+'СЕТ СН'!$I$6-'СЕТ СН'!$I$23</f>
        <v>1668.7357276099999</v>
      </c>
      <c r="K135" s="36">
        <f>SUMIFS(СВЦЭМ!$D$39:$D$782,СВЦЭМ!$A$39:$A$782,$A135,СВЦЭМ!$B$39:$B$782,K$119)+'СЕТ СН'!$I$11+СВЦЭМ!$D$10+'СЕТ СН'!$I$6-'СЕТ СН'!$I$23</f>
        <v>1575.1889915199999</v>
      </c>
      <c r="L135" s="36">
        <f>SUMIFS(СВЦЭМ!$D$39:$D$782,СВЦЭМ!$A$39:$A$782,$A135,СВЦЭМ!$B$39:$B$782,L$119)+'СЕТ СН'!$I$11+СВЦЭМ!$D$10+'СЕТ СН'!$I$6-'СЕТ СН'!$I$23</f>
        <v>1504.7503124300001</v>
      </c>
      <c r="M135" s="36">
        <f>SUMIFS(СВЦЭМ!$D$39:$D$782,СВЦЭМ!$A$39:$A$782,$A135,СВЦЭМ!$B$39:$B$782,M$119)+'СЕТ СН'!$I$11+СВЦЭМ!$D$10+'СЕТ СН'!$I$6-'СЕТ СН'!$I$23</f>
        <v>1502.2629127800001</v>
      </c>
      <c r="N135" s="36">
        <f>SUMIFS(СВЦЭМ!$D$39:$D$782,СВЦЭМ!$A$39:$A$782,$A135,СВЦЭМ!$B$39:$B$782,N$119)+'СЕТ СН'!$I$11+СВЦЭМ!$D$10+'СЕТ СН'!$I$6-'СЕТ СН'!$I$23</f>
        <v>1502.1551436099999</v>
      </c>
      <c r="O135" s="36">
        <f>SUMIFS(СВЦЭМ!$D$39:$D$782,СВЦЭМ!$A$39:$A$782,$A135,СВЦЭМ!$B$39:$B$782,O$119)+'СЕТ СН'!$I$11+СВЦЭМ!$D$10+'СЕТ СН'!$I$6-'СЕТ СН'!$I$23</f>
        <v>1495.29160869</v>
      </c>
      <c r="P135" s="36">
        <f>SUMIFS(СВЦЭМ!$D$39:$D$782,СВЦЭМ!$A$39:$A$782,$A135,СВЦЭМ!$B$39:$B$782,P$119)+'СЕТ СН'!$I$11+СВЦЭМ!$D$10+'СЕТ СН'!$I$6-'СЕТ СН'!$I$23</f>
        <v>1545.2289756199998</v>
      </c>
      <c r="Q135" s="36">
        <f>SUMIFS(СВЦЭМ!$D$39:$D$782,СВЦЭМ!$A$39:$A$782,$A135,СВЦЭМ!$B$39:$B$782,Q$119)+'СЕТ СН'!$I$11+СВЦЭМ!$D$10+'СЕТ СН'!$I$6-'СЕТ СН'!$I$23</f>
        <v>1534.2827345800001</v>
      </c>
      <c r="R135" s="36">
        <f>SUMIFS(СВЦЭМ!$D$39:$D$782,СВЦЭМ!$A$39:$A$782,$A135,СВЦЭМ!$B$39:$B$782,R$119)+'СЕТ СН'!$I$11+СВЦЭМ!$D$10+'СЕТ СН'!$I$6-'СЕТ СН'!$I$23</f>
        <v>1525.0574193100001</v>
      </c>
      <c r="S135" s="36">
        <f>SUMIFS(СВЦЭМ!$D$39:$D$782,СВЦЭМ!$A$39:$A$782,$A135,СВЦЭМ!$B$39:$B$782,S$119)+'СЕТ СН'!$I$11+СВЦЭМ!$D$10+'СЕТ СН'!$I$6-'СЕТ СН'!$I$23</f>
        <v>1503.8089092299999</v>
      </c>
      <c r="T135" s="36">
        <f>SUMIFS(СВЦЭМ!$D$39:$D$782,СВЦЭМ!$A$39:$A$782,$A135,СВЦЭМ!$B$39:$B$782,T$119)+'СЕТ СН'!$I$11+СВЦЭМ!$D$10+'СЕТ СН'!$I$6-'СЕТ СН'!$I$23</f>
        <v>1506.1997035099998</v>
      </c>
      <c r="U135" s="36">
        <f>SUMIFS(СВЦЭМ!$D$39:$D$782,СВЦЭМ!$A$39:$A$782,$A135,СВЦЭМ!$B$39:$B$782,U$119)+'СЕТ СН'!$I$11+СВЦЭМ!$D$10+'СЕТ СН'!$I$6-'СЕТ СН'!$I$23</f>
        <v>1514.6643957399999</v>
      </c>
      <c r="V135" s="36">
        <f>SUMIFS(СВЦЭМ!$D$39:$D$782,СВЦЭМ!$A$39:$A$782,$A135,СВЦЭМ!$B$39:$B$782,V$119)+'СЕТ СН'!$I$11+СВЦЭМ!$D$10+'СЕТ СН'!$I$6-'СЕТ СН'!$I$23</f>
        <v>1525.17334618</v>
      </c>
      <c r="W135" s="36">
        <f>SUMIFS(СВЦЭМ!$D$39:$D$782,СВЦЭМ!$A$39:$A$782,$A135,СВЦЭМ!$B$39:$B$782,W$119)+'СЕТ СН'!$I$11+СВЦЭМ!$D$10+'СЕТ СН'!$I$6-'СЕТ СН'!$I$23</f>
        <v>1530.3282498899998</v>
      </c>
      <c r="X135" s="36">
        <f>SUMIFS(СВЦЭМ!$D$39:$D$782,СВЦЭМ!$A$39:$A$782,$A135,СВЦЭМ!$B$39:$B$782,X$119)+'СЕТ СН'!$I$11+СВЦЭМ!$D$10+'СЕТ СН'!$I$6-'СЕТ СН'!$I$23</f>
        <v>1473.2222346999999</v>
      </c>
      <c r="Y135" s="36">
        <f>SUMIFS(СВЦЭМ!$D$39:$D$782,СВЦЭМ!$A$39:$A$782,$A135,СВЦЭМ!$B$39:$B$782,Y$119)+'СЕТ СН'!$I$11+СВЦЭМ!$D$10+'СЕТ СН'!$I$6-'СЕТ СН'!$I$23</f>
        <v>1438.46126368</v>
      </c>
    </row>
    <row r="136" spans="1:25" ht="15.75" x14ac:dyDescent="0.2">
      <c r="A136" s="35">
        <f t="shared" si="3"/>
        <v>44425</v>
      </c>
      <c r="B136" s="36">
        <f>SUMIFS(СВЦЭМ!$D$39:$D$782,СВЦЭМ!$A$39:$A$782,$A136,СВЦЭМ!$B$39:$B$782,B$119)+'СЕТ СН'!$I$11+СВЦЭМ!$D$10+'СЕТ СН'!$I$6-'СЕТ СН'!$I$23</f>
        <v>1594.5461672500001</v>
      </c>
      <c r="C136" s="36">
        <f>SUMIFS(СВЦЭМ!$D$39:$D$782,СВЦЭМ!$A$39:$A$782,$A136,СВЦЭМ!$B$39:$B$782,C$119)+'СЕТ СН'!$I$11+СВЦЭМ!$D$10+'СЕТ СН'!$I$6-'СЕТ СН'!$I$23</f>
        <v>1668.2265232</v>
      </c>
      <c r="D136" s="36">
        <f>SUMIFS(СВЦЭМ!$D$39:$D$782,СВЦЭМ!$A$39:$A$782,$A136,СВЦЭМ!$B$39:$B$782,D$119)+'СЕТ СН'!$I$11+СВЦЭМ!$D$10+'СЕТ СН'!$I$6-'СЕТ СН'!$I$23</f>
        <v>1723.3826813200001</v>
      </c>
      <c r="E136" s="36">
        <f>SUMIFS(СВЦЭМ!$D$39:$D$782,СВЦЭМ!$A$39:$A$782,$A136,СВЦЭМ!$B$39:$B$782,E$119)+'СЕТ СН'!$I$11+СВЦЭМ!$D$10+'СЕТ СН'!$I$6-'СЕТ СН'!$I$23</f>
        <v>1742.8651512599999</v>
      </c>
      <c r="F136" s="36">
        <f>SUMIFS(СВЦЭМ!$D$39:$D$782,СВЦЭМ!$A$39:$A$782,$A136,СВЦЭМ!$B$39:$B$782,F$119)+'СЕТ СН'!$I$11+СВЦЭМ!$D$10+'СЕТ СН'!$I$6-'СЕТ СН'!$I$23</f>
        <v>1738.8758905100001</v>
      </c>
      <c r="G136" s="36">
        <f>SUMIFS(СВЦЭМ!$D$39:$D$782,СВЦЭМ!$A$39:$A$782,$A136,СВЦЭМ!$B$39:$B$782,G$119)+'СЕТ СН'!$I$11+СВЦЭМ!$D$10+'СЕТ СН'!$I$6-'СЕТ СН'!$I$23</f>
        <v>1717.54583643</v>
      </c>
      <c r="H136" s="36">
        <f>SUMIFS(СВЦЭМ!$D$39:$D$782,СВЦЭМ!$A$39:$A$782,$A136,СВЦЭМ!$B$39:$B$782,H$119)+'СЕТ СН'!$I$11+СВЦЭМ!$D$10+'СЕТ СН'!$I$6-'СЕТ СН'!$I$23</f>
        <v>1644.4831277799999</v>
      </c>
      <c r="I136" s="36">
        <f>SUMIFS(СВЦЭМ!$D$39:$D$782,СВЦЭМ!$A$39:$A$782,$A136,СВЦЭМ!$B$39:$B$782,I$119)+'СЕТ СН'!$I$11+СВЦЭМ!$D$10+'СЕТ СН'!$I$6-'СЕТ СН'!$I$23</f>
        <v>1572.33958312</v>
      </c>
      <c r="J136" s="36">
        <f>SUMIFS(СВЦЭМ!$D$39:$D$782,СВЦЭМ!$A$39:$A$782,$A136,СВЦЭМ!$B$39:$B$782,J$119)+'СЕТ СН'!$I$11+СВЦЭМ!$D$10+'СЕТ СН'!$I$6-'СЕТ СН'!$I$23</f>
        <v>1485.6660897900001</v>
      </c>
      <c r="K136" s="36">
        <f>SUMIFS(СВЦЭМ!$D$39:$D$782,СВЦЭМ!$A$39:$A$782,$A136,СВЦЭМ!$B$39:$B$782,K$119)+'СЕТ СН'!$I$11+СВЦЭМ!$D$10+'СЕТ СН'!$I$6-'СЕТ СН'!$I$23</f>
        <v>1481.2097225</v>
      </c>
      <c r="L136" s="36">
        <f>SUMIFS(СВЦЭМ!$D$39:$D$782,СВЦЭМ!$A$39:$A$782,$A136,СВЦЭМ!$B$39:$B$782,L$119)+'СЕТ СН'!$I$11+СВЦЭМ!$D$10+'СЕТ СН'!$I$6-'СЕТ СН'!$I$23</f>
        <v>1507.4224150499999</v>
      </c>
      <c r="M136" s="36">
        <f>SUMIFS(СВЦЭМ!$D$39:$D$782,СВЦЭМ!$A$39:$A$782,$A136,СВЦЭМ!$B$39:$B$782,M$119)+'СЕТ СН'!$I$11+СВЦЭМ!$D$10+'СЕТ СН'!$I$6-'СЕТ СН'!$I$23</f>
        <v>1514.6666005699999</v>
      </c>
      <c r="N136" s="36">
        <f>SUMIFS(СВЦЭМ!$D$39:$D$782,СВЦЭМ!$A$39:$A$782,$A136,СВЦЭМ!$B$39:$B$782,N$119)+'СЕТ СН'!$I$11+СВЦЭМ!$D$10+'СЕТ СН'!$I$6-'СЕТ СН'!$I$23</f>
        <v>1512.8261508099999</v>
      </c>
      <c r="O136" s="36">
        <f>SUMIFS(СВЦЭМ!$D$39:$D$782,СВЦЭМ!$A$39:$A$782,$A136,СВЦЭМ!$B$39:$B$782,O$119)+'СЕТ СН'!$I$11+СВЦЭМ!$D$10+'СЕТ СН'!$I$6-'СЕТ СН'!$I$23</f>
        <v>1486.3199449799999</v>
      </c>
      <c r="P136" s="36">
        <f>SUMIFS(СВЦЭМ!$D$39:$D$782,СВЦЭМ!$A$39:$A$782,$A136,СВЦЭМ!$B$39:$B$782,P$119)+'СЕТ СН'!$I$11+СВЦЭМ!$D$10+'СЕТ СН'!$I$6-'СЕТ СН'!$I$23</f>
        <v>1498.3291964999999</v>
      </c>
      <c r="Q136" s="36">
        <f>SUMIFS(СВЦЭМ!$D$39:$D$782,СВЦЭМ!$A$39:$A$782,$A136,СВЦЭМ!$B$39:$B$782,Q$119)+'СЕТ СН'!$I$11+СВЦЭМ!$D$10+'СЕТ СН'!$I$6-'СЕТ СН'!$I$23</f>
        <v>1501.7482564699999</v>
      </c>
      <c r="R136" s="36">
        <f>SUMIFS(СВЦЭМ!$D$39:$D$782,СВЦЭМ!$A$39:$A$782,$A136,СВЦЭМ!$B$39:$B$782,R$119)+'СЕТ СН'!$I$11+СВЦЭМ!$D$10+'СЕТ СН'!$I$6-'СЕТ СН'!$I$23</f>
        <v>1503.6053545</v>
      </c>
      <c r="S136" s="36">
        <f>SUMIFS(СВЦЭМ!$D$39:$D$782,СВЦЭМ!$A$39:$A$782,$A136,СВЦЭМ!$B$39:$B$782,S$119)+'СЕТ СН'!$I$11+СВЦЭМ!$D$10+'СЕТ СН'!$I$6-'СЕТ СН'!$I$23</f>
        <v>1477.78423892</v>
      </c>
      <c r="T136" s="36">
        <f>SUMIFS(СВЦЭМ!$D$39:$D$782,СВЦЭМ!$A$39:$A$782,$A136,СВЦЭМ!$B$39:$B$782,T$119)+'СЕТ СН'!$I$11+СВЦЭМ!$D$10+'СЕТ СН'!$I$6-'СЕТ СН'!$I$23</f>
        <v>1459.66275107</v>
      </c>
      <c r="U136" s="36">
        <f>SUMIFS(СВЦЭМ!$D$39:$D$782,СВЦЭМ!$A$39:$A$782,$A136,СВЦЭМ!$B$39:$B$782,U$119)+'СЕТ СН'!$I$11+СВЦЭМ!$D$10+'СЕТ СН'!$I$6-'СЕТ СН'!$I$23</f>
        <v>1457.8198175100001</v>
      </c>
      <c r="V136" s="36">
        <f>SUMIFS(СВЦЭМ!$D$39:$D$782,СВЦЭМ!$A$39:$A$782,$A136,СВЦЭМ!$B$39:$B$782,V$119)+'СЕТ СН'!$I$11+СВЦЭМ!$D$10+'СЕТ СН'!$I$6-'СЕТ СН'!$I$23</f>
        <v>1470.78308365</v>
      </c>
      <c r="W136" s="36">
        <f>SUMIFS(СВЦЭМ!$D$39:$D$782,СВЦЭМ!$A$39:$A$782,$A136,СВЦЭМ!$B$39:$B$782,W$119)+'СЕТ СН'!$I$11+СВЦЭМ!$D$10+'СЕТ СН'!$I$6-'СЕТ СН'!$I$23</f>
        <v>1495.91590802</v>
      </c>
      <c r="X136" s="36">
        <f>SUMIFS(СВЦЭМ!$D$39:$D$782,СВЦЭМ!$A$39:$A$782,$A136,СВЦЭМ!$B$39:$B$782,X$119)+'СЕТ СН'!$I$11+СВЦЭМ!$D$10+'СЕТ СН'!$I$6-'СЕТ СН'!$I$23</f>
        <v>1463.98078087</v>
      </c>
      <c r="Y136" s="36">
        <f>SUMIFS(СВЦЭМ!$D$39:$D$782,СВЦЭМ!$A$39:$A$782,$A136,СВЦЭМ!$B$39:$B$782,Y$119)+'СЕТ СН'!$I$11+СВЦЭМ!$D$10+'СЕТ СН'!$I$6-'СЕТ СН'!$I$23</f>
        <v>1493.17808872</v>
      </c>
    </row>
    <row r="137" spans="1:25" ht="15.75" x14ac:dyDescent="0.2">
      <c r="A137" s="35">
        <f t="shared" si="3"/>
        <v>44426</v>
      </c>
      <c r="B137" s="36">
        <f>SUMIFS(СВЦЭМ!$D$39:$D$782,СВЦЭМ!$A$39:$A$782,$A137,СВЦЭМ!$B$39:$B$782,B$119)+'СЕТ СН'!$I$11+СВЦЭМ!$D$10+'СЕТ СН'!$I$6-'СЕТ СН'!$I$23</f>
        <v>1581.33824755</v>
      </c>
      <c r="C137" s="36">
        <f>SUMIFS(СВЦЭМ!$D$39:$D$782,СВЦЭМ!$A$39:$A$782,$A137,СВЦЭМ!$B$39:$B$782,C$119)+'СЕТ СН'!$I$11+СВЦЭМ!$D$10+'СЕТ СН'!$I$6-'СЕТ СН'!$I$23</f>
        <v>1656.03309575</v>
      </c>
      <c r="D137" s="36">
        <f>SUMIFS(СВЦЭМ!$D$39:$D$782,СВЦЭМ!$A$39:$A$782,$A137,СВЦЭМ!$B$39:$B$782,D$119)+'СЕТ СН'!$I$11+СВЦЭМ!$D$10+'СЕТ СН'!$I$6-'СЕТ СН'!$I$23</f>
        <v>1712.9873331700001</v>
      </c>
      <c r="E137" s="36">
        <f>SUMIFS(СВЦЭМ!$D$39:$D$782,СВЦЭМ!$A$39:$A$782,$A137,СВЦЭМ!$B$39:$B$782,E$119)+'СЕТ СН'!$I$11+СВЦЭМ!$D$10+'СЕТ СН'!$I$6-'СЕТ СН'!$I$23</f>
        <v>1725.2518583899998</v>
      </c>
      <c r="F137" s="36">
        <f>SUMIFS(СВЦЭМ!$D$39:$D$782,СВЦЭМ!$A$39:$A$782,$A137,СВЦЭМ!$B$39:$B$782,F$119)+'СЕТ СН'!$I$11+СВЦЭМ!$D$10+'СЕТ СН'!$I$6-'СЕТ СН'!$I$23</f>
        <v>1715.4519734200001</v>
      </c>
      <c r="G137" s="36">
        <f>SUMIFS(СВЦЭМ!$D$39:$D$782,СВЦЭМ!$A$39:$A$782,$A137,СВЦЭМ!$B$39:$B$782,G$119)+'СЕТ СН'!$I$11+СВЦЭМ!$D$10+'СЕТ СН'!$I$6-'СЕТ СН'!$I$23</f>
        <v>1705.9327971799999</v>
      </c>
      <c r="H137" s="36">
        <f>SUMIFS(СВЦЭМ!$D$39:$D$782,СВЦЭМ!$A$39:$A$782,$A137,СВЦЭМ!$B$39:$B$782,H$119)+'СЕТ СН'!$I$11+СВЦЭМ!$D$10+'СЕТ СН'!$I$6-'СЕТ СН'!$I$23</f>
        <v>1667.0813111100001</v>
      </c>
      <c r="I137" s="36">
        <f>SUMIFS(СВЦЭМ!$D$39:$D$782,СВЦЭМ!$A$39:$A$782,$A137,СВЦЭМ!$B$39:$B$782,I$119)+'СЕТ СН'!$I$11+СВЦЭМ!$D$10+'СЕТ СН'!$I$6-'СЕТ СН'!$I$23</f>
        <v>1611.2183243899999</v>
      </c>
      <c r="J137" s="36">
        <f>SUMIFS(СВЦЭМ!$D$39:$D$782,СВЦЭМ!$A$39:$A$782,$A137,СВЦЭМ!$B$39:$B$782,J$119)+'СЕТ СН'!$I$11+СВЦЭМ!$D$10+'СЕТ СН'!$I$6-'СЕТ СН'!$I$23</f>
        <v>1553.26904663</v>
      </c>
      <c r="K137" s="36">
        <f>SUMIFS(СВЦЭМ!$D$39:$D$782,СВЦЭМ!$A$39:$A$782,$A137,СВЦЭМ!$B$39:$B$782,K$119)+'СЕТ СН'!$I$11+СВЦЭМ!$D$10+'СЕТ СН'!$I$6-'СЕТ СН'!$I$23</f>
        <v>1583.7065561499999</v>
      </c>
      <c r="L137" s="36">
        <f>SUMIFS(СВЦЭМ!$D$39:$D$782,СВЦЭМ!$A$39:$A$782,$A137,СВЦЭМ!$B$39:$B$782,L$119)+'СЕТ СН'!$I$11+СВЦЭМ!$D$10+'СЕТ СН'!$I$6-'СЕТ СН'!$I$23</f>
        <v>1600.7443828199998</v>
      </c>
      <c r="M137" s="36">
        <f>SUMIFS(СВЦЭМ!$D$39:$D$782,СВЦЭМ!$A$39:$A$782,$A137,СВЦЭМ!$B$39:$B$782,M$119)+'СЕТ СН'!$I$11+СВЦЭМ!$D$10+'СЕТ СН'!$I$6-'СЕТ СН'!$I$23</f>
        <v>1604.4420942100001</v>
      </c>
      <c r="N137" s="36">
        <f>SUMIFS(СВЦЭМ!$D$39:$D$782,СВЦЭМ!$A$39:$A$782,$A137,СВЦЭМ!$B$39:$B$782,N$119)+'СЕТ СН'!$I$11+СВЦЭМ!$D$10+'СЕТ СН'!$I$6-'СЕТ СН'!$I$23</f>
        <v>1598.21331429</v>
      </c>
      <c r="O137" s="36">
        <f>SUMIFS(СВЦЭМ!$D$39:$D$782,СВЦЭМ!$A$39:$A$782,$A137,СВЦЭМ!$B$39:$B$782,O$119)+'СЕТ СН'!$I$11+СВЦЭМ!$D$10+'СЕТ СН'!$I$6-'СЕТ СН'!$I$23</f>
        <v>1579.5335933000001</v>
      </c>
      <c r="P137" s="36">
        <f>SUMIFS(СВЦЭМ!$D$39:$D$782,СВЦЭМ!$A$39:$A$782,$A137,СВЦЭМ!$B$39:$B$782,P$119)+'СЕТ СН'!$I$11+СВЦЭМ!$D$10+'СЕТ СН'!$I$6-'СЕТ СН'!$I$23</f>
        <v>1527.18253076</v>
      </c>
      <c r="Q137" s="36">
        <f>SUMIFS(СВЦЭМ!$D$39:$D$782,СВЦЭМ!$A$39:$A$782,$A137,СВЦЭМ!$B$39:$B$782,Q$119)+'СЕТ СН'!$I$11+СВЦЭМ!$D$10+'СЕТ СН'!$I$6-'СЕТ СН'!$I$23</f>
        <v>1524.5806136199999</v>
      </c>
      <c r="R137" s="36">
        <f>SUMIFS(СВЦЭМ!$D$39:$D$782,СВЦЭМ!$A$39:$A$782,$A137,СВЦЭМ!$B$39:$B$782,R$119)+'СЕТ СН'!$I$11+СВЦЭМ!$D$10+'СЕТ СН'!$I$6-'СЕТ СН'!$I$23</f>
        <v>1519.3174136600001</v>
      </c>
      <c r="S137" s="36">
        <f>SUMIFS(СВЦЭМ!$D$39:$D$782,СВЦЭМ!$A$39:$A$782,$A137,СВЦЭМ!$B$39:$B$782,S$119)+'СЕТ СН'!$I$11+СВЦЭМ!$D$10+'СЕТ СН'!$I$6-'СЕТ СН'!$I$23</f>
        <v>1481.80113377</v>
      </c>
      <c r="T137" s="36">
        <f>SUMIFS(СВЦЭМ!$D$39:$D$782,СВЦЭМ!$A$39:$A$782,$A137,СВЦЭМ!$B$39:$B$782,T$119)+'СЕТ СН'!$I$11+СВЦЭМ!$D$10+'СЕТ СН'!$I$6-'СЕТ СН'!$I$23</f>
        <v>1460.7195460099999</v>
      </c>
      <c r="U137" s="36">
        <f>SUMIFS(СВЦЭМ!$D$39:$D$782,СВЦЭМ!$A$39:$A$782,$A137,СВЦЭМ!$B$39:$B$782,U$119)+'СЕТ СН'!$I$11+СВЦЭМ!$D$10+'СЕТ СН'!$I$6-'СЕТ СН'!$I$23</f>
        <v>1448.5526744499998</v>
      </c>
      <c r="V137" s="36">
        <f>SUMIFS(СВЦЭМ!$D$39:$D$782,СВЦЭМ!$A$39:$A$782,$A137,СВЦЭМ!$B$39:$B$782,V$119)+'СЕТ СН'!$I$11+СВЦЭМ!$D$10+'СЕТ СН'!$I$6-'СЕТ СН'!$I$23</f>
        <v>1463.4944981599999</v>
      </c>
      <c r="W137" s="36">
        <f>SUMIFS(СВЦЭМ!$D$39:$D$782,СВЦЭМ!$A$39:$A$782,$A137,СВЦЭМ!$B$39:$B$782,W$119)+'СЕТ СН'!$I$11+СВЦЭМ!$D$10+'СЕТ СН'!$I$6-'СЕТ СН'!$I$23</f>
        <v>1523.9328078999999</v>
      </c>
      <c r="X137" s="36">
        <f>SUMIFS(СВЦЭМ!$D$39:$D$782,СВЦЭМ!$A$39:$A$782,$A137,СВЦЭМ!$B$39:$B$782,X$119)+'СЕТ СН'!$I$11+СВЦЭМ!$D$10+'СЕТ СН'!$I$6-'СЕТ СН'!$I$23</f>
        <v>1468.9397494899999</v>
      </c>
      <c r="Y137" s="36">
        <f>SUMIFS(СВЦЭМ!$D$39:$D$782,СВЦЭМ!$A$39:$A$782,$A137,СВЦЭМ!$B$39:$B$782,Y$119)+'СЕТ СН'!$I$11+СВЦЭМ!$D$10+'СЕТ СН'!$I$6-'СЕТ СН'!$I$23</f>
        <v>1454.5137575799999</v>
      </c>
    </row>
    <row r="138" spans="1:25" ht="15.75" x14ac:dyDescent="0.2">
      <c r="A138" s="35">
        <f t="shared" si="3"/>
        <v>44427</v>
      </c>
      <c r="B138" s="36">
        <f>SUMIFS(СВЦЭМ!$D$39:$D$782,СВЦЭМ!$A$39:$A$782,$A138,СВЦЭМ!$B$39:$B$782,B$119)+'СЕТ СН'!$I$11+СВЦЭМ!$D$10+'СЕТ СН'!$I$6-'СЕТ СН'!$I$23</f>
        <v>1529.04948969</v>
      </c>
      <c r="C138" s="36">
        <f>SUMIFS(СВЦЭМ!$D$39:$D$782,СВЦЭМ!$A$39:$A$782,$A138,СВЦЭМ!$B$39:$B$782,C$119)+'СЕТ СН'!$I$11+СВЦЭМ!$D$10+'СЕТ СН'!$I$6-'СЕТ СН'!$I$23</f>
        <v>1614.3187929400001</v>
      </c>
      <c r="D138" s="36">
        <f>SUMIFS(СВЦЭМ!$D$39:$D$782,СВЦЭМ!$A$39:$A$782,$A138,СВЦЭМ!$B$39:$B$782,D$119)+'СЕТ СН'!$I$11+СВЦЭМ!$D$10+'СЕТ СН'!$I$6-'СЕТ СН'!$I$23</f>
        <v>1674.9957073199998</v>
      </c>
      <c r="E138" s="36">
        <f>SUMIFS(СВЦЭМ!$D$39:$D$782,СВЦЭМ!$A$39:$A$782,$A138,СВЦЭМ!$B$39:$B$782,E$119)+'СЕТ СН'!$I$11+СВЦЭМ!$D$10+'СЕТ СН'!$I$6-'СЕТ СН'!$I$23</f>
        <v>1698.72356055</v>
      </c>
      <c r="F138" s="36">
        <f>SUMIFS(СВЦЭМ!$D$39:$D$782,СВЦЭМ!$A$39:$A$782,$A138,СВЦЭМ!$B$39:$B$782,F$119)+'СЕТ СН'!$I$11+СВЦЭМ!$D$10+'СЕТ СН'!$I$6-'СЕТ СН'!$I$23</f>
        <v>1689.2902774700001</v>
      </c>
      <c r="G138" s="36">
        <f>SUMIFS(СВЦЭМ!$D$39:$D$782,СВЦЭМ!$A$39:$A$782,$A138,СВЦЭМ!$B$39:$B$782,G$119)+'СЕТ СН'!$I$11+СВЦЭМ!$D$10+'СЕТ СН'!$I$6-'СЕТ СН'!$I$23</f>
        <v>1671.9540690599999</v>
      </c>
      <c r="H138" s="36">
        <f>SUMIFS(СВЦЭМ!$D$39:$D$782,СВЦЭМ!$A$39:$A$782,$A138,СВЦЭМ!$B$39:$B$782,H$119)+'СЕТ СН'!$I$11+СВЦЭМ!$D$10+'СЕТ СН'!$I$6-'СЕТ СН'!$I$23</f>
        <v>1606.92228372</v>
      </c>
      <c r="I138" s="36">
        <f>SUMIFS(СВЦЭМ!$D$39:$D$782,СВЦЭМ!$A$39:$A$782,$A138,СВЦЭМ!$B$39:$B$782,I$119)+'СЕТ СН'!$I$11+СВЦЭМ!$D$10+'СЕТ СН'!$I$6-'СЕТ СН'!$I$23</f>
        <v>1553.99264763</v>
      </c>
      <c r="J138" s="36">
        <f>SUMIFS(СВЦЭМ!$D$39:$D$782,СВЦЭМ!$A$39:$A$782,$A138,СВЦЭМ!$B$39:$B$782,J$119)+'СЕТ СН'!$I$11+СВЦЭМ!$D$10+'СЕТ СН'!$I$6-'СЕТ СН'!$I$23</f>
        <v>1470.57053602</v>
      </c>
      <c r="K138" s="36">
        <f>SUMIFS(СВЦЭМ!$D$39:$D$782,СВЦЭМ!$A$39:$A$782,$A138,СВЦЭМ!$B$39:$B$782,K$119)+'СЕТ СН'!$I$11+СВЦЭМ!$D$10+'СЕТ СН'!$I$6-'СЕТ СН'!$I$23</f>
        <v>1467.72168691</v>
      </c>
      <c r="L138" s="36">
        <f>SUMIFS(СВЦЭМ!$D$39:$D$782,СВЦЭМ!$A$39:$A$782,$A138,СВЦЭМ!$B$39:$B$782,L$119)+'СЕТ СН'!$I$11+СВЦЭМ!$D$10+'СЕТ СН'!$I$6-'СЕТ СН'!$I$23</f>
        <v>1463.1578336299999</v>
      </c>
      <c r="M138" s="36">
        <f>SUMIFS(СВЦЭМ!$D$39:$D$782,СВЦЭМ!$A$39:$A$782,$A138,СВЦЭМ!$B$39:$B$782,M$119)+'СЕТ СН'!$I$11+СВЦЭМ!$D$10+'СЕТ СН'!$I$6-'СЕТ СН'!$I$23</f>
        <v>1470.6896464699998</v>
      </c>
      <c r="N138" s="36">
        <f>SUMIFS(СВЦЭМ!$D$39:$D$782,СВЦЭМ!$A$39:$A$782,$A138,СВЦЭМ!$B$39:$B$782,N$119)+'СЕТ СН'!$I$11+СВЦЭМ!$D$10+'СЕТ СН'!$I$6-'СЕТ СН'!$I$23</f>
        <v>1466.2104147699999</v>
      </c>
      <c r="O138" s="36">
        <f>SUMIFS(СВЦЭМ!$D$39:$D$782,СВЦЭМ!$A$39:$A$782,$A138,СВЦЭМ!$B$39:$B$782,O$119)+'СЕТ СН'!$I$11+СВЦЭМ!$D$10+'СЕТ СН'!$I$6-'СЕТ СН'!$I$23</f>
        <v>1466.0880681499998</v>
      </c>
      <c r="P138" s="36">
        <f>SUMIFS(СВЦЭМ!$D$39:$D$782,СВЦЭМ!$A$39:$A$782,$A138,СВЦЭМ!$B$39:$B$782,P$119)+'СЕТ СН'!$I$11+СВЦЭМ!$D$10+'СЕТ СН'!$I$6-'СЕТ СН'!$I$23</f>
        <v>1527.6130645399999</v>
      </c>
      <c r="Q138" s="36">
        <f>SUMIFS(СВЦЭМ!$D$39:$D$782,СВЦЭМ!$A$39:$A$782,$A138,СВЦЭМ!$B$39:$B$782,Q$119)+'СЕТ СН'!$I$11+СВЦЭМ!$D$10+'СЕТ СН'!$I$6-'СЕТ СН'!$I$23</f>
        <v>1525.34135507</v>
      </c>
      <c r="R138" s="36">
        <f>SUMIFS(СВЦЭМ!$D$39:$D$782,СВЦЭМ!$A$39:$A$782,$A138,СВЦЭМ!$B$39:$B$782,R$119)+'СЕТ СН'!$I$11+СВЦЭМ!$D$10+'СЕТ СН'!$I$6-'СЕТ СН'!$I$23</f>
        <v>1521.6452617999998</v>
      </c>
      <c r="S138" s="36">
        <f>SUMIFS(СВЦЭМ!$D$39:$D$782,СВЦЭМ!$A$39:$A$782,$A138,СВЦЭМ!$B$39:$B$782,S$119)+'СЕТ СН'!$I$11+СВЦЭМ!$D$10+'СЕТ СН'!$I$6-'СЕТ СН'!$I$23</f>
        <v>1547.0227631799999</v>
      </c>
      <c r="T138" s="36">
        <f>SUMIFS(СВЦЭМ!$D$39:$D$782,СВЦЭМ!$A$39:$A$782,$A138,СВЦЭМ!$B$39:$B$782,T$119)+'СЕТ СН'!$I$11+СВЦЭМ!$D$10+'СЕТ СН'!$I$6-'СЕТ СН'!$I$23</f>
        <v>1508.4861013</v>
      </c>
      <c r="U138" s="36">
        <f>SUMIFS(СВЦЭМ!$D$39:$D$782,СВЦЭМ!$A$39:$A$782,$A138,СВЦЭМ!$B$39:$B$782,U$119)+'СЕТ СН'!$I$11+СВЦЭМ!$D$10+'СЕТ СН'!$I$6-'СЕТ СН'!$I$23</f>
        <v>1480.46399853</v>
      </c>
      <c r="V138" s="36">
        <f>SUMIFS(СВЦЭМ!$D$39:$D$782,СВЦЭМ!$A$39:$A$782,$A138,СВЦЭМ!$B$39:$B$782,V$119)+'СЕТ СН'!$I$11+СВЦЭМ!$D$10+'СЕТ СН'!$I$6-'СЕТ СН'!$I$23</f>
        <v>1493.7432905800001</v>
      </c>
      <c r="W138" s="36">
        <f>SUMIFS(СВЦЭМ!$D$39:$D$782,СВЦЭМ!$A$39:$A$782,$A138,СВЦЭМ!$B$39:$B$782,W$119)+'СЕТ СН'!$I$11+СВЦЭМ!$D$10+'СЕТ СН'!$I$6-'СЕТ СН'!$I$23</f>
        <v>1508.5407356599999</v>
      </c>
      <c r="X138" s="36">
        <f>SUMIFS(СВЦЭМ!$D$39:$D$782,СВЦЭМ!$A$39:$A$782,$A138,СВЦЭМ!$B$39:$B$782,X$119)+'СЕТ СН'!$I$11+СВЦЭМ!$D$10+'СЕТ СН'!$I$6-'СЕТ СН'!$I$23</f>
        <v>1467.8678145700001</v>
      </c>
      <c r="Y138" s="36">
        <f>SUMIFS(СВЦЭМ!$D$39:$D$782,СВЦЭМ!$A$39:$A$782,$A138,СВЦЭМ!$B$39:$B$782,Y$119)+'СЕТ СН'!$I$11+СВЦЭМ!$D$10+'СЕТ СН'!$I$6-'СЕТ СН'!$I$23</f>
        <v>1445.42126119</v>
      </c>
    </row>
    <row r="139" spans="1:25" ht="15.75" x14ac:dyDescent="0.2">
      <c r="A139" s="35">
        <f t="shared" si="3"/>
        <v>44428</v>
      </c>
      <c r="B139" s="36">
        <f>SUMIFS(СВЦЭМ!$D$39:$D$782,СВЦЭМ!$A$39:$A$782,$A139,СВЦЭМ!$B$39:$B$782,B$119)+'СЕТ СН'!$I$11+СВЦЭМ!$D$10+'СЕТ СН'!$I$6-'СЕТ СН'!$I$23</f>
        <v>1545.0526055199998</v>
      </c>
      <c r="C139" s="36">
        <f>SUMIFS(СВЦЭМ!$D$39:$D$782,СВЦЭМ!$A$39:$A$782,$A139,СВЦЭМ!$B$39:$B$782,C$119)+'СЕТ СН'!$I$11+СВЦЭМ!$D$10+'СЕТ СН'!$I$6-'СЕТ СН'!$I$23</f>
        <v>1602.2621642499998</v>
      </c>
      <c r="D139" s="36">
        <f>SUMIFS(СВЦЭМ!$D$39:$D$782,СВЦЭМ!$A$39:$A$782,$A139,СВЦЭМ!$B$39:$B$782,D$119)+'СЕТ СН'!$I$11+СВЦЭМ!$D$10+'СЕТ СН'!$I$6-'СЕТ СН'!$I$23</f>
        <v>1665.9647265200001</v>
      </c>
      <c r="E139" s="36">
        <f>SUMIFS(СВЦЭМ!$D$39:$D$782,СВЦЭМ!$A$39:$A$782,$A139,СВЦЭМ!$B$39:$B$782,E$119)+'СЕТ СН'!$I$11+СВЦЭМ!$D$10+'СЕТ СН'!$I$6-'СЕТ СН'!$I$23</f>
        <v>1680.01966335</v>
      </c>
      <c r="F139" s="36">
        <f>SUMIFS(СВЦЭМ!$D$39:$D$782,СВЦЭМ!$A$39:$A$782,$A139,СВЦЭМ!$B$39:$B$782,F$119)+'СЕТ СН'!$I$11+СВЦЭМ!$D$10+'СЕТ СН'!$I$6-'СЕТ СН'!$I$23</f>
        <v>1677.36208489</v>
      </c>
      <c r="G139" s="36">
        <f>SUMIFS(СВЦЭМ!$D$39:$D$782,СВЦЭМ!$A$39:$A$782,$A139,СВЦЭМ!$B$39:$B$782,G$119)+'СЕТ СН'!$I$11+СВЦЭМ!$D$10+'СЕТ СН'!$I$6-'СЕТ СН'!$I$23</f>
        <v>1661.7273936500001</v>
      </c>
      <c r="H139" s="36">
        <f>SUMIFS(СВЦЭМ!$D$39:$D$782,СВЦЭМ!$A$39:$A$782,$A139,СВЦЭМ!$B$39:$B$782,H$119)+'СЕТ СН'!$I$11+СВЦЭМ!$D$10+'СЕТ СН'!$I$6-'СЕТ СН'!$I$23</f>
        <v>1604.0139609399998</v>
      </c>
      <c r="I139" s="36">
        <f>SUMIFS(СВЦЭМ!$D$39:$D$782,СВЦЭМ!$A$39:$A$782,$A139,СВЦЭМ!$B$39:$B$782,I$119)+'СЕТ СН'!$I$11+СВЦЭМ!$D$10+'СЕТ СН'!$I$6-'СЕТ СН'!$I$23</f>
        <v>1517.67051567</v>
      </c>
      <c r="J139" s="36">
        <f>SUMIFS(СВЦЭМ!$D$39:$D$782,СВЦЭМ!$A$39:$A$782,$A139,СВЦЭМ!$B$39:$B$782,J$119)+'СЕТ СН'!$I$11+СВЦЭМ!$D$10+'СЕТ СН'!$I$6-'СЕТ СН'!$I$23</f>
        <v>1449.9013109699999</v>
      </c>
      <c r="K139" s="36">
        <f>SUMIFS(СВЦЭМ!$D$39:$D$782,СВЦЭМ!$A$39:$A$782,$A139,СВЦЭМ!$B$39:$B$782,K$119)+'СЕТ СН'!$I$11+СВЦЭМ!$D$10+'СЕТ СН'!$I$6-'СЕТ СН'!$I$23</f>
        <v>1430.9508860699998</v>
      </c>
      <c r="L139" s="36">
        <f>SUMIFS(СВЦЭМ!$D$39:$D$782,СВЦЭМ!$A$39:$A$782,$A139,СВЦЭМ!$B$39:$B$782,L$119)+'СЕТ СН'!$I$11+СВЦЭМ!$D$10+'СЕТ СН'!$I$6-'СЕТ СН'!$I$23</f>
        <v>1434.42221126</v>
      </c>
      <c r="M139" s="36">
        <f>SUMIFS(СВЦЭМ!$D$39:$D$782,СВЦЭМ!$A$39:$A$782,$A139,СВЦЭМ!$B$39:$B$782,M$119)+'СЕТ СН'!$I$11+СВЦЭМ!$D$10+'СЕТ СН'!$I$6-'СЕТ СН'!$I$23</f>
        <v>1418.4438553</v>
      </c>
      <c r="N139" s="36">
        <f>SUMIFS(СВЦЭМ!$D$39:$D$782,СВЦЭМ!$A$39:$A$782,$A139,СВЦЭМ!$B$39:$B$782,N$119)+'СЕТ СН'!$I$11+СВЦЭМ!$D$10+'СЕТ СН'!$I$6-'СЕТ СН'!$I$23</f>
        <v>1415.7960168099999</v>
      </c>
      <c r="O139" s="36">
        <f>SUMIFS(СВЦЭМ!$D$39:$D$782,СВЦЭМ!$A$39:$A$782,$A139,СВЦЭМ!$B$39:$B$782,O$119)+'СЕТ СН'!$I$11+СВЦЭМ!$D$10+'СЕТ СН'!$I$6-'СЕТ СН'!$I$23</f>
        <v>1422.0664093599999</v>
      </c>
      <c r="P139" s="36">
        <f>SUMIFS(СВЦЭМ!$D$39:$D$782,СВЦЭМ!$A$39:$A$782,$A139,СВЦЭМ!$B$39:$B$782,P$119)+'СЕТ СН'!$I$11+СВЦЭМ!$D$10+'СЕТ СН'!$I$6-'СЕТ СН'!$I$23</f>
        <v>1465.1753573699998</v>
      </c>
      <c r="Q139" s="36">
        <f>SUMIFS(СВЦЭМ!$D$39:$D$782,СВЦЭМ!$A$39:$A$782,$A139,СВЦЭМ!$B$39:$B$782,Q$119)+'СЕТ СН'!$I$11+СВЦЭМ!$D$10+'СЕТ СН'!$I$6-'СЕТ СН'!$I$23</f>
        <v>1463.6622803400001</v>
      </c>
      <c r="R139" s="36">
        <f>SUMIFS(СВЦЭМ!$D$39:$D$782,СВЦЭМ!$A$39:$A$782,$A139,СВЦЭМ!$B$39:$B$782,R$119)+'СЕТ СН'!$I$11+СВЦЭМ!$D$10+'СЕТ СН'!$I$6-'СЕТ СН'!$I$23</f>
        <v>1460.9210648799999</v>
      </c>
      <c r="S139" s="36">
        <f>SUMIFS(СВЦЭМ!$D$39:$D$782,СВЦЭМ!$A$39:$A$782,$A139,СВЦЭМ!$B$39:$B$782,S$119)+'СЕТ СН'!$I$11+СВЦЭМ!$D$10+'СЕТ СН'!$I$6-'СЕТ СН'!$I$23</f>
        <v>1460.8355798799998</v>
      </c>
      <c r="T139" s="36">
        <f>SUMIFS(СВЦЭМ!$D$39:$D$782,СВЦЭМ!$A$39:$A$782,$A139,СВЦЭМ!$B$39:$B$782,T$119)+'СЕТ СН'!$I$11+СВЦЭМ!$D$10+'СЕТ СН'!$I$6-'СЕТ СН'!$I$23</f>
        <v>1440.8748261999999</v>
      </c>
      <c r="U139" s="36">
        <f>SUMIFS(СВЦЭМ!$D$39:$D$782,СВЦЭМ!$A$39:$A$782,$A139,СВЦЭМ!$B$39:$B$782,U$119)+'СЕТ СН'!$I$11+СВЦЭМ!$D$10+'СЕТ СН'!$I$6-'СЕТ СН'!$I$23</f>
        <v>1428.67822069</v>
      </c>
      <c r="V139" s="36">
        <f>SUMIFS(СВЦЭМ!$D$39:$D$782,СВЦЭМ!$A$39:$A$782,$A139,СВЦЭМ!$B$39:$B$782,V$119)+'СЕТ СН'!$I$11+СВЦЭМ!$D$10+'СЕТ СН'!$I$6-'СЕТ СН'!$I$23</f>
        <v>1468.20139993</v>
      </c>
      <c r="W139" s="36">
        <f>SUMIFS(СВЦЭМ!$D$39:$D$782,СВЦЭМ!$A$39:$A$782,$A139,СВЦЭМ!$B$39:$B$782,W$119)+'СЕТ СН'!$I$11+СВЦЭМ!$D$10+'СЕТ СН'!$I$6-'СЕТ СН'!$I$23</f>
        <v>1482.89500761</v>
      </c>
      <c r="X139" s="36">
        <f>SUMIFS(СВЦЭМ!$D$39:$D$782,СВЦЭМ!$A$39:$A$782,$A139,СВЦЭМ!$B$39:$B$782,X$119)+'СЕТ СН'!$I$11+СВЦЭМ!$D$10+'СЕТ СН'!$I$6-'СЕТ СН'!$I$23</f>
        <v>1425.9623244700001</v>
      </c>
      <c r="Y139" s="36">
        <f>SUMIFS(СВЦЭМ!$D$39:$D$782,СВЦЭМ!$A$39:$A$782,$A139,СВЦЭМ!$B$39:$B$782,Y$119)+'СЕТ СН'!$I$11+СВЦЭМ!$D$10+'СЕТ СН'!$I$6-'СЕТ СН'!$I$23</f>
        <v>1430.8265294600001</v>
      </c>
    </row>
    <row r="140" spans="1:25" ht="15.75" x14ac:dyDescent="0.2">
      <c r="A140" s="35">
        <f t="shared" si="3"/>
        <v>44429</v>
      </c>
      <c r="B140" s="36">
        <f>SUMIFS(СВЦЭМ!$D$39:$D$782,СВЦЭМ!$A$39:$A$782,$A140,СВЦЭМ!$B$39:$B$782,B$119)+'СЕТ СН'!$I$11+СВЦЭМ!$D$10+'СЕТ СН'!$I$6-'СЕТ СН'!$I$23</f>
        <v>1492.98045121</v>
      </c>
      <c r="C140" s="36">
        <f>SUMIFS(СВЦЭМ!$D$39:$D$782,СВЦЭМ!$A$39:$A$782,$A140,СВЦЭМ!$B$39:$B$782,C$119)+'СЕТ СН'!$I$11+СВЦЭМ!$D$10+'СЕТ СН'!$I$6-'СЕТ СН'!$I$23</f>
        <v>1563.39038779</v>
      </c>
      <c r="D140" s="36">
        <f>SUMIFS(СВЦЭМ!$D$39:$D$782,СВЦЭМ!$A$39:$A$782,$A140,СВЦЭМ!$B$39:$B$782,D$119)+'СЕТ СН'!$I$11+СВЦЭМ!$D$10+'СЕТ СН'!$I$6-'СЕТ СН'!$I$23</f>
        <v>1620.3235761699998</v>
      </c>
      <c r="E140" s="36">
        <f>SUMIFS(СВЦЭМ!$D$39:$D$782,СВЦЭМ!$A$39:$A$782,$A140,СВЦЭМ!$B$39:$B$782,E$119)+'СЕТ СН'!$I$11+СВЦЭМ!$D$10+'СЕТ СН'!$I$6-'СЕТ СН'!$I$23</f>
        <v>1641.4352498899998</v>
      </c>
      <c r="F140" s="36">
        <f>SUMIFS(СВЦЭМ!$D$39:$D$782,СВЦЭМ!$A$39:$A$782,$A140,СВЦЭМ!$B$39:$B$782,F$119)+'СЕТ СН'!$I$11+СВЦЭМ!$D$10+'СЕТ СН'!$I$6-'СЕТ СН'!$I$23</f>
        <v>1645.4625179699999</v>
      </c>
      <c r="G140" s="36">
        <f>SUMIFS(СВЦЭМ!$D$39:$D$782,СВЦЭМ!$A$39:$A$782,$A140,СВЦЭМ!$B$39:$B$782,G$119)+'СЕТ СН'!$I$11+СВЦЭМ!$D$10+'СЕТ СН'!$I$6-'СЕТ СН'!$I$23</f>
        <v>1640.3707344300001</v>
      </c>
      <c r="H140" s="36">
        <f>SUMIFS(СВЦЭМ!$D$39:$D$782,СВЦЭМ!$A$39:$A$782,$A140,СВЦЭМ!$B$39:$B$782,H$119)+'СЕТ СН'!$I$11+СВЦЭМ!$D$10+'СЕТ СН'!$I$6-'СЕТ СН'!$I$23</f>
        <v>1599.47287635</v>
      </c>
      <c r="I140" s="36">
        <f>SUMIFS(СВЦЭМ!$D$39:$D$782,СВЦЭМ!$A$39:$A$782,$A140,СВЦЭМ!$B$39:$B$782,I$119)+'СЕТ СН'!$I$11+СВЦЭМ!$D$10+'СЕТ СН'!$I$6-'СЕТ СН'!$I$23</f>
        <v>1522.5439217999999</v>
      </c>
      <c r="J140" s="36">
        <f>SUMIFS(СВЦЭМ!$D$39:$D$782,СВЦЭМ!$A$39:$A$782,$A140,СВЦЭМ!$B$39:$B$782,J$119)+'СЕТ СН'!$I$11+СВЦЭМ!$D$10+'СЕТ СН'!$I$6-'СЕТ СН'!$I$23</f>
        <v>1476.8931311399999</v>
      </c>
      <c r="K140" s="36">
        <f>SUMIFS(СВЦЭМ!$D$39:$D$782,СВЦЭМ!$A$39:$A$782,$A140,СВЦЭМ!$B$39:$B$782,K$119)+'СЕТ СН'!$I$11+СВЦЭМ!$D$10+'СЕТ СН'!$I$6-'СЕТ СН'!$I$23</f>
        <v>1447.18324917</v>
      </c>
      <c r="L140" s="36">
        <f>SUMIFS(СВЦЭМ!$D$39:$D$782,СВЦЭМ!$A$39:$A$782,$A140,СВЦЭМ!$B$39:$B$782,L$119)+'СЕТ СН'!$I$11+СВЦЭМ!$D$10+'СЕТ СН'!$I$6-'СЕТ СН'!$I$23</f>
        <v>1443.7457879899998</v>
      </c>
      <c r="M140" s="36">
        <f>SUMIFS(СВЦЭМ!$D$39:$D$782,СВЦЭМ!$A$39:$A$782,$A140,СВЦЭМ!$B$39:$B$782,M$119)+'СЕТ СН'!$I$11+СВЦЭМ!$D$10+'СЕТ СН'!$I$6-'СЕТ СН'!$I$23</f>
        <v>1451.8980376499999</v>
      </c>
      <c r="N140" s="36">
        <f>SUMIFS(СВЦЭМ!$D$39:$D$782,СВЦЭМ!$A$39:$A$782,$A140,СВЦЭМ!$B$39:$B$782,N$119)+'СЕТ СН'!$I$11+СВЦЭМ!$D$10+'СЕТ СН'!$I$6-'СЕТ СН'!$I$23</f>
        <v>1446.13864171</v>
      </c>
      <c r="O140" s="36">
        <f>SUMIFS(СВЦЭМ!$D$39:$D$782,СВЦЭМ!$A$39:$A$782,$A140,СВЦЭМ!$B$39:$B$782,O$119)+'СЕТ СН'!$I$11+СВЦЭМ!$D$10+'СЕТ СН'!$I$6-'СЕТ СН'!$I$23</f>
        <v>1442.1568621000001</v>
      </c>
      <c r="P140" s="36">
        <f>SUMIFS(СВЦЭМ!$D$39:$D$782,СВЦЭМ!$A$39:$A$782,$A140,СВЦЭМ!$B$39:$B$782,P$119)+'СЕТ СН'!$I$11+СВЦЭМ!$D$10+'СЕТ СН'!$I$6-'СЕТ СН'!$I$23</f>
        <v>1449.0097714399999</v>
      </c>
      <c r="Q140" s="36">
        <f>SUMIFS(СВЦЭМ!$D$39:$D$782,СВЦЭМ!$A$39:$A$782,$A140,СВЦЭМ!$B$39:$B$782,Q$119)+'СЕТ СН'!$I$11+СВЦЭМ!$D$10+'СЕТ СН'!$I$6-'СЕТ СН'!$I$23</f>
        <v>1455.9175311199999</v>
      </c>
      <c r="R140" s="36">
        <f>SUMIFS(СВЦЭМ!$D$39:$D$782,СВЦЭМ!$A$39:$A$782,$A140,СВЦЭМ!$B$39:$B$782,R$119)+'СЕТ СН'!$I$11+СВЦЭМ!$D$10+'СЕТ СН'!$I$6-'СЕТ СН'!$I$23</f>
        <v>1446.79194151</v>
      </c>
      <c r="S140" s="36">
        <f>SUMIFS(СВЦЭМ!$D$39:$D$782,СВЦЭМ!$A$39:$A$782,$A140,СВЦЭМ!$B$39:$B$782,S$119)+'СЕТ СН'!$I$11+СВЦЭМ!$D$10+'СЕТ СН'!$I$6-'СЕТ СН'!$I$23</f>
        <v>1430.8259446</v>
      </c>
      <c r="T140" s="36">
        <f>SUMIFS(СВЦЭМ!$D$39:$D$782,СВЦЭМ!$A$39:$A$782,$A140,СВЦЭМ!$B$39:$B$782,T$119)+'СЕТ СН'!$I$11+СВЦЭМ!$D$10+'СЕТ СН'!$I$6-'СЕТ СН'!$I$23</f>
        <v>1454.1529570299999</v>
      </c>
      <c r="U140" s="36">
        <f>SUMIFS(СВЦЭМ!$D$39:$D$782,СВЦЭМ!$A$39:$A$782,$A140,СВЦЭМ!$B$39:$B$782,U$119)+'СЕТ СН'!$I$11+СВЦЭМ!$D$10+'СЕТ СН'!$I$6-'СЕТ СН'!$I$23</f>
        <v>1451.3851754699999</v>
      </c>
      <c r="V140" s="36">
        <f>SUMIFS(СВЦЭМ!$D$39:$D$782,СВЦЭМ!$A$39:$A$782,$A140,СВЦЭМ!$B$39:$B$782,V$119)+'СЕТ СН'!$I$11+СВЦЭМ!$D$10+'СЕТ СН'!$I$6-'СЕТ СН'!$I$23</f>
        <v>1455.30181118</v>
      </c>
      <c r="W140" s="36">
        <f>SUMIFS(СВЦЭМ!$D$39:$D$782,СВЦЭМ!$A$39:$A$782,$A140,СВЦЭМ!$B$39:$B$782,W$119)+'СЕТ СН'!$I$11+СВЦЭМ!$D$10+'СЕТ СН'!$I$6-'СЕТ СН'!$I$23</f>
        <v>1481.64722803</v>
      </c>
      <c r="X140" s="36">
        <f>SUMIFS(СВЦЭМ!$D$39:$D$782,СВЦЭМ!$A$39:$A$782,$A140,СВЦЭМ!$B$39:$B$782,X$119)+'СЕТ СН'!$I$11+СВЦЭМ!$D$10+'СЕТ СН'!$I$6-'СЕТ СН'!$I$23</f>
        <v>1440.00679373</v>
      </c>
      <c r="Y140" s="36">
        <f>SUMIFS(СВЦЭМ!$D$39:$D$782,СВЦЭМ!$A$39:$A$782,$A140,СВЦЭМ!$B$39:$B$782,Y$119)+'СЕТ СН'!$I$11+СВЦЭМ!$D$10+'СЕТ СН'!$I$6-'СЕТ СН'!$I$23</f>
        <v>1474.3389129899999</v>
      </c>
    </row>
    <row r="141" spans="1:25" ht="15.75" x14ac:dyDescent="0.2">
      <c r="A141" s="35">
        <f t="shared" si="3"/>
        <v>44430</v>
      </c>
      <c r="B141" s="36">
        <f>SUMIFS(СВЦЭМ!$D$39:$D$782,СВЦЭМ!$A$39:$A$782,$A141,СВЦЭМ!$B$39:$B$782,B$119)+'СЕТ СН'!$I$11+СВЦЭМ!$D$10+'СЕТ СН'!$I$6-'СЕТ СН'!$I$23</f>
        <v>1522.8520397699999</v>
      </c>
      <c r="C141" s="36">
        <f>SUMIFS(СВЦЭМ!$D$39:$D$782,СВЦЭМ!$A$39:$A$782,$A141,СВЦЭМ!$B$39:$B$782,C$119)+'СЕТ СН'!$I$11+СВЦЭМ!$D$10+'СЕТ СН'!$I$6-'СЕТ СН'!$I$23</f>
        <v>1604.0258517699999</v>
      </c>
      <c r="D141" s="36">
        <f>SUMIFS(СВЦЭМ!$D$39:$D$782,СВЦЭМ!$A$39:$A$782,$A141,СВЦЭМ!$B$39:$B$782,D$119)+'СЕТ СН'!$I$11+СВЦЭМ!$D$10+'СЕТ СН'!$I$6-'СЕТ СН'!$I$23</f>
        <v>1706.21515183</v>
      </c>
      <c r="E141" s="36">
        <f>SUMIFS(СВЦЭМ!$D$39:$D$782,СВЦЭМ!$A$39:$A$782,$A141,СВЦЭМ!$B$39:$B$782,E$119)+'СЕТ СН'!$I$11+СВЦЭМ!$D$10+'СЕТ СН'!$I$6-'СЕТ СН'!$I$23</f>
        <v>1781.5033387399999</v>
      </c>
      <c r="F141" s="36">
        <f>SUMIFS(СВЦЭМ!$D$39:$D$782,СВЦЭМ!$A$39:$A$782,$A141,СВЦЭМ!$B$39:$B$782,F$119)+'СЕТ СН'!$I$11+СВЦЭМ!$D$10+'СЕТ СН'!$I$6-'СЕТ СН'!$I$23</f>
        <v>1796.6855130899999</v>
      </c>
      <c r="G141" s="36">
        <f>SUMIFS(СВЦЭМ!$D$39:$D$782,СВЦЭМ!$A$39:$A$782,$A141,СВЦЭМ!$B$39:$B$782,G$119)+'СЕТ СН'!$I$11+СВЦЭМ!$D$10+'СЕТ СН'!$I$6-'СЕТ СН'!$I$23</f>
        <v>1791.3998816199999</v>
      </c>
      <c r="H141" s="36">
        <f>SUMIFS(СВЦЭМ!$D$39:$D$782,СВЦЭМ!$A$39:$A$782,$A141,СВЦЭМ!$B$39:$B$782,H$119)+'СЕТ СН'!$I$11+СВЦЭМ!$D$10+'СЕТ СН'!$I$6-'СЕТ СН'!$I$23</f>
        <v>1743.3820755300001</v>
      </c>
      <c r="I141" s="36">
        <f>SUMIFS(СВЦЭМ!$D$39:$D$782,СВЦЭМ!$A$39:$A$782,$A141,СВЦЭМ!$B$39:$B$782,I$119)+'СЕТ СН'!$I$11+СВЦЭМ!$D$10+'СЕТ СН'!$I$6-'СЕТ СН'!$I$23</f>
        <v>1565.29282272</v>
      </c>
      <c r="J141" s="36">
        <f>SUMIFS(СВЦЭМ!$D$39:$D$782,СВЦЭМ!$A$39:$A$782,$A141,СВЦЭМ!$B$39:$B$782,J$119)+'СЕТ СН'!$I$11+СВЦЭМ!$D$10+'СЕТ СН'!$I$6-'СЕТ СН'!$I$23</f>
        <v>1479.92953532</v>
      </c>
      <c r="K141" s="36">
        <f>SUMIFS(СВЦЭМ!$D$39:$D$782,СВЦЭМ!$A$39:$A$782,$A141,СВЦЭМ!$B$39:$B$782,K$119)+'СЕТ СН'!$I$11+СВЦЭМ!$D$10+'СЕТ СН'!$I$6-'СЕТ СН'!$I$23</f>
        <v>1408.1779698099999</v>
      </c>
      <c r="L141" s="36">
        <f>SUMIFS(СВЦЭМ!$D$39:$D$782,СВЦЭМ!$A$39:$A$782,$A141,СВЦЭМ!$B$39:$B$782,L$119)+'СЕТ СН'!$I$11+СВЦЭМ!$D$10+'СЕТ СН'!$I$6-'СЕТ СН'!$I$23</f>
        <v>1388.5193846699999</v>
      </c>
      <c r="M141" s="36">
        <f>SUMIFS(СВЦЭМ!$D$39:$D$782,СВЦЭМ!$A$39:$A$782,$A141,СВЦЭМ!$B$39:$B$782,M$119)+'СЕТ СН'!$I$11+СВЦЭМ!$D$10+'СЕТ СН'!$I$6-'СЕТ СН'!$I$23</f>
        <v>1379.0239221100001</v>
      </c>
      <c r="N141" s="36">
        <f>SUMIFS(СВЦЭМ!$D$39:$D$782,СВЦЭМ!$A$39:$A$782,$A141,СВЦЭМ!$B$39:$B$782,N$119)+'СЕТ СН'!$I$11+СВЦЭМ!$D$10+'СЕТ СН'!$I$6-'СЕТ СН'!$I$23</f>
        <v>1375.7695910100001</v>
      </c>
      <c r="O141" s="36">
        <f>SUMIFS(СВЦЭМ!$D$39:$D$782,СВЦЭМ!$A$39:$A$782,$A141,СВЦЭМ!$B$39:$B$782,O$119)+'СЕТ СН'!$I$11+СВЦЭМ!$D$10+'СЕТ СН'!$I$6-'СЕТ СН'!$I$23</f>
        <v>1384.2856589600001</v>
      </c>
      <c r="P141" s="36">
        <f>SUMIFS(СВЦЭМ!$D$39:$D$782,СВЦЭМ!$A$39:$A$782,$A141,СВЦЭМ!$B$39:$B$782,P$119)+'СЕТ СН'!$I$11+СВЦЭМ!$D$10+'СЕТ СН'!$I$6-'СЕТ СН'!$I$23</f>
        <v>1418.56350871</v>
      </c>
      <c r="Q141" s="36">
        <f>SUMIFS(СВЦЭМ!$D$39:$D$782,СВЦЭМ!$A$39:$A$782,$A141,СВЦЭМ!$B$39:$B$782,Q$119)+'СЕТ СН'!$I$11+СВЦЭМ!$D$10+'СЕТ СН'!$I$6-'СЕТ СН'!$I$23</f>
        <v>1430.7633157999999</v>
      </c>
      <c r="R141" s="36">
        <f>SUMIFS(СВЦЭМ!$D$39:$D$782,СВЦЭМ!$A$39:$A$782,$A141,СВЦЭМ!$B$39:$B$782,R$119)+'СЕТ СН'!$I$11+СВЦЭМ!$D$10+'СЕТ СН'!$I$6-'СЕТ СН'!$I$23</f>
        <v>1425.98844994</v>
      </c>
      <c r="S141" s="36">
        <f>SUMIFS(СВЦЭМ!$D$39:$D$782,СВЦЭМ!$A$39:$A$782,$A141,СВЦЭМ!$B$39:$B$782,S$119)+'СЕТ СН'!$I$11+СВЦЭМ!$D$10+'СЕТ СН'!$I$6-'СЕТ СН'!$I$23</f>
        <v>1391.5343561999998</v>
      </c>
      <c r="T141" s="36">
        <f>SUMIFS(СВЦЭМ!$D$39:$D$782,СВЦЭМ!$A$39:$A$782,$A141,СВЦЭМ!$B$39:$B$782,T$119)+'СЕТ СН'!$I$11+СВЦЭМ!$D$10+'СЕТ СН'!$I$6-'СЕТ СН'!$I$23</f>
        <v>1362.98898042</v>
      </c>
      <c r="U141" s="36">
        <f>SUMIFS(СВЦЭМ!$D$39:$D$782,СВЦЭМ!$A$39:$A$782,$A141,СВЦЭМ!$B$39:$B$782,U$119)+'СЕТ СН'!$I$11+СВЦЭМ!$D$10+'СЕТ СН'!$I$6-'СЕТ СН'!$I$23</f>
        <v>1359.8064151200001</v>
      </c>
      <c r="V141" s="36">
        <f>SUMIFS(СВЦЭМ!$D$39:$D$782,СВЦЭМ!$A$39:$A$782,$A141,СВЦЭМ!$B$39:$B$782,V$119)+'СЕТ СН'!$I$11+СВЦЭМ!$D$10+'СЕТ СН'!$I$6-'СЕТ СН'!$I$23</f>
        <v>1357.0384580300001</v>
      </c>
      <c r="W141" s="36">
        <f>SUMIFS(СВЦЭМ!$D$39:$D$782,СВЦЭМ!$A$39:$A$782,$A141,СВЦЭМ!$B$39:$B$782,W$119)+'СЕТ СН'!$I$11+СВЦЭМ!$D$10+'СЕТ СН'!$I$6-'СЕТ СН'!$I$23</f>
        <v>1365.9147440500001</v>
      </c>
      <c r="X141" s="36">
        <f>SUMIFS(СВЦЭМ!$D$39:$D$782,СВЦЭМ!$A$39:$A$782,$A141,СВЦЭМ!$B$39:$B$782,X$119)+'СЕТ СН'!$I$11+СВЦЭМ!$D$10+'СЕТ СН'!$I$6-'СЕТ СН'!$I$23</f>
        <v>1375.89840964</v>
      </c>
      <c r="Y141" s="36">
        <f>SUMIFS(СВЦЭМ!$D$39:$D$782,СВЦЭМ!$A$39:$A$782,$A141,СВЦЭМ!$B$39:$B$782,Y$119)+'СЕТ СН'!$I$11+СВЦЭМ!$D$10+'СЕТ СН'!$I$6-'СЕТ СН'!$I$23</f>
        <v>1439.46917132</v>
      </c>
    </row>
    <row r="142" spans="1:25" ht="15.75" x14ac:dyDescent="0.2">
      <c r="A142" s="35">
        <f t="shared" si="3"/>
        <v>44431</v>
      </c>
      <c r="B142" s="36">
        <f>SUMIFS(СВЦЭМ!$D$39:$D$782,СВЦЭМ!$A$39:$A$782,$A142,СВЦЭМ!$B$39:$B$782,B$119)+'СЕТ СН'!$I$11+СВЦЭМ!$D$10+'СЕТ СН'!$I$6-'СЕТ СН'!$I$23</f>
        <v>1547.9408660700001</v>
      </c>
      <c r="C142" s="36">
        <f>SUMIFS(СВЦЭМ!$D$39:$D$782,СВЦЭМ!$A$39:$A$782,$A142,СВЦЭМ!$B$39:$B$782,C$119)+'СЕТ СН'!$I$11+СВЦЭМ!$D$10+'СЕТ СН'!$I$6-'СЕТ СН'!$I$23</f>
        <v>1564.2131615899998</v>
      </c>
      <c r="D142" s="36">
        <f>SUMIFS(СВЦЭМ!$D$39:$D$782,СВЦЭМ!$A$39:$A$782,$A142,СВЦЭМ!$B$39:$B$782,D$119)+'СЕТ СН'!$I$11+СВЦЭМ!$D$10+'СЕТ СН'!$I$6-'СЕТ СН'!$I$23</f>
        <v>1607.49927695</v>
      </c>
      <c r="E142" s="36">
        <f>SUMIFS(СВЦЭМ!$D$39:$D$782,СВЦЭМ!$A$39:$A$782,$A142,СВЦЭМ!$B$39:$B$782,E$119)+'СЕТ СН'!$I$11+СВЦЭМ!$D$10+'СЕТ СН'!$I$6-'СЕТ СН'!$I$23</f>
        <v>1634.9156499599999</v>
      </c>
      <c r="F142" s="36">
        <f>SUMIFS(СВЦЭМ!$D$39:$D$782,СВЦЭМ!$A$39:$A$782,$A142,СВЦЭМ!$B$39:$B$782,F$119)+'СЕТ СН'!$I$11+СВЦЭМ!$D$10+'СЕТ СН'!$I$6-'СЕТ СН'!$I$23</f>
        <v>1636.50337012</v>
      </c>
      <c r="G142" s="36">
        <f>SUMIFS(СВЦЭМ!$D$39:$D$782,СВЦЭМ!$A$39:$A$782,$A142,СВЦЭМ!$B$39:$B$782,G$119)+'СЕТ СН'!$I$11+СВЦЭМ!$D$10+'СЕТ СН'!$I$6-'СЕТ СН'!$I$23</f>
        <v>1624.9915755100001</v>
      </c>
      <c r="H142" s="36">
        <f>SUMIFS(СВЦЭМ!$D$39:$D$782,СВЦЭМ!$A$39:$A$782,$A142,СВЦЭМ!$B$39:$B$782,H$119)+'СЕТ СН'!$I$11+СВЦЭМ!$D$10+'СЕТ СН'!$I$6-'СЕТ СН'!$I$23</f>
        <v>1590.1592670800001</v>
      </c>
      <c r="I142" s="36">
        <f>SUMIFS(СВЦЭМ!$D$39:$D$782,СВЦЭМ!$A$39:$A$782,$A142,СВЦЭМ!$B$39:$B$782,I$119)+'СЕТ СН'!$I$11+СВЦЭМ!$D$10+'СЕТ СН'!$I$6-'СЕТ СН'!$I$23</f>
        <v>1537.02809013</v>
      </c>
      <c r="J142" s="36">
        <f>SUMIFS(СВЦЭМ!$D$39:$D$782,СВЦЭМ!$A$39:$A$782,$A142,СВЦЭМ!$B$39:$B$782,J$119)+'СЕТ СН'!$I$11+СВЦЭМ!$D$10+'СЕТ СН'!$I$6-'СЕТ СН'!$I$23</f>
        <v>1477.78218092</v>
      </c>
      <c r="K142" s="36">
        <f>SUMIFS(СВЦЭМ!$D$39:$D$782,СВЦЭМ!$A$39:$A$782,$A142,СВЦЭМ!$B$39:$B$782,K$119)+'СЕТ СН'!$I$11+СВЦЭМ!$D$10+'СЕТ СН'!$I$6-'СЕТ СН'!$I$23</f>
        <v>1478.6978062200001</v>
      </c>
      <c r="L142" s="36">
        <f>SUMIFS(СВЦЭМ!$D$39:$D$782,СВЦЭМ!$A$39:$A$782,$A142,СВЦЭМ!$B$39:$B$782,L$119)+'СЕТ СН'!$I$11+СВЦЭМ!$D$10+'СЕТ СН'!$I$6-'СЕТ СН'!$I$23</f>
        <v>1505.2186444700001</v>
      </c>
      <c r="M142" s="36">
        <f>SUMIFS(СВЦЭМ!$D$39:$D$782,СВЦЭМ!$A$39:$A$782,$A142,СВЦЭМ!$B$39:$B$782,M$119)+'СЕТ СН'!$I$11+СВЦЭМ!$D$10+'СЕТ СН'!$I$6-'СЕТ СН'!$I$23</f>
        <v>1508.3250761300001</v>
      </c>
      <c r="N142" s="36">
        <f>SUMIFS(СВЦЭМ!$D$39:$D$782,СВЦЭМ!$A$39:$A$782,$A142,СВЦЭМ!$B$39:$B$782,N$119)+'СЕТ СН'!$I$11+СВЦЭМ!$D$10+'СЕТ СН'!$I$6-'СЕТ СН'!$I$23</f>
        <v>1504.4899500399999</v>
      </c>
      <c r="O142" s="36">
        <f>SUMIFS(СВЦЭМ!$D$39:$D$782,СВЦЭМ!$A$39:$A$782,$A142,СВЦЭМ!$B$39:$B$782,O$119)+'СЕТ СН'!$I$11+СВЦЭМ!$D$10+'СЕТ СН'!$I$6-'СЕТ СН'!$I$23</f>
        <v>1526.7971394399999</v>
      </c>
      <c r="P142" s="36">
        <f>SUMIFS(СВЦЭМ!$D$39:$D$782,СВЦЭМ!$A$39:$A$782,$A142,СВЦЭМ!$B$39:$B$782,P$119)+'СЕТ СН'!$I$11+СВЦЭМ!$D$10+'СЕТ СН'!$I$6-'СЕТ СН'!$I$23</f>
        <v>1509.78633917</v>
      </c>
      <c r="Q142" s="36">
        <f>SUMIFS(СВЦЭМ!$D$39:$D$782,СВЦЭМ!$A$39:$A$782,$A142,СВЦЭМ!$B$39:$B$782,Q$119)+'СЕТ СН'!$I$11+СВЦЭМ!$D$10+'СЕТ СН'!$I$6-'СЕТ СН'!$I$23</f>
        <v>1505.4338980100001</v>
      </c>
      <c r="R142" s="36">
        <f>SUMIFS(СВЦЭМ!$D$39:$D$782,СВЦЭМ!$A$39:$A$782,$A142,СВЦЭМ!$B$39:$B$782,R$119)+'СЕТ СН'!$I$11+СВЦЭМ!$D$10+'СЕТ СН'!$I$6-'СЕТ СН'!$I$23</f>
        <v>1498.63573763</v>
      </c>
      <c r="S142" s="36">
        <f>SUMIFS(СВЦЭМ!$D$39:$D$782,СВЦЭМ!$A$39:$A$782,$A142,СВЦЭМ!$B$39:$B$782,S$119)+'СЕТ СН'!$I$11+СВЦЭМ!$D$10+'СЕТ СН'!$I$6-'СЕТ СН'!$I$23</f>
        <v>1487.01139902</v>
      </c>
      <c r="T142" s="36">
        <f>SUMIFS(СВЦЭМ!$D$39:$D$782,СВЦЭМ!$A$39:$A$782,$A142,СВЦЭМ!$B$39:$B$782,T$119)+'СЕТ СН'!$I$11+СВЦЭМ!$D$10+'СЕТ СН'!$I$6-'СЕТ СН'!$I$23</f>
        <v>1526.1057234599998</v>
      </c>
      <c r="U142" s="36">
        <f>SUMIFS(СВЦЭМ!$D$39:$D$782,СВЦЭМ!$A$39:$A$782,$A142,СВЦЭМ!$B$39:$B$782,U$119)+'СЕТ СН'!$I$11+СВЦЭМ!$D$10+'СЕТ СН'!$I$6-'СЕТ СН'!$I$23</f>
        <v>1511.5381025299998</v>
      </c>
      <c r="V142" s="36">
        <f>SUMIFS(СВЦЭМ!$D$39:$D$782,СВЦЭМ!$A$39:$A$782,$A142,СВЦЭМ!$B$39:$B$782,V$119)+'СЕТ СН'!$I$11+СВЦЭМ!$D$10+'СЕТ СН'!$I$6-'СЕТ СН'!$I$23</f>
        <v>1507.4752922799998</v>
      </c>
      <c r="W142" s="36">
        <f>SUMIFS(СВЦЭМ!$D$39:$D$782,СВЦЭМ!$A$39:$A$782,$A142,СВЦЭМ!$B$39:$B$782,W$119)+'СЕТ СН'!$I$11+СВЦЭМ!$D$10+'СЕТ СН'!$I$6-'СЕТ СН'!$I$23</f>
        <v>1526.6213783799999</v>
      </c>
      <c r="X142" s="36">
        <f>SUMIFS(СВЦЭМ!$D$39:$D$782,СВЦЭМ!$A$39:$A$782,$A142,СВЦЭМ!$B$39:$B$782,X$119)+'СЕТ СН'!$I$11+СВЦЭМ!$D$10+'СЕТ СН'!$I$6-'СЕТ СН'!$I$23</f>
        <v>1480.4543327599999</v>
      </c>
      <c r="Y142" s="36">
        <f>SUMIFS(СВЦЭМ!$D$39:$D$782,СВЦЭМ!$A$39:$A$782,$A142,СВЦЭМ!$B$39:$B$782,Y$119)+'СЕТ СН'!$I$11+СВЦЭМ!$D$10+'СЕТ СН'!$I$6-'СЕТ СН'!$I$23</f>
        <v>1507.46301432</v>
      </c>
    </row>
    <row r="143" spans="1:25" ht="15.75" x14ac:dyDescent="0.2">
      <c r="A143" s="35">
        <f t="shared" si="3"/>
        <v>44432</v>
      </c>
      <c r="B143" s="36">
        <f>SUMIFS(СВЦЭМ!$D$39:$D$782,СВЦЭМ!$A$39:$A$782,$A143,СВЦЭМ!$B$39:$B$782,B$119)+'СЕТ СН'!$I$11+СВЦЭМ!$D$10+'СЕТ СН'!$I$6-'СЕТ СН'!$I$23</f>
        <v>1499.00454214</v>
      </c>
      <c r="C143" s="36">
        <f>SUMIFS(СВЦЭМ!$D$39:$D$782,СВЦЭМ!$A$39:$A$782,$A143,СВЦЭМ!$B$39:$B$782,C$119)+'СЕТ СН'!$I$11+СВЦЭМ!$D$10+'СЕТ СН'!$I$6-'СЕТ СН'!$I$23</f>
        <v>1576.2720365999999</v>
      </c>
      <c r="D143" s="36">
        <f>SUMIFS(СВЦЭМ!$D$39:$D$782,СВЦЭМ!$A$39:$A$782,$A143,СВЦЭМ!$B$39:$B$782,D$119)+'СЕТ СН'!$I$11+СВЦЭМ!$D$10+'СЕТ СН'!$I$6-'СЕТ СН'!$I$23</f>
        <v>1626.7627822899999</v>
      </c>
      <c r="E143" s="36">
        <f>SUMIFS(СВЦЭМ!$D$39:$D$782,СВЦЭМ!$A$39:$A$782,$A143,СВЦЭМ!$B$39:$B$782,E$119)+'СЕТ СН'!$I$11+СВЦЭМ!$D$10+'СЕТ СН'!$I$6-'СЕТ СН'!$I$23</f>
        <v>1691.0364776500001</v>
      </c>
      <c r="F143" s="36">
        <f>SUMIFS(СВЦЭМ!$D$39:$D$782,СВЦЭМ!$A$39:$A$782,$A143,СВЦЭМ!$B$39:$B$782,F$119)+'СЕТ СН'!$I$11+СВЦЭМ!$D$10+'СЕТ СН'!$I$6-'СЕТ СН'!$I$23</f>
        <v>1690.3369434399999</v>
      </c>
      <c r="G143" s="36">
        <f>SUMIFS(СВЦЭМ!$D$39:$D$782,СВЦЭМ!$A$39:$A$782,$A143,СВЦЭМ!$B$39:$B$782,G$119)+'СЕТ СН'!$I$11+СВЦЭМ!$D$10+'СЕТ СН'!$I$6-'СЕТ СН'!$I$23</f>
        <v>1668.4250280799999</v>
      </c>
      <c r="H143" s="36">
        <f>SUMIFS(СВЦЭМ!$D$39:$D$782,СВЦЭМ!$A$39:$A$782,$A143,СВЦЭМ!$B$39:$B$782,H$119)+'СЕТ СН'!$I$11+СВЦЭМ!$D$10+'СЕТ СН'!$I$6-'СЕТ СН'!$I$23</f>
        <v>1614.45590459</v>
      </c>
      <c r="I143" s="36">
        <f>SUMIFS(СВЦЭМ!$D$39:$D$782,СВЦЭМ!$A$39:$A$782,$A143,СВЦЭМ!$B$39:$B$782,I$119)+'СЕТ СН'!$I$11+СВЦЭМ!$D$10+'СЕТ СН'!$I$6-'СЕТ СН'!$I$23</f>
        <v>1537.6698071199999</v>
      </c>
      <c r="J143" s="36">
        <f>SUMIFS(СВЦЭМ!$D$39:$D$782,СВЦЭМ!$A$39:$A$782,$A143,СВЦЭМ!$B$39:$B$782,J$119)+'СЕТ СН'!$I$11+СВЦЭМ!$D$10+'СЕТ СН'!$I$6-'СЕТ СН'!$I$23</f>
        <v>1431.5469858000001</v>
      </c>
      <c r="K143" s="36">
        <f>SUMIFS(СВЦЭМ!$D$39:$D$782,СВЦЭМ!$A$39:$A$782,$A143,СВЦЭМ!$B$39:$B$782,K$119)+'СЕТ СН'!$I$11+СВЦЭМ!$D$10+'СЕТ СН'!$I$6-'СЕТ СН'!$I$23</f>
        <v>1420.4559761099999</v>
      </c>
      <c r="L143" s="36">
        <f>SUMIFS(СВЦЭМ!$D$39:$D$782,СВЦЭМ!$A$39:$A$782,$A143,СВЦЭМ!$B$39:$B$782,L$119)+'СЕТ СН'!$I$11+СВЦЭМ!$D$10+'СЕТ СН'!$I$6-'СЕТ СН'!$I$23</f>
        <v>1427.1804390500001</v>
      </c>
      <c r="M143" s="36">
        <f>SUMIFS(СВЦЭМ!$D$39:$D$782,СВЦЭМ!$A$39:$A$782,$A143,СВЦЭМ!$B$39:$B$782,M$119)+'СЕТ СН'!$I$11+СВЦЭМ!$D$10+'СЕТ СН'!$I$6-'СЕТ СН'!$I$23</f>
        <v>1425.40490325</v>
      </c>
      <c r="N143" s="36">
        <f>SUMIFS(СВЦЭМ!$D$39:$D$782,СВЦЭМ!$A$39:$A$782,$A143,СВЦЭМ!$B$39:$B$782,N$119)+'СЕТ СН'!$I$11+СВЦЭМ!$D$10+'СЕТ СН'!$I$6-'СЕТ СН'!$I$23</f>
        <v>1425.51089366</v>
      </c>
      <c r="O143" s="36">
        <f>SUMIFS(СВЦЭМ!$D$39:$D$782,СВЦЭМ!$A$39:$A$782,$A143,СВЦЭМ!$B$39:$B$782,O$119)+'СЕТ СН'!$I$11+СВЦЭМ!$D$10+'СЕТ СН'!$I$6-'СЕТ СН'!$I$23</f>
        <v>1411.06249854</v>
      </c>
      <c r="P143" s="36">
        <f>SUMIFS(СВЦЭМ!$D$39:$D$782,СВЦЭМ!$A$39:$A$782,$A143,СВЦЭМ!$B$39:$B$782,P$119)+'СЕТ СН'!$I$11+СВЦЭМ!$D$10+'СЕТ СН'!$I$6-'СЕТ СН'!$I$23</f>
        <v>1422.4890970900001</v>
      </c>
      <c r="Q143" s="36">
        <f>SUMIFS(СВЦЭМ!$D$39:$D$782,СВЦЭМ!$A$39:$A$782,$A143,СВЦЭМ!$B$39:$B$782,Q$119)+'СЕТ СН'!$I$11+СВЦЭМ!$D$10+'СЕТ СН'!$I$6-'СЕТ СН'!$I$23</f>
        <v>1434.6798140999999</v>
      </c>
      <c r="R143" s="36">
        <f>SUMIFS(СВЦЭМ!$D$39:$D$782,СВЦЭМ!$A$39:$A$782,$A143,СВЦЭМ!$B$39:$B$782,R$119)+'СЕТ СН'!$I$11+СВЦЭМ!$D$10+'СЕТ СН'!$I$6-'СЕТ СН'!$I$23</f>
        <v>1433.4729003100001</v>
      </c>
      <c r="S143" s="36">
        <f>SUMIFS(СВЦЭМ!$D$39:$D$782,СВЦЭМ!$A$39:$A$782,$A143,СВЦЭМ!$B$39:$B$782,S$119)+'СЕТ СН'!$I$11+СВЦЭМ!$D$10+'СЕТ СН'!$I$6-'СЕТ СН'!$I$23</f>
        <v>1411.2826523599999</v>
      </c>
      <c r="T143" s="36">
        <f>SUMIFS(СВЦЭМ!$D$39:$D$782,СВЦЭМ!$A$39:$A$782,$A143,СВЦЭМ!$B$39:$B$782,T$119)+'СЕТ СН'!$I$11+СВЦЭМ!$D$10+'СЕТ СН'!$I$6-'СЕТ СН'!$I$23</f>
        <v>1455.58852809</v>
      </c>
      <c r="U143" s="36">
        <f>SUMIFS(СВЦЭМ!$D$39:$D$782,СВЦЭМ!$A$39:$A$782,$A143,СВЦЭМ!$B$39:$B$782,U$119)+'СЕТ СН'!$I$11+СВЦЭМ!$D$10+'СЕТ СН'!$I$6-'СЕТ СН'!$I$23</f>
        <v>1451.3298314599999</v>
      </c>
      <c r="V143" s="36">
        <f>SUMIFS(СВЦЭМ!$D$39:$D$782,СВЦЭМ!$A$39:$A$782,$A143,СВЦЭМ!$B$39:$B$782,V$119)+'СЕТ СН'!$I$11+СВЦЭМ!$D$10+'СЕТ СН'!$I$6-'СЕТ СН'!$I$23</f>
        <v>1462.1177714800001</v>
      </c>
      <c r="W143" s="36">
        <f>SUMIFS(СВЦЭМ!$D$39:$D$782,СВЦЭМ!$A$39:$A$782,$A143,СВЦЭМ!$B$39:$B$782,W$119)+'СЕТ СН'!$I$11+СВЦЭМ!$D$10+'СЕТ СН'!$I$6-'СЕТ СН'!$I$23</f>
        <v>1482.32339067</v>
      </c>
      <c r="X143" s="36">
        <f>SUMIFS(СВЦЭМ!$D$39:$D$782,СВЦЭМ!$A$39:$A$782,$A143,СВЦЭМ!$B$39:$B$782,X$119)+'СЕТ СН'!$I$11+СВЦЭМ!$D$10+'СЕТ СН'!$I$6-'СЕТ СН'!$I$23</f>
        <v>1423.8136853599999</v>
      </c>
      <c r="Y143" s="36">
        <f>SUMIFS(СВЦЭМ!$D$39:$D$782,СВЦЭМ!$A$39:$A$782,$A143,СВЦЭМ!$B$39:$B$782,Y$119)+'СЕТ СН'!$I$11+СВЦЭМ!$D$10+'СЕТ СН'!$I$6-'СЕТ СН'!$I$23</f>
        <v>1450.1327364499998</v>
      </c>
    </row>
    <row r="144" spans="1:25" ht="15.75" x14ac:dyDescent="0.2">
      <c r="A144" s="35">
        <f t="shared" si="3"/>
        <v>44433</v>
      </c>
      <c r="B144" s="36">
        <f>SUMIFS(СВЦЭМ!$D$39:$D$782,СВЦЭМ!$A$39:$A$782,$A144,СВЦЭМ!$B$39:$B$782,B$119)+'СЕТ СН'!$I$11+СВЦЭМ!$D$10+'СЕТ СН'!$I$6-'СЕТ СН'!$I$23</f>
        <v>1574.49680141</v>
      </c>
      <c r="C144" s="36">
        <f>SUMIFS(СВЦЭМ!$D$39:$D$782,СВЦЭМ!$A$39:$A$782,$A144,СВЦЭМ!$B$39:$B$782,C$119)+'СЕТ СН'!$I$11+СВЦЭМ!$D$10+'СЕТ СН'!$I$6-'СЕТ СН'!$I$23</f>
        <v>1661.0045674099999</v>
      </c>
      <c r="D144" s="36">
        <f>SUMIFS(СВЦЭМ!$D$39:$D$782,СВЦЭМ!$A$39:$A$782,$A144,СВЦЭМ!$B$39:$B$782,D$119)+'СЕТ СН'!$I$11+СВЦЭМ!$D$10+'СЕТ СН'!$I$6-'СЕТ СН'!$I$23</f>
        <v>1695.0425466199999</v>
      </c>
      <c r="E144" s="36">
        <f>SUMIFS(СВЦЭМ!$D$39:$D$782,СВЦЭМ!$A$39:$A$782,$A144,СВЦЭМ!$B$39:$B$782,E$119)+'СЕТ СН'!$I$11+СВЦЭМ!$D$10+'СЕТ СН'!$I$6-'СЕТ СН'!$I$23</f>
        <v>1702.5469852599999</v>
      </c>
      <c r="F144" s="36">
        <f>SUMIFS(СВЦЭМ!$D$39:$D$782,СВЦЭМ!$A$39:$A$782,$A144,СВЦЭМ!$B$39:$B$782,F$119)+'СЕТ СН'!$I$11+СВЦЭМ!$D$10+'СЕТ СН'!$I$6-'СЕТ СН'!$I$23</f>
        <v>1693.9312159599999</v>
      </c>
      <c r="G144" s="36">
        <f>SUMIFS(СВЦЭМ!$D$39:$D$782,СВЦЭМ!$A$39:$A$782,$A144,СВЦЭМ!$B$39:$B$782,G$119)+'СЕТ СН'!$I$11+СВЦЭМ!$D$10+'СЕТ СН'!$I$6-'СЕТ СН'!$I$23</f>
        <v>1680.1547796</v>
      </c>
      <c r="H144" s="36">
        <f>SUMIFS(СВЦЭМ!$D$39:$D$782,СВЦЭМ!$A$39:$A$782,$A144,СВЦЭМ!$B$39:$B$782,H$119)+'СЕТ СН'!$I$11+СВЦЭМ!$D$10+'СЕТ СН'!$I$6-'СЕТ СН'!$I$23</f>
        <v>1647.86650723</v>
      </c>
      <c r="I144" s="36">
        <f>SUMIFS(СВЦЭМ!$D$39:$D$782,СВЦЭМ!$A$39:$A$782,$A144,СВЦЭМ!$B$39:$B$782,I$119)+'СЕТ СН'!$I$11+СВЦЭМ!$D$10+'СЕТ СН'!$I$6-'СЕТ СН'!$I$23</f>
        <v>1563.3750964400001</v>
      </c>
      <c r="J144" s="36">
        <f>SUMIFS(СВЦЭМ!$D$39:$D$782,СВЦЭМ!$A$39:$A$782,$A144,СВЦЭМ!$B$39:$B$782,J$119)+'СЕТ СН'!$I$11+СВЦЭМ!$D$10+'СЕТ СН'!$I$6-'СЕТ СН'!$I$23</f>
        <v>1477.54814184</v>
      </c>
      <c r="K144" s="36">
        <f>SUMIFS(СВЦЭМ!$D$39:$D$782,СВЦЭМ!$A$39:$A$782,$A144,СВЦЭМ!$B$39:$B$782,K$119)+'СЕТ СН'!$I$11+СВЦЭМ!$D$10+'СЕТ СН'!$I$6-'СЕТ СН'!$I$23</f>
        <v>1448.67947852</v>
      </c>
      <c r="L144" s="36">
        <f>SUMIFS(СВЦЭМ!$D$39:$D$782,СВЦЭМ!$A$39:$A$782,$A144,СВЦЭМ!$B$39:$B$782,L$119)+'СЕТ СН'!$I$11+СВЦЭМ!$D$10+'СЕТ СН'!$I$6-'СЕТ СН'!$I$23</f>
        <v>1459.8322860200001</v>
      </c>
      <c r="M144" s="36">
        <f>SUMIFS(СВЦЭМ!$D$39:$D$782,СВЦЭМ!$A$39:$A$782,$A144,СВЦЭМ!$B$39:$B$782,M$119)+'СЕТ СН'!$I$11+СВЦЭМ!$D$10+'СЕТ СН'!$I$6-'СЕТ СН'!$I$23</f>
        <v>1470.278996</v>
      </c>
      <c r="N144" s="36">
        <f>SUMIFS(СВЦЭМ!$D$39:$D$782,СВЦЭМ!$A$39:$A$782,$A144,СВЦЭМ!$B$39:$B$782,N$119)+'СЕТ СН'!$I$11+СВЦЭМ!$D$10+'СЕТ СН'!$I$6-'СЕТ СН'!$I$23</f>
        <v>1463.17987236</v>
      </c>
      <c r="O144" s="36">
        <f>SUMIFS(СВЦЭМ!$D$39:$D$782,СВЦЭМ!$A$39:$A$782,$A144,СВЦЭМ!$B$39:$B$782,O$119)+'СЕТ СН'!$I$11+СВЦЭМ!$D$10+'СЕТ СН'!$I$6-'СЕТ СН'!$I$23</f>
        <v>1465.5257049299998</v>
      </c>
      <c r="P144" s="36">
        <f>SUMIFS(СВЦЭМ!$D$39:$D$782,СВЦЭМ!$A$39:$A$782,$A144,СВЦЭМ!$B$39:$B$782,P$119)+'СЕТ СН'!$I$11+СВЦЭМ!$D$10+'СЕТ СН'!$I$6-'СЕТ СН'!$I$23</f>
        <v>1483.85984788</v>
      </c>
      <c r="Q144" s="36">
        <f>SUMIFS(СВЦЭМ!$D$39:$D$782,СВЦЭМ!$A$39:$A$782,$A144,СВЦЭМ!$B$39:$B$782,Q$119)+'СЕТ СН'!$I$11+СВЦЭМ!$D$10+'СЕТ СН'!$I$6-'СЕТ СН'!$I$23</f>
        <v>1489.1361051599999</v>
      </c>
      <c r="R144" s="36">
        <f>SUMIFS(СВЦЭМ!$D$39:$D$782,СВЦЭМ!$A$39:$A$782,$A144,СВЦЭМ!$B$39:$B$782,R$119)+'СЕТ СН'!$I$11+СВЦЭМ!$D$10+'СЕТ СН'!$I$6-'СЕТ СН'!$I$23</f>
        <v>1487.6820000799999</v>
      </c>
      <c r="S144" s="36">
        <f>SUMIFS(СВЦЭМ!$D$39:$D$782,СВЦЭМ!$A$39:$A$782,$A144,СВЦЭМ!$B$39:$B$782,S$119)+'СЕТ СН'!$I$11+СВЦЭМ!$D$10+'СЕТ СН'!$I$6-'СЕТ СН'!$I$23</f>
        <v>1470.5879405999999</v>
      </c>
      <c r="T144" s="36">
        <f>SUMIFS(СВЦЭМ!$D$39:$D$782,СВЦЭМ!$A$39:$A$782,$A144,СВЦЭМ!$B$39:$B$782,T$119)+'СЕТ СН'!$I$11+СВЦЭМ!$D$10+'СЕТ СН'!$I$6-'СЕТ СН'!$I$23</f>
        <v>1501.2827418699999</v>
      </c>
      <c r="U144" s="36">
        <f>SUMIFS(СВЦЭМ!$D$39:$D$782,СВЦЭМ!$A$39:$A$782,$A144,СВЦЭМ!$B$39:$B$782,U$119)+'СЕТ СН'!$I$11+СВЦЭМ!$D$10+'СЕТ СН'!$I$6-'СЕТ СН'!$I$23</f>
        <v>1495.47519448</v>
      </c>
      <c r="V144" s="36">
        <f>SUMIFS(СВЦЭМ!$D$39:$D$782,СВЦЭМ!$A$39:$A$782,$A144,СВЦЭМ!$B$39:$B$782,V$119)+'СЕТ СН'!$I$11+СВЦЭМ!$D$10+'СЕТ СН'!$I$6-'СЕТ СН'!$I$23</f>
        <v>1514.9749607399999</v>
      </c>
      <c r="W144" s="36">
        <f>SUMIFS(СВЦЭМ!$D$39:$D$782,СВЦЭМ!$A$39:$A$782,$A144,СВЦЭМ!$B$39:$B$782,W$119)+'СЕТ СН'!$I$11+СВЦЭМ!$D$10+'СЕТ СН'!$I$6-'СЕТ СН'!$I$23</f>
        <v>1528.45955456</v>
      </c>
      <c r="X144" s="36">
        <f>SUMIFS(СВЦЭМ!$D$39:$D$782,СВЦЭМ!$A$39:$A$782,$A144,СВЦЭМ!$B$39:$B$782,X$119)+'СЕТ СН'!$I$11+СВЦЭМ!$D$10+'СЕТ СН'!$I$6-'СЕТ СН'!$I$23</f>
        <v>1470.5010450499999</v>
      </c>
      <c r="Y144" s="36">
        <f>SUMIFS(СВЦЭМ!$D$39:$D$782,СВЦЭМ!$A$39:$A$782,$A144,СВЦЭМ!$B$39:$B$782,Y$119)+'СЕТ СН'!$I$11+СВЦЭМ!$D$10+'СЕТ СН'!$I$6-'СЕТ СН'!$I$23</f>
        <v>1484.52807424</v>
      </c>
    </row>
    <row r="145" spans="1:27" ht="15.75" x14ac:dyDescent="0.2">
      <c r="A145" s="35">
        <f t="shared" si="3"/>
        <v>44434</v>
      </c>
      <c r="B145" s="36">
        <f>SUMIFS(СВЦЭМ!$D$39:$D$782,СВЦЭМ!$A$39:$A$782,$A145,СВЦЭМ!$B$39:$B$782,B$119)+'СЕТ СН'!$I$11+СВЦЭМ!$D$10+'СЕТ СН'!$I$6-'СЕТ СН'!$I$23</f>
        <v>1590.72600618</v>
      </c>
      <c r="C145" s="36">
        <f>SUMIFS(СВЦЭМ!$D$39:$D$782,СВЦЭМ!$A$39:$A$782,$A145,СВЦЭМ!$B$39:$B$782,C$119)+'СЕТ СН'!$I$11+СВЦЭМ!$D$10+'СЕТ СН'!$I$6-'СЕТ СН'!$I$23</f>
        <v>1666.97437042</v>
      </c>
      <c r="D145" s="36">
        <f>SUMIFS(СВЦЭМ!$D$39:$D$782,СВЦЭМ!$A$39:$A$782,$A145,СВЦЭМ!$B$39:$B$782,D$119)+'СЕТ СН'!$I$11+СВЦЭМ!$D$10+'СЕТ СН'!$I$6-'СЕТ СН'!$I$23</f>
        <v>1729.14656068</v>
      </c>
      <c r="E145" s="36">
        <f>SUMIFS(СВЦЭМ!$D$39:$D$782,СВЦЭМ!$A$39:$A$782,$A145,СВЦЭМ!$B$39:$B$782,E$119)+'СЕТ СН'!$I$11+СВЦЭМ!$D$10+'СЕТ СН'!$I$6-'СЕТ СН'!$I$23</f>
        <v>1746.9702832800001</v>
      </c>
      <c r="F145" s="36">
        <f>SUMIFS(СВЦЭМ!$D$39:$D$782,СВЦЭМ!$A$39:$A$782,$A145,СВЦЭМ!$B$39:$B$782,F$119)+'СЕТ СН'!$I$11+СВЦЭМ!$D$10+'СЕТ СН'!$I$6-'СЕТ СН'!$I$23</f>
        <v>1743.5967042699999</v>
      </c>
      <c r="G145" s="36">
        <f>SUMIFS(СВЦЭМ!$D$39:$D$782,СВЦЭМ!$A$39:$A$782,$A145,СВЦЭМ!$B$39:$B$782,G$119)+'СЕТ СН'!$I$11+СВЦЭМ!$D$10+'СЕТ СН'!$I$6-'СЕТ СН'!$I$23</f>
        <v>1725.4832242800001</v>
      </c>
      <c r="H145" s="36">
        <f>SUMIFS(СВЦЭМ!$D$39:$D$782,СВЦЭМ!$A$39:$A$782,$A145,СВЦЭМ!$B$39:$B$782,H$119)+'СЕТ СН'!$I$11+СВЦЭМ!$D$10+'СЕТ СН'!$I$6-'СЕТ СН'!$I$23</f>
        <v>1682.7621105600001</v>
      </c>
      <c r="I145" s="36">
        <f>SUMIFS(СВЦЭМ!$D$39:$D$782,СВЦЭМ!$A$39:$A$782,$A145,СВЦЭМ!$B$39:$B$782,I$119)+'СЕТ СН'!$I$11+СВЦЭМ!$D$10+'СЕТ СН'!$I$6-'СЕТ СН'!$I$23</f>
        <v>1590.6756571999999</v>
      </c>
      <c r="J145" s="36">
        <f>SUMIFS(СВЦЭМ!$D$39:$D$782,СВЦЭМ!$A$39:$A$782,$A145,СВЦЭМ!$B$39:$B$782,J$119)+'СЕТ СН'!$I$11+СВЦЭМ!$D$10+'СЕТ СН'!$I$6-'СЕТ СН'!$I$23</f>
        <v>1497.09188649</v>
      </c>
      <c r="K145" s="36">
        <f>SUMIFS(СВЦЭМ!$D$39:$D$782,СВЦЭМ!$A$39:$A$782,$A145,СВЦЭМ!$B$39:$B$782,K$119)+'СЕТ СН'!$I$11+СВЦЭМ!$D$10+'СЕТ СН'!$I$6-'СЕТ СН'!$I$23</f>
        <v>1505.8788034499999</v>
      </c>
      <c r="L145" s="36">
        <f>SUMIFS(СВЦЭМ!$D$39:$D$782,СВЦЭМ!$A$39:$A$782,$A145,СВЦЭМ!$B$39:$B$782,L$119)+'СЕТ СН'!$I$11+СВЦЭМ!$D$10+'СЕТ СН'!$I$6-'СЕТ СН'!$I$23</f>
        <v>1526.0892493900001</v>
      </c>
      <c r="M145" s="36">
        <f>SUMIFS(СВЦЭМ!$D$39:$D$782,СВЦЭМ!$A$39:$A$782,$A145,СВЦЭМ!$B$39:$B$782,M$119)+'СЕТ СН'!$I$11+СВЦЭМ!$D$10+'СЕТ СН'!$I$6-'СЕТ СН'!$I$23</f>
        <v>1523.7247092499999</v>
      </c>
      <c r="N145" s="36">
        <f>SUMIFS(СВЦЭМ!$D$39:$D$782,СВЦЭМ!$A$39:$A$782,$A145,СВЦЭМ!$B$39:$B$782,N$119)+'СЕТ СН'!$I$11+СВЦЭМ!$D$10+'СЕТ СН'!$I$6-'СЕТ СН'!$I$23</f>
        <v>1519.7337960999998</v>
      </c>
      <c r="O145" s="36">
        <f>SUMIFS(СВЦЭМ!$D$39:$D$782,СВЦЭМ!$A$39:$A$782,$A145,СВЦЭМ!$B$39:$B$782,O$119)+'СЕТ СН'!$I$11+СВЦЭМ!$D$10+'СЕТ СН'!$I$6-'СЕТ СН'!$I$23</f>
        <v>1499.3826983499998</v>
      </c>
      <c r="P145" s="36">
        <f>SUMIFS(СВЦЭМ!$D$39:$D$782,СВЦЭМ!$A$39:$A$782,$A145,СВЦЭМ!$B$39:$B$782,P$119)+'СЕТ СН'!$I$11+СВЦЭМ!$D$10+'СЕТ СН'!$I$6-'СЕТ СН'!$I$23</f>
        <v>1500.1751471799998</v>
      </c>
      <c r="Q145" s="36">
        <f>SUMIFS(СВЦЭМ!$D$39:$D$782,СВЦЭМ!$A$39:$A$782,$A145,СВЦЭМ!$B$39:$B$782,Q$119)+'СЕТ СН'!$I$11+СВЦЭМ!$D$10+'СЕТ СН'!$I$6-'СЕТ СН'!$I$23</f>
        <v>1487.28767266</v>
      </c>
      <c r="R145" s="36">
        <f>SUMIFS(СВЦЭМ!$D$39:$D$782,СВЦЭМ!$A$39:$A$782,$A145,СВЦЭМ!$B$39:$B$782,R$119)+'СЕТ СН'!$I$11+СВЦЭМ!$D$10+'СЕТ СН'!$I$6-'СЕТ СН'!$I$23</f>
        <v>1477.2934578300001</v>
      </c>
      <c r="S145" s="36">
        <f>SUMIFS(СВЦЭМ!$D$39:$D$782,СВЦЭМ!$A$39:$A$782,$A145,СВЦЭМ!$B$39:$B$782,S$119)+'СЕТ СН'!$I$11+СВЦЭМ!$D$10+'СЕТ СН'!$I$6-'СЕТ СН'!$I$23</f>
        <v>1492.6402084000001</v>
      </c>
      <c r="T145" s="36">
        <f>SUMIFS(СВЦЭМ!$D$39:$D$782,СВЦЭМ!$A$39:$A$782,$A145,СВЦЭМ!$B$39:$B$782,T$119)+'СЕТ СН'!$I$11+СВЦЭМ!$D$10+'СЕТ СН'!$I$6-'СЕТ СН'!$I$23</f>
        <v>1552.6359974299999</v>
      </c>
      <c r="U145" s="36">
        <f>SUMIFS(СВЦЭМ!$D$39:$D$782,СВЦЭМ!$A$39:$A$782,$A145,СВЦЭМ!$B$39:$B$782,U$119)+'СЕТ СН'!$I$11+СВЦЭМ!$D$10+'СЕТ СН'!$I$6-'СЕТ СН'!$I$23</f>
        <v>1546.43275503</v>
      </c>
      <c r="V145" s="36">
        <f>SUMIFS(СВЦЭМ!$D$39:$D$782,СВЦЭМ!$A$39:$A$782,$A145,СВЦЭМ!$B$39:$B$782,V$119)+'СЕТ СН'!$I$11+СВЦЭМ!$D$10+'СЕТ СН'!$I$6-'СЕТ СН'!$I$23</f>
        <v>1570.8634355499998</v>
      </c>
      <c r="W145" s="36">
        <f>SUMIFS(СВЦЭМ!$D$39:$D$782,СВЦЭМ!$A$39:$A$782,$A145,СВЦЭМ!$B$39:$B$782,W$119)+'СЕТ СН'!$I$11+СВЦЭМ!$D$10+'СЕТ СН'!$I$6-'СЕТ СН'!$I$23</f>
        <v>1571.32857511</v>
      </c>
      <c r="X145" s="36">
        <f>SUMIFS(СВЦЭМ!$D$39:$D$782,СВЦЭМ!$A$39:$A$782,$A145,СВЦЭМ!$B$39:$B$782,X$119)+'СЕТ СН'!$I$11+СВЦЭМ!$D$10+'СЕТ СН'!$I$6-'СЕТ СН'!$I$23</f>
        <v>1534.8747041500001</v>
      </c>
      <c r="Y145" s="36">
        <f>SUMIFS(СВЦЭМ!$D$39:$D$782,СВЦЭМ!$A$39:$A$782,$A145,СВЦЭМ!$B$39:$B$782,Y$119)+'СЕТ СН'!$I$11+СВЦЭМ!$D$10+'СЕТ СН'!$I$6-'СЕТ СН'!$I$23</f>
        <v>1521.9935568199999</v>
      </c>
    </row>
    <row r="146" spans="1:27" ht="15.75" x14ac:dyDescent="0.2">
      <c r="A146" s="35">
        <f t="shared" si="3"/>
        <v>44435</v>
      </c>
      <c r="B146" s="36">
        <f>SUMIFS(СВЦЭМ!$D$39:$D$782,СВЦЭМ!$A$39:$A$782,$A146,СВЦЭМ!$B$39:$B$782,B$119)+'СЕТ СН'!$I$11+СВЦЭМ!$D$10+'СЕТ СН'!$I$6-'СЕТ СН'!$I$23</f>
        <v>1684.6160660599999</v>
      </c>
      <c r="C146" s="36">
        <f>SUMIFS(СВЦЭМ!$D$39:$D$782,СВЦЭМ!$A$39:$A$782,$A146,СВЦЭМ!$B$39:$B$782,C$119)+'СЕТ СН'!$I$11+СВЦЭМ!$D$10+'СЕТ СН'!$I$6-'СЕТ СН'!$I$23</f>
        <v>1761.10869381</v>
      </c>
      <c r="D146" s="36">
        <f>SUMIFS(СВЦЭМ!$D$39:$D$782,СВЦЭМ!$A$39:$A$782,$A146,СВЦЭМ!$B$39:$B$782,D$119)+'СЕТ СН'!$I$11+СВЦЭМ!$D$10+'СЕТ СН'!$I$6-'СЕТ СН'!$I$23</f>
        <v>1855.84786695</v>
      </c>
      <c r="E146" s="36">
        <f>SUMIFS(СВЦЭМ!$D$39:$D$782,СВЦЭМ!$A$39:$A$782,$A146,СВЦЭМ!$B$39:$B$782,E$119)+'СЕТ СН'!$I$11+СВЦЭМ!$D$10+'СЕТ СН'!$I$6-'СЕТ СН'!$I$23</f>
        <v>1900.52039111</v>
      </c>
      <c r="F146" s="36">
        <f>SUMIFS(СВЦЭМ!$D$39:$D$782,СВЦЭМ!$A$39:$A$782,$A146,СВЦЭМ!$B$39:$B$782,F$119)+'СЕТ СН'!$I$11+СВЦЭМ!$D$10+'СЕТ СН'!$I$6-'СЕТ СН'!$I$23</f>
        <v>1910.8870177199999</v>
      </c>
      <c r="G146" s="36">
        <f>SUMIFS(СВЦЭМ!$D$39:$D$782,СВЦЭМ!$A$39:$A$782,$A146,СВЦЭМ!$B$39:$B$782,G$119)+'СЕТ СН'!$I$11+СВЦЭМ!$D$10+'СЕТ СН'!$I$6-'СЕТ СН'!$I$23</f>
        <v>1890.87349483</v>
      </c>
      <c r="H146" s="36">
        <f>SUMIFS(СВЦЭМ!$D$39:$D$782,СВЦЭМ!$A$39:$A$782,$A146,СВЦЭМ!$B$39:$B$782,H$119)+'СЕТ СН'!$I$11+СВЦЭМ!$D$10+'СЕТ СН'!$I$6-'СЕТ СН'!$I$23</f>
        <v>1806.23516522</v>
      </c>
      <c r="I146" s="36">
        <f>SUMIFS(СВЦЭМ!$D$39:$D$782,СВЦЭМ!$A$39:$A$782,$A146,СВЦЭМ!$B$39:$B$782,I$119)+'СЕТ СН'!$I$11+СВЦЭМ!$D$10+'СЕТ СН'!$I$6-'СЕТ СН'!$I$23</f>
        <v>1676.4983215299999</v>
      </c>
      <c r="J146" s="36">
        <f>SUMIFS(СВЦЭМ!$D$39:$D$782,СВЦЭМ!$A$39:$A$782,$A146,СВЦЭМ!$B$39:$B$782,J$119)+'СЕТ СН'!$I$11+СВЦЭМ!$D$10+'СЕТ СН'!$I$6-'СЕТ СН'!$I$23</f>
        <v>1585.42286382</v>
      </c>
      <c r="K146" s="36">
        <f>SUMIFS(СВЦЭМ!$D$39:$D$782,СВЦЭМ!$A$39:$A$782,$A146,СВЦЭМ!$B$39:$B$782,K$119)+'СЕТ СН'!$I$11+СВЦЭМ!$D$10+'СЕТ СН'!$I$6-'СЕТ СН'!$I$23</f>
        <v>1530.8357163800001</v>
      </c>
      <c r="L146" s="36">
        <f>SUMIFS(СВЦЭМ!$D$39:$D$782,СВЦЭМ!$A$39:$A$782,$A146,СВЦЭМ!$B$39:$B$782,L$119)+'СЕТ СН'!$I$11+СВЦЭМ!$D$10+'СЕТ СН'!$I$6-'СЕТ СН'!$I$23</f>
        <v>1534.9434523999998</v>
      </c>
      <c r="M146" s="36">
        <f>SUMIFS(СВЦЭМ!$D$39:$D$782,СВЦЭМ!$A$39:$A$782,$A146,СВЦЭМ!$B$39:$B$782,M$119)+'СЕТ СН'!$I$11+СВЦЭМ!$D$10+'СЕТ СН'!$I$6-'СЕТ СН'!$I$23</f>
        <v>1537.9178018499999</v>
      </c>
      <c r="N146" s="36">
        <f>SUMIFS(СВЦЭМ!$D$39:$D$782,СВЦЭМ!$A$39:$A$782,$A146,СВЦЭМ!$B$39:$B$782,N$119)+'СЕТ СН'!$I$11+СВЦЭМ!$D$10+'СЕТ СН'!$I$6-'СЕТ СН'!$I$23</f>
        <v>1537.4978155200001</v>
      </c>
      <c r="O146" s="36">
        <f>SUMIFS(СВЦЭМ!$D$39:$D$782,СВЦЭМ!$A$39:$A$782,$A146,СВЦЭМ!$B$39:$B$782,O$119)+'СЕТ СН'!$I$11+СВЦЭМ!$D$10+'СЕТ СН'!$I$6-'СЕТ СН'!$I$23</f>
        <v>1537.9220032399999</v>
      </c>
      <c r="P146" s="36">
        <f>SUMIFS(СВЦЭМ!$D$39:$D$782,СВЦЭМ!$A$39:$A$782,$A146,СВЦЭМ!$B$39:$B$782,P$119)+'СЕТ СН'!$I$11+СВЦЭМ!$D$10+'СЕТ СН'!$I$6-'СЕТ СН'!$I$23</f>
        <v>1563.0587237599998</v>
      </c>
      <c r="Q146" s="36">
        <f>SUMIFS(СВЦЭМ!$D$39:$D$782,СВЦЭМ!$A$39:$A$782,$A146,СВЦЭМ!$B$39:$B$782,Q$119)+'СЕТ СН'!$I$11+СВЦЭМ!$D$10+'СЕТ СН'!$I$6-'СЕТ СН'!$I$23</f>
        <v>1570.1802294300001</v>
      </c>
      <c r="R146" s="36">
        <f>SUMIFS(СВЦЭМ!$D$39:$D$782,СВЦЭМ!$A$39:$A$782,$A146,СВЦЭМ!$B$39:$B$782,R$119)+'СЕТ СН'!$I$11+СВЦЭМ!$D$10+'СЕТ СН'!$I$6-'СЕТ СН'!$I$23</f>
        <v>1569.14810958</v>
      </c>
      <c r="S146" s="36">
        <f>SUMIFS(СВЦЭМ!$D$39:$D$782,СВЦЭМ!$A$39:$A$782,$A146,СВЦЭМ!$B$39:$B$782,S$119)+'СЕТ СН'!$I$11+СВЦЭМ!$D$10+'СЕТ СН'!$I$6-'СЕТ СН'!$I$23</f>
        <v>1533.58683479</v>
      </c>
      <c r="T146" s="36">
        <f>SUMIFS(СВЦЭМ!$D$39:$D$782,СВЦЭМ!$A$39:$A$782,$A146,СВЦЭМ!$B$39:$B$782,T$119)+'СЕТ СН'!$I$11+СВЦЭМ!$D$10+'СЕТ СН'!$I$6-'СЕТ СН'!$I$23</f>
        <v>1516.81301994</v>
      </c>
      <c r="U146" s="36">
        <f>SUMIFS(СВЦЭМ!$D$39:$D$782,СВЦЭМ!$A$39:$A$782,$A146,СВЦЭМ!$B$39:$B$782,U$119)+'СЕТ СН'!$I$11+СВЦЭМ!$D$10+'СЕТ СН'!$I$6-'СЕТ СН'!$I$23</f>
        <v>1526.61278797</v>
      </c>
      <c r="V146" s="36">
        <f>SUMIFS(СВЦЭМ!$D$39:$D$782,СВЦЭМ!$A$39:$A$782,$A146,СВЦЭМ!$B$39:$B$782,V$119)+'СЕТ СН'!$I$11+СВЦЭМ!$D$10+'СЕТ СН'!$I$6-'СЕТ СН'!$I$23</f>
        <v>1510.2335323299999</v>
      </c>
      <c r="W146" s="36">
        <f>SUMIFS(СВЦЭМ!$D$39:$D$782,СВЦЭМ!$A$39:$A$782,$A146,СВЦЭМ!$B$39:$B$782,W$119)+'СЕТ СН'!$I$11+СВЦЭМ!$D$10+'СЕТ СН'!$I$6-'СЕТ СН'!$I$23</f>
        <v>1499.9275043600001</v>
      </c>
      <c r="X146" s="36">
        <f>SUMIFS(СВЦЭМ!$D$39:$D$782,СВЦЭМ!$A$39:$A$782,$A146,СВЦЭМ!$B$39:$B$782,X$119)+'СЕТ СН'!$I$11+СВЦЭМ!$D$10+'СЕТ СН'!$I$6-'СЕТ СН'!$I$23</f>
        <v>1551.3218756699998</v>
      </c>
      <c r="Y146" s="36">
        <f>SUMIFS(СВЦЭМ!$D$39:$D$782,СВЦЭМ!$A$39:$A$782,$A146,СВЦЭМ!$B$39:$B$782,Y$119)+'СЕТ СН'!$I$11+СВЦЭМ!$D$10+'СЕТ СН'!$I$6-'СЕТ СН'!$I$23</f>
        <v>1621.7517896300001</v>
      </c>
    </row>
    <row r="147" spans="1:27" ht="15.75" x14ac:dyDescent="0.2">
      <c r="A147" s="35">
        <f t="shared" si="3"/>
        <v>44436</v>
      </c>
      <c r="B147" s="36">
        <f>SUMIFS(СВЦЭМ!$D$39:$D$782,СВЦЭМ!$A$39:$A$782,$A147,СВЦЭМ!$B$39:$B$782,B$119)+'СЕТ СН'!$I$11+СВЦЭМ!$D$10+'СЕТ СН'!$I$6-'СЕТ СН'!$I$23</f>
        <v>1634.1576792799999</v>
      </c>
      <c r="C147" s="36">
        <f>SUMIFS(СВЦЭМ!$D$39:$D$782,СВЦЭМ!$A$39:$A$782,$A147,СВЦЭМ!$B$39:$B$782,C$119)+'СЕТ СН'!$I$11+СВЦЭМ!$D$10+'СЕТ СН'!$I$6-'СЕТ СН'!$I$23</f>
        <v>1711.19919912</v>
      </c>
      <c r="D147" s="36">
        <f>SUMIFS(СВЦЭМ!$D$39:$D$782,СВЦЭМ!$A$39:$A$782,$A147,СВЦЭМ!$B$39:$B$782,D$119)+'СЕТ СН'!$I$11+СВЦЭМ!$D$10+'СЕТ СН'!$I$6-'СЕТ СН'!$I$23</f>
        <v>1770.2048897100001</v>
      </c>
      <c r="E147" s="36">
        <f>SUMIFS(СВЦЭМ!$D$39:$D$782,СВЦЭМ!$A$39:$A$782,$A147,СВЦЭМ!$B$39:$B$782,E$119)+'СЕТ СН'!$I$11+СВЦЭМ!$D$10+'СЕТ СН'!$I$6-'СЕТ СН'!$I$23</f>
        <v>1794.72540542</v>
      </c>
      <c r="F147" s="36">
        <f>SUMIFS(СВЦЭМ!$D$39:$D$782,СВЦЭМ!$A$39:$A$782,$A147,СВЦЭМ!$B$39:$B$782,F$119)+'СЕТ СН'!$I$11+СВЦЭМ!$D$10+'СЕТ СН'!$I$6-'СЕТ СН'!$I$23</f>
        <v>1802.3717309799999</v>
      </c>
      <c r="G147" s="36">
        <f>SUMIFS(СВЦЭМ!$D$39:$D$782,СВЦЭМ!$A$39:$A$782,$A147,СВЦЭМ!$B$39:$B$782,G$119)+'СЕТ СН'!$I$11+СВЦЭМ!$D$10+'СЕТ СН'!$I$6-'СЕТ СН'!$I$23</f>
        <v>1800.16959941</v>
      </c>
      <c r="H147" s="36">
        <f>SUMIFS(СВЦЭМ!$D$39:$D$782,СВЦЭМ!$A$39:$A$782,$A147,СВЦЭМ!$B$39:$B$782,H$119)+'СЕТ СН'!$I$11+СВЦЭМ!$D$10+'СЕТ СН'!$I$6-'СЕТ СН'!$I$23</f>
        <v>1768.1603315899999</v>
      </c>
      <c r="I147" s="36">
        <f>SUMIFS(СВЦЭМ!$D$39:$D$782,СВЦЭМ!$A$39:$A$782,$A147,СВЦЭМ!$B$39:$B$782,I$119)+'СЕТ СН'!$I$11+СВЦЭМ!$D$10+'СЕТ СН'!$I$6-'СЕТ СН'!$I$23</f>
        <v>1652.1136893299999</v>
      </c>
      <c r="J147" s="36">
        <f>SUMIFS(СВЦЭМ!$D$39:$D$782,СВЦЭМ!$A$39:$A$782,$A147,СВЦЭМ!$B$39:$B$782,J$119)+'СЕТ СН'!$I$11+СВЦЭМ!$D$10+'СЕТ СН'!$I$6-'СЕТ СН'!$I$23</f>
        <v>1553.2128909399999</v>
      </c>
      <c r="K147" s="36">
        <f>SUMIFS(СВЦЭМ!$D$39:$D$782,СВЦЭМ!$A$39:$A$782,$A147,СВЦЭМ!$B$39:$B$782,K$119)+'СЕТ СН'!$I$11+СВЦЭМ!$D$10+'СЕТ СН'!$I$6-'СЕТ СН'!$I$23</f>
        <v>1477.42547365</v>
      </c>
      <c r="L147" s="36">
        <f>SUMIFS(СВЦЭМ!$D$39:$D$782,СВЦЭМ!$A$39:$A$782,$A147,СВЦЭМ!$B$39:$B$782,L$119)+'СЕТ СН'!$I$11+СВЦЭМ!$D$10+'СЕТ СН'!$I$6-'СЕТ СН'!$I$23</f>
        <v>1437.2083290199998</v>
      </c>
      <c r="M147" s="36">
        <f>SUMIFS(СВЦЭМ!$D$39:$D$782,СВЦЭМ!$A$39:$A$782,$A147,СВЦЭМ!$B$39:$B$782,M$119)+'СЕТ СН'!$I$11+СВЦЭМ!$D$10+'СЕТ СН'!$I$6-'СЕТ СН'!$I$23</f>
        <v>1432.2700030199999</v>
      </c>
      <c r="N147" s="36">
        <f>SUMIFS(СВЦЭМ!$D$39:$D$782,СВЦЭМ!$A$39:$A$782,$A147,СВЦЭМ!$B$39:$B$782,N$119)+'СЕТ СН'!$I$11+СВЦЭМ!$D$10+'СЕТ СН'!$I$6-'СЕТ СН'!$I$23</f>
        <v>1442.98210705</v>
      </c>
      <c r="O147" s="36">
        <f>SUMIFS(СВЦЭМ!$D$39:$D$782,СВЦЭМ!$A$39:$A$782,$A147,СВЦЭМ!$B$39:$B$782,O$119)+'СЕТ СН'!$I$11+СВЦЭМ!$D$10+'СЕТ СН'!$I$6-'СЕТ СН'!$I$23</f>
        <v>1461.2598493400001</v>
      </c>
      <c r="P147" s="36">
        <f>SUMIFS(СВЦЭМ!$D$39:$D$782,СВЦЭМ!$A$39:$A$782,$A147,СВЦЭМ!$B$39:$B$782,P$119)+'СЕТ СН'!$I$11+СВЦЭМ!$D$10+'СЕТ СН'!$I$6-'СЕТ СН'!$I$23</f>
        <v>1480.2762865</v>
      </c>
      <c r="Q147" s="36">
        <f>SUMIFS(СВЦЭМ!$D$39:$D$782,СВЦЭМ!$A$39:$A$782,$A147,СВЦЭМ!$B$39:$B$782,Q$119)+'СЕТ СН'!$I$11+СВЦЭМ!$D$10+'СЕТ СН'!$I$6-'СЕТ СН'!$I$23</f>
        <v>1492.42032728</v>
      </c>
      <c r="R147" s="36">
        <f>SUMIFS(СВЦЭМ!$D$39:$D$782,СВЦЭМ!$A$39:$A$782,$A147,СВЦЭМ!$B$39:$B$782,R$119)+'СЕТ СН'!$I$11+СВЦЭМ!$D$10+'СЕТ СН'!$I$6-'СЕТ СН'!$I$23</f>
        <v>1489.47182486</v>
      </c>
      <c r="S147" s="36">
        <f>SUMIFS(СВЦЭМ!$D$39:$D$782,СВЦЭМ!$A$39:$A$782,$A147,СВЦЭМ!$B$39:$B$782,S$119)+'СЕТ СН'!$I$11+СВЦЭМ!$D$10+'СЕТ СН'!$I$6-'СЕТ СН'!$I$23</f>
        <v>1462.47157939</v>
      </c>
      <c r="T147" s="36">
        <f>SUMIFS(СВЦЭМ!$D$39:$D$782,СВЦЭМ!$A$39:$A$782,$A147,СВЦЭМ!$B$39:$B$782,T$119)+'СЕТ СН'!$I$11+СВЦЭМ!$D$10+'СЕТ СН'!$I$6-'СЕТ СН'!$I$23</f>
        <v>1446.07560754</v>
      </c>
      <c r="U147" s="36">
        <f>SUMIFS(СВЦЭМ!$D$39:$D$782,СВЦЭМ!$A$39:$A$782,$A147,СВЦЭМ!$B$39:$B$782,U$119)+'СЕТ СН'!$I$11+СВЦЭМ!$D$10+'СЕТ СН'!$I$6-'СЕТ СН'!$I$23</f>
        <v>1447.7581588399999</v>
      </c>
      <c r="V147" s="36">
        <f>SUMIFS(СВЦЭМ!$D$39:$D$782,СВЦЭМ!$A$39:$A$782,$A147,СВЦЭМ!$B$39:$B$782,V$119)+'СЕТ СН'!$I$11+СВЦЭМ!$D$10+'СЕТ СН'!$I$6-'СЕТ СН'!$I$23</f>
        <v>1441.31579207</v>
      </c>
      <c r="W147" s="36">
        <f>SUMIFS(СВЦЭМ!$D$39:$D$782,СВЦЭМ!$A$39:$A$782,$A147,СВЦЭМ!$B$39:$B$782,W$119)+'СЕТ СН'!$I$11+СВЦЭМ!$D$10+'СЕТ СН'!$I$6-'СЕТ СН'!$I$23</f>
        <v>1458.75804642</v>
      </c>
      <c r="X147" s="36">
        <f>SUMIFS(СВЦЭМ!$D$39:$D$782,СВЦЭМ!$A$39:$A$782,$A147,СВЦЭМ!$B$39:$B$782,X$119)+'СЕТ СН'!$I$11+СВЦЭМ!$D$10+'СЕТ СН'!$I$6-'СЕТ СН'!$I$23</f>
        <v>1486.2770556599999</v>
      </c>
      <c r="Y147" s="36">
        <f>SUMIFS(СВЦЭМ!$D$39:$D$782,СВЦЭМ!$A$39:$A$782,$A147,СВЦЭМ!$B$39:$B$782,Y$119)+'СЕТ СН'!$I$11+СВЦЭМ!$D$10+'СЕТ СН'!$I$6-'СЕТ СН'!$I$23</f>
        <v>1531.7420547500001</v>
      </c>
    </row>
    <row r="148" spans="1:27" ht="15.75" x14ac:dyDescent="0.2">
      <c r="A148" s="35">
        <f t="shared" si="3"/>
        <v>44437</v>
      </c>
      <c r="B148" s="36">
        <f>SUMIFS(СВЦЭМ!$D$39:$D$782,СВЦЭМ!$A$39:$A$782,$A148,СВЦЭМ!$B$39:$B$782,B$119)+'СЕТ СН'!$I$11+СВЦЭМ!$D$10+'СЕТ СН'!$I$6-'СЕТ СН'!$I$23</f>
        <v>1640.0321533199999</v>
      </c>
      <c r="C148" s="36">
        <f>SUMIFS(СВЦЭМ!$D$39:$D$782,СВЦЭМ!$A$39:$A$782,$A148,СВЦЭМ!$B$39:$B$782,C$119)+'СЕТ СН'!$I$11+СВЦЭМ!$D$10+'СЕТ СН'!$I$6-'СЕТ СН'!$I$23</f>
        <v>1712.3961229699999</v>
      </c>
      <c r="D148" s="36">
        <f>SUMIFS(СВЦЭМ!$D$39:$D$782,СВЦЭМ!$A$39:$A$782,$A148,СВЦЭМ!$B$39:$B$782,D$119)+'СЕТ СН'!$I$11+СВЦЭМ!$D$10+'СЕТ СН'!$I$6-'СЕТ СН'!$I$23</f>
        <v>1782.45332644</v>
      </c>
      <c r="E148" s="36">
        <f>SUMIFS(СВЦЭМ!$D$39:$D$782,СВЦЭМ!$A$39:$A$782,$A148,СВЦЭМ!$B$39:$B$782,E$119)+'СЕТ СН'!$I$11+СВЦЭМ!$D$10+'СЕТ СН'!$I$6-'СЕТ СН'!$I$23</f>
        <v>1815.50394904</v>
      </c>
      <c r="F148" s="36">
        <f>SUMIFS(СВЦЭМ!$D$39:$D$782,СВЦЭМ!$A$39:$A$782,$A148,СВЦЭМ!$B$39:$B$782,F$119)+'СЕТ СН'!$I$11+СВЦЭМ!$D$10+'СЕТ СН'!$I$6-'СЕТ СН'!$I$23</f>
        <v>1823.75151824</v>
      </c>
      <c r="G148" s="36">
        <f>SUMIFS(СВЦЭМ!$D$39:$D$782,СВЦЭМ!$A$39:$A$782,$A148,СВЦЭМ!$B$39:$B$782,G$119)+'СЕТ СН'!$I$11+СВЦЭМ!$D$10+'СЕТ СН'!$I$6-'СЕТ СН'!$I$23</f>
        <v>1817.7016147899999</v>
      </c>
      <c r="H148" s="36">
        <f>SUMIFS(СВЦЭМ!$D$39:$D$782,СВЦЭМ!$A$39:$A$782,$A148,СВЦЭМ!$B$39:$B$782,H$119)+'СЕТ СН'!$I$11+СВЦЭМ!$D$10+'СЕТ СН'!$I$6-'СЕТ СН'!$I$23</f>
        <v>1784.5380922899999</v>
      </c>
      <c r="I148" s="36">
        <f>SUMIFS(СВЦЭМ!$D$39:$D$782,СВЦЭМ!$A$39:$A$782,$A148,СВЦЭМ!$B$39:$B$782,I$119)+'СЕТ СН'!$I$11+СВЦЭМ!$D$10+'СЕТ СН'!$I$6-'СЕТ СН'!$I$23</f>
        <v>1711.1252396599998</v>
      </c>
      <c r="J148" s="36">
        <f>SUMIFS(СВЦЭМ!$D$39:$D$782,СВЦЭМ!$A$39:$A$782,$A148,СВЦЭМ!$B$39:$B$782,J$119)+'СЕТ СН'!$I$11+СВЦЭМ!$D$10+'СЕТ СН'!$I$6-'СЕТ СН'!$I$23</f>
        <v>1602.3811780699998</v>
      </c>
      <c r="K148" s="36">
        <f>SUMIFS(СВЦЭМ!$D$39:$D$782,СВЦЭМ!$A$39:$A$782,$A148,СВЦЭМ!$B$39:$B$782,K$119)+'СЕТ СН'!$I$11+СВЦЭМ!$D$10+'СЕТ СН'!$I$6-'СЕТ СН'!$I$23</f>
        <v>1530.13370394</v>
      </c>
      <c r="L148" s="36">
        <f>SUMIFS(СВЦЭМ!$D$39:$D$782,СВЦЭМ!$A$39:$A$782,$A148,СВЦЭМ!$B$39:$B$782,L$119)+'СЕТ СН'!$I$11+СВЦЭМ!$D$10+'СЕТ СН'!$I$6-'СЕТ СН'!$I$23</f>
        <v>1486.4460063500001</v>
      </c>
      <c r="M148" s="36">
        <f>SUMIFS(СВЦЭМ!$D$39:$D$782,СВЦЭМ!$A$39:$A$782,$A148,СВЦЭМ!$B$39:$B$782,M$119)+'СЕТ СН'!$I$11+СВЦЭМ!$D$10+'СЕТ СН'!$I$6-'СЕТ СН'!$I$23</f>
        <v>1477.1545967100001</v>
      </c>
      <c r="N148" s="36">
        <f>SUMIFS(СВЦЭМ!$D$39:$D$782,СВЦЭМ!$A$39:$A$782,$A148,СВЦЭМ!$B$39:$B$782,N$119)+'СЕТ СН'!$I$11+СВЦЭМ!$D$10+'СЕТ СН'!$I$6-'СЕТ СН'!$I$23</f>
        <v>1477.37011871</v>
      </c>
      <c r="O148" s="36">
        <f>SUMIFS(СВЦЭМ!$D$39:$D$782,СВЦЭМ!$A$39:$A$782,$A148,СВЦЭМ!$B$39:$B$782,O$119)+'СЕТ СН'!$I$11+СВЦЭМ!$D$10+'СЕТ СН'!$I$6-'СЕТ СН'!$I$23</f>
        <v>1491.1069863299999</v>
      </c>
      <c r="P148" s="36">
        <f>SUMIFS(СВЦЭМ!$D$39:$D$782,СВЦЭМ!$A$39:$A$782,$A148,СВЦЭМ!$B$39:$B$782,P$119)+'СЕТ СН'!$I$11+СВЦЭМ!$D$10+'СЕТ СН'!$I$6-'СЕТ СН'!$I$23</f>
        <v>1520.8242976699999</v>
      </c>
      <c r="Q148" s="36">
        <f>SUMIFS(СВЦЭМ!$D$39:$D$782,СВЦЭМ!$A$39:$A$782,$A148,СВЦЭМ!$B$39:$B$782,Q$119)+'СЕТ СН'!$I$11+СВЦЭМ!$D$10+'СЕТ СН'!$I$6-'СЕТ СН'!$I$23</f>
        <v>1529.71037961</v>
      </c>
      <c r="R148" s="36">
        <f>SUMIFS(СВЦЭМ!$D$39:$D$782,СВЦЭМ!$A$39:$A$782,$A148,СВЦЭМ!$B$39:$B$782,R$119)+'СЕТ СН'!$I$11+СВЦЭМ!$D$10+'СЕТ СН'!$I$6-'СЕТ СН'!$I$23</f>
        <v>1522.66301</v>
      </c>
      <c r="S148" s="36">
        <f>SUMIFS(СВЦЭМ!$D$39:$D$782,СВЦЭМ!$A$39:$A$782,$A148,СВЦЭМ!$B$39:$B$782,S$119)+'СЕТ СН'!$I$11+СВЦЭМ!$D$10+'СЕТ СН'!$I$6-'СЕТ СН'!$I$23</f>
        <v>1494.1501276899999</v>
      </c>
      <c r="T148" s="36">
        <f>SUMIFS(СВЦЭМ!$D$39:$D$782,СВЦЭМ!$A$39:$A$782,$A148,СВЦЭМ!$B$39:$B$782,T$119)+'СЕТ СН'!$I$11+СВЦЭМ!$D$10+'СЕТ СН'!$I$6-'СЕТ СН'!$I$23</f>
        <v>1468.59941622</v>
      </c>
      <c r="U148" s="36">
        <f>SUMIFS(СВЦЭМ!$D$39:$D$782,СВЦЭМ!$A$39:$A$782,$A148,СВЦЭМ!$B$39:$B$782,U$119)+'СЕТ СН'!$I$11+СВЦЭМ!$D$10+'СЕТ СН'!$I$6-'СЕТ СН'!$I$23</f>
        <v>1466.62784984</v>
      </c>
      <c r="V148" s="36">
        <f>SUMIFS(СВЦЭМ!$D$39:$D$782,СВЦЭМ!$A$39:$A$782,$A148,СВЦЭМ!$B$39:$B$782,V$119)+'СЕТ СН'!$I$11+СВЦЭМ!$D$10+'СЕТ СН'!$I$6-'СЕТ СН'!$I$23</f>
        <v>1458.5856144899999</v>
      </c>
      <c r="W148" s="36">
        <f>SUMIFS(СВЦЭМ!$D$39:$D$782,СВЦЭМ!$A$39:$A$782,$A148,СВЦЭМ!$B$39:$B$782,W$119)+'СЕТ СН'!$I$11+СВЦЭМ!$D$10+'СЕТ СН'!$I$6-'СЕТ СН'!$I$23</f>
        <v>1479.1029529</v>
      </c>
      <c r="X148" s="36">
        <f>SUMIFS(СВЦЭМ!$D$39:$D$782,СВЦЭМ!$A$39:$A$782,$A148,СВЦЭМ!$B$39:$B$782,X$119)+'СЕТ СН'!$I$11+СВЦЭМ!$D$10+'СЕТ СН'!$I$6-'СЕТ СН'!$I$23</f>
        <v>1467.87099543</v>
      </c>
      <c r="Y148" s="36">
        <f>SUMIFS(СВЦЭМ!$D$39:$D$782,СВЦЭМ!$A$39:$A$782,$A148,СВЦЭМ!$B$39:$B$782,Y$119)+'СЕТ СН'!$I$11+СВЦЭМ!$D$10+'СЕТ СН'!$I$6-'СЕТ СН'!$I$23</f>
        <v>1517.8720908199998</v>
      </c>
    </row>
    <row r="149" spans="1:27" ht="15.75" x14ac:dyDescent="0.2">
      <c r="A149" s="35">
        <f t="shared" si="3"/>
        <v>44438</v>
      </c>
      <c r="B149" s="36">
        <f>SUMIFS(СВЦЭМ!$D$39:$D$782,СВЦЭМ!$A$39:$A$782,$A149,СВЦЭМ!$B$39:$B$782,B$119)+'СЕТ СН'!$I$11+СВЦЭМ!$D$10+'СЕТ СН'!$I$6-'СЕТ СН'!$I$23</f>
        <v>1607.74223173</v>
      </c>
      <c r="C149" s="36">
        <f>SUMIFS(СВЦЭМ!$D$39:$D$782,СВЦЭМ!$A$39:$A$782,$A149,СВЦЭМ!$B$39:$B$782,C$119)+'СЕТ СН'!$I$11+СВЦЭМ!$D$10+'СЕТ СН'!$I$6-'СЕТ СН'!$I$23</f>
        <v>1693.37568313</v>
      </c>
      <c r="D149" s="36">
        <f>SUMIFS(СВЦЭМ!$D$39:$D$782,СВЦЭМ!$A$39:$A$782,$A149,СВЦЭМ!$B$39:$B$782,D$119)+'СЕТ СН'!$I$11+СВЦЭМ!$D$10+'СЕТ СН'!$I$6-'СЕТ СН'!$I$23</f>
        <v>1750.50107017</v>
      </c>
      <c r="E149" s="36">
        <f>SUMIFS(СВЦЭМ!$D$39:$D$782,СВЦЭМ!$A$39:$A$782,$A149,СВЦЭМ!$B$39:$B$782,E$119)+'СЕТ СН'!$I$11+СВЦЭМ!$D$10+'СЕТ СН'!$I$6-'СЕТ СН'!$I$23</f>
        <v>1778.6295106299999</v>
      </c>
      <c r="F149" s="36">
        <f>SUMIFS(СВЦЭМ!$D$39:$D$782,СВЦЭМ!$A$39:$A$782,$A149,СВЦЭМ!$B$39:$B$782,F$119)+'СЕТ СН'!$I$11+СВЦЭМ!$D$10+'СЕТ СН'!$I$6-'СЕТ СН'!$I$23</f>
        <v>1785.72758017</v>
      </c>
      <c r="G149" s="36">
        <f>SUMIFS(СВЦЭМ!$D$39:$D$782,СВЦЭМ!$A$39:$A$782,$A149,СВЦЭМ!$B$39:$B$782,G$119)+'СЕТ СН'!$I$11+СВЦЭМ!$D$10+'СЕТ СН'!$I$6-'СЕТ СН'!$I$23</f>
        <v>1767.7707146499999</v>
      </c>
      <c r="H149" s="36">
        <f>SUMIFS(СВЦЭМ!$D$39:$D$782,СВЦЭМ!$A$39:$A$782,$A149,СВЦЭМ!$B$39:$B$782,H$119)+'СЕТ СН'!$I$11+СВЦЭМ!$D$10+'СЕТ СН'!$I$6-'СЕТ СН'!$I$23</f>
        <v>1714.82649184</v>
      </c>
      <c r="I149" s="36">
        <f>SUMIFS(СВЦЭМ!$D$39:$D$782,СВЦЭМ!$A$39:$A$782,$A149,СВЦЭМ!$B$39:$B$782,I$119)+'СЕТ СН'!$I$11+СВЦЭМ!$D$10+'СЕТ СН'!$I$6-'СЕТ СН'!$I$23</f>
        <v>1611.0663462</v>
      </c>
      <c r="J149" s="36">
        <f>SUMIFS(СВЦЭМ!$D$39:$D$782,СВЦЭМ!$A$39:$A$782,$A149,СВЦЭМ!$B$39:$B$782,J$119)+'СЕТ СН'!$I$11+СВЦЭМ!$D$10+'СЕТ СН'!$I$6-'СЕТ СН'!$I$23</f>
        <v>1543.9678142299999</v>
      </c>
      <c r="K149" s="36">
        <f>SUMIFS(СВЦЭМ!$D$39:$D$782,СВЦЭМ!$A$39:$A$782,$A149,СВЦЭМ!$B$39:$B$782,K$119)+'СЕТ СН'!$I$11+СВЦЭМ!$D$10+'СЕТ СН'!$I$6-'СЕТ СН'!$I$23</f>
        <v>1466.79612275</v>
      </c>
      <c r="L149" s="36">
        <f>SUMIFS(СВЦЭМ!$D$39:$D$782,СВЦЭМ!$A$39:$A$782,$A149,СВЦЭМ!$B$39:$B$782,L$119)+'СЕТ СН'!$I$11+СВЦЭМ!$D$10+'СЕТ СН'!$I$6-'СЕТ СН'!$I$23</f>
        <v>1465.4151899799999</v>
      </c>
      <c r="M149" s="36">
        <f>SUMIFS(СВЦЭМ!$D$39:$D$782,СВЦЭМ!$A$39:$A$782,$A149,СВЦЭМ!$B$39:$B$782,M$119)+'СЕТ СН'!$I$11+СВЦЭМ!$D$10+'СЕТ СН'!$I$6-'СЕТ СН'!$I$23</f>
        <v>1466.7131503099999</v>
      </c>
      <c r="N149" s="36">
        <f>SUMIFS(СВЦЭМ!$D$39:$D$782,СВЦЭМ!$A$39:$A$782,$A149,СВЦЭМ!$B$39:$B$782,N$119)+'СЕТ СН'!$I$11+СВЦЭМ!$D$10+'СЕТ СН'!$I$6-'СЕТ СН'!$I$23</f>
        <v>1464.39694289</v>
      </c>
      <c r="O149" s="36">
        <f>SUMIFS(СВЦЭМ!$D$39:$D$782,СВЦЭМ!$A$39:$A$782,$A149,СВЦЭМ!$B$39:$B$782,O$119)+'СЕТ СН'!$I$11+СВЦЭМ!$D$10+'СЕТ СН'!$I$6-'СЕТ СН'!$I$23</f>
        <v>1512.9940040900001</v>
      </c>
      <c r="P149" s="36">
        <f>SUMIFS(СВЦЭМ!$D$39:$D$782,СВЦЭМ!$A$39:$A$782,$A149,СВЦЭМ!$B$39:$B$782,P$119)+'СЕТ СН'!$I$11+СВЦЭМ!$D$10+'СЕТ СН'!$I$6-'СЕТ СН'!$I$23</f>
        <v>1506.6846512799998</v>
      </c>
      <c r="Q149" s="36">
        <f>SUMIFS(СВЦЭМ!$D$39:$D$782,СВЦЭМ!$A$39:$A$782,$A149,СВЦЭМ!$B$39:$B$782,Q$119)+'СЕТ СН'!$I$11+СВЦЭМ!$D$10+'СЕТ СН'!$I$6-'СЕТ СН'!$I$23</f>
        <v>1506.1628554599999</v>
      </c>
      <c r="R149" s="36">
        <f>SUMIFS(СВЦЭМ!$D$39:$D$782,СВЦЭМ!$A$39:$A$782,$A149,СВЦЭМ!$B$39:$B$782,R$119)+'СЕТ СН'!$I$11+СВЦЭМ!$D$10+'СЕТ СН'!$I$6-'СЕТ СН'!$I$23</f>
        <v>1501.4787522299998</v>
      </c>
      <c r="S149" s="36">
        <f>SUMIFS(СВЦЭМ!$D$39:$D$782,СВЦЭМ!$A$39:$A$782,$A149,СВЦЭМ!$B$39:$B$782,S$119)+'СЕТ СН'!$I$11+СВЦЭМ!$D$10+'СЕТ СН'!$I$6-'СЕТ СН'!$I$23</f>
        <v>1473.25711613</v>
      </c>
      <c r="T149" s="36">
        <f>SUMIFS(СВЦЭМ!$D$39:$D$782,СВЦЭМ!$A$39:$A$782,$A149,СВЦЭМ!$B$39:$B$782,T$119)+'СЕТ СН'!$I$11+СВЦЭМ!$D$10+'СЕТ СН'!$I$6-'СЕТ СН'!$I$23</f>
        <v>1485.33097359</v>
      </c>
      <c r="U149" s="36">
        <f>SUMIFS(СВЦЭМ!$D$39:$D$782,СВЦЭМ!$A$39:$A$782,$A149,СВЦЭМ!$B$39:$B$782,U$119)+'СЕТ СН'!$I$11+СВЦЭМ!$D$10+'СЕТ СН'!$I$6-'СЕТ СН'!$I$23</f>
        <v>1486.0558749299998</v>
      </c>
      <c r="V149" s="36">
        <f>SUMIFS(СВЦЭМ!$D$39:$D$782,СВЦЭМ!$A$39:$A$782,$A149,СВЦЭМ!$B$39:$B$782,V$119)+'СЕТ СН'!$I$11+СВЦЭМ!$D$10+'СЕТ СН'!$I$6-'СЕТ СН'!$I$23</f>
        <v>1491.9068344100001</v>
      </c>
      <c r="W149" s="36">
        <f>SUMIFS(СВЦЭМ!$D$39:$D$782,СВЦЭМ!$A$39:$A$782,$A149,СВЦЭМ!$B$39:$B$782,W$119)+'СЕТ СН'!$I$11+СВЦЭМ!$D$10+'СЕТ СН'!$I$6-'СЕТ СН'!$I$23</f>
        <v>1499.3658711200001</v>
      </c>
      <c r="X149" s="36">
        <f>SUMIFS(СВЦЭМ!$D$39:$D$782,СВЦЭМ!$A$39:$A$782,$A149,СВЦЭМ!$B$39:$B$782,X$119)+'СЕТ СН'!$I$11+СВЦЭМ!$D$10+'СЕТ СН'!$I$6-'СЕТ СН'!$I$23</f>
        <v>1475.8290401899999</v>
      </c>
      <c r="Y149" s="36">
        <f>SUMIFS(СВЦЭМ!$D$39:$D$782,СВЦЭМ!$A$39:$A$782,$A149,СВЦЭМ!$B$39:$B$782,Y$119)+'СЕТ СН'!$I$11+СВЦЭМ!$D$10+'СЕТ СН'!$I$6-'СЕТ СН'!$I$23</f>
        <v>1544.96523501</v>
      </c>
    </row>
    <row r="150" spans="1:27" ht="15.75" x14ac:dyDescent="0.2">
      <c r="A150" s="35">
        <f t="shared" si="3"/>
        <v>44439</v>
      </c>
      <c r="B150" s="36">
        <f>SUMIFS(СВЦЭМ!$D$39:$D$782,СВЦЭМ!$A$39:$A$782,$A150,СВЦЭМ!$B$39:$B$782,B$119)+'СЕТ СН'!$I$11+СВЦЭМ!$D$10+'СЕТ СН'!$I$6-'СЕТ СН'!$I$23</f>
        <v>1652.2015477099999</v>
      </c>
      <c r="C150" s="36">
        <f>SUMIFS(СВЦЭМ!$D$39:$D$782,СВЦЭМ!$A$39:$A$782,$A150,СВЦЭМ!$B$39:$B$782,C$119)+'СЕТ СН'!$I$11+СВЦЭМ!$D$10+'СЕТ СН'!$I$6-'СЕТ СН'!$I$23</f>
        <v>1732.7291851399998</v>
      </c>
      <c r="D150" s="36">
        <f>SUMIFS(СВЦЭМ!$D$39:$D$782,СВЦЭМ!$A$39:$A$782,$A150,СВЦЭМ!$B$39:$B$782,D$119)+'СЕТ СН'!$I$11+СВЦЭМ!$D$10+'СЕТ СН'!$I$6-'СЕТ СН'!$I$23</f>
        <v>1787.5353087199999</v>
      </c>
      <c r="E150" s="36">
        <f>SUMIFS(СВЦЭМ!$D$39:$D$782,СВЦЭМ!$A$39:$A$782,$A150,СВЦЭМ!$B$39:$B$782,E$119)+'СЕТ СН'!$I$11+СВЦЭМ!$D$10+'СЕТ СН'!$I$6-'СЕТ СН'!$I$23</f>
        <v>1805.24735349</v>
      </c>
      <c r="F150" s="36">
        <f>SUMIFS(СВЦЭМ!$D$39:$D$782,СВЦЭМ!$A$39:$A$782,$A150,СВЦЭМ!$B$39:$B$782,F$119)+'СЕТ СН'!$I$11+СВЦЭМ!$D$10+'СЕТ СН'!$I$6-'СЕТ СН'!$I$23</f>
        <v>1814.5766389599999</v>
      </c>
      <c r="G150" s="36">
        <f>SUMIFS(СВЦЭМ!$D$39:$D$782,СВЦЭМ!$A$39:$A$782,$A150,СВЦЭМ!$B$39:$B$782,G$119)+'СЕТ СН'!$I$11+СВЦЭМ!$D$10+'СЕТ СН'!$I$6-'СЕТ СН'!$I$23</f>
        <v>1812.6636707</v>
      </c>
      <c r="H150" s="36">
        <f>SUMIFS(СВЦЭМ!$D$39:$D$782,СВЦЭМ!$A$39:$A$782,$A150,СВЦЭМ!$B$39:$B$782,H$119)+'СЕТ СН'!$I$11+СВЦЭМ!$D$10+'СЕТ СН'!$I$6-'СЕТ СН'!$I$23</f>
        <v>1757.96259338</v>
      </c>
      <c r="I150" s="36">
        <f>SUMIFS(СВЦЭМ!$D$39:$D$782,СВЦЭМ!$A$39:$A$782,$A150,СВЦЭМ!$B$39:$B$782,I$119)+'СЕТ СН'!$I$11+СВЦЭМ!$D$10+'СЕТ СН'!$I$6-'СЕТ СН'!$I$23</f>
        <v>1617.46945357</v>
      </c>
      <c r="J150" s="36">
        <f>SUMIFS(СВЦЭМ!$D$39:$D$782,СВЦЭМ!$A$39:$A$782,$A150,СВЦЭМ!$B$39:$B$782,J$119)+'СЕТ СН'!$I$11+СВЦЭМ!$D$10+'СЕТ СН'!$I$6-'СЕТ СН'!$I$23</f>
        <v>1505.79693258</v>
      </c>
      <c r="K150" s="36">
        <f>SUMIFS(СВЦЭМ!$D$39:$D$782,СВЦЭМ!$A$39:$A$782,$A150,СВЦЭМ!$B$39:$B$782,K$119)+'СЕТ СН'!$I$11+СВЦЭМ!$D$10+'СЕТ СН'!$I$6-'СЕТ СН'!$I$23</f>
        <v>1447.3259171999998</v>
      </c>
      <c r="L150" s="36">
        <f>SUMIFS(СВЦЭМ!$D$39:$D$782,СВЦЭМ!$A$39:$A$782,$A150,СВЦЭМ!$B$39:$B$782,L$119)+'СЕТ СН'!$I$11+СВЦЭМ!$D$10+'СЕТ СН'!$I$6-'СЕТ СН'!$I$23</f>
        <v>1438.0373107099999</v>
      </c>
      <c r="M150" s="36">
        <f>SUMIFS(СВЦЭМ!$D$39:$D$782,СВЦЭМ!$A$39:$A$782,$A150,СВЦЭМ!$B$39:$B$782,M$119)+'СЕТ СН'!$I$11+СВЦЭМ!$D$10+'СЕТ СН'!$I$6-'СЕТ СН'!$I$23</f>
        <v>1436.5985206400001</v>
      </c>
      <c r="N150" s="36">
        <f>SUMIFS(СВЦЭМ!$D$39:$D$782,СВЦЭМ!$A$39:$A$782,$A150,СВЦЭМ!$B$39:$B$782,N$119)+'СЕТ СН'!$I$11+СВЦЭМ!$D$10+'СЕТ СН'!$I$6-'СЕТ СН'!$I$23</f>
        <v>1434.7549268799999</v>
      </c>
      <c r="O150" s="36">
        <f>SUMIFS(СВЦЭМ!$D$39:$D$782,СВЦЭМ!$A$39:$A$782,$A150,СВЦЭМ!$B$39:$B$782,O$119)+'СЕТ СН'!$I$11+СВЦЭМ!$D$10+'СЕТ СН'!$I$6-'СЕТ СН'!$I$23</f>
        <v>1445.0089722600001</v>
      </c>
      <c r="P150" s="36">
        <f>SUMIFS(СВЦЭМ!$D$39:$D$782,СВЦЭМ!$A$39:$A$782,$A150,СВЦЭМ!$B$39:$B$782,P$119)+'СЕТ СН'!$I$11+СВЦЭМ!$D$10+'СЕТ СН'!$I$6-'СЕТ СН'!$I$23</f>
        <v>1481.4060334599999</v>
      </c>
      <c r="Q150" s="36">
        <f>SUMIFS(СВЦЭМ!$D$39:$D$782,СВЦЭМ!$A$39:$A$782,$A150,СВЦЭМ!$B$39:$B$782,Q$119)+'СЕТ СН'!$I$11+СВЦЭМ!$D$10+'СЕТ СН'!$I$6-'СЕТ СН'!$I$23</f>
        <v>1484.8151547499999</v>
      </c>
      <c r="R150" s="36">
        <f>SUMIFS(СВЦЭМ!$D$39:$D$782,СВЦЭМ!$A$39:$A$782,$A150,СВЦЭМ!$B$39:$B$782,R$119)+'СЕТ СН'!$I$11+СВЦЭМ!$D$10+'СЕТ СН'!$I$6-'СЕТ СН'!$I$23</f>
        <v>1478.6573985999999</v>
      </c>
      <c r="S150" s="36">
        <f>SUMIFS(СВЦЭМ!$D$39:$D$782,СВЦЭМ!$A$39:$A$782,$A150,СВЦЭМ!$B$39:$B$782,S$119)+'СЕТ СН'!$I$11+СВЦЭМ!$D$10+'СЕТ СН'!$I$6-'СЕТ СН'!$I$23</f>
        <v>1459.1760204299999</v>
      </c>
      <c r="T150" s="36">
        <f>SUMIFS(СВЦЭМ!$D$39:$D$782,СВЦЭМ!$A$39:$A$782,$A150,СВЦЭМ!$B$39:$B$782,T$119)+'СЕТ СН'!$I$11+СВЦЭМ!$D$10+'СЕТ СН'!$I$6-'СЕТ СН'!$I$23</f>
        <v>1462.33220549</v>
      </c>
      <c r="U150" s="36">
        <f>SUMIFS(СВЦЭМ!$D$39:$D$782,СВЦЭМ!$A$39:$A$782,$A150,СВЦЭМ!$B$39:$B$782,U$119)+'СЕТ СН'!$I$11+СВЦЭМ!$D$10+'СЕТ СН'!$I$6-'СЕТ СН'!$I$23</f>
        <v>1461.56744579</v>
      </c>
      <c r="V150" s="36">
        <f>SUMIFS(СВЦЭМ!$D$39:$D$782,СВЦЭМ!$A$39:$A$782,$A150,СВЦЭМ!$B$39:$B$782,V$119)+'СЕТ СН'!$I$11+СВЦЭМ!$D$10+'СЕТ СН'!$I$6-'СЕТ СН'!$I$23</f>
        <v>1481.35025376</v>
      </c>
      <c r="W150" s="36">
        <f>SUMIFS(СВЦЭМ!$D$39:$D$782,СВЦЭМ!$A$39:$A$782,$A150,СВЦЭМ!$B$39:$B$782,W$119)+'СЕТ СН'!$I$11+СВЦЭМ!$D$10+'СЕТ СН'!$I$6-'СЕТ СН'!$I$23</f>
        <v>1486.96236884</v>
      </c>
      <c r="X150" s="36">
        <f>SUMIFS(СВЦЭМ!$D$39:$D$782,СВЦЭМ!$A$39:$A$782,$A150,СВЦЭМ!$B$39:$B$782,X$119)+'СЕТ СН'!$I$11+СВЦЭМ!$D$10+'СЕТ СН'!$I$6-'СЕТ СН'!$I$23</f>
        <v>1453.8695523699998</v>
      </c>
      <c r="Y150" s="36">
        <f>SUMIFS(СВЦЭМ!$D$39:$D$782,СВЦЭМ!$A$39:$A$782,$A150,СВЦЭМ!$B$39:$B$782,Y$119)+'СЕТ СН'!$I$11+СВЦЭМ!$D$10+'СЕТ СН'!$I$6-'СЕТ СН'!$I$23</f>
        <v>1523.4105107400001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01.08.2021</v>
      </c>
      <c r="B156" s="36">
        <f>SUMIFS(СВЦЭМ!$E$39:$E$782,СВЦЭМ!$A$39:$A$782,$A156,СВЦЭМ!$B$39:$B$782,B$155)+'СЕТ СН'!$F$12</f>
        <v>204.08015434000001</v>
      </c>
      <c r="C156" s="36">
        <f>SUMIFS(СВЦЭМ!$E$39:$E$782,СВЦЭМ!$A$39:$A$782,$A156,СВЦЭМ!$B$39:$B$782,C$155)+'СЕТ СН'!$F$12</f>
        <v>223.24759682999999</v>
      </c>
      <c r="D156" s="36">
        <f>SUMIFS(СВЦЭМ!$E$39:$E$782,СВЦЭМ!$A$39:$A$782,$A156,СВЦЭМ!$B$39:$B$782,D$155)+'СЕТ СН'!$F$12</f>
        <v>239.01146399000001</v>
      </c>
      <c r="E156" s="36">
        <f>SUMIFS(СВЦЭМ!$E$39:$E$782,СВЦЭМ!$A$39:$A$782,$A156,СВЦЭМ!$B$39:$B$782,E$155)+'СЕТ СН'!$F$12</f>
        <v>244.70619945999999</v>
      </c>
      <c r="F156" s="36">
        <f>SUMIFS(СВЦЭМ!$E$39:$E$782,СВЦЭМ!$A$39:$A$782,$A156,СВЦЭМ!$B$39:$B$782,F$155)+'СЕТ СН'!$F$12</f>
        <v>245.02510874000001</v>
      </c>
      <c r="G156" s="36">
        <f>SUMIFS(СВЦЭМ!$E$39:$E$782,СВЦЭМ!$A$39:$A$782,$A156,СВЦЭМ!$B$39:$B$782,G$155)+'СЕТ СН'!$F$12</f>
        <v>243.59575323999999</v>
      </c>
      <c r="H156" s="36">
        <f>SUMIFS(СВЦЭМ!$E$39:$E$782,СВЦЭМ!$A$39:$A$782,$A156,СВЦЭМ!$B$39:$B$782,H$155)+'СЕТ СН'!$F$12</f>
        <v>237.29190360000001</v>
      </c>
      <c r="I156" s="36">
        <f>SUMIFS(СВЦЭМ!$E$39:$E$782,СВЦЭМ!$A$39:$A$782,$A156,СВЦЭМ!$B$39:$B$782,I$155)+'СЕТ СН'!$F$12</f>
        <v>220.73541401</v>
      </c>
      <c r="J156" s="36">
        <f>SUMIFS(СВЦЭМ!$E$39:$E$782,СВЦЭМ!$A$39:$A$782,$A156,СВЦЭМ!$B$39:$B$782,J$155)+'СЕТ СН'!$F$12</f>
        <v>201.36680761</v>
      </c>
      <c r="K156" s="36">
        <f>SUMIFS(СВЦЭМ!$E$39:$E$782,СВЦЭМ!$A$39:$A$782,$A156,СВЦЭМ!$B$39:$B$782,K$155)+'СЕТ СН'!$F$12</f>
        <v>187.66666387999999</v>
      </c>
      <c r="L156" s="36">
        <f>SUMIFS(СВЦЭМ!$E$39:$E$782,СВЦЭМ!$A$39:$A$782,$A156,СВЦЭМ!$B$39:$B$782,L$155)+'СЕТ СН'!$F$12</f>
        <v>192.83247109000001</v>
      </c>
      <c r="M156" s="36">
        <f>SUMIFS(СВЦЭМ!$E$39:$E$782,СВЦЭМ!$A$39:$A$782,$A156,СВЦЭМ!$B$39:$B$782,M$155)+'СЕТ СН'!$F$12</f>
        <v>189.15444597000001</v>
      </c>
      <c r="N156" s="36">
        <f>SUMIFS(СВЦЭМ!$E$39:$E$782,СВЦЭМ!$A$39:$A$782,$A156,СВЦЭМ!$B$39:$B$782,N$155)+'СЕТ СН'!$F$12</f>
        <v>192.38897075</v>
      </c>
      <c r="O156" s="36">
        <f>SUMIFS(СВЦЭМ!$E$39:$E$782,СВЦЭМ!$A$39:$A$782,$A156,СВЦЭМ!$B$39:$B$782,O$155)+'СЕТ СН'!$F$12</f>
        <v>194.75424036999999</v>
      </c>
      <c r="P156" s="36">
        <f>SUMIFS(СВЦЭМ!$E$39:$E$782,СВЦЭМ!$A$39:$A$782,$A156,СВЦЭМ!$B$39:$B$782,P$155)+'СЕТ СН'!$F$12</f>
        <v>197.33774661999999</v>
      </c>
      <c r="Q156" s="36">
        <f>SUMIFS(СВЦЭМ!$E$39:$E$782,СВЦЭМ!$A$39:$A$782,$A156,СВЦЭМ!$B$39:$B$782,Q$155)+'СЕТ СН'!$F$12</f>
        <v>199.37397587999999</v>
      </c>
      <c r="R156" s="36">
        <f>SUMIFS(СВЦЭМ!$E$39:$E$782,СВЦЭМ!$A$39:$A$782,$A156,СВЦЭМ!$B$39:$B$782,R$155)+'СЕТ СН'!$F$12</f>
        <v>195.68254343000001</v>
      </c>
      <c r="S156" s="36">
        <f>SUMIFS(СВЦЭМ!$E$39:$E$782,СВЦЭМ!$A$39:$A$782,$A156,СВЦЭМ!$B$39:$B$782,S$155)+'СЕТ СН'!$F$12</f>
        <v>191.94367625000001</v>
      </c>
      <c r="T156" s="36">
        <f>SUMIFS(СВЦЭМ!$E$39:$E$782,СВЦЭМ!$A$39:$A$782,$A156,СВЦЭМ!$B$39:$B$782,T$155)+'СЕТ СН'!$F$12</f>
        <v>188.75456247</v>
      </c>
      <c r="U156" s="36">
        <f>SUMIFS(СВЦЭМ!$E$39:$E$782,СВЦЭМ!$A$39:$A$782,$A156,СВЦЭМ!$B$39:$B$782,U$155)+'СЕТ СН'!$F$12</f>
        <v>185.08870113</v>
      </c>
      <c r="V156" s="36">
        <f>SUMIFS(СВЦЭМ!$E$39:$E$782,СВЦЭМ!$A$39:$A$782,$A156,СВЦЭМ!$B$39:$B$782,V$155)+'СЕТ СН'!$F$12</f>
        <v>181.64569277000001</v>
      </c>
      <c r="W156" s="36">
        <f>SUMIFS(СВЦЭМ!$E$39:$E$782,СВЦЭМ!$A$39:$A$782,$A156,СВЦЭМ!$B$39:$B$782,W$155)+'СЕТ СН'!$F$12</f>
        <v>184.19701001000001</v>
      </c>
      <c r="X156" s="36">
        <f>SUMIFS(СВЦЭМ!$E$39:$E$782,СВЦЭМ!$A$39:$A$782,$A156,СВЦЭМ!$B$39:$B$782,X$155)+'СЕТ СН'!$F$12</f>
        <v>179.76313970999999</v>
      </c>
      <c r="Y156" s="36">
        <f>SUMIFS(СВЦЭМ!$E$39:$E$782,СВЦЭМ!$A$39:$A$782,$A156,СВЦЭМ!$B$39:$B$782,Y$155)+'СЕТ СН'!$F$12</f>
        <v>189.50609681</v>
      </c>
      <c r="AA156" s="45"/>
    </row>
    <row r="157" spans="1:27" ht="15.75" x14ac:dyDescent="0.2">
      <c r="A157" s="35">
        <f>A156+1</f>
        <v>44410</v>
      </c>
      <c r="B157" s="36">
        <f>SUMIFS(СВЦЭМ!$E$39:$E$782,СВЦЭМ!$A$39:$A$782,$A157,СВЦЭМ!$B$39:$B$782,B$155)+'СЕТ СН'!$F$12</f>
        <v>203.89221284999999</v>
      </c>
      <c r="C157" s="36">
        <f>SUMIFS(СВЦЭМ!$E$39:$E$782,СВЦЭМ!$A$39:$A$782,$A157,СВЦЭМ!$B$39:$B$782,C$155)+'СЕТ СН'!$F$12</f>
        <v>212.01042357</v>
      </c>
      <c r="D157" s="36">
        <f>SUMIFS(СВЦЭМ!$E$39:$E$782,СВЦЭМ!$A$39:$A$782,$A157,СВЦЭМ!$B$39:$B$782,D$155)+'СЕТ СН'!$F$12</f>
        <v>224.21600382</v>
      </c>
      <c r="E157" s="36">
        <f>SUMIFS(СВЦЭМ!$E$39:$E$782,СВЦЭМ!$A$39:$A$782,$A157,СВЦЭМ!$B$39:$B$782,E$155)+'СЕТ СН'!$F$12</f>
        <v>230.12620078</v>
      </c>
      <c r="F157" s="36">
        <f>SUMIFS(СВЦЭМ!$E$39:$E$782,СВЦЭМ!$A$39:$A$782,$A157,СВЦЭМ!$B$39:$B$782,F$155)+'СЕТ СН'!$F$12</f>
        <v>229.60336978999999</v>
      </c>
      <c r="G157" s="36">
        <f>SUMIFS(СВЦЭМ!$E$39:$E$782,СВЦЭМ!$A$39:$A$782,$A157,СВЦЭМ!$B$39:$B$782,G$155)+'СЕТ СН'!$F$12</f>
        <v>224.57179063999999</v>
      </c>
      <c r="H157" s="36">
        <f>SUMIFS(СВЦЭМ!$E$39:$E$782,СВЦЭМ!$A$39:$A$782,$A157,СВЦЭМ!$B$39:$B$782,H$155)+'СЕТ СН'!$F$12</f>
        <v>216.38983028000001</v>
      </c>
      <c r="I157" s="36">
        <f>SUMIFS(СВЦЭМ!$E$39:$E$782,СВЦЭМ!$A$39:$A$782,$A157,СВЦЭМ!$B$39:$B$782,I$155)+'СЕТ СН'!$F$12</f>
        <v>201.58519286000001</v>
      </c>
      <c r="J157" s="36">
        <f>SUMIFS(СВЦЭМ!$E$39:$E$782,СВЦЭМ!$A$39:$A$782,$A157,СВЦЭМ!$B$39:$B$782,J$155)+'СЕТ СН'!$F$12</f>
        <v>184.99384842000001</v>
      </c>
      <c r="K157" s="36">
        <f>SUMIFS(СВЦЭМ!$E$39:$E$782,СВЦЭМ!$A$39:$A$782,$A157,СВЦЭМ!$B$39:$B$782,K$155)+'СЕТ СН'!$F$12</f>
        <v>176.22758719999999</v>
      </c>
      <c r="L157" s="36">
        <f>SUMIFS(СВЦЭМ!$E$39:$E$782,СВЦЭМ!$A$39:$A$782,$A157,СВЦЭМ!$B$39:$B$782,L$155)+'СЕТ СН'!$F$12</f>
        <v>181.99878874999999</v>
      </c>
      <c r="M157" s="36">
        <f>SUMIFS(СВЦЭМ!$E$39:$E$782,СВЦЭМ!$A$39:$A$782,$A157,СВЦЭМ!$B$39:$B$782,M$155)+'СЕТ СН'!$F$12</f>
        <v>185.15762946000001</v>
      </c>
      <c r="N157" s="36">
        <f>SUMIFS(СВЦЭМ!$E$39:$E$782,СВЦЭМ!$A$39:$A$782,$A157,СВЦЭМ!$B$39:$B$782,N$155)+'СЕТ СН'!$F$12</f>
        <v>184.49697595999999</v>
      </c>
      <c r="O157" s="36">
        <f>SUMIFS(СВЦЭМ!$E$39:$E$782,СВЦЭМ!$A$39:$A$782,$A157,СВЦЭМ!$B$39:$B$782,O$155)+'СЕТ СН'!$F$12</f>
        <v>184.86400892</v>
      </c>
      <c r="P157" s="36">
        <f>SUMIFS(СВЦЭМ!$E$39:$E$782,СВЦЭМ!$A$39:$A$782,$A157,СВЦЭМ!$B$39:$B$782,P$155)+'СЕТ СН'!$F$12</f>
        <v>185.55891664000001</v>
      </c>
      <c r="Q157" s="36">
        <f>SUMIFS(СВЦЭМ!$E$39:$E$782,СВЦЭМ!$A$39:$A$782,$A157,СВЦЭМ!$B$39:$B$782,Q$155)+'СЕТ СН'!$F$12</f>
        <v>186.47789495000001</v>
      </c>
      <c r="R157" s="36">
        <f>SUMIFS(СВЦЭМ!$E$39:$E$782,СВЦЭМ!$A$39:$A$782,$A157,СВЦЭМ!$B$39:$B$782,R$155)+'СЕТ СН'!$F$12</f>
        <v>184.76054106999999</v>
      </c>
      <c r="S157" s="36">
        <f>SUMIFS(СВЦЭМ!$E$39:$E$782,СВЦЭМ!$A$39:$A$782,$A157,СВЦЭМ!$B$39:$B$782,S$155)+'СЕТ СН'!$F$12</f>
        <v>188.74919517999999</v>
      </c>
      <c r="T157" s="36">
        <f>SUMIFS(СВЦЭМ!$E$39:$E$782,СВЦЭМ!$A$39:$A$782,$A157,СВЦЭМ!$B$39:$B$782,T$155)+'СЕТ СН'!$F$12</f>
        <v>197.75706337</v>
      </c>
      <c r="U157" s="36">
        <f>SUMIFS(СВЦЭМ!$E$39:$E$782,СВЦЭМ!$A$39:$A$782,$A157,СВЦЭМ!$B$39:$B$782,U$155)+'СЕТ СН'!$F$12</f>
        <v>197.59943935999999</v>
      </c>
      <c r="V157" s="36">
        <f>SUMIFS(СВЦЭМ!$E$39:$E$782,СВЦЭМ!$A$39:$A$782,$A157,СВЦЭМ!$B$39:$B$782,V$155)+'СЕТ СН'!$F$12</f>
        <v>189.28876548</v>
      </c>
      <c r="W157" s="36">
        <f>SUMIFS(СВЦЭМ!$E$39:$E$782,СВЦЭМ!$A$39:$A$782,$A157,СВЦЭМ!$B$39:$B$782,W$155)+'СЕТ СН'!$F$12</f>
        <v>191.23299356000001</v>
      </c>
      <c r="X157" s="36">
        <f>SUMIFS(СВЦЭМ!$E$39:$E$782,СВЦЭМ!$A$39:$A$782,$A157,СВЦЭМ!$B$39:$B$782,X$155)+'СЕТ СН'!$F$12</f>
        <v>192.48666807999999</v>
      </c>
      <c r="Y157" s="36">
        <f>SUMIFS(СВЦЭМ!$E$39:$E$782,СВЦЭМ!$A$39:$A$782,$A157,СВЦЭМ!$B$39:$B$782,Y$155)+'СЕТ СН'!$F$12</f>
        <v>185.15545102999999</v>
      </c>
    </row>
    <row r="158" spans="1:27" ht="15.75" x14ac:dyDescent="0.2">
      <c r="A158" s="35">
        <f t="shared" ref="A158:A186" si="4">A157+1</f>
        <v>44411</v>
      </c>
      <c r="B158" s="36">
        <f>SUMIFS(СВЦЭМ!$E$39:$E$782,СВЦЭМ!$A$39:$A$782,$A158,СВЦЭМ!$B$39:$B$782,B$155)+'СЕТ СН'!$F$12</f>
        <v>222.23942194</v>
      </c>
      <c r="C158" s="36">
        <f>SUMIFS(СВЦЭМ!$E$39:$E$782,СВЦЭМ!$A$39:$A$782,$A158,СВЦЭМ!$B$39:$B$782,C$155)+'СЕТ СН'!$F$12</f>
        <v>240.58683502</v>
      </c>
      <c r="D158" s="36">
        <f>SUMIFS(СВЦЭМ!$E$39:$E$782,СВЦЭМ!$A$39:$A$782,$A158,СВЦЭМ!$B$39:$B$782,D$155)+'СЕТ СН'!$F$12</f>
        <v>256.45735418999999</v>
      </c>
      <c r="E158" s="36">
        <f>SUMIFS(СВЦЭМ!$E$39:$E$782,СВЦЭМ!$A$39:$A$782,$A158,СВЦЭМ!$B$39:$B$782,E$155)+'СЕТ СН'!$F$12</f>
        <v>263.49603688000002</v>
      </c>
      <c r="F158" s="36">
        <f>SUMIFS(СВЦЭМ!$E$39:$E$782,СВЦЭМ!$A$39:$A$782,$A158,СВЦЭМ!$B$39:$B$782,F$155)+'СЕТ СН'!$F$12</f>
        <v>263.65326649000002</v>
      </c>
      <c r="G158" s="36">
        <f>SUMIFS(СВЦЭМ!$E$39:$E$782,СВЦЭМ!$A$39:$A$782,$A158,СВЦЭМ!$B$39:$B$782,G$155)+'СЕТ СН'!$F$12</f>
        <v>257.77402800999999</v>
      </c>
      <c r="H158" s="36">
        <f>SUMIFS(СВЦЭМ!$E$39:$E$782,СВЦЭМ!$A$39:$A$782,$A158,СВЦЭМ!$B$39:$B$782,H$155)+'СЕТ СН'!$F$12</f>
        <v>243.47043101</v>
      </c>
      <c r="I158" s="36">
        <f>SUMIFS(СВЦЭМ!$E$39:$E$782,СВЦЭМ!$A$39:$A$782,$A158,СВЦЭМ!$B$39:$B$782,I$155)+'СЕТ СН'!$F$12</f>
        <v>219.49266718999999</v>
      </c>
      <c r="J158" s="36">
        <f>SUMIFS(СВЦЭМ!$E$39:$E$782,СВЦЭМ!$A$39:$A$782,$A158,СВЦЭМ!$B$39:$B$782,J$155)+'СЕТ СН'!$F$12</f>
        <v>197.26778870999999</v>
      </c>
      <c r="K158" s="36">
        <f>SUMIFS(СВЦЭМ!$E$39:$E$782,СВЦЭМ!$A$39:$A$782,$A158,СВЦЭМ!$B$39:$B$782,K$155)+'СЕТ СН'!$F$12</f>
        <v>185.43983824</v>
      </c>
      <c r="L158" s="36">
        <f>SUMIFS(СВЦЭМ!$E$39:$E$782,СВЦЭМ!$A$39:$A$782,$A158,СВЦЭМ!$B$39:$B$782,L$155)+'СЕТ СН'!$F$12</f>
        <v>188.34004188</v>
      </c>
      <c r="M158" s="36">
        <f>SUMIFS(СВЦЭМ!$E$39:$E$782,СВЦЭМ!$A$39:$A$782,$A158,СВЦЭМ!$B$39:$B$782,M$155)+'СЕТ СН'!$F$12</f>
        <v>192.295309</v>
      </c>
      <c r="N158" s="36">
        <f>SUMIFS(СВЦЭМ!$E$39:$E$782,СВЦЭМ!$A$39:$A$782,$A158,СВЦЭМ!$B$39:$B$782,N$155)+'СЕТ СН'!$F$12</f>
        <v>191.05829734</v>
      </c>
      <c r="O158" s="36">
        <f>SUMIFS(СВЦЭМ!$E$39:$E$782,СВЦЭМ!$A$39:$A$782,$A158,СВЦЭМ!$B$39:$B$782,O$155)+'СЕТ СН'!$F$12</f>
        <v>198.85987313999999</v>
      </c>
      <c r="P158" s="36">
        <f>SUMIFS(СВЦЭМ!$E$39:$E$782,СВЦЭМ!$A$39:$A$782,$A158,СВЦЭМ!$B$39:$B$782,P$155)+'СЕТ СН'!$F$12</f>
        <v>202.28206535000001</v>
      </c>
      <c r="Q158" s="36">
        <f>SUMIFS(СВЦЭМ!$E$39:$E$782,СВЦЭМ!$A$39:$A$782,$A158,СВЦЭМ!$B$39:$B$782,Q$155)+'СЕТ СН'!$F$12</f>
        <v>209.60602589000001</v>
      </c>
      <c r="R158" s="36">
        <f>SUMIFS(СВЦЭМ!$E$39:$E$782,СВЦЭМ!$A$39:$A$782,$A158,СВЦЭМ!$B$39:$B$782,R$155)+'СЕТ СН'!$F$12</f>
        <v>205.39229907999999</v>
      </c>
      <c r="S158" s="36">
        <f>SUMIFS(СВЦЭМ!$E$39:$E$782,СВЦЭМ!$A$39:$A$782,$A158,СВЦЭМ!$B$39:$B$782,S$155)+'СЕТ СН'!$F$12</f>
        <v>209.01691821</v>
      </c>
      <c r="T158" s="36">
        <f>SUMIFS(СВЦЭМ!$E$39:$E$782,СВЦЭМ!$A$39:$A$782,$A158,СВЦЭМ!$B$39:$B$782,T$155)+'СЕТ СН'!$F$12</f>
        <v>197.56007918</v>
      </c>
      <c r="U158" s="36">
        <f>SUMIFS(СВЦЭМ!$E$39:$E$782,СВЦЭМ!$A$39:$A$782,$A158,СВЦЭМ!$B$39:$B$782,U$155)+'СЕТ СН'!$F$12</f>
        <v>195.41445820000001</v>
      </c>
      <c r="V158" s="36">
        <f>SUMIFS(СВЦЭМ!$E$39:$E$782,СВЦЭМ!$A$39:$A$782,$A158,СВЦЭМ!$B$39:$B$782,V$155)+'СЕТ СН'!$F$12</f>
        <v>200.50120165000001</v>
      </c>
      <c r="W158" s="36">
        <f>SUMIFS(СВЦЭМ!$E$39:$E$782,СВЦЭМ!$A$39:$A$782,$A158,СВЦЭМ!$B$39:$B$782,W$155)+'СЕТ СН'!$F$12</f>
        <v>204.39822479</v>
      </c>
      <c r="X158" s="36">
        <f>SUMIFS(СВЦЭМ!$E$39:$E$782,СВЦЭМ!$A$39:$A$782,$A158,СВЦЭМ!$B$39:$B$782,X$155)+'СЕТ СН'!$F$12</f>
        <v>196.85741148</v>
      </c>
      <c r="Y158" s="36">
        <f>SUMIFS(СВЦЭМ!$E$39:$E$782,СВЦЭМ!$A$39:$A$782,$A158,СВЦЭМ!$B$39:$B$782,Y$155)+'СЕТ СН'!$F$12</f>
        <v>200.34597393000001</v>
      </c>
    </row>
    <row r="159" spans="1:27" ht="15.75" x14ac:dyDescent="0.2">
      <c r="A159" s="35">
        <f t="shared" si="4"/>
        <v>44412</v>
      </c>
      <c r="B159" s="36">
        <f>SUMIFS(СВЦЭМ!$E$39:$E$782,СВЦЭМ!$A$39:$A$782,$A159,СВЦЭМ!$B$39:$B$782,B$155)+'СЕТ СН'!$F$12</f>
        <v>205.90626040999999</v>
      </c>
      <c r="C159" s="36">
        <f>SUMIFS(СВЦЭМ!$E$39:$E$782,СВЦЭМ!$A$39:$A$782,$A159,СВЦЭМ!$B$39:$B$782,C$155)+'СЕТ СН'!$F$12</f>
        <v>226.23025182000001</v>
      </c>
      <c r="D159" s="36">
        <f>SUMIFS(СВЦЭМ!$E$39:$E$782,СВЦЭМ!$A$39:$A$782,$A159,СВЦЭМ!$B$39:$B$782,D$155)+'СЕТ СН'!$F$12</f>
        <v>242.18698229</v>
      </c>
      <c r="E159" s="36">
        <f>SUMIFS(СВЦЭМ!$E$39:$E$782,СВЦЭМ!$A$39:$A$782,$A159,СВЦЭМ!$B$39:$B$782,E$155)+'СЕТ СН'!$F$12</f>
        <v>248.19173574999999</v>
      </c>
      <c r="F159" s="36">
        <f>SUMIFS(СВЦЭМ!$E$39:$E$782,СВЦЭМ!$A$39:$A$782,$A159,СВЦЭМ!$B$39:$B$782,F$155)+'СЕТ СН'!$F$12</f>
        <v>248.79740448000001</v>
      </c>
      <c r="G159" s="36">
        <f>SUMIFS(СВЦЭМ!$E$39:$E$782,СВЦЭМ!$A$39:$A$782,$A159,СВЦЭМ!$B$39:$B$782,G$155)+'СЕТ СН'!$F$12</f>
        <v>244.64047822000001</v>
      </c>
      <c r="H159" s="36">
        <f>SUMIFS(СВЦЭМ!$E$39:$E$782,СВЦЭМ!$A$39:$A$782,$A159,СВЦЭМ!$B$39:$B$782,H$155)+'СЕТ СН'!$F$12</f>
        <v>233.09897106</v>
      </c>
      <c r="I159" s="36">
        <f>SUMIFS(СВЦЭМ!$E$39:$E$782,СВЦЭМ!$A$39:$A$782,$A159,СВЦЭМ!$B$39:$B$782,I$155)+'СЕТ СН'!$F$12</f>
        <v>211.58995730000001</v>
      </c>
      <c r="J159" s="36">
        <f>SUMIFS(СВЦЭМ!$E$39:$E$782,СВЦЭМ!$A$39:$A$782,$A159,СВЦЭМ!$B$39:$B$782,J$155)+'СЕТ СН'!$F$12</f>
        <v>192.27147323</v>
      </c>
      <c r="K159" s="36">
        <f>SUMIFS(СВЦЭМ!$E$39:$E$782,СВЦЭМ!$A$39:$A$782,$A159,СВЦЭМ!$B$39:$B$782,K$155)+'СЕТ СН'!$F$12</f>
        <v>180.67097666000001</v>
      </c>
      <c r="L159" s="36">
        <f>SUMIFS(СВЦЭМ!$E$39:$E$782,СВЦЭМ!$A$39:$A$782,$A159,СВЦЭМ!$B$39:$B$782,L$155)+'СЕТ СН'!$F$12</f>
        <v>182.11967824000001</v>
      </c>
      <c r="M159" s="36">
        <f>SUMIFS(СВЦЭМ!$E$39:$E$782,СВЦЭМ!$A$39:$A$782,$A159,СВЦЭМ!$B$39:$B$782,M$155)+'СЕТ СН'!$F$12</f>
        <v>183.48914409</v>
      </c>
      <c r="N159" s="36">
        <f>SUMIFS(СВЦЭМ!$E$39:$E$782,СВЦЭМ!$A$39:$A$782,$A159,СВЦЭМ!$B$39:$B$782,N$155)+'СЕТ СН'!$F$12</f>
        <v>183.77446535000001</v>
      </c>
      <c r="O159" s="36">
        <f>SUMIFS(СВЦЭМ!$E$39:$E$782,СВЦЭМ!$A$39:$A$782,$A159,СВЦЭМ!$B$39:$B$782,O$155)+'СЕТ СН'!$F$12</f>
        <v>187.04903414</v>
      </c>
      <c r="P159" s="36">
        <f>SUMIFS(СВЦЭМ!$E$39:$E$782,СВЦЭМ!$A$39:$A$782,$A159,СВЦЭМ!$B$39:$B$782,P$155)+'СЕТ СН'!$F$12</f>
        <v>188.14151817000001</v>
      </c>
      <c r="Q159" s="36">
        <f>SUMIFS(СВЦЭМ!$E$39:$E$782,СВЦЭМ!$A$39:$A$782,$A159,СВЦЭМ!$B$39:$B$782,Q$155)+'СЕТ СН'!$F$12</f>
        <v>189.61306915</v>
      </c>
      <c r="R159" s="36">
        <f>SUMIFS(СВЦЭМ!$E$39:$E$782,СВЦЭМ!$A$39:$A$782,$A159,СВЦЭМ!$B$39:$B$782,R$155)+'СЕТ СН'!$F$12</f>
        <v>189.35313767</v>
      </c>
      <c r="S159" s="36">
        <f>SUMIFS(СВЦЭМ!$E$39:$E$782,СВЦЭМ!$A$39:$A$782,$A159,СВЦЭМ!$B$39:$B$782,S$155)+'СЕТ СН'!$F$12</f>
        <v>191.35400981999999</v>
      </c>
      <c r="T159" s="36">
        <f>SUMIFS(СВЦЭМ!$E$39:$E$782,СВЦЭМ!$A$39:$A$782,$A159,СВЦЭМ!$B$39:$B$782,T$155)+'СЕТ СН'!$F$12</f>
        <v>198.35320010000001</v>
      </c>
      <c r="U159" s="36">
        <f>SUMIFS(СВЦЭМ!$E$39:$E$782,СВЦЭМ!$A$39:$A$782,$A159,СВЦЭМ!$B$39:$B$782,U$155)+'СЕТ СН'!$F$12</f>
        <v>194.89480488000001</v>
      </c>
      <c r="V159" s="36">
        <f>SUMIFS(СВЦЭМ!$E$39:$E$782,СВЦЭМ!$A$39:$A$782,$A159,СВЦЭМ!$B$39:$B$782,V$155)+'СЕТ СН'!$F$12</f>
        <v>193.09743287000001</v>
      </c>
      <c r="W159" s="36">
        <f>SUMIFS(СВЦЭМ!$E$39:$E$782,СВЦЭМ!$A$39:$A$782,$A159,СВЦЭМ!$B$39:$B$782,W$155)+'СЕТ СН'!$F$12</f>
        <v>198.96311463999999</v>
      </c>
      <c r="X159" s="36">
        <f>SUMIFS(СВЦЭМ!$E$39:$E$782,СВЦЭМ!$A$39:$A$782,$A159,СВЦЭМ!$B$39:$B$782,X$155)+'СЕТ СН'!$F$12</f>
        <v>189.58805537000001</v>
      </c>
      <c r="Y159" s="36">
        <f>SUMIFS(СВЦЭМ!$E$39:$E$782,СВЦЭМ!$A$39:$A$782,$A159,СВЦЭМ!$B$39:$B$782,Y$155)+'СЕТ СН'!$F$12</f>
        <v>185.77393916</v>
      </c>
    </row>
    <row r="160" spans="1:27" ht="15.75" x14ac:dyDescent="0.2">
      <c r="A160" s="35">
        <f t="shared" si="4"/>
        <v>44413</v>
      </c>
      <c r="B160" s="36">
        <f>SUMIFS(СВЦЭМ!$E$39:$E$782,СВЦЭМ!$A$39:$A$782,$A160,СВЦЭМ!$B$39:$B$782,B$155)+'СЕТ СН'!$F$12</f>
        <v>223.79687221</v>
      </c>
      <c r="C160" s="36">
        <f>SUMIFS(СВЦЭМ!$E$39:$E$782,СВЦЭМ!$A$39:$A$782,$A160,СВЦЭМ!$B$39:$B$782,C$155)+'СЕТ СН'!$F$12</f>
        <v>241.70245917</v>
      </c>
      <c r="D160" s="36">
        <f>SUMIFS(СВЦЭМ!$E$39:$E$782,СВЦЭМ!$A$39:$A$782,$A160,СВЦЭМ!$B$39:$B$782,D$155)+'СЕТ СН'!$F$12</f>
        <v>259.35705877999999</v>
      </c>
      <c r="E160" s="36">
        <f>SUMIFS(СВЦЭМ!$E$39:$E$782,СВЦЭМ!$A$39:$A$782,$A160,СВЦЭМ!$B$39:$B$782,E$155)+'СЕТ СН'!$F$12</f>
        <v>264.78044547000002</v>
      </c>
      <c r="F160" s="36">
        <f>SUMIFS(СВЦЭМ!$E$39:$E$782,СВЦЭМ!$A$39:$A$782,$A160,СВЦЭМ!$B$39:$B$782,F$155)+'СЕТ СН'!$F$12</f>
        <v>264.37429614000001</v>
      </c>
      <c r="G160" s="36">
        <f>SUMIFS(СВЦЭМ!$E$39:$E$782,СВЦЭМ!$A$39:$A$782,$A160,СВЦЭМ!$B$39:$B$782,G$155)+'СЕТ СН'!$F$12</f>
        <v>260.04721207</v>
      </c>
      <c r="H160" s="36">
        <f>SUMIFS(СВЦЭМ!$E$39:$E$782,СВЦЭМ!$A$39:$A$782,$A160,СВЦЭМ!$B$39:$B$782,H$155)+'СЕТ СН'!$F$12</f>
        <v>251.90406188</v>
      </c>
      <c r="I160" s="36">
        <f>SUMIFS(СВЦЭМ!$E$39:$E$782,СВЦЭМ!$A$39:$A$782,$A160,СВЦЭМ!$B$39:$B$782,I$155)+'СЕТ СН'!$F$12</f>
        <v>230.30298883</v>
      </c>
      <c r="J160" s="36">
        <f>SUMIFS(СВЦЭМ!$E$39:$E$782,СВЦЭМ!$A$39:$A$782,$A160,СВЦЭМ!$B$39:$B$782,J$155)+'СЕТ СН'!$F$12</f>
        <v>211.52135466999999</v>
      </c>
      <c r="K160" s="36">
        <f>SUMIFS(СВЦЭМ!$E$39:$E$782,СВЦЭМ!$A$39:$A$782,$A160,СВЦЭМ!$B$39:$B$782,K$155)+'СЕТ СН'!$F$12</f>
        <v>196.50868917</v>
      </c>
      <c r="L160" s="36">
        <f>SUMIFS(СВЦЭМ!$E$39:$E$782,СВЦЭМ!$A$39:$A$782,$A160,СВЦЭМ!$B$39:$B$782,L$155)+'СЕТ СН'!$F$12</f>
        <v>198.51305131000001</v>
      </c>
      <c r="M160" s="36">
        <f>SUMIFS(СВЦЭМ!$E$39:$E$782,СВЦЭМ!$A$39:$A$782,$A160,СВЦЭМ!$B$39:$B$782,M$155)+'СЕТ СН'!$F$12</f>
        <v>200.55323335</v>
      </c>
      <c r="N160" s="36">
        <f>SUMIFS(СВЦЭМ!$E$39:$E$782,СВЦЭМ!$A$39:$A$782,$A160,СВЦЭМ!$B$39:$B$782,N$155)+'СЕТ СН'!$F$12</f>
        <v>194.59054691</v>
      </c>
      <c r="O160" s="36">
        <f>SUMIFS(СВЦЭМ!$E$39:$E$782,СВЦЭМ!$A$39:$A$782,$A160,СВЦЭМ!$B$39:$B$782,O$155)+'СЕТ СН'!$F$12</f>
        <v>196.57761954</v>
      </c>
      <c r="P160" s="36">
        <f>SUMIFS(СВЦЭМ!$E$39:$E$782,СВЦЭМ!$A$39:$A$782,$A160,СВЦЭМ!$B$39:$B$782,P$155)+'СЕТ СН'!$F$12</f>
        <v>205.71326103999999</v>
      </c>
      <c r="Q160" s="36">
        <f>SUMIFS(СВЦЭМ!$E$39:$E$782,СВЦЭМ!$A$39:$A$782,$A160,СВЦЭМ!$B$39:$B$782,Q$155)+'СЕТ СН'!$F$12</f>
        <v>207.85487964000001</v>
      </c>
      <c r="R160" s="36">
        <f>SUMIFS(СВЦЭМ!$E$39:$E$782,СВЦЭМ!$A$39:$A$782,$A160,СВЦЭМ!$B$39:$B$782,R$155)+'СЕТ СН'!$F$12</f>
        <v>209.19128567999999</v>
      </c>
      <c r="S160" s="36">
        <f>SUMIFS(СВЦЭМ!$E$39:$E$782,СВЦЭМ!$A$39:$A$782,$A160,СВЦЭМ!$B$39:$B$782,S$155)+'СЕТ СН'!$F$12</f>
        <v>200.05384015000001</v>
      </c>
      <c r="T160" s="36">
        <f>SUMIFS(СВЦЭМ!$E$39:$E$782,СВЦЭМ!$A$39:$A$782,$A160,СВЦЭМ!$B$39:$B$782,T$155)+'СЕТ СН'!$F$12</f>
        <v>198.08960757</v>
      </c>
      <c r="U160" s="36">
        <f>SUMIFS(СВЦЭМ!$E$39:$E$782,СВЦЭМ!$A$39:$A$782,$A160,СВЦЭМ!$B$39:$B$782,U$155)+'СЕТ СН'!$F$12</f>
        <v>196.55012837000001</v>
      </c>
      <c r="V160" s="36">
        <f>SUMIFS(СВЦЭМ!$E$39:$E$782,СВЦЭМ!$A$39:$A$782,$A160,СВЦЭМ!$B$39:$B$782,V$155)+'СЕТ СН'!$F$12</f>
        <v>195.71309699</v>
      </c>
      <c r="W160" s="36">
        <f>SUMIFS(СВЦЭМ!$E$39:$E$782,СВЦЭМ!$A$39:$A$782,$A160,СВЦЭМ!$B$39:$B$782,W$155)+'СЕТ СН'!$F$12</f>
        <v>199.20479576</v>
      </c>
      <c r="X160" s="36">
        <f>SUMIFS(СВЦЭМ!$E$39:$E$782,СВЦЭМ!$A$39:$A$782,$A160,СВЦЭМ!$B$39:$B$782,X$155)+'СЕТ СН'!$F$12</f>
        <v>191.80920463000001</v>
      </c>
      <c r="Y160" s="36">
        <f>SUMIFS(СВЦЭМ!$E$39:$E$782,СВЦЭМ!$A$39:$A$782,$A160,СВЦЭМ!$B$39:$B$782,Y$155)+'СЕТ СН'!$F$12</f>
        <v>193.14771977999999</v>
      </c>
    </row>
    <row r="161" spans="1:25" ht="15.75" x14ac:dyDescent="0.2">
      <c r="A161" s="35">
        <f t="shared" si="4"/>
        <v>44414</v>
      </c>
      <c r="B161" s="36">
        <f>SUMIFS(СВЦЭМ!$E$39:$E$782,СВЦЭМ!$A$39:$A$782,$A161,СВЦЭМ!$B$39:$B$782,B$155)+'СЕТ СН'!$F$12</f>
        <v>200.22606741000001</v>
      </c>
      <c r="C161" s="36">
        <f>SUMIFS(СВЦЭМ!$E$39:$E$782,СВЦЭМ!$A$39:$A$782,$A161,СВЦЭМ!$B$39:$B$782,C$155)+'СЕТ СН'!$F$12</f>
        <v>208.10764940999999</v>
      </c>
      <c r="D161" s="36">
        <f>SUMIFS(СВЦЭМ!$E$39:$E$782,СВЦЭМ!$A$39:$A$782,$A161,СВЦЭМ!$B$39:$B$782,D$155)+'СЕТ СН'!$F$12</f>
        <v>214.54319218000001</v>
      </c>
      <c r="E161" s="36">
        <f>SUMIFS(СВЦЭМ!$E$39:$E$782,СВЦЭМ!$A$39:$A$782,$A161,СВЦЭМ!$B$39:$B$782,E$155)+'СЕТ СН'!$F$12</f>
        <v>217.7317827</v>
      </c>
      <c r="F161" s="36">
        <f>SUMIFS(СВЦЭМ!$E$39:$E$782,СВЦЭМ!$A$39:$A$782,$A161,СВЦЭМ!$B$39:$B$782,F$155)+'СЕТ СН'!$F$12</f>
        <v>216.82311659999999</v>
      </c>
      <c r="G161" s="36">
        <f>SUMIFS(СВЦЭМ!$E$39:$E$782,СВЦЭМ!$A$39:$A$782,$A161,СВЦЭМ!$B$39:$B$782,G$155)+'СЕТ СН'!$F$12</f>
        <v>217.41226935</v>
      </c>
      <c r="H161" s="36">
        <f>SUMIFS(СВЦЭМ!$E$39:$E$782,СВЦЭМ!$A$39:$A$782,$A161,СВЦЭМ!$B$39:$B$782,H$155)+'СЕТ СН'!$F$12</f>
        <v>216.46971479000001</v>
      </c>
      <c r="I161" s="36">
        <f>SUMIFS(СВЦЭМ!$E$39:$E$782,СВЦЭМ!$A$39:$A$782,$A161,СВЦЭМ!$B$39:$B$782,I$155)+'СЕТ СН'!$F$12</f>
        <v>193.31692747</v>
      </c>
      <c r="J161" s="36">
        <f>SUMIFS(СВЦЭМ!$E$39:$E$782,СВЦЭМ!$A$39:$A$782,$A161,СВЦЭМ!$B$39:$B$782,J$155)+'СЕТ СН'!$F$12</f>
        <v>179.10122618</v>
      </c>
      <c r="K161" s="36">
        <f>SUMIFS(СВЦЭМ!$E$39:$E$782,СВЦЭМ!$A$39:$A$782,$A161,СВЦЭМ!$B$39:$B$782,K$155)+'СЕТ СН'!$F$12</f>
        <v>176.70114315999999</v>
      </c>
      <c r="L161" s="36">
        <f>SUMIFS(СВЦЭМ!$E$39:$E$782,СВЦЭМ!$A$39:$A$782,$A161,СВЦЭМ!$B$39:$B$782,L$155)+'СЕТ СН'!$F$12</f>
        <v>176.74730241</v>
      </c>
      <c r="M161" s="36">
        <f>SUMIFS(СВЦЭМ!$E$39:$E$782,СВЦЭМ!$A$39:$A$782,$A161,СВЦЭМ!$B$39:$B$782,M$155)+'СЕТ СН'!$F$12</f>
        <v>178.17972671000001</v>
      </c>
      <c r="N161" s="36">
        <f>SUMIFS(СВЦЭМ!$E$39:$E$782,СВЦЭМ!$A$39:$A$782,$A161,СВЦЭМ!$B$39:$B$782,N$155)+'СЕТ СН'!$F$12</f>
        <v>179.53833161</v>
      </c>
      <c r="O161" s="36">
        <f>SUMIFS(СВЦЭМ!$E$39:$E$782,СВЦЭМ!$A$39:$A$782,$A161,СВЦЭМ!$B$39:$B$782,O$155)+'СЕТ СН'!$F$12</f>
        <v>178.57102684</v>
      </c>
      <c r="P161" s="36">
        <f>SUMIFS(СВЦЭМ!$E$39:$E$782,СВЦЭМ!$A$39:$A$782,$A161,СВЦЭМ!$B$39:$B$782,P$155)+'СЕТ СН'!$F$12</f>
        <v>173.86657109999999</v>
      </c>
      <c r="Q161" s="36">
        <f>SUMIFS(СВЦЭМ!$E$39:$E$782,СВЦЭМ!$A$39:$A$782,$A161,СВЦЭМ!$B$39:$B$782,Q$155)+'СЕТ СН'!$F$12</f>
        <v>172.7121454</v>
      </c>
      <c r="R161" s="36">
        <f>SUMIFS(СВЦЭМ!$E$39:$E$782,СВЦЭМ!$A$39:$A$782,$A161,СВЦЭМ!$B$39:$B$782,R$155)+'СЕТ СН'!$F$12</f>
        <v>173.48484829</v>
      </c>
      <c r="S161" s="36">
        <f>SUMIFS(СВЦЭМ!$E$39:$E$782,СВЦЭМ!$A$39:$A$782,$A161,СВЦЭМ!$B$39:$B$782,S$155)+'СЕТ СН'!$F$12</f>
        <v>178.68555505</v>
      </c>
      <c r="T161" s="36">
        <f>SUMIFS(СВЦЭМ!$E$39:$E$782,СВЦЭМ!$A$39:$A$782,$A161,СВЦЭМ!$B$39:$B$782,T$155)+'СЕТ СН'!$F$12</f>
        <v>186.82201842000001</v>
      </c>
      <c r="U161" s="36">
        <f>SUMIFS(СВЦЭМ!$E$39:$E$782,СВЦЭМ!$A$39:$A$782,$A161,СВЦЭМ!$B$39:$B$782,U$155)+'СЕТ СН'!$F$12</f>
        <v>183.22150626000001</v>
      </c>
      <c r="V161" s="36">
        <f>SUMIFS(СВЦЭМ!$E$39:$E$782,СВЦЭМ!$A$39:$A$782,$A161,СВЦЭМ!$B$39:$B$782,V$155)+'СЕТ СН'!$F$12</f>
        <v>183.43213147</v>
      </c>
      <c r="W161" s="36">
        <f>SUMIFS(СВЦЭМ!$E$39:$E$782,СВЦЭМ!$A$39:$A$782,$A161,СВЦЭМ!$B$39:$B$782,W$155)+'СЕТ СН'!$F$12</f>
        <v>188.01643261000001</v>
      </c>
      <c r="X161" s="36">
        <f>SUMIFS(СВЦЭМ!$E$39:$E$782,СВЦЭМ!$A$39:$A$782,$A161,СВЦЭМ!$B$39:$B$782,X$155)+'СЕТ СН'!$F$12</f>
        <v>180.61008724000001</v>
      </c>
      <c r="Y161" s="36">
        <f>SUMIFS(СВЦЭМ!$E$39:$E$782,СВЦЭМ!$A$39:$A$782,$A161,СВЦЭМ!$B$39:$B$782,Y$155)+'СЕТ СН'!$F$12</f>
        <v>192.62319163000001</v>
      </c>
    </row>
    <row r="162" spans="1:25" ht="15.75" x14ac:dyDescent="0.2">
      <c r="A162" s="35">
        <f t="shared" si="4"/>
        <v>44415</v>
      </c>
      <c r="B162" s="36">
        <f>SUMIFS(СВЦЭМ!$E$39:$E$782,СВЦЭМ!$A$39:$A$782,$A162,СВЦЭМ!$B$39:$B$782,B$155)+'СЕТ СН'!$F$12</f>
        <v>190.31347088000001</v>
      </c>
      <c r="C162" s="36">
        <f>SUMIFS(СВЦЭМ!$E$39:$E$782,СВЦЭМ!$A$39:$A$782,$A162,СВЦЭМ!$B$39:$B$782,C$155)+'СЕТ СН'!$F$12</f>
        <v>201.05449471</v>
      </c>
      <c r="D162" s="36">
        <f>SUMIFS(СВЦЭМ!$E$39:$E$782,СВЦЭМ!$A$39:$A$782,$A162,СВЦЭМ!$B$39:$B$782,D$155)+'СЕТ СН'!$F$12</f>
        <v>219.14602862000001</v>
      </c>
      <c r="E162" s="36">
        <f>SUMIFS(СВЦЭМ!$E$39:$E$782,СВЦЭМ!$A$39:$A$782,$A162,СВЦЭМ!$B$39:$B$782,E$155)+'СЕТ СН'!$F$12</f>
        <v>222.53418558000001</v>
      </c>
      <c r="F162" s="36">
        <f>SUMIFS(СВЦЭМ!$E$39:$E$782,СВЦЭМ!$A$39:$A$782,$A162,СВЦЭМ!$B$39:$B$782,F$155)+'СЕТ СН'!$F$12</f>
        <v>222.87035607999999</v>
      </c>
      <c r="G162" s="36">
        <f>SUMIFS(СВЦЭМ!$E$39:$E$782,СВЦЭМ!$A$39:$A$782,$A162,СВЦЭМ!$B$39:$B$782,G$155)+'СЕТ СН'!$F$12</f>
        <v>224.76940515000001</v>
      </c>
      <c r="H162" s="36">
        <f>SUMIFS(СВЦЭМ!$E$39:$E$782,СВЦЭМ!$A$39:$A$782,$A162,СВЦЭМ!$B$39:$B$782,H$155)+'СЕТ СН'!$F$12</f>
        <v>220.83601913999999</v>
      </c>
      <c r="I162" s="36">
        <f>SUMIFS(СВЦЭМ!$E$39:$E$782,СВЦЭМ!$A$39:$A$782,$A162,СВЦЭМ!$B$39:$B$782,I$155)+'СЕТ СН'!$F$12</f>
        <v>213.16287733999999</v>
      </c>
      <c r="J162" s="36">
        <f>SUMIFS(СВЦЭМ!$E$39:$E$782,СВЦЭМ!$A$39:$A$782,$A162,СВЦЭМ!$B$39:$B$782,J$155)+'СЕТ СН'!$F$12</f>
        <v>190.31552174999999</v>
      </c>
      <c r="K162" s="36">
        <f>SUMIFS(СВЦЭМ!$E$39:$E$782,СВЦЭМ!$A$39:$A$782,$A162,СВЦЭМ!$B$39:$B$782,K$155)+'СЕТ СН'!$F$12</f>
        <v>174.59490968</v>
      </c>
      <c r="L162" s="36">
        <f>SUMIFS(СВЦЭМ!$E$39:$E$782,СВЦЭМ!$A$39:$A$782,$A162,СВЦЭМ!$B$39:$B$782,L$155)+'СЕТ СН'!$F$12</f>
        <v>166.81397663000001</v>
      </c>
      <c r="M162" s="36">
        <f>SUMIFS(СВЦЭМ!$E$39:$E$782,СВЦЭМ!$A$39:$A$782,$A162,СВЦЭМ!$B$39:$B$782,M$155)+'СЕТ СН'!$F$12</f>
        <v>166.83541288999999</v>
      </c>
      <c r="N162" s="36">
        <f>SUMIFS(СВЦЭМ!$E$39:$E$782,СВЦЭМ!$A$39:$A$782,$A162,СВЦЭМ!$B$39:$B$782,N$155)+'СЕТ СН'!$F$12</f>
        <v>166.76913521</v>
      </c>
      <c r="O162" s="36">
        <f>SUMIFS(СВЦЭМ!$E$39:$E$782,СВЦЭМ!$A$39:$A$782,$A162,СВЦЭМ!$B$39:$B$782,O$155)+'СЕТ СН'!$F$12</f>
        <v>172.25508382000001</v>
      </c>
      <c r="P162" s="36">
        <f>SUMIFS(СВЦЭМ!$E$39:$E$782,СВЦЭМ!$A$39:$A$782,$A162,СВЦЭМ!$B$39:$B$782,P$155)+'СЕТ СН'!$F$12</f>
        <v>172.79732254000001</v>
      </c>
      <c r="Q162" s="36">
        <f>SUMIFS(СВЦЭМ!$E$39:$E$782,СВЦЭМ!$A$39:$A$782,$A162,СВЦЭМ!$B$39:$B$782,Q$155)+'СЕТ СН'!$F$12</f>
        <v>175.06643181999999</v>
      </c>
      <c r="R162" s="36">
        <f>SUMIFS(СВЦЭМ!$E$39:$E$782,СВЦЭМ!$A$39:$A$782,$A162,СВЦЭМ!$B$39:$B$782,R$155)+'СЕТ СН'!$F$12</f>
        <v>173.3876377</v>
      </c>
      <c r="S162" s="36">
        <f>SUMIFS(СВЦЭМ!$E$39:$E$782,СВЦЭМ!$A$39:$A$782,$A162,СВЦЭМ!$B$39:$B$782,S$155)+'СЕТ СН'!$F$12</f>
        <v>172.91092383</v>
      </c>
      <c r="T162" s="36">
        <f>SUMIFS(СВЦЭМ!$E$39:$E$782,СВЦЭМ!$A$39:$A$782,$A162,СВЦЭМ!$B$39:$B$782,T$155)+'СЕТ СН'!$F$12</f>
        <v>168.17042995</v>
      </c>
      <c r="U162" s="36">
        <f>SUMIFS(СВЦЭМ!$E$39:$E$782,СВЦЭМ!$A$39:$A$782,$A162,СВЦЭМ!$B$39:$B$782,U$155)+'СЕТ СН'!$F$12</f>
        <v>167.98414591</v>
      </c>
      <c r="V162" s="36">
        <f>SUMIFS(СВЦЭМ!$E$39:$E$782,СВЦЭМ!$A$39:$A$782,$A162,СВЦЭМ!$B$39:$B$782,V$155)+'СЕТ СН'!$F$12</f>
        <v>167.21700142</v>
      </c>
      <c r="W162" s="36">
        <f>SUMIFS(СВЦЭМ!$E$39:$E$782,СВЦЭМ!$A$39:$A$782,$A162,СВЦЭМ!$B$39:$B$782,W$155)+'СЕТ СН'!$F$12</f>
        <v>171.99475169999999</v>
      </c>
      <c r="X162" s="36">
        <f>SUMIFS(СВЦЭМ!$E$39:$E$782,СВЦЭМ!$A$39:$A$782,$A162,СВЦЭМ!$B$39:$B$782,X$155)+'СЕТ СН'!$F$12</f>
        <v>173.23343786999999</v>
      </c>
      <c r="Y162" s="36">
        <f>SUMIFS(СВЦЭМ!$E$39:$E$782,СВЦЭМ!$A$39:$A$782,$A162,СВЦЭМ!$B$39:$B$782,Y$155)+'СЕТ СН'!$F$12</f>
        <v>182.45777720000001</v>
      </c>
    </row>
    <row r="163" spans="1:25" ht="15.75" x14ac:dyDescent="0.2">
      <c r="A163" s="35">
        <f t="shared" si="4"/>
        <v>44416</v>
      </c>
      <c r="B163" s="36">
        <f>SUMIFS(СВЦЭМ!$E$39:$E$782,СВЦЭМ!$A$39:$A$782,$A163,СВЦЭМ!$B$39:$B$782,B$155)+'СЕТ СН'!$F$12</f>
        <v>202.16875089999999</v>
      </c>
      <c r="C163" s="36">
        <f>SUMIFS(СВЦЭМ!$E$39:$E$782,СВЦЭМ!$A$39:$A$782,$A163,СВЦЭМ!$B$39:$B$782,C$155)+'СЕТ СН'!$F$12</f>
        <v>220.26880319</v>
      </c>
      <c r="D163" s="36">
        <f>SUMIFS(СВЦЭМ!$E$39:$E$782,СВЦЭМ!$A$39:$A$782,$A163,СВЦЭМ!$B$39:$B$782,D$155)+'СЕТ СН'!$F$12</f>
        <v>233.83706597</v>
      </c>
      <c r="E163" s="36">
        <f>SUMIFS(СВЦЭМ!$E$39:$E$782,СВЦЭМ!$A$39:$A$782,$A163,СВЦЭМ!$B$39:$B$782,E$155)+'СЕТ СН'!$F$12</f>
        <v>239.60610482000001</v>
      </c>
      <c r="F163" s="36">
        <f>SUMIFS(СВЦЭМ!$E$39:$E$782,СВЦЭМ!$A$39:$A$782,$A163,СВЦЭМ!$B$39:$B$782,F$155)+'СЕТ СН'!$F$12</f>
        <v>240.13112507</v>
      </c>
      <c r="G163" s="36">
        <f>SUMIFS(СВЦЭМ!$E$39:$E$782,СВЦЭМ!$A$39:$A$782,$A163,СВЦЭМ!$B$39:$B$782,G$155)+'СЕТ СН'!$F$12</f>
        <v>238.30001806000001</v>
      </c>
      <c r="H163" s="36">
        <f>SUMIFS(СВЦЭМ!$E$39:$E$782,СВЦЭМ!$A$39:$A$782,$A163,СВЦЭМ!$B$39:$B$782,H$155)+'СЕТ СН'!$F$12</f>
        <v>230.56420835</v>
      </c>
      <c r="I163" s="36">
        <f>SUMIFS(СВЦЭМ!$E$39:$E$782,СВЦЭМ!$A$39:$A$782,$A163,СВЦЭМ!$B$39:$B$782,I$155)+'СЕТ СН'!$F$12</f>
        <v>216.19943229</v>
      </c>
      <c r="J163" s="36">
        <f>SUMIFS(СВЦЭМ!$E$39:$E$782,СВЦЭМ!$A$39:$A$782,$A163,СВЦЭМ!$B$39:$B$782,J$155)+'СЕТ СН'!$F$12</f>
        <v>192.20654468000001</v>
      </c>
      <c r="K163" s="36">
        <f>SUMIFS(СВЦЭМ!$E$39:$E$782,СВЦЭМ!$A$39:$A$782,$A163,СВЦЭМ!$B$39:$B$782,K$155)+'СЕТ СН'!$F$12</f>
        <v>178.30025097000001</v>
      </c>
      <c r="L163" s="36">
        <f>SUMIFS(СВЦЭМ!$E$39:$E$782,СВЦЭМ!$A$39:$A$782,$A163,СВЦЭМ!$B$39:$B$782,L$155)+'СЕТ СН'!$F$12</f>
        <v>184.80887963000001</v>
      </c>
      <c r="M163" s="36">
        <f>SUMIFS(СВЦЭМ!$E$39:$E$782,СВЦЭМ!$A$39:$A$782,$A163,СВЦЭМ!$B$39:$B$782,M$155)+'СЕТ СН'!$F$12</f>
        <v>168.76769734000001</v>
      </c>
      <c r="N163" s="36">
        <f>SUMIFS(СВЦЭМ!$E$39:$E$782,СВЦЭМ!$A$39:$A$782,$A163,СВЦЭМ!$B$39:$B$782,N$155)+'СЕТ СН'!$F$12</f>
        <v>172.42654933</v>
      </c>
      <c r="O163" s="36">
        <f>SUMIFS(СВЦЭМ!$E$39:$E$782,СВЦЭМ!$A$39:$A$782,$A163,СВЦЭМ!$B$39:$B$782,O$155)+'СЕТ СН'!$F$12</f>
        <v>183.05029848000001</v>
      </c>
      <c r="P163" s="36">
        <f>SUMIFS(СВЦЭМ!$E$39:$E$782,СВЦЭМ!$A$39:$A$782,$A163,СВЦЭМ!$B$39:$B$782,P$155)+'СЕТ СН'!$F$12</f>
        <v>178.56542293000001</v>
      </c>
      <c r="Q163" s="36">
        <f>SUMIFS(СВЦЭМ!$E$39:$E$782,СВЦЭМ!$A$39:$A$782,$A163,СВЦЭМ!$B$39:$B$782,Q$155)+'СЕТ СН'!$F$12</f>
        <v>183.83079226999999</v>
      </c>
      <c r="R163" s="36">
        <f>SUMIFS(СВЦЭМ!$E$39:$E$782,СВЦЭМ!$A$39:$A$782,$A163,СВЦЭМ!$B$39:$B$782,R$155)+'СЕТ СН'!$F$12</f>
        <v>180.92914123</v>
      </c>
      <c r="S163" s="36">
        <f>SUMIFS(СВЦЭМ!$E$39:$E$782,СВЦЭМ!$A$39:$A$782,$A163,СВЦЭМ!$B$39:$B$782,S$155)+'СЕТ СН'!$F$12</f>
        <v>180.53631967999999</v>
      </c>
      <c r="T163" s="36">
        <f>SUMIFS(СВЦЭМ!$E$39:$E$782,СВЦЭМ!$A$39:$A$782,$A163,СВЦЭМ!$B$39:$B$782,T$155)+'СЕТ СН'!$F$12</f>
        <v>168.41906742</v>
      </c>
      <c r="U163" s="36">
        <f>SUMIFS(СВЦЭМ!$E$39:$E$782,СВЦЭМ!$A$39:$A$782,$A163,СВЦЭМ!$B$39:$B$782,U$155)+'СЕТ СН'!$F$12</f>
        <v>168.60973206</v>
      </c>
      <c r="V163" s="36">
        <f>SUMIFS(СВЦЭМ!$E$39:$E$782,СВЦЭМ!$A$39:$A$782,$A163,СВЦЭМ!$B$39:$B$782,V$155)+'СЕТ СН'!$F$12</f>
        <v>166.93578986</v>
      </c>
      <c r="W163" s="36">
        <f>SUMIFS(СВЦЭМ!$E$39:$E$782,СВЦЭМ!$A$39:$A$782,$A163,СВЦЭМ!$B$39:$B$782,W$155)+'СЕТ СН'!$F$12</f>
        <v>169.72091112000001</v>
      </c>
      <c r="X163" s="36">
        <f>SUMIFS(СВЦЭМ!$E$39:$E$782,СВЦЭМ!$A$39:$A$782,$A163,СВЦЭМ!$B$39:$B$782,X$155)+'СЕТ СН'!$F$12</f>
        <v>180.70033043999999</v>
      </c>
      <c r="Y163" s="36">
        <f>SUMIFS(СВЦЭМ!$E$39:$E$782,СВЦЭМ!$A$39:$A$782,$A163,СВЦЭМ!$B$39:$B$782,Y$155)+'СЕТ СН'!$F$12</f>
        <v>187.19175399</v>
      </c>
    </row>
    <row r="164" spans="1:25" ht="15.75" x14ac:dyDescent="0.2">
      <c r="A164" s="35">
        <f t="shared" si="4"/>
        <v>44417</v>
      </c>
      <c r="B164" s="36">
        <f>SUMIFS(СВЦЭМ!$E$39:$E$782,СВЦЭМ!$A$39:$A$782,$A164,СВЦЭМ!$B$39:$B$782,B$155)+'СЕТ СН'!$F$12</f>
        <v>202.73952871</v>
      </c>
      <c r="C164" s="36">
        <f>SUMIFS(СВЦЭМ!$E$39:$E$782,СВЦЭМ!$A$39:$A$782,$A164,СВЦЭМ!$B$39:$B$782,C$155)+'СЕТ СН'!$F$12</f>
        <v>220.29664493999999</v>
      </c>
      <c r="D164" s="36">
        <f>SUMIFS(СВЦЭМ!$E$39:$E$782,СВЦЭМ!$A$39:$A$782,$A164,СВЦЭМ!$B$39:$B$782,D$155)+'СЕТ СН'!$F$12</f>
        <v>232.91548501</v>
      </c>
      <c r="E164" s="36">
        <f>SUMIFS(СВЦЭМ!$E$39:$E$782,СВЦЭМ!$A$39:$A$782,$A164,СВЦЭМ!$B$39:$B$782,E$155)+'СЕТ СН'!$F$12</f>
        <v>236.00247917999999</v>
      </c>
      <c r="F164" s="36">
        <f>SUMIFS(СВЦЭМ!$E$39:$E$782,СВЦЭМ!$A$39:$A$782,$A164,СВЦЭМ!$B$39:$B$782,F$155)+'СЕТ СН'!$F$12</f>
        <v>236.40579510000001</v>
      </c>
      <c r="G164" s="36">
        <f>SUMIFS(СВЦЭМ!$E$39:$E$782,СВЦЭМ!$A$39:$A$782,$A164,СВЦЭМ!$B$39:$B$782,G$155)+'СЕТ СН'!$F$12</f>
        <v>234.79873634</v>
      </c>
      <c r="H164" s="36">
        <f>SUMIFS(СВЦЭМ!$E$39:$E$782,СВЦЭМ!$A$39:$A$782,$A164,СВЦЭМ!$B$39:$B$782,H$155)+'СЕТ СН'!$F$12</f>
        <v>225.22833789000001</v>
      </c>
      <c r="I164" s="36">
        <f>SUMIFS(СВЦЭМ!$E$39:$E$782,СВЦЭМ!$A$39:$A$782,$A164,СВЦЭМ!$B$39:$B$782,I$155)+'СЕТ СН'!$F$12</f>
        <v>214.33885776</v>
      </c>
      <c r="J164" s="36">
        <f>SUMIFS(СВЦЭМ!$E$39:$E$782,СВЦЭМ!$A$39:$A$782,$A164,СВЦЭМ!$B$39:$B$782,J$155)+'СЕТ СН'!$F$12</f>
        <v>190.87994208999999</v>
      </c>
      <c r="K164" s="36">
        <f>SUMIFS(СВЦЭМ!$E$39:$E$782,СВЦЭМ!$A$39:$A$782,$A164,СВЦЭМ!$B$39:$B$782,K$155)+'СЕТ СН'!$F$12</f>
        <v>178.45222429</v>
      </c>
      <c r="L164" s="36">
        <f>SUMIFS(СВЦЭМ!$E$39:$E$782,СВЦЭМ!$A$39:$A$782,$A164,СВЦЭМ!$B$39:$B$782,L$155)+'СЕТ СН'!$F$12</f>
        <v>172.26386449</v>
      </c>
      <c r="M164" s="36">
        <f>SUMIFS(СВЦЭМ!$E$39:$E$782,СВЦЭМ!$A$39:$A$782,$A164,СВЦЭМ!$B$39:$B$782,M$155)+'СЕТ СН'!$F$12</f>
        <v>174.36471248000001</v>
      </c>
      <c r="N164" s="36">
        <f>SUMIFS(СВЦЭМ!$E$39:$E$782,СВЦЭМ!$A$39:$A$782,$A164,СВЦЭМ!$B$39:$B$782,N$155)+'СЕТ СН'!$F$12</f>
        <v>177.23725019</v>
      </c>
      <c r="O164" s="36">
        <f>SUMIFS(СВЦЭМ!$E$39:$E$782,СВЦЭМ!$A$39:$A$782,$A164,СВЦЭМ!$B$39:$B$782,O$155)+'СЕТ СН'!$F$12</f>
        <v>186.07857189999999</v>
      </c>
      <c r="P164" s="36">
        <f>SUMIFS(СВЦЭМ!$E$39:$E$782,СВЦЭМ!$A$39:$A$782,$A164,СВЦЭМ!$B$39:$B$782,P$155)+'СЕТ СН'!$F$12</f>
        <v>188.52121776999999</v>
      </c>
      <c r="Q164" s="36">
        <f>SUMIFS(СВЦЭМ!$E$39:$E$782,СВЦЭМ!$A$39:$A$782,$A164,СВЦЭМ!$B$39:$B$782,Q$155)+'СЕТ СН'!$F$12</f>
        <v>194.00925558</v>
      </c>
      <c r="R164" s="36">
        <f>SUMIFS(СВЦЭМ!$E$39:$E$782,СВЦЭМ!$A$39:$A$782,$A164,СВЦЭМ!$B$39:$B$782,R$155)+'СЕТ СН'!$F$12</f>
        <v>188.69375513</v>
      </c>
      <c r="S164" s="36">
        <f>SUMIFS(СВЦЭМ!$E$39:$E$782,СВЦЭМ!$A$39:$A$782,$A164,СВЦЭМ!$B$39:$B$782,S$155)+'СЕТ СН'!$F$12</f>
        <v>185.18939040999999</v>
      </c>
      <c r="T164" s="36">
        <f>SUMIFS(СВЦЭМ!$E$39:$E$782,СВЦЭМ!$A$39:$A$782,$A164,СВЦЭМ!$B$39:$B$782,T$155)+'СЕТ СН'!$F$12</f>
        <v>195.40160989</v>
      </c>
      <c r="U164" s="36">
        <f>SUMIFS(СВЦЭМ!$E$39:$E$782,СВЦЭМ!$A$39:$A$782,$A164,СВЦЭМ!$B$39:$B$782,U$155)+'СЕТ СН'!$F$12</f>
        <v>193.18355348</v>
      </c>
      <c r="V164" s="36">
        <f>SUMIFS(СВЦЭМ!$E$39:$E$782,СВЦЭМ!$A$39:$A$782,$A164,СВЦЭМ!$B$39:$B$782,V$155)+'СЕТ СН'!$F$12</f>
        <v>182.1697911</v>
      </c>
      <c r="W164" s="36">
        <f>SUMIFS(СВЦЭМ!$E$39:$E$782,СВЦЭМ!$A$39:$A$782,$A164,СВЦЭМ!$B$39:$B$782,W$155)+'СЕТ СН'!$F$12</f>
        <v>185.98049566</v>
      </c>
      <c r="X164" s="36">
        <f>SUMIFS(СВЦЭМ!$E$39:$E$782,СВЦЭМ!$A$39:$A$782,$A164,СВЦЭМ!$B$39:$B$782,X$155)+'СЕТ СН'!$F$12</f>
        <v>187.93053743999999</v>
      </c>
      <c r="Y164" s="36">
        <f>SUMIFS(СВЦЭМ!$E$39:$E$782,СВЦЭМ!$A$39:$A$782,$A164,СВЦЭМ!$B$39:$B$782,Y$155)+'СЕТ СН'!$F$12</f>
        <v>195.52493211000001</v>
      </c>
    </row>
    <row r="165" spans="1:25" ht="15.75" x14ac:dyDescent="0.2">
      <c r="A165" s="35">
        <f t="shared" si="4"/>
        <v>44418</v>
      </c>
      <c r="B165" s="36">
        <f>SUMIFS(СВЦЭМ!$E$39:$E$782,СВЦЭМ!$A$39:$A$782,$A165,СВЦЭМ!$B$39:$B$782,B$155)+'СЕТ СН'!$F$12</f>
        <v>207.77360515000001</v>
      </c>
      <c r="C165" s="36">
        <f>SUMIFS(СВЦЭМ!$E$39:$E$782,СВЦЭМ!$A$39:$A$782,$A165,СВЦЭМ!$B$39:$B$782,C$155)+'СЕТ СН'!$F$12</f>
        <v>224.40634072</v>
      </c>
      <c r="D165" s="36">
        <f>SUMIFS(СВЦЭМ!$E$39:$E$782,СВЦЭМ!$A$39:$A$782,$A165,СВЦЭМ!$B$39:$B$782,D$155)+'СЕТ СН'!$F$12</f>
        <v>236.01922046999999</v>
      </c>
      <c r="E165" s="36">
        <f>SUMIFS(СВЦЭМ!$E$39:$E$782,СВЦЭМ!$A$39:$A$782,$A165,СВЦЭМ!$B$39:$B$782,E$155)+'СЕТ СН'!$F$12</f>
        <v>240.39362639000001</v>
      </c>
      <c r="F165" s="36">
        <f>SUMIFS(СВЦЭМ!$E$39:$E$782,СВЦЭМ!$A$39:$A$782,$A165,СВЦЭМ!$B$39:$B$782,F$155)+'СЕТ СН'!$F$12</f>
        <v>240.17081758</v>
      </c>
      <c r="G165" s="36">
        <f>SUMIFS(СВЦЭМ!$E$39:$E$782,СВЦЭМ!$A$39:$A$782,$A165,СВЦЭМ!$B$39:$B$782,G$155)+'СЕТ СН'!$F$12</f>
        <v>236.23282742000001</v>
      </c>
      <c r="H165" s="36">
        <f>SUMIFS(СВЦЭМ!$E$39:$E$782,СВЦЭМ!$A$39:$A$782,$A165,СВЦЭМ!$B$39:$B$782,H$155)+'СЕТ СН'!$F$12</f>
        <v>227.03443841999999</v>
      </c>
      <c r="I165" s="36">
        <f>SUMIFS(СВЦЭМ!$E$39:$E$782,СВЦЭМ!$A$39:$A$782,$A165,СВЦЭМ!$B$39:$B$782,I$155)+'СЕТ СН'!$F$12</f>
        <v>213.07043013000001</v>
      </c>
      <c r="J165" s="36">
        <f>SUMIFS(СВЦЭМ!$E$39:$E$782,СВЦЭМ!$A$39:$A$782,$A165,СВЦЭМ!$B$39:$B$782,J$155)+'СЕТ СН'!$F$12</f>
        <v>195.56117566</v>
      </c>
      <c r="K165" s="36">
        <f>SUMIFS(СВЦЭМ!$E$39:$E$782,СВЦЭМ!$A$39:$A$782,$A165,СВЦЭМ!$B$39:$B$782,K$155)+'СЕТ СН'!$F$12</f>
        <v>183.71836959000001</v>
      </c>
      <c r="L165" s="36">
        <f>SUMIFS(СВЦЭМ!$E$39:$E$782,СВЦЭМ!$A$39:$A$782,$A165,СВЦЭМ!$B$39:$B$782,L$155)+'СЕТ СН'!$F$12</f>
        <v>184.45786776</v>
      </c>
      <c r="M165" s="36">
        <f>SUMIFS(СВЦЭМ!$E$39:$E$782,СВЦЭМ!$A$39:$A$782,$A165,СВЦЭМ!$B$39:$B$782,M$155)+'СЕТ СН'!$F$12</f>
        <v>186.48954601</v>
      </c>
      <c r="N165" s="36">
        <f>SUMIFS(СВЦЭМ!$E$39:$E$782,СВЦЭМ!$A$39:$A$782,$A165,СВЦЭМ!$B$39:$B$782,N$155)+'СЕТ СН'!$F$12</f>
        <v>187.59416773999999</v>
      </c>
      <c r="O165" s="36">
        <f>SUMIFS(СВЦЭМ!$E$39:$E$782,СВЦЭМ!$A$39:$A$782,$A165,СВЦЭМ!$B$39:$B$782,O$155)+'СЕТ СН'!$F$12</f>
        <v>185.95391945</v>
      </c>
      <c r="P165" s="36">
        <f>SUMIFS(СВЦЭМ!$E$39:$E$782,СВЦЭМ!$A$39:$A$782,$A165,СВЦЭМ!$B$39:$B$782,P$155)+'СЕТ СН'!$F$12</f>
        <v>189.81815739999999</v>
      </c>
      <c r="Q165" s="36">
        <f>SUMIFS(СВЦЭМ!$E$39:$E$782,СВЦЭМ!$A$39:$A$782,$A165,СВЦЭМ!$B$39:$B$782,Q$155)+'СЕТ СН'!$F$12</f>
        <v>193.72597150000001</v>
      </c>
      <c r="R165" s="36">
        <f>SUMIFS(СВЦЭМ!$E$39:$E$782,СВЦЭМ!$A$39:$A$782,$A165,СВЦЭМ!$B$39:$B$782,R$155)+'СЕТ СН'!$F$12</f>
        <v>199.84476155999999</v>
      </c>
      <c r="S165" s="36">
        <f>SUMIFS(СВЦЭМ!$E$39:$E$782,СВЦЭМ!$A$39:$A$782,$A165,СВЦЭМ!$B$39:$B$782,S$155)+'СЕТ СН'!$F$12</f>
        <v>192.34128851</v>
      </c>
      <c r="T165" s="36">
        <f>SUMIFS(СВЦЭМ!$E$39:$E$782,СВЦЭМ!$A$39:$A$782,$A165,СВЦЭМ!$B$39:$B$782,T$155)+'СЕТ СН'!$F$12</f>
        <v>180.27629601000001</v>
      </c>
      <c r="U165" s="36">
        <f>SUMIFS(СВЦЭМ!$E$39:$E$782,СВЦЭМ!$A$39:$A$782,$A165,СВЦЭМ!$B$39:$B$782,U$155)+'СЕТ СН'!$F$12</f>
        <v>178.69558487</v>
      </c>
      <c r="V165" s="36">
        <f>SUMIFS(СВЦЭМ!$E$39:$E$782,СВЦЭМ!$A$39:$A$782,$A165,СВЦЭМ!$B$39:$B$782,V$155)+'СЕТ СН'!$F$12</f>
        <v>180.11148159999999</v>
      </c>
      <c r="W165" s="36">
        <f>SUMIFS(СВЦЭМ!$E$39:$E$782,СВЦЭМ!$A$39:$A$782,$A165,СВЦЭМ!$B$39:$B$782,W$155)+'СЕТ СН'!$F$12</f>
        <v>185.02122967</v>
      </c>
      <c r="X165" s="36">
        <f>SUMIFS(СВЦЭМ!$E$39:$E$782,СВЦЭМ!$A$39:$A$782,$A165,СВЦЭМ!$B$39:$B$782,X$155)+'СЕТ СН'!$F$12</f>
        <v>174.21789233000001</v>
      </c>
      <c r="Y165" s="36">
        <f>SUMIFS(СВЦЭМ!$E$39:$E$782,СВЦЭМ!$A$39:$A$782,$A165,СВЦЭМ!$B$39:$B$782,Y$155)+'СЕТ СН'!$F$12</f>
        <v>174.71186582000001</v>
      </c>
    </row>
    <row r="166" spans="1:25" ht="15.75" x14ac:dyDescent="0.2">
      <c r="A166" s="35">
        <f t="shared" si="4"/>
        <v>44419</v>
      </c>
      <c r="B166" s="36">
        <f>SUMIFS(СВЦЭМ!$E$39:$E$782,СВЦЭМ!$A$39:$A$782,$A166,СВЦЭМ!$B$39:$B$782,B$155)+'СЕТ СН'!$F$12</f>
        <v>188.28930088999999</v>
      </c>
      <c r="C166" s="36">
        <f>SUMIFS(СВЦЭМ!$E$39:$E$782,СВЦЭМ!$A$39:$A$782,$A166,СВЦЭМ!$B$39:$B$782,C$155)+'СЕТ СН'!$F$12</f>
        <v>203.63147921000001</v>
      </c>
      <c r="D166" s="36">
        <f>SUMIFS(СВЦЭМ!$E$39:$E$782,СВЦЭМ!$A$39:$A$782,$A166,СВЦЭМ!$B$39:$B$782,D$155)+'СЕТ СН'!$F$12</f>
        <v>216.52307168999999</v>
      </c>
      <c r="E166" s="36">
        <f>SUMIFS(СВЦЭМ!$E$39:$E$782,СВЦЭМ!$A$39:$A$782,$A166,СВЦЭМ!$B$39:$B$782,E$155)+'СЕТ СН'!$F$12</f>
        <v>221.97749429999999</v>
      </c>
      <c r="F166" s="36">
        <f>SUMIFS(СВЦЭМ!$E$39:$E$782,СВЦЭМ!$A$39:$A$782,$A166,СВЦЭМ!$B$39:$B$782,F$155)+'СЕТ СН'!$F$12</f>
        <v>222.17485995000001</v>
      </c>
      <c r="G166" s="36">
        <f>SUMIFS(СВЦЭМ!$E$39:$E$782,СВЦЭМ!$A$39:$A$782,$A166,СВЦЭМ!$B$39:$B$782,G$155)+'СЕТ СН'!$F$12</f>
        <v>220.65281784999999</v>
      </c>
      <c r="H166" s="36">
        <f>SUMIFS(СВЦЭМ!$E$39:$E$782,СВЦЭМ!$A$39:$A$782,$A166,СВЦЭМ!$B$39:$B$782,H$155)+'СЕТ СН'!$F$12</f>
        <v>213.73389129</v>
      </c>
      <c r="I166" s="36">
        <f>SUMIFS(СВЦЭМ!$E$39:$E$782,СВЦЭМ!$A$39:$A$782,$A166,СВЦЭМ!$B$39:$B$782,I$155)+'СЕТ СН'!$F$12</f>
        <v>204.50585226000001</v>
      </c>
      <c r="J166" s="36">
        <f>SUMIFS(СВЦЭМ!$E$39:$E$782,СВЦЭМ!$A$39:$A$782,$A166,СВЦЭМ!$B$39:$B$782,J$155)+'СЕТ СН'!$F$12</f>
        <v>191.55177892</v>
      </c>
      <c r="K166" s="36">
        <f>SUMIFS(СВЦЭМ!$E$39:$E$782,СВЦЭМ!$A$39:$A$782,$A166,СВЦЭМ!$B$39:$B$782,K$155)+'СЕТ СН'!$F$12</f>
        <v>183.88424896999999</v>
      </c>
      <c r="L166" s="36">
        <f>SUMIFS(СВЦЭМ!$E$39:$E$782,СВЦЭМ!$A$39:$A$782,$A166,СВЦЭМ!$B$39:$B$782,L$155)+'СЕТ СН'!$F$12</f>
        <v>177.36255653000001</v>
      </c>
      <c r="M166" s="36">
        <f>SUMIFS(СВЦЭМ!$E$39:$E$782,СВЦЭМ!$A$39:$A$782,$A166,СВЦЭМ!$B$39:$B$782,M$155)+'СЕТ СН'!$F$12</f>
        <v>178.16424089</v>
      </c>
      <c r="N166" s="36">
        <f>SUMIFS(СВЦЭМ!$E$39:$E$782,СВЦЭМ!$A$39:$A$782,$A166,СВЦЭМ!$B$39:$B$782,N$155)+'СЕТ СН'!$F$12</f>
        <v>183.63468413999999</v>
      </c>
      <c r="O166" s="36">
        <f>SUMIFS(СВЦЭМ!$E$39:$E$782,СВЦЭМ!$A$39:$A$782,$A166,СВЦЭМ!$B$39:$B$782,O$155)+'СЕТ СН'!$F$12</f>
        <v>187.12456838</v>
      </c>
      <c r="P166" s="36">
        <f>SUMIFS(СВЦЭМ!$E$39:$E$782,СВЦЭМ!$A$39:$A$782,$A166,СВЦЭМ!$B$39:$B$782,P$155)+'СЕТ СН'!$F$12</f>
        <v>197.14773054</v>
      </c>
      <c r="Q166" s="36">
        <f>SUMIFS(СВЦЭМ!$E$39:$E$782,СВЦЭМ!$A$39:$A$782,$A166,СВЦЭМ!$B$39:$B$782,Q$155)+'СЕТ СН'!$F$12</f>
        <v>200.31764723000001</v>
      </c>
      <c r="R166" s="36">
        <f>SUMIFS(СВЦЭМ!$E$39:$E$782,СВЦЭМ!$A$39:$A$782,$A166,СВЦЭМ!$B$39:$B$782,R$155)+'СЕТ СН'!$F$12</f>
        <v>198.46315404000001</v>
      </c>
      <c r="S166" s="36">
        <f>SUMIFS(СВЦЭМ!$E$39:$E$782,СВЦЭМ!$A$39:$A$782,$A166,СВЦЭМ!$B$39:$B$782,S$155)+'СЕТ СН'!$F$12</f>
        <v>191.23317137000001</v>
      </c>
      <c r="T166" s="36">
        <f>SUMIFS(СВЦЭМ!$E$39:$E$782,СВЦЭМ!$A$39:$A$782,$A166,СВЦЭМ!$B$39:$B$782,T$155)+'СЕТ СН'!$F$12</f>
        <v>185.24026602000001</v>
      </c>
      <c r="U166" s="36">
        <f>SUMIFS(СВЦЭМ!$E$39:$E$782,СВЦЭМ!$A$39:$A$782,$A166,СВЦЭМ!$B$39:$B$782,U$155)+'СЕТ СН'!$F$12</f>
        <v>182.39183973999999</v>
      </c>
      <c r="V166" s="36">
        <f>SUMIFS(СВЦЭМ!$E$39:$E$782,СВЦЭМ!$A$39:$A$782,$A166,СВЦЭМ!$B$39:$B$782,V$155)+'СЕТ СН'!$F$12</f>
        <v>183.65394311</v>
      </c>
      <c r="W166" s="36">
        <f>SUMIFS(СВЦЭМ!$E$39:$E$782,СВЦЭМ!$A$39:$A$782,$A166,СВЦЭМ!$B$39:$B$782,W$155)+'СЕТ СН'!$F$12</f>
        <v>188.13697483999999</v>
      </c>
      <c r="X166" s="36">
        <f>SUMIFS(СВЦЭМ!$E$39:$E$782,СВЦЭМ!$A$39:$A$782,$A166,СВЦЭМ!$B$39:$B$782,X$155)+'СЕТ СН'!$F$12</f>
        <v>183.19317770999999</v>
      </c>
      <c r="Y166" s="36">
        <f>SUMIFS(СВЦЭМ!$E$39:$E$782,СВЦЭМ!$A$39:$A$782,$A166,СВЦЭМ!$B$39:$B$782,Y$155)+'СЕТ СН'!$F$12</f>
        <v>191.75797592000001</v>
      </c>
    </row>
    <row r="167" spans="1:25" ht="15.75" x14ac:dyDescent="0.2">
      <c r="A167" s="35">
        <f t="shared" si="4"/>
        <v>44420</v>
      </c>
      <c r="B167" s="36">
        <f>SUMIFS(СВЦЭМ!$E$39:$E$782,СВЦЭМ!$A$39:$A$782,$A167,СВЦЭМ!$B$39:$B$782,B$155)+'СЕТ СН'!$F$12</f>
        <v>211.89589397</v>
      </c>
      <c r="C167" s="36">
        <f>SUMIFS(СВЦЭМ!$E$39:$E$782,СВЦЭМ!$A$39:$A$782,$A167,СВЦЭМ!$B$39:$B$782,C$155)+'СЕТ СН'!$F$12</f>
        <v>227.50518195000001</v>
      </c>
      <c r="D167" s="36">
        <f>SUMIFS(СВЦЭМ!$E$39:$E$782,СВЦЭМ!$A$39:$A$782,$A167,СВЦЭМ!$B$39:$B$782,D$155)+'СЕТ СН'!$F$12</f>
        <v>239.59483072</v>
      </c>
      <c r="E167" s="36">
        <f>SUMIFS(СВЦЭМ!$E$39:$E$782,СВЦЭМ!$A$39:$A$782,$A167,СВЦЭМ!$B$39:$B$782,E$155)+'СЕТ СН'!$F$12</f>
        <v>243.01236316999999</v>
      </c>
      <c r="F167" s="36">
        <f>SUMIFS(СВЦЭМ!$E$39:$E$782,СВЦЭМ!$A$39:$A$782,$A167,СВЦЭМ!$B$39:$B$782,F$155)+'СЕТ СН'!$F$12</f>
        <v>244.70308367999999</v>
      </c>
      <c r="G167" s="36">
        <f>SUMIFS(СВЦЭМ!$E$39:$E$782,СВЦЭМ!$A$39:$A$782,$A167,СВЦЭМ!$B$39:$B$782,G$155)+'СЕТ СН'!$F$12</f>
        <v>243.73400559000001</v>
      </c>
      <c r="H167" s="36">
        <f>SUMIFS(СВЦЭМ!$E$39:$E$782,СВЦЭМ!$A$39:$A$782,$A167,СВЦЭМ!$B$39:$B$782,H$155)+'СЕТ СН'!$F$12</f>
        <v>231.76131351000001</v>
      </c>
      <c r="I167" s="36">
        <f>SUMIFS(СВЦЭМ!$E$39:$E$782,СВЦЭМ!$A$39:$A$782,$A167,СВЦЭМ!$B$39:$B$782,I$155)+'СЕТ СН'!$F$12</f>
        <v>212.64574987</v>
      </c>
      <c r="J167" s="36">
        <f>SUMIFS(СВЦЭМ!$E$39:$E$782,СВЦЭМ!$A$39:$A$782,$A167,СВЦЭМ!$B$39:$B$782,J$155)+'СЕТ СН'!$F$12</f>
        <v>192.14903045</v>
      </c>
      <c r="K167" s="36">
        <f>SUMIFS(СВЦЭМ!$E$39:$E$782,СВЦЭМ!$A$39:$A$782,$A167,СВЦЭМ!$B$39:$B$782,K$155)+'СЕТ СН'!$F$12</f>
        <v>187.341339</v>
      </c>
      <c r="L167" s="36">
        <f>SUMIFS(СВЦЭМ!$E$39:$E$782,СВЦЭМ!$A$39:$A$782,$A167,СВЦЭМ!$B$39:$B$782,L$155)+'СЕТ СН'!$F$12</f>
        <v>183.14589599000001</v>
      </c>
      <c r="M167" s="36">
        <f>SUMIFS(СВЦЭМ!$E$39:$E$782,СВЦЭМ!$A$39:$A$782,$A167,СВЦЭМ!$B$39:$B$782,M$155)+'СЕТ СН'!$F$12</f>
        <v>181.84738052</v>
      </c>
      <c r="N167" s="36">
        <f>SUMIFS(СВЦЭМ!$E$39:$E$782,СВЦЭМ!$A$39:$A$782,$A167,СВЦЭМ!$B$39:$B$782,N$155)+'СЕТ СН'!$F$12</f>
        <v>183.20666055999999</v>
      </c>
      <c r="O167" s="36">
        <f>SUMIFS(СВЦЭМ!$E$39:$E$782,СВЦЭМ!$A$39:$A$782,$A167,СВЦЭМ!$B$39:$B$782,O$155)+'СЕТ СН'!$F$12</f>
        <v>186.01182057</v>
      </c>
      <c r="P167" s="36">
        <f>SUMIFS(СВЦЭМ!$E$39:$E$782,СВЦЭМ!$A$39:$A$782,$A167,СВЦЭМ!$B$39:$B$782,P$155)+'СЕТ СН'!$F$12</f>
        <v>192.04216059000001</v>
      </c>
      <c r="Q167" s="36">
        <f>SUMIFS(СВЦЭМ!$E$39:$E$782,СВЦЭМ!$A$39:$A$782,$A167,СВЦЭМ!$B$39:$B$782,Q$155)+'СЕТ СН'!$F$12</f>
        <v>193.69112795999999</v>
      </c>
      <c r="R167" s="36">
        <f>SUMIFS(СВЦЭМ!$E$39:$E$782,СВЦЭМ!$A$39:$A$782,$A167,СВЦЭМ!$B$39:$B$782,R$155)+'СЕТ СН'!$F$12</f>
        <v>193.32007981999999</v>
      </c>
      <c r="S167" s="36">
        <f>SUMIFS(СВЦЭМ!$E$39:$E$782,СВЦЭМ!$A$39:$A$782,$A167,СВЦЭМ!$B$39:$B$782,S$155)+'СЕТ СН'!$F$12</f>
        <v>184.01010124999999</v>
      </c>
      <c r="T167" s="36">
        <f>SUMIFS(СВЦЭМ!$E$39:$E$782,СВЦЭМ!$A$39:$A$782,$A167,СВЦЭМ!$B$39:$B$782,T$155)+'СЕТ СН'!$F$12</f>
        <v>181.68703582000001</v>
      </c>
      <c r="U167" s="36">
        <f>SUMIFS(СВЦЭМ!$E$39:$E$782,СВЦЭМ!$A$39:$A$782,$A167,СВЦЭМ!$B$39:$B$782,U$155)+'СЕТ СН'!$F$12</f>
        <v>181.48504840000001</v>
      </c>
      <c r="V167" s="36">
        <f>SUMIFS(СВЦЭМ!$E$39:$E$782,СВЦЭМ!$A$39:$A$782,$A167,СВЦЭМ!$B$39:$B$782,V$155)+'СЕТ СН'!$F$12</f>
        <v>183.13439969000001</v>
      </c>
      <c r="W167" s="36">
        <f>SUMIFS(СВЦЭМ!$E$39:$E$782,СВЦЭМ!$A$39:$A$782,$A167,СВЦЭМ!$B$39:$B$782,W$155)+'СЕТ СН'!$F$12</f>
        <v>185.09124903</v>
      </c>
      <c r="X167" s="36">
        <f>SUMIFS(СВЦЭМ!$E$39:$E$782,СВЦЭМ!$A$39:$A$782,$A167,СВЦЭМ!$B$39:$B$782,X$155)+'СЕТ СН'!$F$12</f>
        <v>184.62712203999999</v>
      </c>
      <c r="Y167" s="36">
        <f>SUMIFS(СВЦЭМ!$E$39:$E$782,СВЦЭМ!$A$39:$A$782,$A167,СВЦЭМ!$B$39:$B$782,Y$155)+'СЕТ СН'!$F$12</f>
        <v>199.70313189999999</v>
      </c>
    </row>
    <row r="168" spans="1:25" ht="15.75" x14ac:dyDescent="0.2">
      <c r="A168" s="35">
        <f t="shared" si="4"/>
        <v>44421</v>
      </c>
      <c r="B168" s="36">
        <f>SUMIFS(СВЦЭМ!$E$39:$E$782,СВЦЭМ!$A$39:$A$782,$A168,СВЦЭМ!$B$39:$B$782,B$155)+'СЕТ СН'!$F$12</f>
        <v>216.97086442</v>
      </c>
      <c r="C168" s="36">
        <f>SUMIFS(СВЦЭМ!$E$39:$E$782,СВЦЭМ!$A$39:$A$782,$A168,СВЦЭМ!$B$39:$B$782,C$155)+'СЕТ СН'!$F$12</f>
        <v>233.74012162</v>
      </c>
      <c r="D168" s="36">
        <f>SUMIFS(СВЦЭМ!$E$39:$E$782,СВЦЭМ!$A$39:$A$782,$A168,СВЦЭМ!$B$39:$B$782,D$155)+'СЕТ СН'!$F$12</f>
        <v>245.608811</v>
      </c>
      <c r="E168" s="36">
        <f>SUMIFS(СВЦЭМ!$E$39:$E$782,СВЦЭМ!$A$39:$A$782,$A168,СВЦЭМ!$B$39:$B$782,E$155)+'СЕТ СН'!$F$12</f>
        <v>248.80782994</v>
      </c>
      <c r="F168" s="36">
        <f>SUMIFS(СВЦЭМ!$E$39:$E$782,СВЦЭМ!$A$39:$A$782,$A168,СВЦЭМ!$B$39:$B$782,F$155)+'СЕТ СН'!$F$12</f>
        <v>251.14215256</v>
      </c>
      <c r="G168" s="36">
        <f>SUMIFS(СВЦЭМ!$E$39:$E$782,СВЦЭМ!$A$39:$A$782,$A168,СВЦЭМ!$B$39:$B$782,G$155)+'СЕТ СН'!$F$12</f>
        <v>247.63075312999999</v>
      </c>
      <c r="H168" s="36">
        <f>SUMIFS(СВЦЭМ!$E$39:$E$782,СВЦЭМ!$A$39:$A$782,$A168,СВЦЭМ!$B$39:$B$782,H$155)+'СЕТ СН'!$F$12</f>
        <v>235.93683063</v>
      </c>
      <c r="I168" s="36">
        <f>SUMIFS(СВЦЭМ!$E$39:$E$782,СВЦЭМ!$A$39:$A$782,$A168,СВЦЭМ!$B$39:$B$782,I$155)+'СЕТ СН'!$F$12</f>
        <v>214.27013529999999</v>
      </c>
      <c r="J168" s="36">
        <f>SUMIFS(СВЦЭМ!$E$39:$E$782,СВЦЭМ!$A$39:$A$782,$A168,СВЦЭМ!$B$39:$B$782,J$155)+'СЕТ СН'!$F$12</f>
        <v>198.42530379999999</v>
      </c>
      <c r="K168" s="36">
        <f>SUMIFS(СВЦЭМ!$E$39:$E$782,СВЦЭМ!$A$39:$A$782,$A168,СВЦЭМ!$B$39:$B$782,K$155)+'СЕТ СН'!$F$12</f>
        <v>189.92323832</v>
      </c>
      <c r="L168" s="36">
        <f>SUMIFS(СВЦЭМ!$E$39:$E$782,СВЦЭМ!$A$39:$A$782,$A168,СВЦЭМ!$B$39:$B$782,L$155)+'СЕТ СН'!$F$12</f>
        <v>183.88354842999999</v>
      </c>
      <c r="M168" s="36">
        <f>SUMIFS(СВЦЭМ!$E$39:$E$782,СВЦЭМ!$A$39:$A$782,$A168,СВЦЭМ!$B$39:$B$782,M$155)+'СЕТ СН'!$F$12</f>
        <v>181.47161857</v>
      </c>
      <c r="N168" s="36">
        <f>SUMIFS(СВЦЭМ!$E$39:$E$782,СВЦЭМ!$A$39:$A$782,$A168,СВЦЭМ!$B$39:$B$782,N$155)+'СЕТ СН'!$F$12</f>
        <v>179.41364339</v>
      </c>
      <c r="O168" s="36">
        <f>SUMIFS(СВЦЭМ!$E$39:$E$782,СВЦЭМ!$A$39:$A$782,$A168,СВЦЭМ!$B$39:$B$782,O$155)+'СЕТ СН'!$F$12</f>
        <v>184.11566393000001</v>
      </c>
      <c r="P168" s="36">
        <f>SUMIFS(СВЦЭМ!$E$39:$E$782,СВЦЭМ!$A$39:$A$782,$A168,СВЦЭМ!$B$39:$B$782,P$155)+'СЕТ СН'!$F$12</f>
        <v>190.93841959</v>
      </c>
      <c r="Q168" s="36">
        <f>SUMIFS(СВЦЭМ!$E$39:$E$782,СВЦЭМ!$A$39:$A$782,$A168,СВЦЭМ!$B$39:$B$782,Q$155)+'СЕТ СН'!$F$12</f>
        <v>193.15187922999999</v>
      </c>
      <c r="R168" s="36">
        <f>SUMIFS(СВЦЭМ!$E$39:$E$782,СВЦЭМ!$A$39:$A$782,$A168,СВЦЭМ!$B$39:$B$782,R$155)+'СЕТ СН'!$F$12</f>
        <v>197.41069400000001</v>
      </c>
      <c r="S168" s="36">
        <f>SUMIFS(СВЦЭМ!$E$39:$E$782,СВЦЭМ!$A$39:$A$782,$A168,СВЦЭМ!$B$39:$B$782,S$155)+'СЕТ СН'!$F$12</f>
        <v>190.43519094000001</v>
      </c>
      <c r="T168" s="36">
        <f>SUMIFS(СВЦЭМ!$E$39:$E$782,СВЦЭМ!$A$39:$A$782,$A168,СВЦЭМ!$B$39:$B$782,T$155)+'СЕТ СН'!$F$12</f>
        <v>184.75591643000001</v>
      </c>
      <c r="U168" s="36">
        <f>SUMIFS(СВЦЭМ!$E$39:$E$782,СВЦЭМ!$A$39:$A$782,$A168,СВЦЭМ!$B$39:$B$782,U$155)+'СЕТ СН'!$F$12</f>
        <v>186.09279925999999</v>
      </c>
      <c r="V168" s="36">
        <f>SUMIFS(СВЦЭМ!$E$39:$E$782,СВЦЭМ!$A$39:$A$782,$A168,СВЦЭМ!$B$39:$B$782,V$155)+'СЕТ СН'!$F$12</f>
        <v>177.72275015</v>
      </c>
      <c r="W168" s="36">
        <f>SUMIFS(СВЦЭМ!$E$39:$E$782,СВЦЭМ!$A$39:$A$782,$A168,СВЦЭМ!$B$39:$B$782,W$155)+'СЕТ СН'!$F$12</f>
        <v>173.61854679000001</v>
      </c>
      <c r="X168" s="36">
        <f>SUMIFS(СВЦЭМ!$E$39:$E$782,СВЦЭМ!$A$39:$A$782,$A168,СВЦЭМ!$B$39:$B$782,X$155)+'СЕТ СН'!$F$12</f>
        <v>179.90511692999999</v>
      </c>
      <c r="Y168" s="36">
        <f>SUMIFS(СВЦЭМ!$E$39:$E$782,СВЦЭМ!$A$39:$A$782,$A168,СВЦЭМ!$B$39:$B$782,Y$155)+'СЕТ СН'!$F$12</f>
        <v>180.91178425000001</v>
      </c>
    </row>
    <row r="169" spans="1:25" ht="15.75" x14ac:dyDescent="0.2">
      <c r="A169" s="35">
        <f t="shared" si="4"/>
        <v>44422</v>
      </c>
      <c r="B169" s="36">
        <f>SUMIFS(СВЦЭМ!$E$39:$E$782,СВЦЭМ!$A$39:$A$782,$A169,СВЦЭМ!$B$39:$B$782,B$155)+'СЕТ СН'!$F$12</f>
        <v>154.64397865000001</v>
      </c>
      <c r="C169" s="36">
        <f>SUMIFS(СВЦЭМ!$E$39:$E$782,СВЦЭМ!$A$39:$A$782,$A169,СВЦЭМ!$B$39:$B$782,C$155)+'СЕТ СН'!$F$12</f>
        <v>169.97878588</v>
      </c>
      <c r="D169" s="36">
        <f>SUMIFS(СВЦЭМ!$E$39:$E$782,СВЦЭМ!$A$39:$A$782,$A169,СВЦЭМ!$B$39:$B$782,D$155)+'СЕТ СН'!$F$12</f>
        <v>183.94535685</v>
      </c>
      <c r="E169" s="36">
        <f>SUMIFS(СВЦЭМ!$E$39:$E$782,СВЦЭМ!$A$39:$A$782,$A169,СВЦЭМ!$B$39:$B$782,E$155)+'СЕТ СН'!$F$12</f>
        <v>184.82527507</v>
      </c>
      <c r="F169" s="36">
        <f>SUMIFS(СВЦЭМ!$E$39:$E$782,СВЦЭМ!$A$39:$A$782,$A169,СВЦЭМ!$B$39:$B$782,F$155)+'СЕТ СН'!$F$12</f>
        <v>186.54494367000001</v>
      </c>
      <c r="G169" s="36">
        <f>SUMIFS(СВЦЭМ!$E$39:$E$782,СВЦЭМ!$A$39:$A$782,$A169,СВЦЭМ!$B$39:$B$782,G$155)+'СЕТ СН'!$F$12</f>
        <v>199.37918513</v>
      </c>
      <c r="H169" s="36">
        <f>SUMIFS(СВЦЭМ!$E$39:$E$782,СВЦЭМ!$A$39:$A$782,$A169,СВЦЭМ!$B$39:$B$782,H$155)+'СЕТ СН'!$F$12</f>
        <v>188.37304177999999</v>
      </c>
      <c r="I169" s="36">
        <f>SUMIFS(СВЦЭМ!$E$39:$E$782,СВЦЭМ!$A$39:$A$782,$A169,СВЦЭМ!$B$39:$B$782,I$155)+'СЕТ СН'!$F$12</f>
        <v>167.50068392</v>
      </c>
      <c r="J169" s="36">
        <f>SUMIFS(СВЦЭМ!$E$39:$E$782,СВЦЭМ!$A$39:$A$782,$A169,СВЦЭМ!$B$39:$B$782,J$155)+'СЕТ СН'!$F$12</f>
        <v>146.5342899</v>
      </c>
      <c r="K169" s="36">
        <f>SUMIFS(СВЦЭМ!$E$39:$E$782,СВЦЭМ!$A$39:$A$782,$A169,СВЦЭМ!$B$39:$B$782,K$155)+'СЕТ СН'!$F$12</f>
        <v>138.58994906999999</v>
      </c>
      <c r="L169" s="36">
        <f>SUMIFS(СВЦЭМ!$E$39:$E$782,СВЦЭМ!$A$39:$A$782,$A169,СВЦЭМ!$B$39:$B$782,L$155)+'СЕТ СН'!$F$12</f>
        <v>132.50446880000001</v>
      </c>
      <c r="M169" s="36">
        <f>SUMIFS(СВЦЭМ!$E$39:$E$782,СВЦЭМ!$A$39:$A$782,$A169,СВЦЭМ!$B$39:$B$782,M$155)+'СЕТ СН'!$F$12</f>
        <v>131.65161069999999</v>
      </c>
      <c r="N169" s="36">
        <f>SUMIFS(СВЦЭМ!$E$39:$E$782,СВЦЭМ!$A$39:$A$782,$A169,СВЦЭМ!$B$39:$B$782,N$155)+'СЕТ СН'!$F$12</f>
        <v>133.70990311</v>
      </c>
      <c r="O169" s="36">
        <f>SUMIFS(СВЦЭМ!$E$39:$E$782,СВЦЭМ!$A$39:$A$782,$A169,СВЦЭМ!$B$39:$B$782,O$155)+'СЕТ СН'!$F$12</f>
        <v>139.35783416000001</v>
      </c>
      <c r="P169" s="36">
        <f>SUMIFS(СВЦЭМ!$E$39:$E$782,СВЦЭМ!$A$39:$A$782,$A169,СВЦЭМ!$B$39:$B$782,P$155)+'СЕТ СН'!$F$12</f>
        <v>147.41483604999999</v>
      </c>
      <c r="Q169" s="36">
        <f>SUMIFS(СВЦЭМ!$E$39:$E$782,СВЦЭМ!$A$39:$A$782,$A169,СВЦЭМ!$B$39:$B$782,Q$155)+'СЕТ СН'!$F$12</f>
        <v>150.05500918999999</v>
      </c>
      <c r="R169" s="36">
        <f>SUMIFS(СВЦЭМ!$E$39:$E$782,СВЦЭМ!$A$39:$A$782,$A169,СВЦЭМ!$B$39:$B$782,R$155)+'СЕТ СН'!$F$12</f>
        <v>149.24027795999999</v>
      </c>
      <c r="S169" s="36">
        <f>SUMIFS(СВЦЭМ!$E$39:$E$782,СВЦЭМ!$A$39:$A$782,$A169,СВЦЭМ!$B$39:$B$782,S$155)+'СЕТ СН'!$F$12</f>
        <v>140.54289688</v>
      </c>
      <c r="T169" s="36">
        <f>SUMIFS(СВЦЭМ!$E$39:$E$782,СВЦЭМ!$A$39:$A$782,$A169,СВЦЭМ!$B$39:$B$782,T$155)+'СЕТ СН'!$F$12</f>
        <v>135.60604495999999</v>
      </c>
      <c r="U169" s="36">
        <f>SUMIFS(СВЦЭМ!$E$39:$E$782,СВЦЭМ!$A$39:$A$782,$A169,СВЦЭМ!$B$39:$B$782,U$155)+'СЕТ СН'!$F$12</f>
        <v>135.42354048999999</v>
      </c>
      <c r="V169" s="36">
        <f>SUMIFS(СВЦЭМ!$E$39:$E$782,СВЦЭМ!$A$39:$A$782,$A169,СВЦЭМ!$B$39:$B$782,V$155)+'СЕТ СН'!$F$12</f>
        <v>135.17975344999999</v>
      </c>
      <c r="W169" s="36">
        <f>SUMIFS(СВЦЭМ!$E$39:$E$782,СВЦЭМ!$A$39:$A$782,$A169,СВЦЭМ!$B$39:$B$782,W$155)+'СЕТ СН'!$F$12</f>
        <v>136.96801728</v>
      </c>
      <c r="X169" s="36">
        <f>SUMIFS(СВЦЭМ!$E$39:$E$782,СВЦЭМ!$A$39:$A$782,$A169,СВЦЭМ!$B$39:$B$782,X$155)+'СЕТ СН'!$F$12</f>
        <v>144.86682271000001</v>
      </c>
      <c r="Y169" s="36">
        <f>SUMIFS(СВЦЭМ!$E$39:$E$782,СВЦЭМ!$A$39:$A$782,$A169,СВЦЭМ!$B$39:$B$782,Y$155)+'СЕТ СН'!$F$12</f>
        <v>154.88858873999999</v>
      </c>
    </row>
    <row r="170" spans="1:25" ht="15.75" x14ac:dyDescent="0.2">
      <c r="A170" s="35">
        <f t="shared" si="4"/>
        <v>44423</v>
      </c>
      <c r="B170" s="36">
        <f>SUMIFS(СВЦЭМ!$E$39:$E$782,СВЦЭМ!$A$39:$A$782,$A170,СВЦЭМ!$B$39:$B$782,B$155)+'СЕТ СН'!$F$12</f>
        <v>165.81963232000001</v>
      </c>
      <c r="C170" s="36">
        <f>SUMIFS(СВЦЭМ!$E$39:$E$782,СВЦЭМ!$A$39:$A$782,$A170,СВЦЭМ!$B$39:$B$782,C$155)+'СЕТ СН'!$F$12</f>
        <v>178.25197591</v>
      </c>
      <c r="D170" s="36">
        <f>SUMIFS(СВЦЭМ!$E$39:$E$782,СВЦЭМ!$A$39:$A$782,$A170,СВЦЭМ!$B$39:$B$782,D$155)+'СЕТ СН'!$F$12</f>
        <v>191.56376775000001</v>
      </c>
      <c r="E170" s="36">
        <f>SUMIFS(СВЦЭМ!$E$39:$E$782,СВЦЭМ!$A$39:$A$782,$A170,СВЦЭМ!$B$39:$B$782,E$155)+'СЕТ СН'!$F$12</f>
        <v>192.85744862000001</v>
      </c>
      <c r="F170" s="36">
        <f>SUMIFS(СВЦЭМ!$E$39:$E$782,СВЦЭМ!$A$39:$A$782,$A170,СВЦЭМ!$B$39:$B$782,F$155)+'СЕТ СН'!$F$12</f>
        <v>194.18973162</v>
      </c>
      <c r="G170" s="36">
        <f>SUMIFS(СВЦЭМ!$E$39:$E$782,СВЦЭМ!$A$39:$A$782,$A170,СВЦЭМ!$B$39:$B$782,G$155)+'СЕТ СН'!$F$12</f>
        <v>195.04062886</v>
      </c>
      <c r="H170" s="36">
        <f>SUMIFS(СВЦЭМ!$E$39:$E$782,СВЦЭМ!$A$39:$A$782,$A170,СВЦЭМ!$B$39:$B$782,H$155)+'СЕТ СН'!$F$12</f>
        <v>188.23771109</v>
      </c>
      <c r="I170" s="36">
        <f>SUMIFS(СВЦЭМ!$E$39:$E$782,СВЦЭМ!$A$39:$A$782,$A170,СВЦЭМ!$B$39:$B$782,I$155)+'СЕТ СН'!$F$12</f>
        <v>174.21291873000001</v>
      </c>
      <c r="J170" s="36">
        <f>SUMIFS(СВЦЭМ!$E$39:$E$782,СВЦЭМ!$A$39:$A$782,$A170,СВЦЭМ!$B$39:$B$782,J$155)+'СЕТ СН'!$F$12</f>
        <v>156.18267957</v>
      </c>
      <c r="K170" s="36">
        <f>SUMIFS(СВЦЭМ!$E$39:$E$782,СВЦЭМ!$A$39:$A$782,$A170,СВЦЭМ!$B$39:$B$782,K$155)+'СЕТ СН'!$F$12</f>
        <v>146.33661298000001</v>
      </c>
      <c r="L170" s="36">
        <f>SUMIFS(СВЦЭМ!$E$39:$E$782,СВЦЭМ!$A$39:$A$782,$A170,СВЦЭМ!$B$39:$B$782,L$155)+'СЕТ СН'!$F$12</f>
        <v>138.71157309</v>
      </c>
      <c r="M170" s="36">
        <f>SUMIFS(СВЦЭМ!$E$39:$E$782,СВЦЭМ!$A$39:$A$782,$A170,СВЦЭМ!$B$39:$B$782,M$155)+'СЕТ СН'!$F$12</f>
        <v>137.92103660999999</v>
      </c>
      <c r="N170" s="36">
        <f>SUMIFS(СВЦЭМ!$E$39:$E$782,СВЦЭМ!$A$39:$A$782,$A170,СВЦЭМ!$B$39:$B$782,N$155)+'СЕТ СН'!$F$12</f>
        <v>139.91011782000001</v>
      </c>
      <c r="O170" s="36">
        <f>SUMIFS(СВЦЭМ!$E$39:$E$782,СВЦЭМ!$A$39:$A$782,$A170,СВЦЭМ!$B$39:$B$782,O$155)+'СЕТ СН'!$F$12</f>
        <v>139.01002503000001</v>
      </c>
      <c r="P170" s="36">
        <f>SUMIFS(СВЦЭМ!$E$39:$E$782,СВЦЭМ!$A$39:$A$782,$A170,СВЦЭМ!$B$39:$B$782,P$155)+'СЕТ СН'!$F$12</f>
        <v>142.79038012999999</v>
      </c>
      <c r="Q170" s="36">
        <f>SUMIFS(СВЦЭМ!$E$39:$E$782,СВЦЭМ!$A$39:$A$782,$A170,СВЦЭМ!$B$39:$B$782,Q$155)+'СЕТ СН'!$F$12</f>
        <v>144.10112975000001</v>
      </c>
      <c r="R170" s="36">
        <f>SUMIFS(СВЦЭМ!$E$39:$E$782,СВЦЭМ!$A$39:$A$782,$A170,СВЦЭМ!$B$39:$B$782,R$155)+'СЕТ СН'!$F$12</f>
        <v>143.50530864000001</v>
      </c>
      <c r="S170" s="36">
        <f>SUMIFS(СВЦЭМ!$E$39:$E$782,СВЦЭМ!$A$39:$A$782,$A170,СВЦЭМ!$B$39:$B$782,S$155)+'СЕТ СН'!$F$12</f>
        <v>143.34695314999999</v>
      </c>
      <c r="T170" s="36">
        <f>SUMIFS(СВЦЭМ!$E$39:$E$782,СВЦЭМ!$A$39:$A$782,$A170,СВЦЭМ!$B$39:$B$782,T$155)+'СЕТ СН'!$F$12</f>
        <v>135.46890189999999</v>
      </c>
      <c r="U170" s="36">
        <f>SUMIFS(СВЦЭМ!$E$39:$E$782,СВЦЭМ!$A$39:$A$782,$A170,СВЦЭМ!$B$39:$B$782,U$155)+'СЕТ СН'!$F$12</f>
        <v>138.51744889</v>
      </c>
      <c r="V170" s="36">
        <f>SUMIFS(СВЦЭМ!$E$39:$E$782,СВЦЭМ!$A$39:$A$782,$A170,СВЦЭМ!$B$39:$B$782,V$155)+'СЕТ СН'!$F$12</f>
        <v>136.81386369000001</v>
      </c>
      <c r="W170" s="36">
        <f>SUMIFS(СВЦЭМ!$E$39:$E$782,СВЦЭМ!$A$39:$A$782,$A170,СВЦЭМ!$B$39:$B$782,W$155)+'СЕТ СН'!$F$12</f>
        <v>135.96377888000001</v>
      </c>
      <c r="X170" s="36">
        <f>SUMIFS(СВЦЭМ!$E$39:$E$782,СВЦЭМ!$A$39:$A$782,$A170,СВЦЭМ!$B$39:$B$782,X$155)+'СЕТ СН'!$F$12</f>
        <v>129.53870377000001</v>
      </c>
      <c r="Y170" s="36">
        <f>SUMIFS(СВЦЭМ!$E$39:$E$782,СВЦЭМ!$A$39:$A$782,$A170,СВЦЭМ!$B$39:$B$782,Y$155)+'СЕТ СН'!$F$12</f>
        <v>128.01527492</v>
      </c>
    </row>
    <row r="171" spans="1:25" ht="15.75" x14ac:dyDescent="0.2">
      <c r="A171" s="35">
        <f t="shared" si="4"/>
        <v>44424</v>
      </c>
      <c r="B171" s="36">
        <f>SUMIFS(СВЦЭМ!$E$39:$E$782,СВЦЭМ!$A$39:$A$782,$A171,СВЦЭМ!$B$39:$B$782,B$155)+'СЕТ СН'!$F$12</f>
        <v>157.72837271</v>
      </c>
      <c r="C171" s="36">
        <f>SUMIFS(СВЦЭМ!$E$39:$E$782,СВЦЭМ!$A$39:$A$782,$A171,СВЦЭМ!$B$39:$B$782,C$155)+'СЕТ СН'!$F$12</f>
        <v>171.58670867999999</v>
      </c>
      <c r="D171" s="36">
        <f>SUMIFS(СВЦЭМ!$E$39:$E$782,СВЦЭМ!$A$39:$A$782,$A171,СВЦЭМ!$B$39:$B$782,D$155)+'СЕТ СН'!$F$12</f>
        <v>183.72407043000001</v>
      </c>
      <c r="E171" s="36">
        <f>SUMIFS(СВЦЭМ!$E$39:$E$782,СВЦЭМ!$A$39:$A$782,$A171,СВЦЭМ!$B$39:$B$782,E$155)+'СЕТ СН'!$F$12</f>
        <v>194.00968334000001</v>
      </c>
      <c r="F171" s="36">
        <f>SUMIFS(СВЦЭМ!$E$39:$E$782,СВЦЭМ!$A$39:$A$782,$A171,СВЦЭМ!$B$39:$B$782,F$155)+'СЕТ СН'!$F$12</f>
        <v>194.72703231</v>
      </c>
      <c r="G171" s="36">
        <f>SUMIFS(СВЦЭМ!$E$39:$E$782,СВЦЭМ!$A$39:$A$782,$A171,СВЦЭМ!$B$39:$B$782,G$155)+'СЕТ СН'!$F$12</f>
        <v>194.55389933999999</v>
      </c>
      <c r="H171" s="36">
        <f>SUMIFS(СВЦЭМ!$E$39:$E$782,СВЦЭМ!$A$39:$A$782,$A171,СВЦЭМ!$B$39:$B$782,H$155)+'СЕТ СН'!$F$12</f>
        <v>198.69077863000001</v>
      </c>
      <c r="I171" s="36">
        <f>SUMIFS(СВЦЭМ!$E$39:$E$782,СВЦЭМ!$A$39:$A$782,$A171,СВЦЭМ!$B$39:$B$782,I$155)+'СЕТ СН'!$F$12</f>
        <v>211.96816885999999</v>
      </c>
      <c r="J171" s="36">
        <f>SUMIFS(СВЦЭМ!$E$39:$E$782,СВЦЭМ!$A$39:$A$782,$A171,СВЦЭМ!$B$39:$B$782,J$155)+'СЕТ СН'!$F$12</f>
        <v>206.65933505000001</v>
      </c>
      <c r="K171" s="36">
        <f>SUMIFS(СВЦЭМ!$E$39:$E$782,СВЦЭМ!$A$39:$A$782,$A171,СВЦЭМ!$B$39:$B$782,K$155)+'СЕТ СН'!$F$12</f>
        <v>185.69412731</v>
      </c>
      <c r="L171" s="36">
        <f>SUMIFS(СВЦЭМ!$E$39:$E$782,СВЦЭМ!$A$39:$A$782,$A171,СВЦЭМ!$B$39:$B$782,L$155)+'СЕТ СН'!$F$12</f>
        <v>169.90777707999999</v>
      </c>
      <c r="M171" s="36">
        <f>SUMIFS(СВЦЭМ!$E$39:$E$782,СВЦЭМ!$A$39:$A$782,$A171,СВЦЭМ!$B$39:$B$782,M$155)+'СЕТ СН'!$F$12</f>
        <v>169.35031401000001</v>
      </c>
      <c r="N171" s="36">
        <f>SUMIFS(СВЦЭМ!$E$39:$E$782,СВЦЭМ!$A$39:$A$782,$A171,СВЦЭМ!$B$39:$B$782,N$155)+'СЕТ СН'!$F$12</f>
        <v>169.32616134</v>
      </c>
      <c r="O171" s="36">
        <f>SUMIFS(СВЦЭМ!$E$39:$E$782,СВЦЭМ!$A$39:$A$782,$A171,СВЦЭМ!$B$39:$B$782,O$155)+'СЕТ СН'!$F$12</f>
        <v>167.78794160999999</v>
      </c>
      <c r="P171" s="36">
        <f>SUMIFS(СВЦЭМ!$E$39:$E$782,СВЦЭМ!$A$39:$A$782,$A171,СВЦЭМ!$B$39:$B$782,P$155)+'СЕТ СН'!$F$12</f>
        <v>178.97964443999999</v>
      </c>
      <c r="Q171" s="36">
        <f>SUMIFS(СВЦЭМ!$E$39:$E$782,СВЦЭМ!$A$39:$A$782,$A171,СВЦЭМ!$B$39:$B$782,Q$155)+'СЕТ СН'!$F$12</f>
        <v>176.52642986000001</v>
      </c>
      <c r="R171" s="36">
        <f>SUMIFS(СВЦЭМ!$E$39:$E$782,СВЦЭМ!$A$39:$A$782,$A171,СВЦЭМ!$B$39:$B$782,R$155)+'СЕТ СН'!$F$12</f>
        <v>174.45890019999999</v>
      </c>
      <c r="S171" s="36">
        <f>SUMIFS(СВЦЭМ!$E$39:$E$782,СВЦЭМ!$A$39:$A$782,$A171,СВЦЭМ!$B$39:$B$782,S$155)+'СЕТ СН'!$F$12</f>
        <v>169.69679468999999</v>
      </c>
      <c r="T171" s="36">
        <f>SUMIFS(СВЦЭМ!$E$39:$E$782,СВЦЭМ!$A$39:$A$782,$A171,СВЦЭМ!$B$39:$B$782,T$155)+'СЕТ СН'!$F$12</f>
        <v>170.23260705999999</v>
      </c>
      <c r="U171" s="36">
        <f>SUMIFS(СВЦЭМ!$E$39:$E$782,СВЦЭМ!$A$39:$A$782,$A171,СВЦЭМ!$B$39:$B$782,U$155)+'СЕТ СН'!$F$12</f>
        <v>172.12966983999999</v>
      </c>
      <c r="V171" s="36">
        <f>SUMIFS(СВЦЭМ!$E$39:$E$782,СВЦЭМ!$A$39:$A$782,$A171,СВЦЭМ!$B$39:$B$782,V$155)+'СЕТ СН'!$F$12</f>
        <v>174.48488112999999</v>
      </c>
      <c r="W171" s="36">
        <f>SUMIFS(СВЦЭМ!$E$39:$E$782,СВЦЭМ!$A$39:$A$782,$A171,СВЦЭМ!$B$39:$B$782,W$155)+'СЕТ СН'!$F$12</f>
        <v>175.64017132999999</v>
      </c>
      <c r="X171" s="36">
        <f>SUMIFS(СВЦЭМ!$E$39:$E$782,СВЦЭМ!$A$39:$A$782,$A171,СВЦЭМ!$B$39:$B$782,X$155)+'СЕТ СН'!$F$12</f>
        <v>162.84186835</v>
      </c>
      <c r="Y171" s="36">
        <f>SUMIFS(СВЦЭМ!$E$39:$E$782,СВЦЭМ!$A$39:$A$782,$A171,СВЦЭМ!$B$39:$B$782,Y$155)+'СЕТ СН'!$F$12</f>
        <v>155.05142040000001</v>
      </c>
    </row>
    <row r="172" spans="1:25" ht="15.75" x14ac:dyDescent="0.2">
      <c r="A172" s="35">
        <f t="shared" si="4"/>
        <v>44425</v>
      </c>
      <c r="B172" s="36">
        <f>SUMIFS(СВЦЭМ!$E$39:$E$782,СВЦЭМ!$A$39:$A$782,$A172,СВЦЭМ!$B$39:$B$782,B$155)+'СЕТ СН'!$F$12</f>
        <v>190.03235681999999</v>
      </c>
      <c r="C172" s="36">
        <f>SUMIFS(СВЦЭМ!$E$39:$E$782,СВЦЭМ!$A$39:$A$782,$A172,СВЦЭМ!$B$39:$B$782,C$155)+'СЕТ СН'!$F$12</f>
        <v>206.5452148</v>
      </c>
      <c r="D172" s="36">
        <f>SUMIFS(СВЦЭМ!$E$39:$E$782,СВЦЭМ!$A$39:$A$782,$A172,СВЦЭМ!$B$39:$B$782,D$155)+'СЕТ СН'!$F$12</f>
        <v>218.90652596000001</v>
      </c>
      <c r="E172" s="36">
        <f>SUMIFS(СВЦЭМ!$E$39:$E$782,СВЦЭМ!$A$39:$A$782,$A172,СВЦЭМ!$B$39:$B$782,E$155)+'СЕТ СН'!$F$12</f>
        <v>223.27283575000001</v>
      </c>
      <c r="F172" s="36">
        <f>SUMIFS(СВЦЭМ!$E$39:$E$782,СВЦЭМ!$A$39:$A$782,$A172,СВЦЭМ!$B$39:$B$782,F$155)+'СЕТ СН'!$F$12</f>
        <v>222.37878339</v>
      </c>
      <c r="G172" s="36">
        <f>SUMIFS(СВЦЭМ!$E$39:$E$782,СВЦЭМ!$A$39:$A$782,$A172,СВЦЭМ!$B$39:$B$782,G$155)+'СЕТ СН'!$F$12</f>
        <v>217.59840266</v>
      </c>
      <c r="H172" s="36">
        <f>SUMIFS(СВЦЭМ!$E$39:$E$782,СВЦЭМ!$A$39:$A$782,$A172,СВЦЭМ!$B$39:$B$782,H$155)+'СЕТ СН'!$F$12</f>
        <v>201.22396857000001</v>
      </c>
      <c r="I172" s="36">
        <f>SUMIFS(СВЦЭМ!$E$39:$E$782,СВЦЭМ!$A$39:$A$782,$A172,СВЦЭМ!$B$39:$B$782,I$155)+'СЕТ СН'!$F$12</f>
        <v>185.05553273000001</v>
      </c>
      <c r="J172" s="36">
        <f>SUMIFS(СВЦЭМ!$E$39:$E$782,СВЦЭМ!$A$39:$A$782,$A172,СВЦЭМ!$B$39:$B$782,J$155)+'СЕТ СН'!$F$12</f>
        <v>165.6307204</v>
      </c>
      <c r="K172" s="36">
        <f>SUMIFS(СВЦЭМ!$E$39:$E$782,СВЦЭМ!$A$39:$A$782,$A172,СВЦЭМ!$B$39:$B$782,K$155)+'СЕТ СН'!$F$12</f>
        <v>164.63198255</v>
      </c>
      <c r="L172" s="36">
        <f>SUMIFS(СВЦЭМ!$E$39:$E$782,СВЦЭМ!$A$39:$A$782,$A172,СВЦЭМ!$B$39:$B$782,L$155)+'СЕТ СН'!$F$12</f>
        <v>170.50663481000001</v>
      </c>
      <c r="M172" s="36">
        <f>SUMIFS(СВЦЭМ!$E$39:$E$782,СВЦЭМ!$A$39:$A$782,$A172,СВЦЭМ!$B$39:$B$782,M$155)+'СЕТ СН'!$F$12</f>
        <v>172.13016397000001</v>
      </c>
      <c r="N172" s="36">
        <f>SUMIFS(СВЦЭМ!$E$39:$E$782,СВЦЭМ!$A$39:$A$782,$A172,СВЦЭМ!$B$39:$B$782,N$155)+'СЕТ СН'!$F$12</f>
        <v>171.71769194999999</v>
      </c>
      <c r="O172" s="36">
        <f>SUMIFS(СВЦЭМ!$E$39:$E$782,СВЦЭМ!$A$39:$A$782,$A172,СВЦЭМ!$B$39:$B$782,O$155)+'СЕТ СН'!$F$12</f>
        <v>165.77725902</v>
      </c>
      <c r="P172" s="36">
        <f>SUMIFS(СВЦЭМ!$E$39:$E$782,СВЦЭМ!$A$39:$A$782,$A172,СВЦЭМ!$B$39:$B$782,P$155)+'СЕТ СН'!$F$12</f>
        <v>168.46870998</v>
      </c>
      <c r="Q172" s="36">
        <f>SUMIFS(СВЦЭМ!$E$39:$E$782,СВЦЭМ!$A$39:$A$782,$A172,СВЦЭМ!$B$39:$B$782,Q$155)+'СЕТ СН'!$F$12</f>
        <v>169.23497191000001</v>
      </c>
      <c r="R172" s="36">
        <f>SUMIFS(СВЦЭМ!$E$39:$E$782,СВЦЭМ!$A$39:$A$782,$A172,СВЦЭМ!$B$39:$B$782,R$155)+'СЕТ СН'!$F$12</f>
        <v>169.65117506000001</v>
      </c>
      <c r="S172" s="36">
        <f>SUMIFS(СВЦЭМ!$E$39:$E$782,СВЦЭМ!$A$39:$A$782,$A172,СВЦЭМ!$B$39:$B$782,S$155)+'СЕТ СН'!$F$12</f>
        <v>163.86428100000001</v>
      </c>
      <c r="T172" s="36">
        <f>SUMIFS(СВЦЭМ!$E$39:$E$782,СВЦЭМ!$A$39:$A$782,$A172,СВЦЭМ!$B$39:$B$782,T$155)+'СЕТ СН'!$F$12</f>
        <v>159.80298743</v>
      </c>
      <c r="U172" s="36">
        <f>SUMIFS(СВЦЭМ!$E$39:$E$782,СВЦЭМ!$A$39:$A$782,$A172,СВЦЭМ!$B$39:$B$782,U$155)+'СЕТ СН'!$F$12</f>
        <v>159.38995875000001</v>
      </c>
      <c r="V172" s="36">
        <f>SUMIFS(СВЦЭМ!$E$39:$E$782,СВЦЭМ!$A$39:$A$782,$A172,СВЦЭМ!$B$39:$B$782,V$155)+'СЕТ СН'!$F$12</f>
        <v>162.29521851000001</v>
      </c>
      <c r="W172" s="36">
        <f>SUMIFS(СВЦЭМ!$E$39:$E$782,СВЦЭМ!$A$39:$A$782,$A172,СВЦЭМ!$B$39:$B$782,W$155)+'СЕТ СН'!$F$12</f>
        <v>167.92785633</v>
      </c>
      <c r="X172" s="36">
        <f>SUMIFS(СВЦЭМ!$E$39:$E$782,СВЦЭМ!$A$39:$A$782,$A172,СВЦЭМ!$B$39:$B$782,X$155)+'СЕТ СН'!$F$12</f>
        <v>160.77072179999999</v>
      </c>
      <c r="Y172" s="36">
        <f>SUMIFS(СВЦЭМ!$E$39:$E$782,СВЦЭМ!$A$39:$A$782,$A172,СВЦЭМ!$B$39:$B$782,Y$155)+'СЕТ СН'!$F$12</f>
        <v>167.31427051</v>
      </c>
    </row>
    <row r="173" spans="1:25" ht="15.75" x14ac:dyDescent="0.2">
      <c r="A173" s="35">
        <f t="shared" si="4"/>
        <v>44426</v>
      </c>
      <c r="B173" s="36">
        <f>SUMIFS(СВЦЭМ!$E$39:$E$782,СВЦЭМ!$A$39:$A$782,$A173,СВЦЭМ!$B$39:$B$782,B$155)+'СЕТ СН'!$F$12</f>
        <v>187.07226657999999</v>
      </c>
      <c r="C173" s="36">
        <f>SUMIFS(СВЦЭМ!$E$39:$E$782,СВЦЭМ!$A$39:$A$782,$A173,СВЦЭМ!$B$39:$B$782,C$155)+'СЕТ СН'!$F$12</f>
        <v>203.81248729000001</v>
      </c>
      <c r="D173" s="36">
        <f>SUMIFS(СВЦЭМ!$E$39:$E$782,СВЦЭМ!$A$39:$A$782,$A173,СВЦЭМ!$B$39:$B$782,D$155)+'СЕТ СН'!$F$12</f>
        <v>216.57677462999999</v>
      </c>
      <c r="E173" s="36">
        <f>SUMIFS(СВЦЭМ!$E$39:$E$782,СВЦЭМ!$A$39:$A$782,$A173,СВЦЭМ!$B$39:$B$782,E$155)+'СЕТ СН'!$F$12</f>
        <v>219.32543620000001</v>
      </c>
      <c r="F173" s="36">
        <f>SUMIFS(СВЦЭМ!$E$39:$E$782,СВЦЭМ!$A$39:$A$782,$A173,СВЦЭМ!$B$39:$B$782,F$155)+'СЕТ СН'!$F$12</f>
        <v>217.12913696999999</v>
      </c>
      <c r="G173" s="36">
        <f>SUMIFS(СВЦЭМ!$E$39:$E$782,СВЦЭМ!$A$39:$A$782,$A173,СВЦЭМ!$B$39:$B$782,G$155)+'СЕТ СН'!$F$12</f>
        <v>214.99574873</v>
      </c>
      <c r="H173" s="36">
        <f>SUMIFS(СВЦЭМ!$E$39:$E$782,СВЦЭМ!$A$39:$A$782,$A173,СВЦЭМ!$B$39:$B$782,H$155)+'СЕТ СН'!$F$12</f>
        <v>206.28855583000001</v>
      </c>
      <c r="I173" s="36">
        <f>SUMIFS(СВЦЭМ!$E$39:$E$782,СВЦЭМ!$A$39:$A$782,$A173,СВЦЭМ!$B$39:$B$782,I$155)+'СЕТ СН'!$F$12</f>
        <v>193.76883391999999</v>
      </c>
      <c r="J173" s="36">
        <f>SUMIFS(СВЦЭМ!$E$39:$E$782,СВЦЭМ!$A$39:$A$782,$A173,СВЦЭМ!$B$39:$B$782,J$155)+'СЕТ СН'!$F$12</f>
        <v>180.78154332</v>
      </c>
      <c r="K173" s="36">
        <f>SUMIFS(СВЦЭМ!$E$39:$E$782,СВЦЭМ!$A$39:$A$782,$A173,СВЦЭМ!$B$39:$B$782,K$155)+'СЕТ СН'!$F$12</f>
        <v>187.60303958</v>
      </c>
      <c r="L173" s="36">
        <f>SUMIFS(СВЦЭМ!$E$39:$E$782,СВЦЭМ!$A$39:$A$782,$A173,СВЦЭМ!$B$39:$B$782,L$155)+'СЕТ СН'!$F$12</f>
        <v>191.42146864</v>
      </c>
      <c r="M173" s="36">
        <f>SUMIFS(СВЦЭМ!$E$39:$E$782,СВЦЭМ!$A$39:$A$782,$A173,СВЦЭМ!$B$39:$B$782,M$155)+'СЕТ СН'!$F$12</f>
        <v>192.25018047</v>
      </c>
      <c r="N173" s="36">
        <f>SUMIFS(СВЦЭМ!$E$39:$E$782,СВЦЭМ!$A$39:$A$782,$A173,СВЦЭМ!$B$39:$B$782,N$155)+'СЕТ СН'!$F$12</f>
        <v>190.85421873000001</v>
      </c>
      <c r="O173" s="36">
        <f>SUMIFS(СВЦЭМ!$E$39:$E$782,СВЦЭМ!$A$39:$A$782,$A173,СВЦЭМ!$B$39:$B$782,O$155)+'СЕТ СН'!$F$12</f>
        <v>186.66781685999999</v>
      </c>
      <c r="P173" s="36">
        <f>SUMIFS(СВЦЭМ!$E$39:$E$782,СВЦЭМ!$A$39:$A$782,$A173,СВЦЭМ!$B$39:$B$782,P$155)+'СЕТ СН'!$F$12</f>
        <v>174.93516912000001</v>
      </c>
      <c r="Q173" s="36">
        <f>SUMIFS(СВЦЭМ!$E$39:$E$782,СВЦЭМ!$A$39:$A$782,$A173,СВЦЭМ!$B$39:$B$782,Q$155)+'СЕТ СН'!$F$12</f>
        <v>174.35204099000001</v>
      </c>
      <c r="R173" s="36">
        <f>SUMIFS(СВЦЭМ!$E$39:$E$782,СВЦЭМ!$A$39:$A$782,$A173,СВЦЭМ!$B$39:$B$782,R$155)+'СЕТ СН'!$F$12</f>
        <v>173.17248000000001</v>
      </c>
      <c r="S173" s="36">
        <f>SUMIFS(СВЦЭМ!$E$39:$E$782,СВЦЭМ!$A$39:$A$782,$A173,СВЦЭМ!$B$39:$B$782,S$155)+'СЕТ СН'!$F$12</f>
        <v>164.76452656999999</v>
      </c>
      <c r="T173" s="36">
        <f>SUMIFS(СВЦЭМ!$E$39:$E$782,СВЦЭМ!$A$39:$A$782,$A173,СВЦЭМ!$B$39:$B$782,T$155)+'СЕТ СН'!$F$12</f>
        <v>160.03983081000001</v>
      </c>
      <c r="U173" s="36">
        <f>SUMIFS(СВЦЭМ!$E$39:$E$782,СВЦЭМ!$A$39:$A$782,$A173,СВЦЭМ!$B$39:$B$782,U$155)+'СЕТ СН'!$F$12</f>
        <v>157.31305487</v>
      </c>
      <c r="V173" s="36">
        <f>SUMIFS(СВЦЭМ!$E$39:$E$782,СВЦЭМ!$A$39:$A$782,$A173,СВЦЭМ!$B$39:$B$782,V$155)+'СЕТ СН'!$F$12</f>
        <v>160.66173864999999</v>
      </c>
      <c r="W173" s="36">
        <f>SUMIFS(СВЦЭМ!$E$39:$E$782,СВЦЭМ!$A$39:$A$782,$A173,СВЦЭМ!$B$39:$B$782,W$155)+'СЕТ СН'!$F$12</f>
        <v>174.20685814999999</v>
      </c>
      <c r="X173" s="36">
        <f>SUMIFS(СВЦЭМ!$E$39:$E$782,СВЦЭМ!$A$39:$A$782,$A173,СВЦЭМ!$B$39:$B$782,X$155)+'СЕТ СН'!$F$12</f>
        <v>161.88210004999999</v>
      </c>
      <c r="Y173" s="36">
        <f>SUMIFS(СВЦЭМ!$E$39:$E$782,СВЦЭМ!$A$39:$A$782,$A173,СВЦЭМ!$B$39:$B$782,Y$155)+'СЕТ СН'!$F$12</f>
        <v>158.64902180000001</v>
      </c>
    </row>
    <row r="174" spans="1:25" ht="15.75" x14ac:dyDescent="0.2">
      <c r="A174" s="35">
        <f t="shared" si="4"/>
        <v>44427</v>
      </c>
      <c r="B174" s="36">
        <f>SUMIFS(СВЦЭМ!$E$39:$E$782,СВЦЭМ!$A$39:$A$782,$A174,СВЦЭМ!$B$39:$B$782,B$155)+'СЕТ СН'!$F$12</f>
        <v>175.35358224000001</v>
      </c>
      <c r="C174" s="36">
        <f>SUMIFS(СВЦЭМ!$E$39:$E$782,СВЦЭМ!$A$39:$A$782,$A174,СВЦЭМ!$B$39:$B$782,C$155)+'СЕТ СН'!$F$12</f>
        <v>194.46369480000001</v>
      </c>
      <c r="D174" s="36">
        <f>SUMIFS(СВЦЭМ!$E$39:$E$782,СВЦЭМ!$A$39:$A$782,$A174,СВЦЭМ!$B$39:$B$782,D$155)+'СЕТ СН'!$F$12</f>
        <v>208.06228913000001</v>
      </c>
      <c r="E174" s="36">
        <f>SUMIFS(СВЦЭМ!$E$39:$E$782,СВЦЭМ!$A$39:$A$782,$A174,СВЦЭМ!$B$39:$B$782,E$155)+'СЕТ СН'!$F$12</f>
        <v>213.38005213</v>
      </c>
      <c r="F174" s="36">
        <f>SUMIFS(СВЦЭМ!$E$39:$E$782,СВЦЭМ!$A$39:$A$782,$A174,СВЦЭМ!$B$39:$B$782,F$155)+'СЕТ СН'!$F$12</f>
        <v>211.26591381</v>
      </c>
      <c r="G174" s="36">
        <f>SUMIFS(СВЦЭМ!$E$39:$E$782,СВЦЭМ!$A$39:$A$782,$A174,СВЦЭМ!$B$39:$B$782,G$155)+'СЕТ СН'!$F$12</f>
        <v>207.38061299</v>
      </c>
      <c r="H174" s="36">
        <f>SUMIFS(СВЦЭМ!$E$39:$E$782,СВЦЭМ!$A$39:$A$782,$A174,СВЦЭМ!$B$39:$B$782,H$155)+'СЕТ СН'!$F$12</f>
        <v>192.80602764</v>
      </c>
      <c r="I174" s="36">
        <f>SUMIFS(СВЦЭМ!$E$39:$E$782,СВЦЭМ!$A$39:$A$782,$A174,СВЦЭМ!$B$39:$B$782,I$155)+'СЕТ СН'!$F$12</f>
        <v>180.94371301000001</v>
      </c>
      <c r="J174" s="36">
        <f>SUMIFS(СВЦЭМ!$E$39:$E$782,СВЦЭМ!$A$39:$A$782,$A174,СВЦЭМ!$B$39:$B$782,J$155)+'СЕТ СН'!$F$12</f>
        <v>162.24758344</v>
      </c>
      <c r="K174" s="36">
        <f>SUMIFS(СВЦЭМ!$E$39:$E$782,СВЦЭМ!$A$39:$A$782,$A174,СВЦЭМ!$B$39:$B$782,K$155)+'СЕТ СН'!$F$12</f>
        <v>161.60911419999999</v>
      </c>
      <c r="L174" s="36">
        <f>SUMIFS(СВЦЭМ!$E$39:$E$782,СВЦЭМ!$A$39:$A$782,$A174,СВЦЭМ!$B$39:$B$782,L$155)+'СЕТ СН'!$F$12</f>
        <v>160.58628715</v>
      </c>
      <c r="M174" s="36">
        <f>SUMIFS(СВЦЭМ!$E$39:$E$782,СВЦЭМ!$A$39:$A$782,$A174,СВЦЭМ!$B$39:$B$782,M$155)+'СЕТ СН'!$F$12</f>
        <v>162.27427785</v>
      </c>
      <c r="N174" s="36">
        <f>SUMIFS(СВЦЭМ!$E$39:$E$782,СВЦЭМ!$A$39:$A$782,$A174,СВЦЭМ!$B$39:$B$782,N$155)+'СЕТ СН'!$F$12</f>
        <v>161.27041575000001</v>
      </c>
      <c r="O174" s="36">
        <f>SUMIFS(СВЦЭМ!$E$39:$E$782,СВЦЭМ!$A$39:$A$782,$A174,СВЦЭМ!$B$39:$B$782,O$155)+'СЕТ СН'!$F$12</f>
        <v>161.24299606</v>
      </c>
      <c r="P174" s="36">
        <f>SUMIFS(СВЦЭМ!$E$39:$E$782,СВЦЭМ!$A$39:$A$782,$A174,СВЦЭМ!$B$39:$B$782,P$155)+'СЕТ СН'!$F$12</f>
        <v>175.03165811</v>
      </c>
      <c r="Q174" s="36">
        <f>SUMIFS(СВЦЭМ!$E$39:$E$782,СВЦЭМ!$A$39:$A$782,$A174,СВЦЭМ!$B$39:$B$782,Q$155)+'СЕТ СН'!$F$12</f>
        <v>174.52253440999999</v>
      </c>
      <c r="R174" s="36">
        <f>SUMIFS(СВЦЭМ!$E$39:$E$782,СВЦЭМ!$A$39:$A$782,$A174,СВЦЭМ!$B$39:$B$782,R$155)+'СЕТ СН'!$F$12</f>
        <v>173.69418522000001</v>
      </c>
      <c r="S174" s="36">
        <f>SUMIFS(СВЦЭМ!$E$39:$E$782,СВЦЭМ!$A$39:$A$782,$A174,СВЦЭМ!$B$39:$B$782,S$155)+'СЕТ СН'!$F$12</f>
        <v>179.38165878000001</v>
      </c>
      <c r="T174" s="36">
        <f>SUMIFS(СВЦЭМ!$E$39:$E$782,СВЦЭМ!$A$39:$A$782,$A174,СВЦЭМ!$B$39:$B$782,T$155)+'СЕТ СН'!$F$12</f>
        <v>170.74502264</v>
      </c>
      <c r="U174" s="36">
        <f>SUMIFS(СВЦЭМ!$E$39:$E$782,СВЦЭМ!$A$39:$A$782,$A174,СВЦЭМ!$B$39:$B$782,U$155)+'СЕТ СН'!$F$12</f>
        <v>164.46485478</v>
      </c>
      <c r="V174" s="36">
        <f>SUMIFS(СВЦЭМ!$E$39:$E$782,СВЦЭМ!$A$39:$A$782,$A174,СВЦЭМ!$B$39:$B$782,V$155)+'СЕТ СН'!$F$12</f>
        <v>167.44094061000001</v>
      </c>
      <c r="W174" s="36">
        <f>SUMIFS(СВЦЭМ!$E$39:$E$782,СВЦЭМ!$A$39:$A$782,$A174,СВЦЭМ!$B$39:$B$782,W$155)+'СЕТ СН'!$F$12</f>
        <v>170.75726700999999</v>
      </c>
      <c r="X174" s="36">
        <f>SUMIFS(СВЦЭМ!$E$39:$E$782,СВЦЭМ!$A$39:$A$782,$A174,СВЦЭМ!$B$39:$B$782,X$155)+'СЕТ СН'!$F$12</f>
        <v>161.64186357</v>
      </c>
      <c r="Y174" s="36">
        <f>SUMIFS(СВЦЭМ!$E$39:$E$782,СВЦЭМ!$A$39:$A$782,$A174,СВЦЭМ!$B$39:$B$782,Y$155)+'СЕТ СН'!$F$12</f>
        <v>156.61125881999999</v>
      </c>
    </row>
    <row r="175" spans="1:25" ht="15.75" x14ac:dyDescent="0.2">
      <c r="A175" s="35">
        <f t="shared" si="4"/>
        <v>44428</v>
      </c>
      <c r="B175" s="36">
        <f>SUMIFS(СВЦЭМ!$E$39:$E$782,СВЦЭМ!$A$39:$A$782,$A175,СВЦЭМ!$B$39:$B$782,B$155)+'СЕТ СН'!$F$12</f>
        <v>178.94011728999999</v>
      </c>
      <c r="C175" s="36">
        <f>SUMIFS(СВЦЭМ!$E$39:$E$782,СВЦЭМ!$A$39:$A$782,$A175,СВЦЭМ!$B$39:$B$782,C$155)+'СЕТ СН'!$F$12</f>
        <v>191.76162590999999</v>
      </c>
      <c r="D175" s="36">
        <f>SUMIFS(СВЦЭМ!$E$39:$E$782,СВЦЭМ!$A$39:$A$782,$A175,СВЦЭМ!$B$39:$B$782,D$155)+'СЕТ СН'!$F$12</f>
        <v>206.03831270000001</v>
      </c>
      <c r="E175" s="36">
        <f>SUMIFS(СВЦЭМ!$E$39:$E$782,СВЦЭМ!$A$39:$A$782,$A175,СВЦЭМ!$B$39:$B$782,E$155)+'СЕТ СН'!$F$12</f>
        <v>209.18823201000001</v>
      </c>
      <c r="F175" s="36">
        <f>SUMIFS(СВЦЭМ!$E$39:$E$782,СВЦЭМ!$A$39:$A$782,$A175,СВЦЭМ!$B$39:$B$782,F$155)+'СЕТ СН'!$F$12</f>
        <v>208.59262935000001</v>
      </c>
      <c r="G175" s="36">
        <f>SUMIFS(СВЦЭМ!$E$39:$E$782,СВЦЭМ!$A$39:$A$782,$A175,СВЦЭМ!$B$39:$B$782,G$155)+'СЕТ СН'!$F$12</f>
        <v>205.08866370999999</v>
      </c>
      <c r="H175" s="36">
        <f>SUMIFS(СВЦЭМ!$E$39:$E$782,СВЦЭМ!$A$39:$A$782,$A175,СВЦЭМ!$B$39:$B$782,H$155)+'СЕТ СН'!$F$12</f>
        <v>192.15422946999999</v>
      </c>
      <c r="I175" s="36">
        <f>SUMIFS(СВЦЭМ!$E$39:$E$782,СВЦЭМ!$A$39:$A$782,$A175,СВЦЭМ!$B$39:$B$782,I$155)+'СЕТ СН'!$F$12</f>
        <v>172.8033858</v>
      </c>
      <c r="J175" s="36">
        <f>SUMIFS(СВЦЭМ!$E$39:$E$782,СВЦЭМ!$A$39:$A$782,$A175,СВЦЭМ!$B$39:$B$782,J$155)+'СЕТ СН'!$F$12</f>
        <v>157.61530427</v>
      </c>
      <c r="K175" s="36">
        <f>SUMIFS(СВЦЭМ!$E$39:$E$782,СВЦЭМ!$A$39:$A$782,$A175,СВЦЭМ!$B$39:$B$782,K$155)+'СЕТ СН'!$F$12</f>
        <v>153.36823365000001</v>
      </c>
      <c r="L175" s="36">
        <f>SUMIFS(СВЦЭМ!$E$39:$E$782,СВЦЭМ!$A$39:$A$782,$A175,СВЦЭМ!$B$39:$B$782,L$155)+'СЕТ СН'!$F$12</f>
        <v>154.14620898999999</v>
      </c>
      <c r="M175" s="36">
        <f>SUMIFS(СВЦЭМ!$E$39:$E$782,СВЦЭМ!$A$39:$A$782,$A175,СВЦЭМ!$B$39:$B$782,M$155)+'СЕТ СН'!$F$12</f>
        <v>150.56522299</v>
      </c>
      <c r="N175" s="36">
        <f>SUMIFS(СВЦЭМ!$E$39:$E$782,СВЦЭМ!$A$39:$A$782,$A175,СВЦЭМ!$B$39:$B$782,N$155)+'СЕТ СН'!$F$12</f>
        <v>149.97180320000001</v>
      </c>
      <c r="O175" s="36">
        <f>SUMIFS(СВЦЭМ!$E$39:$E$782,СВЦЭМ!$A$39:$A$782,$A175,СВЦЭМ!$B$39:$B$782,O$155)+'СЕТ СН'!$F$12</f>
        <v>151.37709096</v>
      </c>
      <c r="P175" s="36">
        <f>SUMIFS(СВЦЭМ!$E$39:$E$782,СВЦЭМ!$A$39:$A$782,$A175,СВЦЭМ!$B$39:$B$782,P$155)+'СЕТ СН'!$F$12</f>
        <v>161.03844407</v>
      </c>
      <c r="Q175" s="36">
        <f>SUMIFS(СВЦЭМ!$E$39:$E$782,СВЦЭМ!$A$39:$A$782,$A175,СВЦЭМ!$B$39:$B$782,Q$155)+'СЕТ СН'!$F$12</f>
        <v>160.69934112000001</v>
      </c>
      <c r="R175" s="36">
        <f>SUMIFS(СВЦЭМ!$E$39:$E$782,СВЦЭМ!$A$39:$A$782,$A175,СВЦЭМ!$B$39:$B$782,R$155)+'СЕТ СН'!$F$12</f>
        <v>160.08499416999999</v>
      </c>
      <c r="S175" s="36">
        <f>SUMIFS(СВЦЭМ!$E$39:$E$782,СВЦЭМ!$A$39:$A$782,$A175,СВЦЭМ!$B$39:$B$782,S$155)+'СЕТ СН'!$F$12</f>
        <v>160.06583572</v>
      </c>
      <c r="T175" s="36">
        <f>SUMIFS(СВЦЭМ!$E$39:$E$782,СВЦЭМ!$A$39:$A$782,$A175,СВЦЭМ!$B$39:$B$782,T$155)+'СЕТ СН'!$F$12</f>
        <v>155.59233546999999</v>
      </c>
      <c r="U175" s="36">
        <f>SUMIFS(СВЦЭМ!$E$39:$E$782,СВЦЭМ!$A$39:$A$782,$A175,СВЦЭМ!$B$39:$B$782,U$155)+'СЕТ СН'!$F$12</f>
        <v>152.85889571000001</v>
      </c>
      <c r="V175" s="36">
        <f>SUMIFS(СВЦЭМ!$E$39:$E$782,СВЦЭМ!$A$39:$A$782,$A175,СВЦЭМ!$B$39:$B$782,V$155)+'СЕТ СН'!$F$12</f>
        <v>161.71662498000001</v>
      </c>
      <c r="W175" s="36">
        <f>SUMIFS(СВЦЭМ!$E$39:$E$782,СВЦЭМ!$A$39:$A$782,$A175,СВЦЭМ!$B$39:$B$782,W$155)+'СЕТ СН'!$F$12</f>
        <v>165.00967987999999</v>
      </c>
      <c r="X175" s="36">
        <f>SUMIFS(СВЦЭМ!$E$39:$E$782,СВЦЭМ!$A$39:$A$782,$A175,СВЦЭМ!$B$39:$B$782,X$155)+'СЕТ СН'!$F$12</f>
        <v>152.25022318000001</v>
      </c>
      <c r="Y175" s="36">
        <f>SUMIFS(СВЦЭМ!$E$39:$E$782,СВЦЭМ!$A$39:$A$782,$A175,СВЦЭМ!$B$39:$B$782,Y$155)+'СЕТ СН'!$F$12</f>
        <v>153.34036348999999</v>
      </c>
    </row>
    <row r="176" spans="1:25" ht="15.75" x14ac:dyDescent="0.2">
      <c r="A176" s="35">
        <f t="shared" si="4"/>
        <v>44429</v>
      </c>
      <c r="B176" s="36">
        <f>SUMIFS(СВЦЭМ!$E$39:$E$782,СВЦЭМ!$A$39:$A$782,$A176,СВЦЭМ!$B$39:$B$782,B$155)+'СЕТ СН'!$F$12</f>
        <v>167.26997702</v>
      </c>
      <c r="C176" s="36">
        <f>SUMIFS(СВЦЭМ!$E$39:$E$782,СВЦЭМ!$A$39:$A$782,$A176,СВЦЭМ!$B$39:$B$782,C$155)+'СЕТ СН'!$F$12</f>
        <v>183.04988564000001</v>
      </c>
      <c r="D176" s="36">
        <f>SUMIFS(СВЦЭМ!$E$39:$E$782,СВЦЭМ!$A$39:$A$782,$A176,СВЦЭМ!$B$39:$B$782,D$155)+'СЕТ СН'!$F$12</f>
        <v>195.80945557000001</v>
      </c>
      <c r="E176" s="36">
        <f>SUMIFS(СВЦЭМ!$E$39:$E$782,СВЦЭМ!$A$39:$A$782,$A176,СВЦЭМ!$B$39:$B$782,E$155)+'СЕТ СН'!$F$12</f>
        <v>200.54089403</v>
      </c>
      <c r="F176" s="36">
        <f>SUMIFS(СВЦЭМ!$E$39:$E$782,СВЦЭМ!$A$39:$A$782,$A176,СВЦЭМ!$B$39:$B$782,F$155)+'СЕТ СН'!$F$12</f>
        <v>201.44346440000001</v>
      </c>
      <c r="G176" s="36">
        <f>SUMIFS(СВЦЭМ!$E$39:$E$782,СВЦЭМ!$A$39:$A$782,$A176,СВЦЭМ!$B$39:$B$782,G$155)+'СЕТ СН'!$F$12</f>
        <v>200.30232036999999</v>
      </c>
      <c r="H176" s="36">
        <f>SUMIFS(СВЦЭМ!$E$39:$E$782,СВЦЭМ!$A$39:$A$782,$A176,СВЦЭМ!$B$39:$B$782,H$155)+'СЕТ СН'!$F$12</f>
        <v>191.13650522</v>
      </c>
      <c r="I176" s="36">
        <f>SUMIFS(СВЦЭМ!$E$39:$E$782,СВЦЭМ!$A$39:$A$782,$A176,СВЦЭМ!$B$39:$B$782,I$155)+'СЕТ СН'!$F$12</f>
        <v>173.89558822000001</v>
      </c>
      <c r="J176" s="36">
        <f>SUMIFS(СВЦЭМ!$E$39:$E$782,СВЦЭМ!$A$39:$A$782,$A176,СВЦЭМ!$B$39:$B$782,J$155)+'СЕТ СН'!$F$12</f>
        <v>163.66457055999999</v>
      </c>
      <c r="K176" s="36">
        <f>SUMIFS(СВЦЭМ!$E$39:$E$782,СВЦЭМ!$A$39:$A$782,$A176,СВЦЭМ!$B$39:$B$782,K$155)+'СЕТ СН'!$F$12</f>
        <v>157.00614640000001</v>
      </c>
      <c r="L176" s="36">
        <f>SUMIFS(СВЦЭМ!$E$39:$E$782,СВЦЭМ!$A$39:$A$782,$A176,СВЦЭМ!$B$39:$B$782,L$155)+'СЕТ СН'!$F$12</f>
        <v>156.23576048999999</v>
      </c>
      <c r="M176" s="36">
        <f>SUMIFS(СВЦЭМ!$E$39:$E$782,СВЦЭМ!$A$39:$A$782,$A176,СВЦЭМ!$B$39:$B$782,M$155)+'СЕТ СН'!$F$12</f>
        <v>158.06280025999999</v>
      </c>
      <c r="N176" s="36">
        <f>SUMIFS(СВЦЭМ!$E$39:$E$782,СВЦЭМ!$A$39:$A$782,$A176,СВЦЭМ!$B$39:$B$782,N$155)+'СЕТ СН'!$F$12</f>
        <v>156.77203441</v>
      </c>
      <c r="O176" s="36">
        <f>SUMIFS(СВЦЭМ!$E$39:$E$782,СВЦЭМ!$A$39:$A$782,$A176,СВЦЭМ!$B$39:$B$782,O$155)+'СЕТ СН'!$F$12</f>
        <v>155.87965869000001</v>
      </c>
      <c r="P176" s="36">
        <f>SUMIFS(СВЦЭМ!$E$39:$E$782,СВЦЭМ!$A$39:$A$782,$A176,СВЦЭМ!$B$39:$B$782,P$155)+'СЕТ СН'!$F$12</f>
        <v>157.41549706999999</v>
      </c>
      <c r="Q176" s="36">
        <f>SUMIFS(СВЦЭМ!$E$39:$E$782,СВЦЭМ!$A$39:$A$782,$A176,СВЦЭМ!$B$39:$B$782,Q$155)+'СЕТ СН'!$F$12</f>
        <v>158.96362822</v>
      </c>
      <c r="R176" s="36">
        <f>SUMIFS(СВЦЭМ!$E$39:$E$782,СВЦЭМ!$A$39:$A$782,$A176,СВЦЭМ!$B$39:$B$782,R$155)+'СЕТ СН'!$F$12</f>
        <v>156.91844856</v>
      </c>
      <c r="S176" s="36">
        <f>SUMIFS(СВЦЭМ!$E$39:$E$782,СВЦЭМ!$A$39:$A$782,$A176,СВЦЭМ!$B$39:$B$782,S$155)+'СЕТ СН'!$F$12</f>
        <v>153.34023241</v>
      </c>
      <c r="T176" s="36">
        <f>SUMIFS(СВЦЭМ!$E$39:$E$782,СВЦЭМ!$A$39:$A$782,$A176,СВЦЭМ!$B$39:$B$782,T$155)+'СЕТ СН'!$F$12</f>
        <v>158.56816105999999</v>
      </c>
      <c r="U176" s="36">
        <f>SUMIFS(СВЦЭМ!$E$39:$E$782,СВЦЭМ!$A$39:$A$782,$A176,СВЦЭМ!$B$39:$B$782,U$155)+'СЕТ СН'!$F$12</f>
        <v>157.94786026</v>
      </c>
      <c r="V176" s="36">
        <f>SUMIFS(СВЦЭМ!$E$39:$E$782,СВЦЭМ!$A$39:$A$782,$A176,СВЦЭМ!$B$39:$B$782,V$155)+'СЕТ СН'!$F$12</f>
        <v>158.82563626999999</v>
      </c>
      <c r="W176" s="36">
        <f>SUMIFS(СВЦЭМ!$E$39:$E$782,СВЦЭМ!$A$39:$A$782,$A176,СВЦЭМ!$B$39:$B$782,W$155)+'СЕТ СН'!$F$12</f>
        <v>164.73003401</v>
      </c>
      <c r="X176" s="36">
        <f>SUMIFS(СВЦЭМ!$E$39:$E$782,СВЦЭМ!$A$39:$A$782,$A176,СВЦЭМ!$B$39:$B$782,X$155)+'СЕТ СН'!$F$12</f>
        <v>155.39779655000001</v>
      </c>
      <c r="Y176" s="36">
        <f>SUMIFS(СВЦЭМ!$E$39:$E$782,СВЦЭМ!$A$39:$A$782,$A176,СВЦЭМ!$B$39:$B$782,Y$155)+'СЕТ СН'!$F$12</f>
        <v>163.09213247</v>
      </c>
    </row>
    <row r="177" spans="1:27" ht="15.75" x14ac:dyDescent="0.2">
      <c r="A177" s="35">
        <f t="shared" si="4"/>
        <v>44430</v>
      </c>
      <c r="B177" s="36">
        <f>SUMIFS(СВЦЭМ!$E$39:$E$782,СВЦЭМ!$A$39:$A$782,$A177,СВЦЭМ!$B$39:$B$782,B$155)+'СЕТ СН'!$F$12</f>
        <v>173.96464202000001</v>
      </c>
      <c r="C177" s="36">
        <f>SUMIFS(СВЦЭМ!$E$39:$E$782,СВЦЭМ!$A$39:$A$782,$A177,СВЦЭМ!$B$39:$B$782,C$155)+'СЕТ СН'!$F$12</f>
        <v>192.15689438000001</v>
      </c>
      <c r="D177" s="36">
        <f>SUMIFS(СВЦЭМ!$E$39:$E$782,СВЦЭМ!$A$39:$A$782,$A177,СВЦЭМ!$B$39:$B$782,D$155)+'СЕТ СН'!$F$12</f>
        <v>215.05902857999999</v>
      </c>
      <c r="E177" s="36">
        <f>SUMIFS(СВЦЭМ!$E$39:$E$782,СВЦЭМ!$A$39:$A$782,$A177,СВЦЭМ!$B$39:$B$782,E$155)+'СЕТ СН'!$F$12</f>
        <v>231.93222528000001</v>
      </c>
      <c r="F177" s="36">
        <f>SUMIFS(СВЦЭМ!$E$39:$E$782,СВЦЭМ!$A$39:$A$782,$A177,СВЦЭМ!$B$39:$B$782,F$155)+'СЕТ СН'!$F$12</f>
        <v>235.3347752</v>
      </c>
      <c r="G177" s="36">
        <f>SUMIFS(СВЦЭМ!$E$39:$E$782,СВЦЭМ!$A$39:$A$782,$A177,СВЦЭМ!$B$39:$B$782,G$155)+'СЕТ СН'!$F$12</f>
        <v>234.15018696999999</v>
      </c>
      <c r="H177" s="36">
        <f>SUMIFS(СВЦЭМ!$E$39:$E$782,СВЦЭМ!$A$39:$A$782,$A177,СВЦЭМ!$B$39:$B$782,H$155)+'СЕТ СН'!$F$12</f>
        <v>223.38868613</v>
      </c>
      <c r="I177" s="36">
        <f>SUMIFS(СВЦЭМ!$E$39:$E$782,СВЦЭМ!$A$39:$A$782,$A177,СВЦЭМ!$B$39:$B$782,I$155)+'СЕТ СН'!$F$12</f>
        <v>183.47624945999999</v>
      </c>
      <c r="J177" s="36">
        <f>SUMIFS(СВЦЭМ!$E$39:$E$782,СВЦЭМ!$A$39:$A$782,$A177,СВЦЭМ!$B$39:$B$782,J$155)+'СЕТ СН'!$F$12</f>
        <v>164.34507366</v>
      </c>
      <c r="K177" s="36">
        <f>SUMIFS(СВЦЭМ!$E$39:$E$782,СВЦЭМ!$A$39:$A$782,$A177,СВЦЭМ!$B$39:$B$782,K$155)+'СЕТ СН'!$F$12</f>
        <v>148.26448615000001</v>
      </c>
      <c r="L177" s="36">
        <f>SUMIFS(СВЦЭМ!$E$39:$E$782,СВЦЭМ!$A$39:$A$782,$A177,СВЦЭМ!$B$39:$B$782,L$155)+'СЕТ СН'!$F$12</f>
        <v>143.85870634</v>
      </c>
      <c r="M177" s="36">
        <f>SUMIFS(СВЦЭМ!$E$39:$E$782,СВЦЭМ!$A$39:$A$782,$A177,СВЦЭМ!$B$39:$B$782,M$155)+'СЕТ СН'!$F$12</f>
        <v>141.73063268000001</v>
      </c>
      <c r="N177" s="36">
        <f>SUMIFS(СВЦЭМ!$E$39:$E$782,СВЦЭМ!$A$39:$A$782,$A177,СВЦЭМ!$B$39:$B$782,N$155)+'СЕТ СН'!$F$12</f>
        <v>141.00128892999999</v>
      </c>
      <c r="O177" s="36">
        <f>SUMIFS(СВЦЭМ!$E$39:$E$782,СВЦЭМ!$A$39:$A$782,$A177,СВЦЭМ!$B$39:$B$782,O$155)+'СЕТ СН'!$F$12</f>
        <v>142.90986576</v>
      </c>
      <c r="P177" s="36">
        <f>SUMIFS(СВЦЭМ!$E$39:$E$782,СВЦЭМ!$A$39:$A$782,$A177,СВЦЭМ!$B$39:$B$782,P$155)+'СЕТ СН'!$F$12</f>
        <v>150.59203908999999</v>
      </c>
      <c r="Q177" s="36">
        <f>SUMIFS(СВЦЭМ!$E$39:$E$782,СВЦЭМ!$A$39:$A$782,$A177,СВЦЭМ!$B$39:$B$782,Q$155)+'СЕТ СН'!$F$12</f>
        <v>153.32619636999999</v>
      </c>
      <c r="R177" s="36">
        <f>SUMIFS(СВЦЭМ!$E$39:$E$782,СВЦЭМ!$A$39:$A$782,$A177,СВЦЭМ!$B$39:$B$782,R$155)+'СЕТ СН'!$F$12</f>
        <v>152.25607828</v>
      </c>
      <c r="S177" s="36">
        <f>SUMIFS(СВЦЭМ!$E$39:$E$782,СВЦЭМ!$A$39:$A$782,$A177,СВЦЭМ!$B$39:$B$782,S$155)+'СЕТ СН'!$F$12</f>
        <v>144.53440606999999</v>
      </c>
      <c r="T177" s="36">
        <f>SUMIFS(СВЦЭМ!$E$39:$E$782,СВЦЭМ!$A$39:$A$782,$A177,СВЦЭМ!$B$39:$B$782,T$155)+'СЕТ СН'!$F$12</f>
        <v>138.13696497999999</v>
      </c>
      <c r="U177" s="36">
        <f>SUMIFS(СВЦЭМ!$E$39:$E$782,СВЦЭМ!$A$39:$A$782,$A177,СВЦЭМ!$B$39:$B$782,U$155)+'СЕТ СН'!$F$12</f>
        <v>137.42370500999999</v>
      </c>
      <c r="V177" s="36">
        <f>SUMIFS(СВЦЭМ!$E$39:$E$782,СВЦЭМ!$A$39:$A$782,$A177,СВЦЭМ!$B$39:$B$782,V$155)+'СЕТ СН'!$F$12</f>
        <v>136.80336487</v>
      </c>
      <c r="W177" s="36">
        <f>SUMIFS(СВЦЭМ!$E$39:$E$782,СВЦЭМ!$A$39:$A$782,$A177,СВЦЭМ!$B$39:$B$782,W$155)+'СЕТ СН'!$F$12</f>
        <v>138.79267189999999</v>
      </c>
      <c r="X177" s="36">
        <f>SUMIFS(СВЦЭМ!$E$39:$E$782,СВЦЭМ!$A$39:$A$782,$A177,СВЦЭМ!$B$39:$B$782,X$155)+'СЕТ СН'!$F$12</f>
        <v>141.03015909000001</v>
      </c>
      <c r="Y177" s="36">
        <f>SUMIFS(СВЦЭМ!$E$39:$E$782,СВЦЭМ!$A$39:$A$782,$A177,СВЦЭМ!$B$39:$B$782,Y$155)+'СЕТ СН'!$F$12</f>
        <v>155.27730740999999</v>
      </c>
    </row>
    <row r="178" spans="1:27" ht="15.75" x14ac:dyDescent="0.2">
      <c r="A178" s="35">
        <f t="shared" si="4"/>
        <v>44431</v>
      </c>
      <c r="B178" s="36">
        <f>SUMIFS(СВЦЭМ!$E$39:$E$782,СВЦЭМ!$A$39:$A$782,$A178,СВЦЭМ!$B$39:$B$782,B$155)+'СЕТ СН'!$F$12</f>
        <v>179.58741921999999</v>
      </c>
      <c r="C178" s="36">
        <f>SUMIFS(СВЦЭМ!$E$39:$E$782,СВЦЭМ!$A$39:$A$782,$A178,СВЦЭМ!$B$39:$B$782,C$155)+'СЕТ СН'!$F$12</f>
        <v>183.23428142</v>
      </c>
      <c r="D178" s="36">
        <f>SUMIFS(СВЦЭМ!$E$39:$E$782,СВЦЭМ!$A$39:$A$782,$A178,СВЦЭМ!$B$39:$B$782,D$155)+'СЕТ СН'!$F$12</f>
        <v>192.93534036</v>
      </c>
      <c r="E178" s="36">
        <f>SUMIFS(СВЦЭМ!$E$39:$E$782,СВЦЭМ!$A$39:$A$782,$A178,СВЦЭМ!$B$39:$B$782,E$155)+'СЕТ СН'!$F$12</f>
        <v>199.07975522000001</v>
      </c>
      <c r="F178" s="36">
        <f>SUMIFS(СВЦЭМ!$E$39:$E$782,СВЦЭМ!$A$39:$A$782,$A178,СВЦЭМ!$B$39:$B$782,F$155)+'СЕТ СН'!$F$12</f>
        <v>199.43558680000001</v>
      </c>
      <c r="G178" s="36">
        <f>SUMIFS(СВЦЭМ!$E$39:$E$782,СВЦЭМ!$A$39:$A$782,$A178,СВЦЭМ!$B$39:$B$782,G$155)+'СЕТ СН'!$F$12</f>
        <v>196.85562329999999</v>
      </c>
      <c r="H178" s="36">
        <f>SUMIFS(СВЦЭМ!$E$39:$E$782,СВЦЭМ!$A$39:$A$782,$A178,СВЦЭМ!$B$39:$B$782,H$155)+'СЕТ СН'!$F$12</f>
        <v>189.04918757999999</v>
      </c>
      <c r="I178" s="36">
        <f>SUMIFS(СВЦЭМ!$E$39:$E$782,СВЦЭМ!$A$39:$A$782,$A178,СВЦЭМ!$B$39:$B$782,I$155)+'СЕТ СН'!$F$12</f>
        <v>177.14170465999999</v>
      </c>
      <c r="J178" s="36">
        <f>SUMIFS(СВЦЭМ!$E$39:$E$782,СВЦЭМ!$A$39:$A$782,$A178,СВЦЭМ!$B$39:$B$782,J$155)+'СЕТ СН'!$F$12</f>
        <v>163.86381976999999</v>
      </c>
      <c r="K178" s="36">
        <f>SUMIFS(СВЦЭМ!$E$39:$E$782,СВЦЭМ!$A$39:$A$782,$A178,СВЦЭМ!$B$39:$B$782,K$155)+'СЕТ СН'!$F$12</f>
        <v>164.06902493999999</v>
      </c>
      <c r="L178" s="36">
        <f>SUMIFS(СВЦЭМ!$E$39:$E$782,СВЦЭМ!$A$39:$A$782,$A178,СВЦЭМ!$B$39:$B$782,L$155)+'СЕТ СН'!$F$12</f>
        <v>170.01273721999999</v>
      </c>
      <c r="M178" s="36">
        <f>SUMIFS(СВЦЭМ!$E$39:$E$782,СВЦЭМ!$A$39:$A$782,$A178,СВЦЭМ!$B$39:$B$782,M$155)+'СЕТ СН'!$F$12</f>
        <v>170.70893451000001</v>
      </c>
      <c r="N178" s="36">
        <f>SUMIFS(СВЦЭМ!$E$39:$E$782,СВЦЭМ!$A$39:$A$782,$A178,СВЦЭМ!$B$39:$B$782,N$155)+'СЕТ СН'!$F$12</f>
        <v>169.84942601</v>
      </c>
      <c r="O178" s="36">
        <f>SUMIFS(СВЦЭМ!$E$39:$E$782,СВЦЭМ!$A$39:$A$782,$A178,СВЦЭМ!$B$39:$B$782,O$155)+'СЕТ СН'!$F$12</f>
        <v>174.84879723</v>
      </c>
      <c r="P178" s="36">
        <f>SUMIFS(СВЦЭМ!$E$39:$E$782,СВЦЭМ!$A$39:$A$782,$A178,СВЦЭМ!$B$39:$B$782,P$155)+'СЕТ СН'!$F$12</f>
        <v>171.03642518000001</v>
      </c>
      <c r="Q178" s="36">
        <f>SUMIFS(СВЦЭМ!$E$39:$E$782,СВЦЭМ!$A$39:$A$782,$A178,СВЦЭМ!$B$39:$B$782,Q$155)+'СЕТ СН'!$F$12</f>
        <v>170.06097872000001</v>
      </c>
      <c r="R178" s="36">
        <f>SUMIFS(СВЦЭМ!$E$39:$E$782,СВЦЭМ!$A$39:$A$782,$A178,СВЦЭМ!$B$39:$B$782,R$155)+'СЕТ СН'!$F$12</f>
        <v>168.53741038999999</v>
      </c>
      <c r="S178" s="36">
        <f>SUMIFS(СВЦЭМ!$E$39:$E$782,СВЦЭМ!$A$39:$A$782,$A178,СВЦЭМ!$B$39:$B$782,S$155)+'СЕТ СН'!$F$12</f>
        <v>165.93222410000001</v>
      </c>
      <c r="T178" s="36">
        <f>SUMIFS(СВЦЭМ!$E$39:$E$782,СВЦЭМ!$A$39:$A$782,$A178,СВЦЭМ!$B$39:$B$782,T$155)+'СЕТ СН'!$F$12</f>
        <v>174.69384066999999</v>
      </c>
      <c r="U178" s="36">
        <f>SUMIFS(СВЦЭМ!$E$39:$E$782,СВЦЭМ!$A$39:$A$782,$A178,СВЦЭМ!$B$39:$B$782,U$155)+'СЕТ СН'!$F$12</f>
        <v>171.42902126999999</v>
      </c>
      <c r="V178" s="36">
        <f>SUMIFS(СВЦЭМ!$E$39:$E$782,СВЦЭМ!$A$39:$A$782,$A178,СВЦЭМ!$B$39:$B$782,V$155)+'СЕТ СН'!$F$12</f>
        <v>170.51848537999999</v>
      </c>
      <c r="W178" s="36">
        <f>SUMIFS(СВЦЭМ!$E$39:$E$782,СВЦЭМ!$A$39:$A$782,$A178,СВЦЭМ!$B$39:$B$782,W$155)+'СЕТ СН'!$F$12</f>
        <v>174.80940656999999</v>
      </c>
      <c r="X178" s="36">
        <f>SUMIFS(СВЦЭМ!$E$39:$E$782,СВЦЭМ!$A$39:$A$782,$A178,СВЦЭМ!$B$39:$B$782,X$155)+'СЕТ СН'!$F$12</f>
        <v>164.46268853000001</v>
      </c>
      <c r="Y178" s="36">
        <f>SUMIFS(СВЦЭМ!$E$39:$E$782,СВЦЭМ!$A$39:$A$782,$A178,СВЦЭМ!$B$39:$B$782,Y$155)+'СЕТ СН'!$F$12</f>
        <v>170.51573371000001</v>
      </c>
    </row>
    <row r="179" spans="1:27" ht="15.75" x14ac:dyDescent="0.2">
      <c r="A179" s="35">
        <f t="shared" si="4"/>
        <v>44432</v>
      </c>
      <c r="B179" s="36">
        <f>SUMIFS(СВЦЭМ!$E$39:$E$782,СВЦЭМ!$A$39:$A$782,$A179,СВЦЭМ!$B$39:$B$782,B$155)+'СЕТ СН'!$F$12</f>
        <v>168.62006493999999</v>
      </c>
      <c r="C179" s="36">
        <f>SUMIFS(СВЦЭМ!$E$39:$E$782,СВЦЭМ!$A$39:$A$782,$A179,СВЦЭМ!$B$39:$B$782,C$155)+'СЕТ СН'!$F$12</f>
        <v>185.93685374</v>
      </c>
      <c r="D179" s="36">
        <f>SUMIFS(СВЦЭМ!$E$39:$E$782,СВЦЭМ!$A$39:$A$782,$A179,СВЦЭМ!$B$39:$B$782,D$155)+'СЕТ СН'!$F$12</f>
        <v>197.25257694000001</v>
      </c>
      <c r="E179" s="36">
        <f>SUMIFS(СВЦЭМ!$E$39:$E$782,СВЦЭМ!$A$39:$A$782,$A179,СВЦЭМ!$B$39:$B$782,E$155)+'СЕТ СН'!$F$12</f>
        <v>211.65726311</v>
      </c>
      <c r="F179" s="36">
        <f>SUMIFS(СВЦЭМ!$E$39:$E$782,СВЦЭМ!$A$39:$A$782,$A179,СВЦЭМ!$B$39:$B$782,F$155)+'СЕТ СН'!$F$12</f>
        <v>211.50048713999999</v>
      </c>
      <c r="G179" s="36">
        <f>SUMIFS(СВЦЭМ!$E$39:$E$782,СВЦЭМ!$A$39:$A$782,$A179,СВЦЭМ!$B$39:$B$782,G$155)+'СЕТ СН'!$F$12</f>
        <v>206.58970267999999</v>
      </c>
      <c r="H179" s="36">
        <f>SUMIFS(СВЦЭМ!$E$39:$E$782,СВЦЭМ!$A$39:$A$782,$A179,СВЦЭМ!$B$39:$B$782,H$155)+'СЕТ СН'!$F$12</f>
        <v>194.49442354999999</v>
      </c>
      <c r="I179" s="36">
        <f>SUMIFS(СВЦЭМ!$E$39:$E$782,СВЦЭМ!$A$39:$A$782,$A179,СВЦЭМ!$B$39:$B$782,I$155)+'СЕТ СН'!$F$12</f>
        <v>177.28552293000001</v>
      </c>
      <c r="J179" s="36">
        <f>SUMIFS(СВЦЭМ!$E$39:$E$782,СВЦЭМ!$A$39:$A$782,$A179,СВЦЭМ!$B$39:$B$782,J$155)+'СЕТ СН'!$F$12</f>
        <v>153.50182842000001</v>
      </c>
      <c r="K179" s="36">
        <f>SUMIFS(СВЦЭМ!$E$39:$E$782,СВЦЭМ!$A$39:$A$782,$A179,СВЦЭМ!$B$39:$B$782,K$155)+'СЕТ СН'!$F$12</f>
        <v>151.01616903999999</v>
      </c>
      <c r="L179" s="36">
        <f>SUMIFS(СВЦЭМ!$E$39:$E$782,СВЦЭМ!$A$39:$A$782,$A179,СВЦЭМ!$B$39:$B$782,L$155)+'СЕТ СН'!$F$12</f>
        <v>152.52322068000001</v>
      </c>
      <c r="M179" s="36">
        <f>SUMIFS(СВЦЭМ!$E$39:$E$782,СВЦЭМ!$A$39:$A$782,$A179,СВЦЭМ!$B$39:$B$782,M$155)+'СЕТ СН'!$F$12</f>
        <v>152.12529683</v>
      </c>
      <c r="N179" s="36">
        <f>SUMIFS(СВЦЭМ!$E$39:$E$782,СВЦЭМ!$A$39:$A$782,$A179,СВЦЭМ!$B$39:$B$782,N$155)+'СЕТ СН'!$F$12</f>
        <v>152.14905085000001</v>
      </c>
      <c r="O179" s="36">
        <f>SUMIFS(СВЦЭМ!$E$39:$E$782,СВЦЭМ!$A$39:$A$782,$A179,СВЦЭМ!$B$39:$B$782,O$155)+'СЕТ СН'!$F$12</f>
        <v>148.91095172000001</v>
      </c>
      <c r="P179" s="36">
        <f>SUMIFS(СВЦЭМ!$E$39:$E$782,СВЦЭМ!$A$39:$A$782,$A179,СВЦЭМ!$B$39:$B$782,P$155)+'СЕТ СН'!$F$12</f>
        <v>151.47182153</v>
      </c>
      <c r="Q179" s="36">
        <f>SUMIFS(СВЦЭМ!$E$39:$E$782,СВЦЭМ!$A$39:$A$782,$A179,СВЦЭМ!$B$39:$B$782,Q$155)+'СЕТ СН'!$F$12</f>
        <v>154.20394159</v>
      </c>
      <c r="R179" s="36">
        <f>SUMIFS(СВЦЭМ!$E$39:$E$782,СВЦЭМ!$A$39:$A$782,$A179,СВЦЭМ!$B$39:$B$782,R$155)+'СЕТ СН'!$F$12</f>
        <v>153.93345435000001</v>
      </c>
      <c r="S179" s="36">
        <f>SUMIFS(СВЦЭМ!$E$39:$E$782,СВЦЭМ!$A$39:$A$782,$A179,СВЦЭМ!$B$39:$B$782,S$155)+'СЕТ СН'!$F$12</f>
        <v>148.96029145</v>
      </c>
      <c r="T179" s="36">
        <f>SUMIFS(СВЦЭМ!$E$39:$E$782,СВЦЭМ!$A$39:$A$782,$A179,СВЦЭМ!$B$39:$B$782,T$155)+'СЕТ СН'!$F$12</f>
        <v>158.88989377999999</v>
      </c>
      <c r="U179" s="36">
        <f>SUMIFS(СВЦЭМ!$E$39:$E$782,СВЦЭМ!$A$39:$A$782,$A179,СВЦЭМ!$B$39:$B$782,U$155)+'СЕТ СН'!$F$12</f>
        <v>157.93545685000001</v>
      </c>
      <c r="V179" s="36">
        <f>SUMIFS(СВЦЭМ!$E$39:$E$782,СВЦЭМ!$A$39:$A$782,$A179,СВЦЭМ!$B$39:$B$782,V$155)+'СЕТ СН'!$F$12</f>
        <v>160.35319383000001</v>
      </c>
      <c r="W179" s="36">
        <f>SUMIFS(СВЦЭМ!$E$39:$E$782,СВЦЭМ!$A$39:$A$782,$A179,СВЦЭМ!$B$39:$B$782,W$155)+'СЕТ СН'!$F$12</f>
        <v>164.88157207</v>
      </c>
      <c r="X179" s="36">
        <f>SUMIFS(СВЦЭМ!$E$39:$E$782,СВЦЭМ!$A$39:$A$782,$A179,СВЦЭМ!$B$39:$B$782,X$155)+'СЕТ СН'!$F$12</f>
        <v>151.76868135999999</v>
      </c>
      <c r="Y179" s="36">
        <f>SUMIFS(СВЦЭМ!$E$39:$E$782,СВЦЭМ!$A$39:$A$782,$A179,СВЦЭМ!$B$39:$B$782,Y$155)+'СЕТ СН'!$F$12</f>
        <v>157.66717014</v>
      </c>
    </row>
    <row r="180" spans="1:27" ht="15.75" x14ac:dyDescent="0.2">
      <c r="A180" s="35">
        <f t="shared" si="4"/>
        <v>44433</v>
      </c>
      <c r="B180" s="36">
        <f>SUMIFS(СВЦЭМ!$E$39:$E$782,СВЦЭМ!$A$39:$A$782,$A180,СВЦЭМ!$B$39:$B$782,B$155)+'СЕТ СН'!$F$12</f>
        <v>185.53899727000001</v>
      </c>
      <c r="C180" s="36">
        <f>SUMIFS(СВЦЭМ!$E$39:$E$782,СВЦЭМ!$A$39:$A$782,$A180,СВЦЭМ!$B$39:$B$782,C$155)+'СЕТ СН'!$F$12</f>
        <v>204.92666765000001</v>
      </c>
      <c r="D180" s="36">
        <f>SUMIFS(СВЦЭМ!$E$39:$E$782,СВЦЭМ!$A$39:$A$782,$A180,СВЦЭМ!$B$39:$B$782,D$155)+'СЕТ СН'!$F$12</f>
        <v>212.55508244000001</v>
      </c>
      <c r="E180" s="36">
        <f>SUMIFS(СВЦЭМ!$E$39:$E$782,СВЦЭМ!$A$39:$A$782,$A180,СВЦЭМ!$B$39:$B$782,E$155)+'СЕТ СН'!$F$12</f>
        <v>214.23693818000001</v>
      </c>
      <c r="F180" s="36">
        <f>SUMIFS(СВЦЭМ!$E$39:$E$782,СВЦЭМ!$A$39:$A$782,$A180,СВЦЭМ!$B$39:$B$782,F$155)+'СЕТ СН'!$F$12</f>
        <v>212.30601679</v>
      </c>
      <c r="G180" s="36">
        <f>SUMIFS(СВЦЭМ!$E$39:$E$782,СВЦЭМ!$A$39:$A$782,$A180,СВЦЭМ!$B$39:$B$782,G$155)+'СЕТ СН'!$F$12</f>
        <v>209.21851355999999</v>
      </c>
      <c r="H180" s="36">
        <f>SUMIFS(СВЦЭМ!$E$39:$E$782,СВЦЭМ!$A$39:$A$782,$A180,СВЦЭМ!$B$39:$B$782,H$155)+'СЕТ СН'!$F$12</f>
        <v>201.98223397000001</v>
      </c>
      <c r="I180" s="36">
        <f>SUMIFS(СВЦЭМ!$E$39:$E$782,СВЦЭМ!$A$39:$A$782,$A180,СВЦЭМ!$B$39:$B$782,I$155)+'СЕТ СН'!$F$12</f>
        <v>183.04645862000001</v>
      </c>
      <c r="J180" s="36">
        <f>SUMIFS(СВЦЭМ!$E$39:$E$782,СВЦЭМ!$A$39:$A$782,$A180,СВЦЭМ!$B$39:$B$782,J$155)+'СЕТ СН'!$F$12</f>
        <v>163.81136814999999</v>
      </c>
      <c r="K180" s="36">
        <f>SUMIFS(СВЦЭМ!$E$39:$E$782,СВЦЭМ!$A$39:$A$782,$A180,СВЦЭМ!$B$39:$B$782,K$155)+'СЕТ СН'!$F$12</f>
        <v>157.34147354000001</v>
      </c>
      <c r="L180" s="36">
        <f>SUMIFS(СВЦЭМ!$E$39:$E$782,СВЦЭМ!$A$39:$A$782,$A180,СВЦЭМ!$B$39:$B$782,L$155)+'СЕТ СН'!$F$12</f>
        <v>159.84098272</v>
      </c>
      <c r="M180" s="36">
        <f>SUMIFS(СВЦЭМ!$E$39:$E$782,СВЦЭМ!$A$39:$A$782,$A180,СВЦЭМ!$B$39:$B$782,M$155)+'СЕТ СН'!$F$12</f>
        <v>162.18224499999999</v>
      </c>
      <c r="N180" s="36">
        <f>SUMIFS(СВЦЭМ!$E$39:$E$782,СВЦЭМ!$A$39:$A$782,$A180,СВЦЭМ!$B$39:$B$782,N$155)+'СЕТ СН'!$F$12</f>
        <v>160.59122635</v>
      </c>
      <c r="O180" s="36">
        <f>SUMIFS(СВЦЭМ!$E$39:$E$782,СВЦЭМ!$A$39:$A$782,$A180,СВЦЭМ!$B$39:$B$782,O$155)+'СЕТ СН'!$F$12</f>
        <v>161.11696214</v>
      </c>
      <c r="P180" s="36">
        <f>SUMIFS(СВЦЭМ!$E$39:$E$782,СВЦЭМ!$A$39:$A$782,$A180,СВЦЭМ!$B$39:$B$782,P$155)+'СЕТ СН'!$F$12</f>
        <v>165.22591485999999</v>
      </c>
      <c r="Q180" s="36">
        <f>SUMIFS(СВЦЭМ!$E$39:$E$782,СВЦЭМ!$A$39:$A$782,$A180,СВЦЭМ!$B$39:$B$782,Q$155)+'СЕТ СН'!$F$12</f>
        <v>166.40840219</v>
      </c>
      <c r="R180" s="36">
        <f>SUMIFS(СВЦЭМ!$E$39:$E$782,СВЦЭМ!$A$39:$A$782,$A180,СВЦЭМ!$B$39:$B$782,R$155)+'СЕТ СН'!$F$12</f>
        <v>166.08251572</v>
      </c>
      <c r="S180" s="36">
        <f>SUMIFS(СВЦЭМ!$E$39:$E$782,СВЦЭМ!$A$39:$A$782,$A180,СВЦЭМ!$B$39:$B$782,S$155)+'СЕТ СН'!$F$12</f>
        <v>162.25148406</v>
      </c>
      <c r="T180" s="36">
        <f>SUMIFS(СВЦЭМ!$E$39:$E$782,СВЦЭМ!$A$39:$A$782,$A180,СВЦЭМ!$B$39:$B$782,T$155)+'СЕТ СН'!$F$12</f>
        <v>169.13064320000001</v>
      </c>
      <c r="U180" s="36">
        <f>SUMIFS(СВЦЭМ!$E$39:$E$782,СВЦЭМ!$A$39:$A$782,$A180,СВЦЭМ!$B$39:$B$782,U$155)+'СЕТ СН'!$F$12</f>
        <v>167.8290859</v>
      </c>
      <c r="V180" s="36">
        <f>SUMIFS(СВЦЭМ!$E$39:$E$782,СВЦЭМ!$A$39:$A$782,$A180,СВЦЭМ!$B$39:$B$782,V$155)+'СЕТ СН'!$F$12</f>
        <v>172.19927204999999</v>
      </c>
      <c r="W180" s="36">
        <f>SUMIFS(СВЦЭМ!$E$39:$E$782,СВЦЭМ!$A$39:$A$782,$A180,СВЦЭМ!$B$39:$B$782,W$155)+'СЕТ СН'!$F$12</f>
        <v>175.22136904999999</v>
      </c>
      <c r="X180" s="36">
        <f>SUMIFS(СВЦЭМ!$E$39:$E$782,СВЦЭМ!$A$39:$A$782,$A180,СВЦЭМ!$B$39:$B$782,X$155)+'СЕТ СН'!$F$12</f>
        <v>162.23200947999999</v>
      </c>
      <c r="Y180" s="36">
        <f>SUMIFS(СВЦЭМ!$E$39:$E$782,СВЦЭМ!$A$39:$A$782,$A180,СВЦЭМ!$B$39:$B$782,Y$155)+'СЕТ СН'!$F$12</f>
        <v>165.37567428</v>
      </c>
    </row>
    <row r="181" spans="1:27" ht="15.75" x14ac:dyDescent="0.2">
      <c r="A181" s="35">
        <f t="shared" si="4"/>
        <v>44434</v>
      </c>
      <c r="B181" s="36">
        <f>SUMIFS(СВЦЭМ!$E$39:$E$782,СВЦЭМ!$A$39:$A$782,$A181,СВЦЭМ!$B$39:$B$782,B$155)+'СЕТ СН'!$F$12</f>
        <v>189.17620219</v>
      </c>
      <c r="C181" s="36">
        <f>SUMIFS(СВЦЭМ!$E$39:$E$782,СВЦЭМ!$A$39:$A$782,$A181,СВЦЭМ!$B$39:$B$782,C$155)+'СЕТ СН'!$F$12</f>
        <v>206.26458883999999</v>
      </c>
      <c r="D181" s="36">
        <f>SUMIFS(СВЦЭМ!$E$39:$E$782,СВЦЭМ!$A$39:$A$782,$A181,СВЦЭМ!$B$39:$B$782,D$155)+'СЕТ СН'!$F$12</f>
        <v>220.19829661</v>
      </c>
      <c r="E181" s="36">
        <f>SUMIFS(СВЦЭМ!$E$39:$E$782,СВЦЭМ!$A$39:$A$782,$A181,СВЦЭМ!$B$39:$B$782,E$155)+'СЕТ СН'!$F$12</f>
        <v>224.19285658000001</v>
      </c>
      <c r="F181" s="36">
        <f>SUMIFS(СВЦЭМ!$E$39:$E$782,СВЦЭМ!$A$39:$A$782,$A181,СВЦЭМ!$B$39:$B$782,F$155)+'СЕТ СН'!$F$12</f>
        <v>223.4367876</v>
      </c>
      <c r="G181" s="36">
        <f>SUMIFS(СВЦЭМ!$E$39:$E$782,СВЦЭМ!$A$39:$A$782,$A181,СВЦЭМ!$B$39:$B$782,G$155)+'СЕТ СН'!$F$12</f>
        <v>219.37728872</v>
      </c>
      <c r="H181" s="36">
        <f>SUMIFS(СВЦЭМ!$E$39:$E$782,СВЦЭМ!$A$39:$A$782,$A181,СВЦЭМ!$B$39:$B$782,H$155)+'СЕТ СН'!$F$12</f>
        <v>209.80285501</v>
      </c>
      <c r="I181" s="36">
        <f>SUMIFS(СВЦЭМ!$E$39:$E$782,СВЦЭМ!$A$39:$A$782,$A181,СВЦЭМ!$B$39:$B$782,I$155)+'СЕТ СН'!$F$12</f>
        <v>189.16491823999999</v>
      </c>
      <c r="J181" s="36">
        <f>SUMIFS(СВЦЭМ!$E$39:$E$782,СВЦЭМ!$A$39:$A$782,$A181,СВЦЭМ!$B$39:$B$782,J$155)+'СЕТ СН'!$F$12</f>
        <v>168.19141049999999</v>
      </c>
      <c r="K181" s="36">
        <f>SUMIFS(СВЦЭМ!$E$39:$E$782,СВЦЭМ!$A$39:$A$782,$A181,СВЦЭМ!$B$39:$B$782,K$155)+'СЕТ СН'!$F$12</f>
        <v>170.16068860999999</v>
      </c>
      <c r="L181" s="36">
        <f>SUMIFS(СВЦЭМ!$E$39:$E$782,СВЦЭМ!$A$39:$A$782,$A181,СВЦЭМ!$B$39:$B$782,L$155)+'СЕТ СН'!$F$12</f>
        <v>174.69014859000001</v>
      </c>
      <c r="M181" s="36">
        <f>SUMIFS(СВЦЭМ!$E$39:$E$782,СВЦЭМ!$A$39:$A$782,$A181,СВЦЭМ!$B$39:$B$782,M$155)+'СЕТ СН'!$F$12</f>
        <v>174.16022015999999</v>
      </c>
      <c r="N181" s="36">
        <f>SUMIFS(СВЦЭМ!$E$39:$E$782,СВЦЭМ!$A$39:$A$782,$A181,СВЦЭМ!$B$39:$B$782,N$155)+'СЕТ СН'!$F$12</f>
        <v>173.26579747</v>
      </c>
      <c r="O181" s="36">
        <f>SUMIFS(СВЦЭМ!$E$39:$E$782,СВЦЭМ!$A$39:$A$782,$A181,СВЦЭМ!$B$39:$B$782,O$155)+'СЕТ СН'!$F$12</f>
        <v>168.70481534000001</v>
      </c>
      <c r="P181" s="36">
        <f>SUMIFS(СВЦЭМ!$E$39:$E$782,СВЦЭМ!$A$39:$A$782,$A181,СВЦЭМ!$B$39:$B$782,P$155)+'СЕТ СН'!$F$12</f>
        <v>168.88241485</v>
      </c>
      <c r="Q181" s="36">
        <f>SUMIFS(СВЦЭМ!$E$39:$E$782,СВЦЭМ!$A$39:$A$782,$A181,СВЦЭМ!$B$39:$B$782,Q$155)+'СЕТ СН'!$F$12</f>
        <v>165.99414110999999</v>
      </c>
      <c r="R181" s="36">
        <f>SUMIFS(СВЦЭМ!$E$39:$E$782,СВЦЭМ!$A$39:$A$782,$A181,СВЦЭМ!$B$39:$B$782,R$155)+'СЕТ СН'!$F$12</f>
        <v>163.75428969000001</v>
      </c>
      <c r="S181" s="36">
        <f>SUMIFS(СВЦЭМ!$E$39:$E$782,СВЦЭМ!$A$39:$A$782,$A181,СВЦЭМ!$B$39:$B$782,S$155)+'СЕТ СН'!$F$12</f>
        <v>167.19372357</v>
      </c>
      <c r="T181" s="36">
        <f>SUMIFS(СВЦЭМ!$E$39:$E$782,СВЦЭМ!$A$39:$A$782,$A181,СВЦЭМ!$B$39:$B$782,T$155)+'СЕТ СН'!$F$12</f>
        <v>180.63966762999999</v>
      </c>
      <c r="U181" s="36">
        <f>SUMIFS(СВЦЭМ!$E$39:$E$782,СВЦЭМ!$A$39:$A$782,$A181,СВЦЭМ!$B$39:$B$782,U$155)+'СЕТ СН'!$F$12</f>
        <v>179.24942922</v>
      </c>
      <c r="V181" s="36">
        <f>SUMIFS(СВЦЭМ!$E$39:$E$782,СВЦЭМ!$A$39:$A$782,$A181,СВЦЭМ!$B$39:$B$782,V$155)+'СЕТ СН'!$F$12</f>
        <v>184.72470622</v>
      </c>
      <c r="W181" s="36">
        <f>SUMIFS(СВЦЭМ!$E$39:$E$782,СВЦЭМ!$A$39:$A$782,$A181,СВЦЭМ!$B$39:$B$782,W$155)+'СЕТ СН'!$F$12</f>
        <v>184.82895087</v>
      </c>
      <c r="X181" s="36">
        <f>SUMIFS(СВЦЭМ!$E$39:$E$782,СВЦЭМ!$A$39:$A$782,$A181,СВЦЭМ!$B$39:$B$782,X$155)+'СЕТ СН'!$F$12</f>
        <v>176.659099</v>
      </c>
      <c r="Y181" s="36">
        <f>SUMIFS(СВЦЭМ!$E$39:$E$782,СВЦЭМ!$A$39:$A$782,$A181,СВЦЭМ!$B$39:$B$782,Y$155)+'СЕТ СН'!$F$12</f>
        <v>173.77224328</v>
      </c>
    </row>
    <row r="182" spans="1:27" ht="15.75" x14ac:dyDescent="0.2">
      <c r="A182" s="35">
        <f t="shared" si="4"/>
        <v>44435</v>
      </c>
      <c r="B182" s="36">
        <f>SUMIFS(СВЦЭМ!$E$39:$E$782,СВЦЭМ!$A$39:$A$782,$A182,СВЦЭМ!$B$39:$B$782,B$155)+'СЕТ СН'!$F$12</f>
        <v>210.21835386999999</v>
      </c>
      <c r="C182" s="36">
        <f>SUMIFS(СВЦЭМ!$E$39:$E$782,СВЦЭМ!$A$39:$A$782,$A182,СВЦЭМ!$B$39:$B$782,C$155)+'СЕТ СН'!$F$12</f>
        <v>227.36148358</v>
      </c>
      <c r="D182" s="36">
        <f>SUMIFS(СВЦЭМ!$E$39:$E$782,СВЦЭМ!$A$39:$A$782,$A182,СВЦЭМ!$B$39:$B$782,D$155)+'СЕТ СН'!$F$12</f>
        <v>248.59393410000001</v>
      </c>
      <c r="E182" s="36">
        <f>SUMIFS(СВЦЭМ!$E$39:$E$782,СВЦЭМ!$A$39:$A$782,$A182,СВЦЭМ!$B$39:$B$782,E$155)+'СЕТ СН'!$F$12</f>
        <v>258.60570775999997</v>
      </c>
      <c r="F182" s="36">
        <f>SUMIFS(СВЦЭМ!$E$39:$E$782,СВЦЭМ!$A$39:$A$782,$A182,СВЦЭМ!$B$39:$B$782,F$155)+'СЕТ СН'!$F$12</f>
        <v>260.92902218</v>
      </c>
      <c r="G182" s="36">
        <f>SUMIFS(СВЦЭМ!$E$39:$E$782,СВЦЭМ!$A$39:$A$782,$A182,СВЦЭМ!$B$39:$B$782,G$155)+'СЕТ СН'!$F$12</f>
        <v>256.44369556999999</v>
      </c>
      <c r="H182" s="36">
        <f>SUMIFS(СВЦЭМ!$E$39:$E$782,СВЦЭМ!$A$39:$A$782,$A182,СВЦЭМ!$B$39:$B$782,H$155)+'СЕТ СН'!$F$12</f>
        <v>237.47499354000001</v>
      </c>
      <c r="I182" s="36">
        <f>SUMIFS(СВЦЭМ!$E$39:$E$782,СВЦЭМ!$A$39:$A$782,$A182,СВЦЭМ!$B$39:$B$782,I$155)+'СЕТ СН'!$F$12</f>
        <v>208.39904720000001</v>
      </c>
      <c r="J182" s="36">
        <f>SUMIFS(СВЦЭМ!$E$39:$E$782,СВЦЭМ!$A$39:$A$782,$A182,СВЦЭМ!$B$39:$B$782,J$155)+'СЕТ СН'!$F$12</f>
        <v>187.98768952</v>
      </c>
      <c r="K182" s="36">
        <f>SUMIFS(СВЦЭМ!$E$39:$E$782,СВЦЭМ!$A$39:$A$782,$A182,СВЦЭМ!$B$39:$B$782,K$155)+'СЕТ СН'!$F$12</f>
        <v>175.75390207999999</v>
      </c>
      <c r="L182" s="36">
        <f>SUMIFS(СВЦЭМ!$E$39:$E$782,СВЦЭМ!$A$39:$A$782,$A182,СВЦЭМ!$B$39:$B$782,L$155)+'СЕТ СН'!$F$12</f>
        <v>176.67450650000001</v>
      </c>
      <c r="M182" s="36">
        <f>SUMIFS(СВЦЭМ!$E$39:$E$782,СВЦЭМ!$A$39:$A$782,$A182,СВЦЭМ!$B$39:$B$782,M$155)+'СЕТ СН'!$F$12</f>
        <v>177.34110222000001</v>
      </c>
      <c r="N182" s="36">
        <f>SUMIFS(СВЦЭМ!$E$39:$E$782,СВЦЭМ!$A$39:$A$782,$A182,СВЦЭМ!$B$39:$B$782,N$155)+'СЕТ СН'!$F$12</f>
        <v>177.24697707000001</v>
      </c>
      <c r="O182" s="36">
        <f>SUMIFS(СВЦЭМ!$E$39:$E$782,СВЦЭМ!$A$39:$A$782,$A182,СВЦЭМ!$B$39:$B$782,O$155)+'СЕТ СН'!$F$12</f>
        <v>177.34204381000001</v>
      </c>
      <c r="P182" s="36">
        <f>SUMIFS(СВЦЭМ!$E$39:$E$782,СВЦЭМ!$A$39:$A$782,$A182,СВЦЭМ!$B$39:$B$782,P$155)+'СЕТ СН'!$F$12</f>
        <v>182.97555482000001</v>
      </c>
      <c r="Q182" s="36">
        <f>SUMIFS(СВЦЭМ!$E$39:$E$782,СВЦЭМ!$A$39:$A$782,$A182,СВЦЭМ!$B$39:$B$782,Q$155)+'СЕТ СН'!$F$12</f>
        <v>184.57158962</v>
      </c>
      <c r="R182" s="36">
        <f>SUMIFS(СВЦЭМ!$E$39:$E$782,СВЦЭМ!$A$39:$A$782,$A182,СВЦЭМ!$B$39:$B$782,R$155)+'СЕТ СН'!$F$12</f>
        <v>184.34027628999999</v>
      </c>
      <c r="S182" s="36">
        <f>SUMIFS(СВЦЭМ!$E$39:$E$782,СВЦЭМ!$A$39:$A$782,$A182,СВЦЭМ!$B$39:$B$782,S$155)+'СЕТ СН'!$F$12</f>
        <v>176.37046842000001</v>
      </c>
      <c r="T182" s="36">
        <f>SUMIFS(СВЦЭМ!$E$39:$E$782,СВЦЭМ!$A$39:$A$782,$A182,СВЦЭМ!$B$39:$B$782,T$155)+'СЕТ СН'!$F$12</f>
        <v>172.61120832</v>
      </c>
      <c r="U182" s="36">
        <f>SUMIFS(СВЦЭМ!$E$39:$E$782,СВЦЭМ!$A$39:$A$782,$A182,СВЦЭМ!$B$39:$B$782,U$155)+'СЕТ СН'!$F$12</f>
        <v>174.80748133</v>
      </c>
      <c r="V182" s="36">
        <f>SUMIFS(СВЦЭМ!$E$39:$E$782,СВЦЭМ!$A$39:$A$782,$A182,СВЦЭМ!$B$39:$B$782,V$155)+'СЕТ СН'!$F$12</f>
        <v>171.13664779000001</v>
      </c>
      <c r="W182" s="36">
        <f>SUMIFS(СВЦЭМ!$E$39:$E$782,СВЦЭМ!$A$39:$A$782,$A182,СВЦЭМ!$B$39:$B$782,W$155)+'СЕТ СН'!$F$12</f>
        <v>168.82691442999999</v>
      </c>
      <c r="X182" s="36">
        <f>SUMIFS(СВЦЭМ!$E$39:$E$782,СВЦЭМ!$A$39:$A$782,$A182,СВЦЭМ!$B$39:$B$782,X$155)+'СЕТ СН'!$F$12</f>
        <v>180.34515350000001</v>
      </c>
      <c r="Y182" s="36">
        <f>SUMIFS(СВЦЭМ!$E$39:$E$782,СВЦЭМ!$A$39:$A$782,$A182,СВЦЭМ!$B$39:$B$782,Y$155)+'СЕТ СН'!$F$12</f>
        <v>196.12953934000001</v>
      </c>
    </row>
    <row r="183" spans="1:27" ht="15.75" x14ac:dyDescent="0.2">
      <c r="A183" s="35">
        <f t="shared" si="4"/>
        <v>44436</v>
      </c>
      <c r="B183" s="36">
        <f>SUMIFS(СВЦЭМ!$E$39:$E$782,СВЦЭМ!$A$39:$A$782,$A183,СВЦЭМ!$B$39:$B$782,B$155)+'СЕТ СН'!$F$12</f>
        <v>198.90988278</v>
      </c>
      <c r="C183" s="36">
        <f>SUMIFS(СВЦЭМ!$E$39:$E$782,СВЦЭМ!$A$39:$A$782,$A183,СВЦЭМ!$B$39:$B$782,C$155)+'СЕТ СН'!$F$12</f>
        <v>216.17602733000001</v>
      </c>
      <c r="D183" s="36">
        <f>SUMIFS(СВЦЭМ!$E$39:$E$782,СВЦЭМ!$A$39:$A$782,$A183,СВЦЭМ!$B$39:$B$782,D$155)+'СЕТ СН'!$F$12</f>
        <v>229.40007567000001</v>
      </c>
      <c r="E183" s="36">
        <f>SUMIFS(СВЦЭМ!$E$39:$E$782,СВЦЭМ!$A$39:$A$782,$A183,СВЦЭМ!$B$39:$B$782,E$155)+'СЕТ СН'!$F$12</f>
        <v>234.89548606</v>
      </c>
      <c r="F183" s="36">
        <f>SUMIFS(СВЦЭМ!$E$39:$E$782,СВЦЭМ!$A$39:$A$782,$A183,СВЦЭМ!$B$39:$B$782,F$155)+'СЕТ СН'!$F$12</f>
        <v>236.60914076</v>
      </c>
      <c r="G183" s="36">
        <f>SUMIFS(СВЦЭМ!$E$39:$E$782,СВЦЭМ!$A$39:$A$782,$A183,СВЦЭМ!$B$39:$B$782,G$155)+'СЕТ СН'!$F$12</f>
        <v>236.11561048999999</v>
      </c>
      <c r="H183" s="36">
        <f>SUMIFS(СВЦЭМ!$E$39:$E$782,СВЦЭМ!$A$39:$A$782,$A183,СВЦЭМ!$B$39:$B$782,H$155)+'СЕТ СН'!$F$12</f>
        <v>228.94185995000001</v>
      </c>
      <c r="I183" s="36">
        <f>SUMIFS(СВЦЭМ!$E$39:$E$782,СВЦЭМ!$A$39:$A$782,$A183,СВЦЭМ!$B$39:$B$782,I$155)+'СЕТ СН'!$F$12</f>
        <v>202.93409032</v>
      </c>
      <c r="J183" s="36">
        <f>SUMIFS(СВЦЭМ!$E$39:$E$782,СВЦЭМ!$A$39:$A$782,$A183,СВЦЭМ!$B$39:$B$782,J$155)+'СЕТ СН'!$F$12</f>
        <v>180.768958</v>
      </c>
      <c r="K183" s="36">
        <f>SUMIFS(СВЦЭМ!$E$39:$E$782,СВЦЭМ!$A$39:$A$782,$A183,СВЦЭМ!$B$39:$B$782,K$155)+'СЕТ СН'!$F$12</f>
        <v>163.78387638999999</v>
      </c>
      <c r="L183" s="36">
        <f>SUMIFS(СВЦЭМ!$E$39:$E$782,СВЦЭМ!$A$39:$A$782,$A183,СВЦЭМ!$B$39:$B$782,L$155)+'СЕТ СН'!$F$12</f>
        <v>154.7706192</v>
      </c>
      <c r="M183" s="36">
        <f>SUMIFS(СВЦЭМ!$E$39:$E$782,СВЦЭМ!$A$39:$A$782,$A183,СВЦЭМ!$B$39:$B$782,M$155)+'СЕТ СН'!$F$12</f>
        <v>153.66386727</v>
      </c>
      <c r="N183" s="36">
        <f>SUMIFS(СВЦЭМ!$E$39:$E$782,СВЦЭМ!$A$39:$A$782,$A183,СВЦЭМ!$B$39:$B$782,N$155)+'СЕТ СН'!$F$12</f>
        <v>156.06460829</v>
      </c>
      <c r="O183" s="36">
        <f>SUMIFS(СВЦЭМ!$E$39:$E$782,СВЦЭМ!$A$39:$A$782,$A183,СВЦЭМ!$B$39:$B$782,O$155)+'СЕТ СН'!$F$12</f>
        <v>160.16092079000001</v>
      </c>
      <c r="P183" s="36">
        <f>SUMIFS(СВЦЭМ!$E$39:$E$782,СВЦЭМ!$A$39:$A$782,$A183,СВЦЭМ!$B$39:$B$782,P$155)+'СЕТ СН'!$F$12</f>
        <v>164.42278572999999</v>
      </c>
      <c r="Q183" s="36">
        <f>SUMIFS(СВЦЭМ!$E$39:$E$782,СВЦЭМ!$A$39:$A$782,$A183,СВЦЭМ!$B$39:$B$782,Q$155)+'СЕТ СН'!$F$12</f>
        <v>167.14444495999999</v>
      </c>
      <c r="R183" s="36">
        <f>SUMIFS(СВЦЭМ!$E$39:$E$782,СВЦЭМ!$A$39:$A$782,$A183,СВЦЭМ!$B$39:$B$782,R$155)+'СЕТ СН'!$F$12</f>
        <v>166.48364194000001</v>
      </c>
      <c r="S183" s="36">
        <f>SUMIFS(СВЦЭМ!$E$39:$E$782,СВЦЭМ!$A$39:$A$782,$A183,СВЦЭМ!$B$39:$B$782,S$155)+'СЕТ СН'!$F$12</f>
        <v>160.43248742</v>
      </c>
      <c r="T183" s="36">
        <f>SUMIFS(СВЦЭМ!$E$39:$E$782,СВЦЭМ!$A$39:$A$782,$A183,СВЦЭМ!$B$39:$B$782,T$155)+'СЕТ СН'!$F$12</f>
        <v>156.75790752</v>
      </c>
      <c r="U183" s="36">
        <f>SUMIFS(СВЦЭМ!$E$39:$E$782,СВЦЭМ!$A$39:$A$782,$A183,СВЦЭМ!$B$39:$B$782,U$155)+'СЕТ СН'!$F$12</f>
        <v>157.13499216</v>
      </c>
      <c r="V183" s="36">
        <f>SUMIFS(СВЦЭМ!$E$39:$E$782,СВЦЭМ!$A$39:$A$782,$A183,СВЦЭМ!$B$39:$B$782,V$155)+'СЕТ СН'!$F$12</f>
        <v>155.69116245000001</v>
      </c>
      <c r="W183" s="36">
        <f>SUMIFS(СВЦЭМ!$E$39:$E$782,СВЦЭМ!$A$39:$A$782,$A183,СВЦЭМ!$B$39:$B$782,W$155)+'СЕТ СН'!$F$12</f>
        <v>159.60022973</v>
      </c>
      <c r="X183" s="36">
        <f>SUMIFS(СВЦЭМ!$E$39:$E$782,СВЦЭМ!$A$39:$A$782,$A183,СВЦЭМ!$B$39:$B$782,X$155)+'СЕТ СН'!$F$12</f>
        <v>165.76764689000001</v>
      </c>
      <c r="Y183" s="36">
        <f>SUMIFS(СВЦЭМ!$E$39:$E$782,СВЦЭМ!$A$39:$A$782,$A183,СВЦЭМ!$B$39:$B$782,Y$155)+'СЕТ СН'!$F$12</f>
        <v>175.95702592000001</v>
      </c>
    </row>
    <row r="184" spans="1:27" ht="15.75" x14ac:dyDescent="0.2">
      <c r="A184" s="35">
        <f t="shared" si="4"/>
        <v>44437</v>
      </c>
      <c r="B184" s="36">
        <f>SUMIFS(СВЦЭМ!$E$39:$E$782,СВЦЭМ!$A$39:$A$782,$A184,СВЦЭМ!$B$39:$B$782,B$155)+'СЕТ СН'!$F$12</f>
        <v>200.22643933000001</v>
      </c>
      <c r="C184" s="36">
        <f>SUMIFS(СВЦЭМ!$E$39:$E$782,СВЦЭМ!$A$39:$A$782,$A184,СВЦЭМ!$B$39:$B$782,C$155)+'СЕТ СН'!$F$12</f>
        <v>216.44427567</v>
      </c>
      <c r="D184" s="36">
        <f>SUMIFS(СВЦЭМ!$E$39:$E$782,СВЦЭМ!$A$39:$A$782,$A184,СВЦЭМ!$B$39:$B$782,D$155)+'СЕТ СН'!$F$12</f>
        <v>232.14513158</v>
      </c>
      <c r="E184" s="36">
        <f>SUMIFS(СВЦЭМ!$E$39:$E$782,СВЦЭМ!$A$39:$A$782,$A184,СВЦЭМ!$B$39:$B$782,E$155)+'СЕТ СН'!$F$12</f>
        <v>239.55226514</v>
      </c>
      <c r="F184" s="36">
        <f>SUMIFS(СВЦЭМ!$E$39:$E$782,СВЦЭМ!$A$39:$A$782,$A184,СВЦЭМ!$B$39:$B$782,F$155)+'СЕТ СН'!$F$12</f>
        <v>241.40066744000001</v>
      </c>
      <c r="G184" s="36">
        <f>SUMIFS(СВЦЭМ!$E$39:$E$782,СВЦЭМ!$A$39:$A$782,$A184,СВЦЭМ!$B$39:$B$782,G$155)+'СЕТ СН'!$F$12</f>
        <v>240.04479455000001</v>
      </c>
      <c r="H184" s="36">
        <f>SUMIFS(СВЦЭМ!$E$39:$E$782,СВЦЭМ!$A$39:$A$782,$A184,СВЦЭМ!$B$39:$B$782,H$155)+'СЕТ СН'!$F$12</f>
        <v>232.61235844999999</v>
      </c>
      <c r="I184" s="36">
        <f>SUMIFS(СВЦЭМ!$E$39:$E$782,СВЦЭМ!$A$39:$A$782,$A184,СВЦЭМ!$B$39:$B$782,I$155)+'СЕТ СН'!$F$12</f>
        <v>216.15945192000001</v>
      </c>
      <c r="J184" s="36">
        <f>SUMIFS(СВЦЭМ!$E$39:$E$782,СВЦЭМ!$A$39:$A$782,$A184,СВЦЭМ!$B$39:$B$782,J$155)+'СЕТ СН'!$F$12</f>
        <v>191.78829866999999</v>
      </c>
      <c r="K184" s="36">
        <f>SUMIFS(СВЦЭМ!$E$39:$E$782,СВЦЭМ!$A$39:$A$782,$A184,СВЦЭМ!$B$39:$B$782,K$155)+'СЕТ СН'!$F$12</f>
        <v>175.5965707</v>
      </c>
      <c r="L184" s="36">
        <f>SUMIFS(СВЦЭМ!$E$39:$E$782,СВЦЭМ!$A$39:$A$782,$A184,СВЦЭМ!$B$39:$B$782,L$155)+'СЕТ СН'!$F$12</f>
        <v>165.80551123999999</v>
      </c>
      <c r="M184" s="36">
        <f>SUMIFS(СВЦЭМ!$E$39:$E$782,СВЦЭМ!$A$39:$A$782,$A184,СВЦЭМ!$B$39:$B$782,M$155)+'СЕТ СН'!$F$12</f>
        <v>163.72316885999999</v>
      </c>
      <c r="N184" s="36">
        <f>SUMIFS(СВЦЭМ!$E$39:$E$782,СВЦЭМ!$A$39:$A$782,$A184,СВЦЭМ!$B$39:$B$782,N$155)+'СЕТ СН'!$F$12</f>
        <v>163.77147052999999</v>
      </c>
      <c r="O184" s="36">
        <f>SUMIFS(СВЦЭМ!$E$39:$E$782,СВЦЭМ!$A$39:$A$782,$A184,СВЦЭМ!$B$39:$B$782,O$155)+'СЕТ СН'!$F$12</f>
        <v>166.85010582000001</v>
      </c>
      <c r="P184" s="36">
        <f>SUMIFS(СВЦЭМ!$E$39:$E$782,СВЦЭМ!$A$39:$A$782,$A184,СВЦЭМ!$B$39:$B$782,P$155)+'СЕТ СН'!$F$12</f>
        <v>173.51019500999999</v>
      </c>
      <c r="Q184" s="36">
        <f>SUMIFS(СВЦЭМ!$E$39:$E$782,СВЦЭМ!$A$39:$A$782,$A184,СВЦЭМ!$B$39:$B$782,Q$155)+'СЕТ СН'!$F$12</f>
        <v>175.50169744999999</v>
      </c>
      <c r="R184" s="36">
        <f>SUMIFS(СВЦЭМ!$E$39:$E$782,СВЦЭМ!$A$39:$A$782,$A184,СВЦЭМ!$B$39:$B$782,R$155)+'СЕТ СН'!$F$12</f>
        <v>173.92227765000001</v>
      </c>
      <c r="S184" s="36">
        <f>SUMIFS(СВЦЭМ!$E$39:$E$782,СВЦЭМ!$A$39:$A$782,$A184,СВЦЭМ!$B$39:$B$782,S$155)+'СЕТ СН'!$F$12</f>
        <v>167.53211883</v>
      </c>
      <c r="T184" s="36">
        <f>SUMIFS(СВЦЭМ!$E$39:$E$782,СВЦЭМ!$A$39:$A$782,$A184,СВЦЭМ!$B$39:$B$782,T$155)+'СЕТ СН'!$F$12</f>
        <v>161.80582631999999</v>
      </c>
      <c r="U184" s="36">
        <f>SUMIFS(СВЦЭМ!$E$39:$E$782,СВЦЭМ!$A$39:$A$782,$A184,СВЦЭМ!$B$39:$B$782,U$155)+'СЕТ СН'!$F$12</f>
        <v>161.36396912999999</v>
      </c>
      <c r="V184" s="36">
        <f>SUMIFS(СВЦЭМ!$E$39:$E$782,СВЦЭМ!$A$39:$A$782,$A184,СВЦЭМ!$B$39:$B$782,V$155)+'СЕТ СН'!$F$12</f>
        <v>159.56158518999999</v>
      </c>
      <c r="W184" s="36">
        <f>SUMIFS(СВЦЭМ!$E$39:$E$782,СВЦЭМ!$A$39:$A$782,$A184,СВЦЭМ!$B$39:$B$782,W$155)+'СЕТ СН'!$F$12</f>
        <v>164.15982431</v>
      </c>
      <c r="X184" s="36">
        <f>SUMIFS(СВЦЭМ!$E$39:$E$782,СВЦЭМ!$A$39:$A$782,$A184,СВЦЭМ!$B$39:$B$782,X$155)+'СЕТ СН'!$F$12</f>
        <v>161.64257645000001</v>
      </c>
      <c r="Y184" s="36">
        <f>SUMIFS(СВЦЭМ!$E$39:$E$782,СВЦЭМ!$A$39:$A$782,$A184,СВЦЭМ!$B$39:$B$782,Y$155)+'СЕТ СН'!$F$12</f>
        <v>172.84856177</v>
      </c>
    </row>
    <row r="185" spans="1:27" ht="15.75" x14ac:dyDescent="0.2">
      <c r="A185" s="35">
        <f t="shared" si="4"/>
        <v>44438</v>
      </c>
      <c r="B185" s="36">
        <f>SUMIFS(СВЦЭМ!$E$39:$E$782,СВЦЭМ!$A$39:$A$782,$A185,СВЦЭМ!$B$39:$B$782,B$155)+'СЕТ СН'!$F$12</f>
        <v>192.98979012000001</v>
      </c>
      <c r="C185" s="36">
        <f>SUMIFS(СВЦЭМ!$E$39:$E$782,СВЦЭМ!$A$39:$A$782,$A185,СВЦЭМ!$B$39:$B$782,C$155)+'СЕТ СН'!$F$12</f>
        <v>212.18151366999999</v>
      </c>
      <c r="D185" s="36">
        <f>SUMIFS(СВЦЭМ!$E$39:$E$782,СВЦЭМ!$A$39:$A$782,$A185,СВЦЭМ!$B$39:$B$782,D$155)+'СЕТ СН'!$F$12</f>
        <v>224.98415815999999</v>
      </c>
      <c r="E185" s="36">
        <f>SUMIFS(СВЦЭМ!$E$39:$E$782,СВЦЭМ!$A$39:$A$782,$A185,СВЦЭМ!$B$39:$B$782,E$155)+'СЕТ СН'!$F$12</f>
        <v>231.28815788</v>
      </c>
      <c r="F185" s="36">
        <f>SUMIFS(СВЦЭМ!$E$39:$E$782,СВЦЭМ!$A$39:$A$782,$A185,СВЦЭМ!$B$39:$B$782,F$155)+'СЕТ СН'!$F$12</f>
        <v>232.87894029</v>
      </c>
      <c r="G185" s="36">
        <f>SUMIFS(СВЦЭМ!$E$39:$E$782,СВЦЭМ!$A$39:$A$782,$A185,СВЦЭМ!$B$39:$B$782,G$155)+'СЕТ СН'!$F$12</f>
        <v>228.85454102</v>
      </c>
      <c r="H185" s="36">
        <f>SUMIFS(СВЦЭМ!$E$39:$E$782,СВЦЭМ!$A$39:$A$782,$A185,СВЦЭМ!$B$39:$B$782,H$155)+'СЕТ СН'!$F$12</f>
        <v>216.98895730000001</v>
      </c>
      <c r="I185" s="36">
        <f>SUMIFS(СВЦЭМ!$E$39:$E$782,СВЦЭМ!$A$39:$A$782,$A185,СВЦЭМ!$B$39:$B$782,I$155)+'СЕТ СН'!$F$12</f>
        <v>193.73477335999999</v>
      </c>
      <c r="J185" s="36">
        <f>SUMIFS(СВЦЭМ!$E$39:$E$782,СВЦЭМ!$A$39:$A$782,$A185,СВЦЭМ!$B$39:$B$782,J$155)+'СЕТ СН'!$F$12</f>
        <v>178.69699951000001</v>
      </c>
      <c r="K185" s="36">
        <f>SUMIFS(СВЦЭМ!$E$39:$E$782,СВЦЭМ!$A$39:$A$782,$A185,СВЦЭМ!$B$39:$B$782,K$155)+'СЕТ СН'!$F$12</f>
        <v>161.40168156999999</v>
      </c>
      <c r="L185" s="36">
        <f>SUMIFS(СВЦЭМ!$E$39:$E$782,СВЦЭМ!$A$39:$A$782,$A185,СВЦЭМ!$B$39:$B$782,L$155)+'СЕТ СН'!$F$12</f>
        <v>161.09219411000001</v>
      </c>
      <c r="M185" s="36">
        <f>SUMIFS(СВЦЭМ!$E$39:$E$782,СВЦЭМ!$A$39:$A$782,$A185,СВЦЭМ!$B$39:$B$782,M$155)+'СЕТ СН'!$F$12</f>
        <v>161.38308622</v>
      </c>
      <c r="N185" s="36">
        <f>SUMIFS(СВЦЭМ!$E$39:$E$782,СВЦЭМ!$A$39:$A$782,$A185,СВЦЭМ!$B$39:$B$782,N$155)+'СЕТ СН'!$F$12</f>
        <v>160.86398987000001</v>
      </c>
      <c r="O185" s="36">
        <f>SUMIFS(СВЦЭМ!$E$39:$E$782,СВЦЭМ!$A$39:$A$782,$A185,СВЦЭМ!$B$39:$B$782,O$155)+'СЕТ СН'!$F$12</f>
        <v>171.75531035</v>
      </c>
      <c r="P185" s="36">
        <f>SUMIFS(СВЦЭМ!$E$39:$E$782,СВЦЭМ!$A$39:$A$782,$A185,СВЦЭМ!$B$39:$B$782,P$155)+'СЕТ СН'!$F$12</f>
        <v>170.34129103000001</v>
      </c>
      <c r="Q185" s="36">
        <f>SUMIFS(СВЦЭМ!$E$39:$E$782,СВЦЭМ!$A$39:$A$782,$A185,СВЦЭМ!$B$39:$B$782,Q$155)+'СЕТ СН'!$F$12</f>
        <v>170.22434887</v>
      </c>
      <c r="R185" s="36">
        <f>SUMIFS(СВЦЭМ!$E$39:$E$782,СВЦЭМ!$A$39:$A$782,$A185,СВЦЭМ!$B$39:$B$782,R$155)+'СЕТ СН'!$F$12</f>
        <v>169.17457203000001</v>
      </c>
      <c r="S185" s="36">
        <f>SUMIFS(СВЦЭМ!$E$39:$E$782,СВЦЭМ!$A$39:$A$782,$A185,СВЦЭМ!$B$39:$B$782,S$155)+'СЕТ СН'!$F$12</f>
        <v>162.84968579</v>
      </c>
      <c r="T185" s="36">
        <f>SUMIFS(СВЦЭМ!$E$39:$E$782,СВЦЭМ!$A$39:$A$782,$A185,СВЦЭМ!$B$39:$B$782,T$155)+'СЕТ СН'!$F$12</f>
        <v>165.55561589999999</v>
      </c>
      <c r="U185" s="36">
        <f>SUMIFS(СВЦЭМ!$E$39:$E$782,СВЦЭМ!$A$39:$A$782,$A185,СВЦЭМ!$B$39:$B$782,U$155)+'СЕТ СН'!$F$12</f>
        <v>165.71807702000001</v>
      </c>
      <c r="V185" s="36">
        <f>SUMIFS(СВЦЭМ!$E$39:$E$782,СВЦЭМ!$A$39:$A$782,$A185,СВЦЭМ!$B$39:$B$782,V$155)+'СЕТ СН'!$F$12</f>
        <v>167.02936360999999</v>
      </c>
      <c r="W185" s="36">
        <f>SUMIFS(СВЦЭМ!$E$39:$E$782,СВЦЭМ!$A$39:$A$782,$A185,СВЦЭМ!$B$39:$B$782,W$155)+'СЕТ СН'!$F$12</f>
        <v>168.70104411</v>
      </c>
      <c r="X185" s="36">
        <f>SUMIFS(СВЦЭМ!$E$39:$E$782,СВЦЭМ!$A$39:$A$782,$A185,СВЦЭМ!$B$39:$B$782,X$155)+'СЕТ СН'!$F$12</f>
        <v>163.42609203000001</v>
      </c>
      <c r="Y185" s="36">
        <f>SUMIFS(СВЦЭМ!$E$39:$E$782,СВЦЭМ!$A$39:$A$782,$A185,СВЦЭМ!$B$39:$B$782,Y$155)+'СЕТ СН'!$F$12</f>
        <v>178.92053627000001</v>
      </c>
    </row>
    <row r="186" spans="1:27" ht="15.75" x14ac:dyDescent="0.2">
      <c r="A186" s="35">
        <f t="shared" si="4"/>
        <v>44439</v>
      </c>
      <c r="B186" s="36">
        <f>SUMIFS(СВЦЭМ!$E$39:$E$782,СВЦЭМ!$A$39:$A$782,$A186,СВЦЭМ!$B$39:$B$782,B$155)+'СЕТ СН'!$F$12</f>
        <v>202.95378067999999</v>
      </c>
      <c r="C186" s="36">
        <f>SUMIFS(СВЦЭМ!$E$39:$E$782,СВЦЭМ!$A$39:$A$782,$A186,СВЦЭМ!$B$39:$B$782,C$155)+'СЕТ СН'!$F$12</f>
        <v>221.00121576999999</v>
      </c>
      <c r="D186" s="36">
        <f>SUMIFS(СВЦЭМ!$E$39:$E$782,СВЦЭМ!$A$39:$A$782,$A186,СВЦЭМ!$B$39:$B$782,D$155)+'СЕТ СН'!$F$12</f>
        <v>233.28407899999999</v>
      </c>
      <c r="E186" s="36">
        <f>SUMIFS(СВЦЭМ!$E$39:$E$782,СВЦЭМ!$A$39:$A$782,$A186,СВЦЭМ!$B$39:$B$782,E$155)+'СЕТ СН'!$F$12</f>
        <v>237.25361032000001</v>
      </c>
      <c r="F186" s="36">
        <f>SUMIFS(СВЦЭМ!$E$39:$E$782,СВЦЭМ!$A$39:$A$782,$A186,СВЦЭМ!$B$39:$B$782,F$155)+'СЕТ СН'!$F$12</f>
        <v>239.34444123</v>
      </c>
      <c r="G186" s="36">
        <f>SUMIFS(СВЦЭМ!$E$39:$E$782,СВЦЭМ!$A$39:$A$782,$A186,СВЦЭМ!$B$39:$B$782,G$155)+'СЕТ СН'!$F$12</f>
        <v>238.91571673999999</v>
      </c>
      <c r="H186" s="36">
        <f>SUMIFS(СВЦЭМ!$E$39:$E$782,СВЦЭМ!$A$39:$A$782,$A186,СВЦЭМ!$B$39:$B$782,H$155)+'СЕТ СН'!$F$12</f>
        <v>226.65639591999999</v>
      </c>
      <c r="I186" s="36">
        <f>SUMIFS(СВЦЭМ!$E$39:$E$782,СВЦЭМ!$A$39:$A$782,$A186,СВЦЭМ!$B$39:$B$782,I$155)+'СЕТ СН'!$F$12</f>
        <v>195.16980447</v>
      </c>
      <c r="J186" s="36">
        <f>SUMIFS(СВЦЭМ!$E$39:$E$782,СВЦЭМ!$A$39:$A$782,$A186,СВЦЭМ!$B$39:$B$782,J$155)+'СЕТ СН'!$F$12</f>
        <v>170.14234013999999</v>
      </c>
      <c r="K186" s="36">
        <f>SUMIFS(СВЦЭМ!$E$39:$E$782,СВЦЭМ!$A$39:$A$782,$A186,СВЦЭМ!$B$39:$B$782,K$155)+'СЕТ СН'!$F$12</f>
        <v>157.03812042000001</v>
      </c>
      <c r="L186" s="36">
        <f>SUMIFS(СВЦЭМ!$E$39:$E$782,СВЦЭМ!$A$39:$A$782,$A186,СВЦЭМ!$B$39:$B$782,L$155)+'СЕТ СН'!$F$12</f>
        <v>154.95640625999999</v>
      </c>
      <c r="M186" s="36">
        <f>SUMIFS(СВЦЭМ!$E$39:$E$782,СВЦЭМ!$A$39:$A$782,$A186,СВЦЭМ!$B$39:$B$782,M$155)+'СЕТ СН'!$F$12</f>
        <v>154.63395212</v>
      </c>
      <c r="N186" s="36">
        <f>SUMIFS(СВЦЭМ!$E$39:$E$782,СВЦЭМ!$A$39:$A$782,$A186,СВЦЭМ!$B$39:$B$782,N$155)+'СЕТ СН'!$F$12</f>
        <v>154.22077547999999</v>
      </c>
      <c r="O186" s="36">
        <f>SUMIFS(СВЦЭМ!$E$39:$E$782,СВЦЭМ!$A$39:$A$782,$A186,СВЦЭМ!$B$39:$B$782,O$155)+'СЕТ СН'!$F$12</f>
        <v>156.51885877000001</v>
      </c>
      <c r="P186" s="36">
        <f>SUMIFS(СВЦЭМ!$E$39:$E$782,СВЦЭМ!$A$39:$A$782,$A186,СВЦЭМ!$B$39:$B$782,P$155)+'СЕТ СН'!$F$12</f>
        <v>164.67597874000001</v>
      </c>
      <c r="Q186" s="36">
        <f>SUMIFS(СВЦЭМ!$E$39:$E$782,СВЦЭМ!$A$39:$A$782,$A186,СВЦЭМ!$B$39:$B$782,Q$155)+'СЕТ СН'!$F$12</f>
        <v>165.44001327000001</v>
      </c>
      <c r="R186" s="36">
        <f>SUMIFS(СВЦЭМ!$E$39:$E$782,СВЦЭМ!$A$39:$A$782,$A186,СВЦЭМ!$B$39:$B$782,R$155)+'СЕТ СН'!$F$12</f>
        <v>164.059969</v>
      </c>
      <c r="S186" s="36">
        <f>SUMIFS(СВЦЭМ!$E$39:$E$782,СВЦЭМ!$A$39:$A$782,$A186,СВЦЭМ!$B$39:$B$782,S$155)+'СЕТ СН'!$F$12</f>
        <v>159.69390389</v>
      </c>
      <c r="T186" s="36">
        <f>SUMIFS(СВЦЭМ!$E$39:$E$782,СВЦЭМ!$A$39:$A$782,$A186,СВЦЭМ!$B$39:$B$782,T$155)+'СЕТ СН'!$F$12</f>
        <v>160.40125166999999</v>
      </c>
      <c r="U186" s="36">
        <f>SUMIFS(СВЦЭМ!$E$39:$E$782,СВЦЭМ!$A$39:$A$782,$A186,СВЦЭМ!$B$39:$B$782,U$155)+'СЕТ СН'!$F$12</f>
        <v>160.2298577</v>
      </c>
      <c r="V186" s="36">
        <f>SUMIFS(СВЦЭМ!$E$39:$E$782,СВЦЭМ!$A$39:$A$782,$A186,СВЦЭМ!$B$39:$B$782,V$155)+'СЕТ СН'!$F$12</f>
        <v>164.66347769000001</v>
      </c>
      <c r="W186" s="36">
        <f>SUMIFS(СВЦЭМ!$E$39:$E$782,СВЦЭМ!$A$39:$A$782,$A186,СВЦЭМ!$B$39:$B$782,W$155)+'СЕТ СН'!$F$12</f>
        <v>165.92123572</v>
      </c>
      <c r="X186" s="36">
        <f>SUMIFS(СВЦЭМ!$E$39:$E$782,СВЦЭМ!$A$39:$A$782,$A186,СВЦЭМ!$B$39:$B$782,X$155)+'СЕТ СН'!$F$12</f>
        <v>158.50464588</v>
      </c>
      <c r="Y186" s="36">
        <f>SUMIFS(СВЦЭМ!$E$39:$E$782,СВЦЭМ!$A$39:$A$782,$A186,СВЦЭМ!$B$39:$B$782,Y$155)+'СЕТ СН'!$F$12</f>
        <v>174.08980362</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01.08.2021</v>
      </c>
      <c r="B191" s="36">
        <f>SUMIFS(СВЦЭМ!$F$39:$F$782,СВЦЭМ!$A$39:$A$782,$A191,СВЦЭМ!$B$39:$B$782,B$190)+'СЕТ СН'!$F$12</f>
        <v>204.08015434000001</v>
      </c>
      <c r="C191" s="36">
        <f>SUMIFS(СВЦЭМ!$F$39:$F$782,СВЦЭМ!$A$39:$A$782,$A191,СВЦЭМ!$B$39:$B$782,C$190)+'СЕТ СН'!$F$12</f>
        <v>223.24759682999999</v>
      </c>
      <c r="D191" s="36">
        <f>SUMIFS(СВЦЭМ!$F$39:$F$782,СВЦЭМ!$A$39:$A$782,$A191,СВЦЭМ!$B$39:$B$782,D$190)+'СЕТ СН'!$F$12</f>
        <v>239.01146399000001</v>
      </c>
      <c r="E191" s="36">
        <f>SUMIFS(СВЦЭМ!$F$39:$F$782,СВЦЭМ!$A$39:$A$782,$A191,СВЦЭМ!$B$39:$B$782,E$190)+'СЕТ СН'!$F$12</f>
        <v>244.70619945999999</v>
      </c>
      <c r="F191" s="36">
        <f>SUMIFS(СВЦЭМ!$F$39:$F$782,СВЦЭМ!$A$39:$A$782,$A191,СВЦЭМ!$B$39:$B$782,F$190)+'СЕТ СН'!$F$12</f>
        <v>245.02510874000001</v>
      </c>
      <c r="G191" s="36">
        <f>SUMIFS(СВЦЭМ!$F$39:$F$782,СВЦЭМ!$A$39:$A$782,$A191,СВЦЭМ!$B$39:$B$782,G$190)+'СЕТ СН'!$F$12</f>
        <v>243.59575323999999</v>
      </c>
      <c r="H191" s="36">
        <f>SUMIFS(СВЦЭМ!$F$39:$F$782,СВЦЭМ!$A$39:$A$782,$A191,СВЦЭМ!$B$39:$B$782,H$190)+'СЕТ СН'!$F$12</f>
        <v>237.29190360000001</v>
      </c>
      <c r="I191" s="36">
        <f>SUMIFS(СВЦЭМ!$F$39:$F$782,СВЦЭМ!$A$39:$A$782,$A191,СВЦЭМ!$B$39:$B$782,I$190)+'СЕТ СН'!$F$12</f>
        <v>220.73541401</v>
      </c>
      <c r="J191" s="36">
        <f>SUMIFS(СВЦЭМ!$F$39:$F$782,СВЦЭМ!$A$39:$A$782,$A191,СВЦЭМ!$B$39:$B$782,J$190)+'СЕТ СН'!$F$12</f>
        <v>201.36680761</v>
      </c>
      <c r="K191" s="36">
        <f>SUMIFS(СВЦЭМ!$F$39:$F$782,СВЦЭМ!$A$39:$A$782,$A191,СВЦЭМ!$B$39:$B$782,K$190)+'СЕТ СН'!$F$12</f>
        <v>187.66666387999999</v>
      </c>
      <c r="L191" s="36">
        <f>SUMIFS(СВЦЭМ!$F$39:$F$782,СВЦЭМ!$A$39:$A$782,$A191,СВЦЭМ!$B$39:$B$782,L$190)+'СЕТ СН'!$F$12</f>
        <v>192.83247109000001</v>
      </c>
      <c r="M191" s="36">
        <f>SUMIFS(СВЦЭМ!$F$39:$F$782,СВЦЭМ!$A$39:$A$782,$A191,СВЦЭМ!$B$39:$B$782,M$190)+'СЕТ СН'!$F$12</f>
        <v>189.15444597000001</v>
      </c>
      <c r="N191" s="36">
        <f>SUMIFS(СВЦЭМ!$F$39:$F$782,СВЦЭМ!$A$39:$A$782,$A191,СВЦЭМ!$B$39:$B$782,N$190)+'СЕТ СН'!$F$12</f>
        <v>192.38897075</v>
      </c>
      <c r="O191" s="36">
        <f>SUMIFS(СВЦЭМ!$F$39:$F$782,СВЦЭМ!$A$39:$A$782,$A191,СВЦЭМ!$B$39:$B$782,O$190)+'СЕТ СН'!$F$12</f>
        <v>194.75424036999999</v>
      </c>
      <c r="P191" s="36">
        <f>SUMIFS(СВЦЭМ!$F$39:$F$782,СВЦЭМ!$A$39:$A$782,$A191,СВЦЭМ!$B$39:$B$782,P$190)+'СЕТ СН'!$F$12</f>
        <v>197.33774661999999</v>
      </c>
      <c r="Q191" s="36">
        <f>SUMIFS(СВЦЭМ!$F$39:$F$782,СВЦЭМ!$A$39:$A$782,$A191,СВЦЭМ!$B$39:$B$782,Q$190)+'СЕТ СН'!$F$12</f>
        <v>199.37397587999999</v>
      </c>
      <c r="R191" s="36">
        <f>SUMIFS(СВЦЭМ!$F$39:$F$782,СВЦЭМ!$A$39:$A$782,$A191,СВЦЭМ!$B$39:$B$782,R$190)+'СЕТ СН'!$F$12</f>
        <v>195.68254343000001</v>
      </c>
      <c r="S191" s="36">
        <f>SUMIFS(СВЦЭМ!$F$39:$F$782,СВЦЭМ!$A$39:$A$782,$A191,СВЦЭМ!$B$39:$B$782,S$190)+'СЕТ СН'!$F$12</f>
        <v>191.94367625000001</v>
      </c>
      <c r="T191" s="36">
        <f>SUMIFS(СВЦЭМ!$F$39:$F$782,СВЦЭМ!$A$39:$A$782,$A191,СВЦЭМ!$B$39:$B$782,T$190)+'СЕТ СН'!$F$12</f>
        <v>188.75456247</v>
      </c>
      <c r="U191" s="36">
        <f>SUMIFS(СВЦЭМ!$F$39:$F$782,СВЦЭМ!$A$39:$A$782,$A191,СВЦЭМ!$B$39:$B$782,U$190)+'СЕТ СН'!$F$12</f>
        <v>185.08870113</v>
      </c>
      <c r="V191" s="36">
        <f>SUMIFS(СВЦЭМ!$F$39:$F$782,СВЦЭМ!$A$39:$A$782,$A191,СВЦЭМ!$B$39:$B$782,V$190)+'СЕТ СН'!$F$12</f>
        <v>181.64569277000001</v>
      </c>
      <c r="W191" s="36">
        <f>SUMIFS(СВЦЭМ!$F$39:$F$782,СВЦЭМ!$A$39:$A$782,$A191,СВЦЭМ!$B$39:$B$782,W$190)+'СЕТ СН'!$F$12</f>
        <v>184.19701001000001</v>
      </c>
      <c r="X191" s="36">
        <f>SUMIFS(СВЦЭМ!$F$39:$F$782,СВЦЭМ!$A$39:$A$782,$A191,СВЦЭМ!$B$39:$B$782,X$190)+'СЕТ СН'!$F$12</f>
        <v>179.76313970999999</v>
      </c>
      <c r="Y191" s="36">
        <f>SUMIFS(СВЦЭМ!$F$39:$F$782,СВЦЭМ!$A$39:$A$782,$A191,СВЦЭМ!$B$39:$B$782,Y$190)+'СЕТ СН'!$F$12</f>
        <v>189.50609681</v>
      </c>
      <c r="AA191" s="45"/>
    </row>
    <row r="192" spans="1:27" ht="15.75" x14ac:dyDescent="0.2">
      <c r="A192" s="35">
        <f>A191+1</f>
        <v>44410</v>
      </c>
      <c r="B192" s="36">
        <f>SUMIFS(СВЦЭМ!$F$39:$F$782,СВЦЭМ!$A$39:$A$782,$A192,СВЦЭМ!$B$39:$B$782,B$190)+'СЕТ СН'!$F$12</f>
        <v>203.89221284999999</v>
      </c>
      <c r="C192" s="36">
        <f>SUMIFS(СВЦЭМ!$F$39:$F$782,СВЦЭМ!$A$39:$A$782,$A192,СВЦЭМ!$B$39:$B$782,C$190)+'СЕТ СН'!$F$12</f>
        <v>212.01042357</v>
      </c>
      <c r="D192" s="36">
        <f>SUMIFS(СВЦЭМ!$F$39:$F$782,СВЦЭМ!$A$39:$A$782,$A192,СВЦЭМ!$B$39:$B$782,D$190)+'СЕТ СН'!$F$12</f>
        <v>224.21600382</v>
      </c>
      <c r="E192" s="36">
        <f>SUMIFS(СВЦЭМ!$F$39:$F$782,СВЦЭМ!$A$39:$A$782,$A192,СВЦЭМ!$B$39:$B$782,E$190)+'СЕТ СН'!$F$12</f>
        <v>230.12620078</v>
      </c>
      <c r="F192" s="36">
        <f>SUMIFS(СВЦЭМ!$F$39:$F$782,СВЦЭМ!$A$39:$A$782,$A192,СВЦЭМ!$B$39:$B$782,F$190)+'СЕТ СН'!$F$12</f>
        <v>229.60336978999999</v>
      </c>
      <c r="G192" s="36">
        <f>SUMIFS(СВЦЭМ!$F$39:$F$782,СВЦЭМ!$A$39:$A$782,$A192,СВЦЭМ!$B$39:$B$782,G$190)+'СЕТ СН'!$F$12</f>
        <v>224.57179063999999</v>
      </c>
      <c r="H192" s="36">
        <f>SUMIFS(СВЦЭМ!$F$39:$F$782,СВЦЭМ!$A$39:$A$782,$A192,СВЦЭМ!$B$39:$B$782,H$190)+'СЕТ СН'!$F$12</f>
        <v>216.38983028000001</v>
      </c>
      <c r="I192" s="36">
        <f>SUMIFS(СВЦЭМ!$F$39:$F$782,СВЦЭМ!$A$39:$A$782,$A192,СВЦЭМ!$B$39:$B$782,I$190)+'СЕТ СН'!$F$12</f>
        <v>201.58519286000001</v>
      </c>
      <c r="J192" s="36">
        <f>SUMIFS(СВЦЭМ!$F$39:$F$782,СВЦЭМ!$A$39:$A$782,$A192,СВЦЭМ!$B$39:$B$782,J$190)+'СЕТ СН'!$F$12</f>
        <v>184.99384842000001</v>
      </c>
      <c r="K192" s="36">
        <f>SUMIFS(СВЦЭМ!$F$39:$F$782,СВЦЭМ!$A$39:$A$782,$A192,СВЦЭМ!$B$39:$B$782,K$190)+'СЕТ СН'!$F$12</f>
        <v>176.22758719999999</v>
      </c>
      <c r="L192" s="36">
        <f>SUMIFS(СВЦЭМ!$F$39:$F$782,СВЦЭМ!$A$39:$A$782,$A192,СВЦЭМ!$B$39:$B$782,L$190)+'СЕТ СН'!$F$12</f>
        <v>181.99878874999999</v>
      </c>
      <c r="M192" s="36">
        <f>SUMIFS(СВЦЭМ!$F$39:$F$782,СВЦЭМ!$A$39:$A$782,$A192,СВЦЭМ!$B$39:$B$782,M$190)+'СЕТ СН'!$F$12</f>
        <v>185.15762946000001</v>
      </c>
      <c r="N192" s="36">
        <f>SUMIFS(СВЦЭМ!$F$39:$F$782,СВЦЭМ!$A$39:$A$782,$A192,СВЦЭМ!$B$39:$B$782,N$190)+'СЕТ СН'!$F$12</f>
        <v>184.49697595999999</v>
      </c>
      <c r="O192" s="36">
        <f>SUMIFS(СВЦЭМ!$F$39:$F$782,СВЦЭМ!$A$39:$A$782,$A192,СВЦЭМ!$B$39:$B$782,O$190)+'СЕТ СН'!$F$12</f>
        <v>184.86400892</v>
      </c>
      <c r="P192" s="36">
        <f>SUMIFS(СВЦЭМ!$F$39:$F$782,СВЦЭМ!$A$39:$A$782,$A192,СВЦЭМ!$B$39:$B$782,P$190)+'СЕТ СН'!$F$12</f>
        <v>185.55891664000001</v>
      </c>
      <c r="Q192" s="36">
        <f>SUMIFS(СВЦЭМ!$F$39:$F$782,СВЦЭМ!$A$39:$A$782,$A192,СВЦЭМ!$B$39:$B$782,Q$190)+'СЕТ СН'!$F$12</f>
        <v>186.47789495000001</v>
      </c>
      <c r="R192" s="36">
        <f>SUMIFS(СВЦЭМ!$F$39:$F$782,СВЦЭМ!$A$39:$A$782,$A192,СВЦЭМ!$B$39:$B$782,R$190)+'СЕТ СН'!$F$12</f>
        <v>184.76054106999999</v>
      </c>
      <c r="S192" s="36">
        <f>SUMIFS(СВЦЭМ!$F$39:$F$782,СВЦЭМ!$A$39:$A$782,$A192,СВЦЭМ!$B$39:$B$782,S$190)+'СЕТ СН'!$F$12</f>
        <v>188.74919517999999</v>
      </c>
      <c r="T192" s="36">
        <f>SUMIFS(СВЦЭМ!$F$39:$F$782,СВЦЭМ!$A$39:$A$782,$A192,СВЦЭМ!$B$39:$B$782,T$190)+'СЕТ СН'!$F$12</f>
        <v>197.75706337</v>
      </c>
      <c r="U192" s="36">
        <f>SUMIFS(СВЦЭМ!$F$39:$F$782,СВЦЭМ!$A$39:$A$782,$A192,СВЦЭМ!$B$39:$B$782,U$190)+'СЕТ СН'!$F$12</f>
        <v>197.59943935999999</v>
      </c>
      <c r="V192" s="36">
        <f>SUMIFS(СВЦЭМ!$F$39:$F$782,СВЦЭМ!$A$39:$A$782,$A192,СВЦЭМ!$B$39:$B$782,V$190)+'СЕТ СН'!$F$12</f>
        <v>189.28876548</v>
      </c>
      <c r="W192" s="36">
        <f>SUMIFS(СВЦЭМ!$F$39:$F$782,СВЦЭМ!$A$39:$A$782,$A192,СВЦЭМ!$B$39:$B$782,W$190)+'СЕТ СН'!$F$12</f>
        <v>191.23299356000001</v>
      </c>
      <c r="X192" s="36">
        <f>SUMIFS(СВЦЭМ!$F$39:$F$782,СВЦЭМ!$A$39:$A$782,$A192,СВЦЭМ!$B$39:$B$782,X$190)+'СЕТ СН'!$F$12</f>
        <v>192.48666807999999</v>
      </c>
      <c r="Y192" s="36">
        <f>SUMIFS(СВЦЭМ!$F$39:$F$782,СВЦЭМ!$A$39:$A$782,$A192,СВЦЭМ!$B$39:$B$782,Y$190)+'СЕТ СН'!$F$12</f>
        <v>185.15545102999999</v>
      </c>
    </row>
    <row r="193" spans="1:25" ht="15.75" x14ac:dyDescent="0.2">
      <c r="A193" s="35">
        <f t="shared" ref="A193:A221" si="5">A192+1</f>
        <v>44411</v>
      </c>
      <c r="B193" s="36">
        <f>SUMIFS(СВЦЭМ!$F$39:$F$782,СВЦЭМ!$A$39:$A$782,$A193,СВЦЭМ!$B$39:$B$782,B$190)+'СЕТ СН'!$F$12</f>
        <v>222.23942194</v>
      </c>
      <c r="C193" s="36">
        <f>SUMIFS(СВЦЭМ!$F$39:$F$782,СВЦЭМ!$A$39:$A$782,$A193,СВЦЭМ!$B$39:$B$782,C$190)+'СЕТ СН'!$F$12</f>
        <v>240.58683502</v>
      </c>
      <c r="D193" s="36">
        <f>SUMIFS(СВЦЭМ!$F$39:$F$782,СВЦЭМ!$A$39:$A$782,$A193,СВЦЭМ!$B$39:$B$782,D$190)+'СЕТ СН'!$F$12</f>
        <v>256.45735418999999</v>
      </c>
      <c r="E193" s="36">
        <f>SUMIFS(СВЦЭМ!$F$39:$F$782,СВЦЭМ!$A$39:$A$782,$A193,СВЦЭМ!$B$39:$B$782,E$190)+'СЕТ СН'!$F$12</f>
        <v>263.49603688000002</v>
      </c>
      <c r="F193" s="36">
        <f>SUMIFS(СВЦЭМ!$F$39:$F$782,СВЦЭМ!$A$39:$A$782,$A193,СВЦЭМ!$B$39:$B$782,F$190)+'СЕТ СН'!$F$12</f>
        <v>263.65326649000002</v>
      </c>
      <c r="G193" s="36">
        <f>SUMIFS(СВЦЭМ!$F$39:$F$782,СВЦЭМ!$A$39:$A$782,$A193,СВЦЭМ!$B$39:$B$782,G$190)+'СЕТ СН'!$F$12</f>
        <v>257.77402800999999</v>
      </c>
      <c r="H193" s="36">
        <f>SUMIFS(СВЦЭМ!$F$39:$F$782,СВЦЭМ!$A$39:$A$782,$A193,СВЦЭМ!$B$39:$B$782,H$190)+'СЕТ СН'!$F$12</f>
        <v>243.47043101</v>
      </c>
      <c r="I193" s="36">
        <f>SUMIFS(СВЦЭМ!$F$39:$F$782,СВЦЭМ!$A$39:$A$782,$A193,СВЦЭМ!$B$39:$B$782,I$190)+'СЕТ СН'!$F$12</f>
        <v>219.49266718999999</v>
      </c>
      <c r="J193" s="36">
        <f>SUMIFS(СВЦЭМ!$F$39:$F$782,СВЦЭМ!$A$39:$A$782,$A193,СВЦЭМ!$B$39:$B$782,J$190)+'СЕТ СН'!$F$12</f>
        <v>197.26778870999999</v>
      </c>
      <c r="K193" s="36">
        <f>SUMIFS(СВЦЭМ!$F$39:$F$782,СВЦЭМ!$A$39:$A$782,$A193,СВЦЭМ!$B$39:$B$782,K$190)+'СЕТ СН'!$F$12</f>
        <v>185.43983824</v>
      </c>
      <c r="L193" s="36">
        <f>SUMIFS(СВЦЭМ!$F$39:$F$782,СВЦЭМ!$A$39:$A$782,$A193,СВЦЭМ!$B$39:$B$782,L$190)+'СЕТ СН'!$F$12</f>
        <v>188.34004188</v>
      </c>
      <c r="M193" s="36">
        <f>SUMIFS(СВЦЭМ!$F$39:$F$782,СВЦЭМ!$A$39:$A$782,$A193,СВЦЭМ!$B$39:$B$782,M$190)+'СЕТ СН'!$F$12</f>
        <v>192.295309</v>
      </c>
      <c r="N193" s="36">
        <f>SUMIFS(СВЦЭМ!$F$39:$F$782,СВЦЭМ!$A$39:$A$782,$A193,СВЦЭМ!$B$39:$B$782,N$190)+'СЕТ СН'!$F$12</f>
        <v>191.05829734</v>
      </c>
      <c r="O193" s="36">
        <f>SUMIFS(СВЦЭМ!$F$39:$F$782,СВЦЭМ!$A$39:$A$782,$A193,СВЦЭМ!$B$39:$B$782,O$190)+'СЕТ СН'!$F$12</f>
        <v>198.85987313999999</v>
      </c>
      <c r="P193" s="36">
        <f>SUMIFS(СВЦЭМ!$F$39:$F$782,СВЦЭМ!$A$39:$A$782,$A193,СВЦЭМ!$B$39:$B$782,P$190)+'СЕТ СН'!$F$12</f>
        <v>202.28206535000001</v>
      </c>
      <c r="Q193" s="36">
        <f>SUMIFS(СВЦЭМ!$F$39:$F$782,СВЦЭМ!$A$39:$A$782,$A193,СВЦЭМ!$B$39:$B$782,Q$190)+'СЕТ СН'!$F$12</f>
        <v>209.60602589000001</v>
      </c>
      <c r="R193" s="36">
        <f>SUMIFS(СВЦЭМ!$F$39:$F$782,СВЦЭМ!$A$39:$A$782,$A193,СВЦЭМ!$B$39:$B$782,R$190)+'СЕТ СН'!$F$12</f>
        <v>205.39229907999999</v>
      </c>
      <c r="S193" s="36">
        <f>SUMIFS(СВЦЭМ!$F$39:$F$782,СВЦЭМ!$A$39:$A$782,$A193,СВЦЭМ!$B$39:$B$782,S$190)+'СЕТ СН'!$F$12</f>
        <v>209.01691821</v>
      </c>
      <c r="T193" s="36">
        <f>SUMIFS(СВЦЭМ!$F$39:$F$782,СВЦЭМ!$A$39:$A$782,$A193,СВЦЭМ!$B$39:$B$782,T$190)+'СЕТ СН'!$F$12</f>
        <v>197.56007918</v>
      </c>
      <c r="U193" s="36">
        <f>SUMIFS(СВЦЭМ!$F$39:$F$782,СВЦЭМ!$A$39:$A$782,$A193,СВЦЭМ!$B$39:$B$782,U$190)+'СЕТ СН'!$F$12</f>
        <v>195.41445820000001</v>
      </c>
      <c r="V193" s="36">
        <f>SUMIFS(СВЦЭМ!$F$39:$F$782,СВЦЭМ!$A$39:$A$782,$A193,СВЦЭМ!$B$39:$B$782,V$190)+'СЕТ СН'!$F$12</f>
        <v>200.50120165000001</v>
      </c>
      <c r="W193" s="36">
        <f>SUMIFS(СВЦЭМ!$F$39:$F$782,СВЦЭМ!$A$39:$A$782,$A193,СВЦЭМ!$B$39:$B$782,W$190)+'СЕТ СН'!$F$12</f>
        <v>204.39822479</v>
      </c>
      <c r="X193" s="36">
        <f>SUMIFS(СВЦЭМ!$F$39:$F$782,СВЦЭМ!$A$39:$A$782,$A193,СВЦЭМ!$B$39:$B$782,X$190)+'СЕТ СН'!$F$12</f>
        <v>196.85741148</v>
      </c>
      <c r="Y193" s="36">
        <f>SUMIFS(СВЦЭМ!$F$39:$F$782,СВЦЭМ!$A$39:$A$782,$A193,СВЦЭМ!$B$39:$B$782,Y$190)+'СЕТ СН'!$F$12</f>
        <v>200.34597393000001</v>
      </c>
    </row>
    <row r="194" spans="1:25" ht="15.75" x14ac:dyDescent="0.2">
      <c r="A194" s="35">
        <f t="shared" si="5"/>
        <v>44412</v>
      </c>
      <c r="B194" s="36">
        <f>SUMIFS(СВЦЭМ!$F$39:$F$782,СВЦЭМ!$A$39:$A$782,$A194,СВЦЭМ!$B$39:$B$782,B$190)+'СЕТ СН'!$F$12</f>
        <v>205.90626040999999</v>
      </c>
      <c r="C194" s="36">
        <f>SUMIFS(СВЦЭМ!$F$39:$F$782,СВЦЭМ!$A$39:$A$782,$A194,СВЦЭМ!$B$39:$B$782,C$190)+'СЕТ СН'!$F$12</f>
        <v>226.23025182000001</v>
      </c>
      <c r="D194" s="36">
        <f>SUMIFS(СВЦЭМ!$F$39:$F$782,СВЦЭМ!$A$39:$A$782,$A194,СВЦЭМ!$B$39:$B$782,D$190)+'СЕТ СН'!$F$12</f>
        <v>242.18698229</v>
      </c>
      <c r="E194" s="36">
        <f>SUMIFS(СВЦЭМ!$F$39:$F$782,СВЦЭМ!$A$39:$A$782,$A194,СВЦЭМ!$B$39:$B$782,E$190)+'СЕТ СН'!$F$12</f>
        <v>248.19173574999999</v>
      </c>
      <c r="F194" s="36">
        <f>SUMIFS(СВЦЭМ!$F$39:$F$782,СВЦЭМ!$A$39:$A$782,$A194,СВЦЭМ!$B$39:$B$782,F$190)+'СЕТ СН'!$F$12</f>
        <v>248.79740448000001</v>
      </c>
      <c r="G194" s="36">
        <f>SUMIFS(СВЦЭМ!$F$39:$F$782,СВЦЭМ!$A$39:$A$782,$A194,СВЦЭМ!$B$39:$B$782,G$190)+'СЕТ СН'!$F$12</f>
        <v>244.64047822000001</v>
      </c>
      <c r="H194" s="36">
        <f>SUMIFS(СВЦЭМ!$F$39:$F$782,СВЦЭМ!$A$39:$A$782,$A194,СВЦЭМ!$B$39:$B$782,H$190)+'СЕТ СН'!$F$12</f>
        <v>233.09897106</v>
      </c>
      <c r="I194" s="36">
        <f>SUMIFS(СВЦЭМ!$F$39:$F$782,СВЦЭМ!$A$39:$A$782,$A194,СВЦЭМ!$B$39:$B$782,I$190)+'СЕТ СН'!$F$12</f>
        <v>211.58995730000001</v>
      </c>
      <c r="J194" s="36">
        <f>SUMIFS(СВЦЭМ!$F$39:$F$782,СВЦЭМ!$A$39:$A$782,$A194,СВЦЭМ!$B$39:$B$782,J$190)+'СЕТ СН'!$F$12</f>
        <v>192.27147323</v>
      </c>
      <c r="K194" s="36">
        <f>SUMIFS(СВЦЭМ!$F$39:$F$782,СВЦЭМ!$A$39:$A$782,$A194,СВЦЭМ!$B$39:$B$782,K$190)+'СЕТ СН'!$F$12</f>
        <v>180.67097666000001</v>
      </c>
      <c r="L194" s="36">
        <f>SUMIFS(СВЦЭМ!$F$39:$F$782,СВЦЭМ!$A$39:$A$782,$A194,СВЦЭМ!$B$39:$B$782,L$190)+'СЕТ СН'!$F$12</f>
        <v>182.11967824000001</v>
      </c>
      <c r="M194" s="36">
        <f>SUMIFS(СВЦЭМ!$F$39:$F$782,СВЦЭМ!$A$39:$A$782,$A194,СВЦЭМ!$B$39:$B$782,M$190)+'СЕТ СН'!$F$12</f>
        <v>183.48914409</v>
      </c>
      <c r="N194" s="36">
        <f>SUMIFS(СВЦЭМ!$F$39:$F$782,СВЦЭМ!$A$39:$A$782,$A194,СВЦЭМ!$B$39:$B$782,N$190)+'СЕТ СН'!$F$12</f>
        <v>183.77446535000001</v>
      </c>
      <c r="O194" s="36">
        <f>SUMIFS(СВЦЭМ!$F$39:$F$782,СВЦЭМ!$A$39:$A$782,$A194,СВЦЭМ!$B$39:$B$782,O$190)+'СЕТ СН'!$F$12</f>
        <v>187.04903414</v>
      </c>
      <c r="P194" s="36">
        <f>SUMIFS(СВЦЭМ!$F$39:$F$782,СВЦЭМ!$A$39:$A$782,$A194,СВЦЭМ!$B$39:$B$782,P$190)+'СЕТ СН'!$F$12</f>
        <v>188.14151817000001</v>
      </c>
      <c r="Q194" s="36">
        <f>SUMIFS(СВЦЭМ!$F$39:$F$782,СВЦЭМ!$A$39:$A$782,$A194,СВЦЭМ!$B$39:$B$782,Q$190)+'СЕТ СН'!$F$12</f>
        <v>189.61306915</v>
      </c>
      <c r="R194" s="36">
        <f>SUMIFS(СВЦЭМ!$F$39:$F$782,СВЦЭМ!$A$39:$A$782,$A194,СВЦЭМ!$B$39:$B$782,R$190)+'СЕТ СН'!$F$12</f>
        <v>189.35313767</v>
      </c>
      <c r="S194" s="36">
        <f>SUMIFS(СВЦЭМ!$F$39:$F$782,СВЦЭМ!$A$39:$A$782,$A194,СВЦЭМ!$B$39:$B$782,S$190)+'СЕТ СН'!$F$12</f>
        <v>191.35400981999999</v>
      </c>
      <c r="T194" s="36">
        <f>SUMIFS(СВЦЭМ!$F$39:$F$782,СВЦЭМ!$A$39:$A$782,$A194,СВЦЭМ!$B$39:$B$782,T$190)+'СЕТ СН'!$F$12</f>
        <v>198.35320010000001</v>
      </c>
      <c r="U194" s="36">
        <f>SUMIFS(СВЦЭМ!$F$39:$F$782,СВЦЭМ!$A$39:$A$782,$A194,СВЦЭМ!$B$39:$B$782,U$190)+'СЕТ СН'!$F$12</f>
        <v>194.89480488000001</v>
      </c>
      <c r="V194" s="36">
        <f>SUMIFS(СВЦЭМ!$F$39:$F$782,СВЦЭМ!$A$39:$A$782,$A194,СВЦЭМ!$B$39:$B$782,V$190)+'СЕТ СН'!$F$12</f>
        <v>193.09743287000001</v>
      </c>
      <c r="W194" s="36">
        <f>SUMIFS(СВЦЭМ!$F$39:$F$782,СВЦЭМ!$A$39:$A$782,$A194,СВЦЭМ!$B$39:$B$782,W$190)+'СЕТ СН'!$F$12</f>
        <v>198.96311463999999</v>
      </c>
      <c r="X194" s="36">
        <f>SUMIFS(СВЦЭМ!$F$39:$F$782,СВЦЭМ!$A$39:$A$782,$A194,СВЦЭМ!$B$39:$B$782,X$190)+'СЕТ СН'!$F$12</f>
        <v>189.58805537000001</v>
      </c>
      <c r="Y194" s="36">
        <f>SUMIFS(СВЦЭМ!$F$39:$F$782,СВЦЭМ!$A$39:$A$782,$A194,СВЦЭМ!$B$39:$B$782,Y$190)+'СЕТ СН'!$F$12</f>
        <v>185.77393916</v>
      </c>
    </row>
    <row r="195" spans="1:25" ht="15.75" x14ac:dyDescent="0.2">
      <c r="A195" s="35">
        <f t="shared" si="5"/>
        <v>44413</v>
      </c>
      <c r="B195" s="36">
        <f>SUMIFS(СВЦЭМ!$F$39:$F$782,СВЦЭМ!$A$39:$A$782,$A195,СВЦЭМ!$B$39:$B$782,B$190)+'СЕТ СН'!$F$12</f>
        <v>223.79687221</v>
      </c>
      <c r="C195" s="36">
        <f>SUMIFS(СВЦЭМ!$F$39:$F$782,СВЦЭМ!$A$39:$A$782,$A195,СВЦЭМ!$B$39:$B$782,C$190)+'СЕТ СН'!$F$12</f>
        <v>241.70245917</v>
      </c>
      <c r="D195" s="36">
        <f>SUMIFS(СВЦЭМ!$F$39:$F$782,СВЦЭМ!$A$39:$A$782,$A195,СВЦЭМ!$B$39:$B$782,D$190)+'СЕТ СН'!$F$12</f>
        <v>259.35705877999999</v>
      </c>
      <c r="E195" s="36">
        <f>SUMIFS(СВЦЭМ!$F$39:$F$782,СВЦЭМ!$A$39:$A$782,$A195,СВЦЭМ!$B$39:$B$782,E$190)+'СЕТ СН'!$F$12</f>
        <v>264.78044547000002</v>
      </c>
      <c r="F195" s="36">
        <f>SUMIFS(СВЦЭМ!$F$39:$F$782,СВЦЭМ!$A$39:$A$782,$A195,СВЦЭМ!$B$39:$B$782,F$190)+'СЕТ СН'!$F$12</f>
        <v>264.37429614000001</v>
      </c>
      <c r="G195" s="36">
        <f>SUMIFS(СВЦЭМ!$F$39:$F$782,СВЦЭМ!$A$39:$A$782,$A195,СВЦЭМ!$B$39:$B$782,G$190)+'СЕТ СН'!$F$12</f>
        <v>260.04721207</v>
      </c>
      <c r="H195" s="36">
        <f>SUMIFS(СВЦЭМ!$F$39:$F$782,СВЦЭМ!$A$39:$A$782,$A195,СВЦЭМ!$B$39:$B$782,H$190)+'СЕТ СН'!$F$12</f>
        <v>251.90406188</v>
      </c>
      <c r="I195" s="36">
        <f>SUMIFS(СВЦЭМ!$F$39:$F$782,СВЦЭМ!$A$39:$A$782,$A195,СВЦЭМ!$B$39:$B$782,I$190)+'СЕТ СН'!$F$12</f>
        <v>230.30298883</v>
      </c>
      <c r="J195" s="36">
        <f>SUMIFS(СВЦЭМ!$F$39:$F$782,СВЦЭМ!$A$39:$A$782,$A195,СВЦЭМ!$B$39:$B$782,J$190)+'СЕТ СН'!$F$12</f>
        <v>211.52135466999999</v>
      </c>
      <c r="K195" s="36">
        <f>SUMIFS(СВЦЭМ!$F$39:$F$782,СВЦЭМ!$A$39:$A$782,$A195,СВЦЭМ!$B$39:$B$782,K$190)+'СЕТ СН'!$F$12</f>
        <v>196.50868917</v>
      </c>
      <c r="L195" s="36">
        <f>SUMIFS(СВЦЭМ!$F$39:$F$782,СВЦЭМ!$A$39:$A$782,$A195,СВЦЭМ!$B$39:$B$782,L$190)+'СЕТ СН'!$F$12</f>
        <v>198.51305131000001</v>
      </c>
      <c r="M195" s="36">
        <f>SUMIFS(СВЦЭМ!$F$39:$F$782,СВЦЭМ!$A$39:$A$782,$A195,СВЦЭМ!$B$39:$B$782,M$190)+'СЕТ СН'!$F$12</f>
        <v>200.55323335</v>
      </c>
      <c r="N195" s="36">
        <f>SUMIFS(СВЦЭМ!$F$39:$F$782,СВЦЭМ!$A$39:$A$782,$A195,СВЦЭМ!$B$39:$B$782,N$190)+'СЕТ СН'!$F$12</f>
        <v>194.59054691</v>
      </c>
      <c r="O195" s="36">
        <f>SUMIFS(СВЦЭМ!$F$39:$F$782,СВЦЭМ!$A$39:$A$782,$A195,СВЦЭМ!$B$39:$B$782,O$190)+'СЕТ СН'!$F$12</f>
        <v>196.57761954</v>
      </c>
      <c r="P195" s="36">
        <f>SUMIFS(СВЦЭМ!$F$39:$F$782,СВЦЭМ!$A$39:$A$782,$A195,СВЦЭМ!$B$39:$B$782,P$190)+'СЕТ СН'!$F$12</f>
        <v>205.71326103999999</v>
      </c>
      <c r="Q195" s="36">
        <f>SUMIFS(СВЦЭМ!$F$39:$F$782,СВЦЭМ!$A$39:$A$782,$A195,СВЦЭМ!$B$39:$B$782,Q$190)+'СЕТ СН'!$F$12</f>
        <v>207.85487964000001</v>
      </c>
      <c r="R195" s="36">
        <f>SUMIFS(СВЦЭМ!$F$39:$F$782,СВЦЭМ!$A$39:$A$782,$A195,СВЦЭМ!$B$39:$B$782,R$190)+'СЕТ СН'!$F$12</f>
        <v>209.19128567999999</v>
      </c>
      <c r="S195" s="36">
        <f>SUMIFS(СВЦЭМ!$F$39:$F$782,СВЦЭМ!$A$39:$A$782,$A195,СВЦЭМ!$B$39:$B$782,S$190)+'СЕТ СН'!$F$12</f>
        <v>200.05384015000001</v>
      </c>
      <c r="T195" s="36">
        <f>SUMIFS(СВЦЭМ!$F$39:$F$782,СВЦЭМ!$A$39:$A$782,$A195,СВЦЭМ!$B$39:$B$782,T$190)+'СЕТ СН'!$F$12</f>
        <v>198.08960757</v>
      </c>
      <c r="U195" s="36">
        <f>SUMIFS(СВЦЭМ!$F$39:$F$782,СВЦЭМ!$A$39:$A$782,$A195,СВЦЭМ!$B$39:$B$782,U$190)+'СЕТ СН'!$F$12</f>
        <v>196.55012837000001</v>
      </c>
      <c r="V195" s="36">
        <f>SUMIFS(СВЦЭМ!$F$39:$F$782,СВЦЭМ!$A$39:$A$782,$A195,СВЦЭМ!$B$39:$B$782,V$190)+'СЕТ СН'!$F$12</f>
        <v>195.71309699</v>
      </c>
      <c r="W195" s="36">
        <f>SUMIFS(СВЦЭМ!$F$39:$F$782,СВЦЭМ!$A$39:$A$782,$A195,СВЦЭМ!$B$39:$B$782,W$190)+'СЕТ СН'!$F$12</f>
        <v>199.20479576</v>
      </c>
      <c r="X195" s="36">
        <f>SUMIFS(СВЦЭМ!$F$39:$F$782,СВЦЭМ!$A$39:$A$782,$A195,СВЦЭМ!$B$39:$B$782,X$190)+'СЕТ СН'!$F$12</f>
        <v>191.80920463000001</v>
      </c>
      <c r="Y195" s="36">
        <f>SUMIFS(СВЦЭМ!$F$39:$F$782,СВЦЭМ!$A$39:$A$782,$A195,СВЦЭМ!$B$39:$B$782,Y$190)+'СЕТ СН'!$F$12</f>
        <v>193.14771977999999</v>
      </c>
    </row>
    <row r="196" spans="1:25" ht="15.75" x14ac:dyDescent="0.2">
      <c r="A196" s="35">
        <f t="shared" si="5"/>
        <v>44414</v>
      </c>
      <c r="B196" s="36">
        <f>SUMIFS(СВЦЭМ!$F$39:$F$782,СВЦЭМ!$A$39:$A$782,$A196,СВЦЭМ!$B$39:$B$782,B$190)+'СЕТ СН'!$F$12</f>
        <v>200.22606741000001</v>
      </c>
      <c r="C196" s="36">
        <f>SUMIFS(СВЦЭМ!$F$39:$F$782,СВЦЭМ!$A$39:$A$782,$A196,СВЦЭМ!$B$39:$B$782,C$190)+'СЕТ СН'!$F$12</f>
        <v>208.10764940999999</v>
      </c>
      <c r="D196" s="36">
        <f>SUMIFS(СВЦЭМ!$F$39:$F$782,СВЦЭМ!$A$39:$A$782,$A196,СВЦЭМ!$B$39:$B$782,D$190)+'СЕТ СН'!$F$12</f>
        <v>214.54319218000001</v>
      </c>
      <c r="E196" s="36">
        <f>SUMIFS(СВЦЭМ!$F$39:$F$782,СВЦЭМ!$A$39:$A$782,$A196,СВЦЭМ!$B$39:$B$782,E$190)+'СЕТ СН'!$F$12</f>
        <v>217.7317827</v>
      </c>
      <c r="F196" s="36">
        <f>SUMIFS(СВЦЭМ!$F$39:$F$782,СВЦЭМ!$A$39:$A$782,$A196,СВЦЭМ!$B$39:$B$782,F$190)+'СЕТ СН'!$F$12</f>
        <v>216.82311659999999</v>
      </c>
      <c r="G196" s="36">
        <f>SUMIFS(СВЦЭМ!$F$39:$F$782,СВЦЭМ!$A$39:$A$782,$A196,СВЦЭМ!$B$39:$B$782,G$190)+'СЕТ СН'!$F$12</f>
        <v>217.41226935</v>
      </c>
      <c r="H196" s="36">
        <f>SUMIFS(СВЦЭМ!$F$39:$F$782,СВЦЭМ!$A$39:$A$782,$A196,СВЦЭМ!$B$39:$B$782,H$190)+'СЕТ СН'!$F$12</f>
        <v>216.46971479000001</v>
      </c>
      <c r="I196" s="36">
        <f>SUMIFS(СВЦЭМ!$F$39:$F$782,СВЦЭМ!$A$39:$A$782,$A196,СВЦЭМ!$B$39:$B$782,I$190)+'СЕТ СН'!$F$12</f>
        <v>193.31692747</v>
      </c>
      <c r="J196" s="36">
        <f>SUMIFS(СВЦЭМ!$F$39:$F$782,СВЦЭМ!$A$39:$A$782,$A196,СВЦЭМ!$B$39:$B$782,J$190)+'СЕТ СН'!$F$12</f>
        <v>179.10122618</v>
      </c>
      <c r="K196" s="36">
        <f>SUMIFS(СВЦЭМ!$F$39:$F$782,СВЦЭМ!$A$39:$A$782,$A196,СВЦЭМ!$B$39:$B$782,K$190)+'СЕТ СН'!$F$12</f>
        <v>176.70114315999999</v>
      </c>
      <c r="L196" s="36">
        <f>SUMIFS(СВЦЭМ!$F$39:$F$782,СВЦЭМ!$A$39:$A$782,$A196,СВЦЭМ!$B$39:$B$782,L$190)+'СЕТ СН'!$F$12</f>
        <v>176.74730241</v>
      </c>
      <c r="M196" s="36">
        <f>SUMIFS(СВЦЭМ!$F$39:$F$782,СВЦЭМ!$A$39:$A$782,$A196,СВЦЭМ!$B$39:$B$782,M$190)+'СЕТ СН'!$F$12</f>
        <v>178.17972671000001</v>
      </c>
      <c r="N196" s="36">
        <f>SUMIFS(СВЦЭМ!$F$39:$F$782,СВЦЭМ!$A$39:$A$782,$A196,СВЦЭМ!$B$39:$B$782,N$190)+'СЕТ СН'!$F$12</f>
        <v>179.53833161</v>
      </c>
      <c r="O196" s="36">
        <f>SUMIFS(СВЦЭМ!$F$39:$F$782,СВЦЭМ!$A$39:$A$782,$A196,СВЦЭМ!$B$39:$B$782,O$190)+'СЕТ СН'!$F$12</f>
        <v>178.57102684</v>
      </c>
      <c r="P196" s="36">
        <f>SUMIFS(СВЦЭМ!$F$39:$F$782,СВЦЭМ!$A$39:$A$782,$A196,СВЦЭМ!$B$39:$B$782,P$190)+'СЕТ СН'!$F$12</f>
        <v>173.86657109999999</v>
      </c>
      <c r="Q196" s="36">
        <f>SUMIFS(СВЦЭМ!$F$39:$F$782,СВЦЭМ!$A$39:$A$782,$A196,СВЦЭМ!$B$39:$B$782,Q$190)+'СЕТ СН'!$F$12</f>
        <v>172.7121454</v>
      </c>
      <c r="R196" s="36">
        <f>SUMIFS(СВЦЭМ!$F$39:$F$782,СВЦЭМ!$A$39:$A$782,$A196,СВЦЭМ!$B$39:$B$782,R$190)+'СЕТ СН'!$F$12</f>
        <v>173.48484829</v>
      </c>
      <c r="S196" s="36">
        <f>SUMIFS(СВЦЭМ!$F$39:$F$782,СВЦЭМ!$A$39:$A$782,$A196,СВЦЭМ!$B$39:$B$782,S$190)+'СЕТ СН'!$F$12</f>
        <v>178.68555505</v>
      </c>
      <c r="T196" s="36">
        <f>SUMIFS(СВЦЭМ!$F$39:$F$782,СВЦЭМ!$A$39:$A$782,$A196,СВЦЭМ!$B$39:$B$782,T$190)+'СЕТ СН'!$F$12</f>
        <v>186.82201842000001</v>
      </c>
      <c r="U196" s="36">
        <f>SUMIFS(СВЦЭМ!$F$39:$F$782,СВЦЭМ!$A$39:$A$782,$A196,СВЦЭМ!$B$39:$B$782,U$190)+'СЕТ СН'!$F$12</f>
        <v>183.22150626000001</v>
      </c>
      <c r="V196" s="36">
        <f>SUMIFS(СВЦЭМ!$F$39:$F$782,СВЦЭМ!$A$39:$A$782,$A196,СВЦЭМ!$B$39:$B$782,V$190)+'СЕТ СН'!$F$12</f>
        <v>183.43213147</v>
      </c>
      <c r="W196" s="36">
        <f>SUMIFS(СВЦЭМ!$F$39:$F$782,СВЦЭМ!$A$39:$A$782,$A196,СВЦЭМ!$B$39:$B$782,W$190)+'СЕТ СН'!$F$12</f>
        <v>188.01643261000001</v>
      </c>
      <c r="X196" s="36">
        <f>SUMIFS(СВЦЭМ!$F$39:$F$782,СВЦЭМ!$A$39:$A$782,$A196,СВЦЭМ!$B$39:$B$782,X$190)+'СЕТ СН'!$F$12</f>
        <v>180.61008724000001</v>
      </c>
      <c r="Y196" s="36">
        <f>SUMIFS(СВЦЭМ!$F$39:$F$782,СВЦЭМ!$A$39:$A$782,$A196,СВЦЭМ!$B$39:$B$782,Y$190)+'СЕТ СН'!$F$12</f>
        <v>192.62319163000001</v>
      </c>
    </row>
    <row r="197" spans="1:25" ht="15.75" x14ac:dyDescent="0.2">
      <c r="A197" s="35">
        <f t="shared" si="5"/>
        <v>44415</v>
      </c>
      <c r="B197" s="36">
        <f>SUMIFS(СВЦЭМ!$F$39:$F$782,СВЦЭМ!$A$39:$A$782,$A197,СВЦЭМ!$B$39:$B$782,B$190)+'СЕТ СН'!$F$12</f>
        <v>190.31347088000001</v>
      </c>
      <c r="C197" s="36">
        <f>SUMIFS(СВЦЭМ!$F$39:$F$782,СВЦЭМ!$A$39:$A$782,$A197,СВЦЭМ!$B$39:$B$782,C$190)+'СЕТ СН'!$F$12</f>
        <v>201.05449471</v>
      </c>
      <c r="D197" s="36">
        <f>SUMIFS(СВЦЭМ!$F$39:$F$782,СВЦЭМ!$A$39:$A$782,$A197,СВЦЭМ!$B$39:$B$782,D$190)+'СЕТ СН'!$F$12</f>
        <v>219.14602862000001</v>
      </c>
      <c r="E197" s="36">
        <f>SUMIFS(СВЦЭМ!$F$39:$F$782,СВЦЭМ!$A$39:$A$782,$A197,СВЦЭМ!$B$39:$B$782,E$190)+'СЕТ СН'!$F$12</f>
        <v>222.53418558000001</v>
      </c>
      <c r="F197" s="36">
        <f>SUMIFS(СВЦЭМ!$F$39:$F$782,СВЦЭМ!$A$39:$A$782,$A197,СВЦЭМ!$B$39:$B$782,F$190)+'СЕТ СН'!$F$12</f>
        <v>222.87035607999999</v>
      </c>
      <c r="G197" s="36">
        <f>SUMIFS(СВЦЭМ!$F$39:$F$782,СВЦЭМ!$A$39:$A$782,$A197,СВЦЭМ!$B$39:$B$782,G$190)+'СЕТ СН'!$F$12</f>
        <v>224.76940515000001</v>
      </c>
      <c r="H197" s="36">
        <f>SUMIFS(СВЦЭМ!$F$39:$F$782,СВЦЭМ!$A$39:$A$782,$A197,СВЦЭМ!$B$39:$B$782,H$190)+'СЕТ СН'!$F$12</f>
        <v>220.83601913999999</v>
      </c>
      <c r="I197" s="36">
        <f>SUMIFS(СВЦЭМ!$F$39:$F$782,СВЦЭМ!$A$39:$A$782,$A197,СВЦЭМ!$B$39:$B$782,I$190)+'СЕТ СН'!$F$12</f>
        <v>213.16287733999999</v>
      </c>
      <c r="J197" s="36">
        <f>SUMIFS(СВЦЭМ!$F$39:$F$782,СВЦЭМ!$A$39:$A$782,$A197,СВЦЭМ!$B$39:$B$782,J$190)+'СЕТ СН'!$F$12</f>
        <v>190.31552174999999</v>
      </c>
      <c r="K197" s="36">
        <f>SUMIFS(СВЦЭМ!$F$39:$F$782,СВЦЭМ!$A$39:$A$782,$A197,СВЦЭМ!$B$39:$B$782,K$190)+'СЕТ СН'!$F$12</f>
        <v>174.59490968</v>
      </c>
      <c r="L197" s="36">
        <f>SUMIFS(СВЦЭМ!$F$39:$F$782,СВЦЭМ!$A$39:$A$782,$A197,СВЦЭМ!$B$39:$B$782,L$190)+'СЕТ СН'!$F$12</f>
        <v>166.81397663000001</v>
      </c>
      <c r="M197" s="36">
        <f>SUMIFS(СВЦЭМ!$F$39:$F$782,СВЦЭМ!$A$39:$A$782,$A197,СВЦЭМ!$B$39:$B$782,M$190)+'СЕТ СН'!$F$12</f>
        <v>166.83541288999999</v>
      </c>
      <c r="N197" s="36">
        <f>SUMIFS(СВЦЭМ!$F$39:$F$782,СВЦЭМ!$A$39:$A$782,$A197,СВЦЭМ!$B$39:$B$782,N$190)+'СЕТ СН'!$F$12</f>
        <v>166.76913521</v>
      </c>
      <c r="O197" s="36">
        <f>SUMIFS(СВЦЭМ!$F$39:$F$782,СВЦЭМ!$A$39:$A$782,$A197,СВЦЭМ!$B$39:$B$782,O$190)+'СЕТ СН'!$F$12</f>
        <v>172.25508382000001</v>
      </c>
      <c r="P197" s="36">
        <f>SUMIFS(СВЦЭМ!$F$39:$F$782,СВЦЭМ!$A$39:$A$782,$A197,СВЦЭМ!$B$39:$B$782,P$190)+'СЕТ СН'!$F$12</f>
        <v>172.79732254000001</v>
      </c>
      <c r="Q197" s="36">
        <f>SUMIFS(СВЦЭМ!$F$39:$F$782,СВЦЭМ!$A$39:$A$782,$A197,СВЦЭМ!$B$39:$B$782,Q$190)+'СЕТ СН'!$F$12</f>
        <v>175.06643181999999</v>
      </c>
      <c r="R197" s="36">
        <f>SUMIFS(СВЦЭМ!$F$39:$F$782,СВЦЭМ!$A$39:$A$782,$A197,СВЦЭМ!$B$39:$B$782,R$190)+'СЕТ СН'!$F$12</f>
        <v>173.3876377</v>
      </c>
      <c r="S197" s="36">
        <f>SUMIFS(СВЦЭМ!$F$39:$F$782,СВЦЭМ!$A$39:$A$782,$A197,СВЦЭМ!$B$39:$B$782,S$190)+'СЕТ СН'!$F$12</f>
        <v>172.91092383</v>
      </c>
      <c r="T197" s="36">
        <f>SUMIFS(СВЦЭМ!$F$39:$F$782,СВЦЭМ!$A$39:$A$782,$A197,СВЦЭМ!$B$39:$B$782,T$190)+'СЕТ СН'!$F$12</f>
        <v>168.17042995</v>
      </c>
      <c r="U197" s="36">
        <f>SUMIFS(СВЦЭМ!$F$39:$F$782,СВЦЭМ!$A$39:$A$782,$A197,СВЦЭМ!$B$39:$B$782,U$190)+'СЕТ СН'!$F$12</f>
        <v>167.98414591</v>
      </c>
      <c r="V197" s="36">
        <f>SUMIFS(СВЦЭМ!$F$39:$F$782,СВЦЭМ!$A$39:$A$782,$A197,СВЦЭМ!$B$39:$B$782,V$190)+'СЕТ СН'!$F$12</f>
        <v>167.21700142</v>
      </c>
      <c r="W197" s="36">
        <f>SUMIFS(СВЦЭМ!$F$39:$F$782,СВЦЭМ!$A$39:$A$782,$A197,СВЦЭМ!$B$39:$B$782,W$190)+'СЕТ СН'!$F$12</f>
        <v>171.99475169999999</v>
      </c>
      <c r="X197" s="36">
        <f>SUMIFS(СВЦЭМ!$F$39:$F$782,СВЦЭМ!$A$39:$A$782,$A197,СВЦЭМ!$B$39:$B$782,X$190)+'СЕТ СН'!$F$12</f>
        <v>173.23343786999999</v>
      </c>
      <c r="Y197" s="36">
        <f>SUMIFS(СВЦЭМ!$F$39:$F$782,СВЦЭМ!$A$39:$A$782,$A197,СВЦЭМ!$B$39:$B$782,Y$190)+'СЕТ СН'!$F$12</f>
        <v>182.45777720000001</v>
      </c>
    </row>
    <row r="198" spans="1:25" ht="15.75" x14ac:dyDescent="0.2">
      <c r="A198" s="35">
        <f t="shared" si="5"/>
        <v>44416</v>
      </c>
      <c r="B198" s="36">
        <f>SUMIFS(СВЦЭМ!$F$39:$F$782,СВЦЭМ!$A$39:$A$782,$A198,СВЦЭМ!$B$39:$B$782,B$190)+'СЕТ СН'!$F$12</f>
        <v>202.16875089999999</v>
      </c>
      <c r="C198" s="36">
        <f>SUMIFS(СВЦЭМ!$F$39:$F$782,СВЦЭМ!$A$39:$A$782,$A198,СВЦЭМ!$B$39:$B$782,C$190)+'СЕТ СН'!$F$12</f>
        <v>220.26880319</v>
      </c>
      <c r="D198" s="36">
        <f>SUMIFS(СВЦЭМ!$F$39:$F$782,СВЦЭМ!$A$39:$A$782,$A198,СВЦЭМ!$B$39:$B$782,D$190)+'СЕТ СН'!$F$12</f>
        <v>233.83706597</v>
      </c>
      <c r="E198" s="36">
        <f>SUMIFS(СВЦЭМ!$F$39:$F$782,СВЦЭМ!$A$39:$A$782,$A198,СВЦЭМ!$B$39:$B$782,E$190)+'СЕТ СН'!$F$12</f>
        <v>239.60610482000001</v>
      </c>
      <c r="F198" s="36">
        <f>SUMIFS(СВЦЭМ!$F$39:$F$782,СВЦЭМ!$A$39:$A$782,$A198,СВЦЭМ!$B$39:$B$782,F$190)+'СЕТ СН'!$F$12</f>
        <v>240.13112507</v>
      </c>
      <c r="G198" s="36">
        <f>SUMIFS(СВЦЭМ!$F$39:$F$782,СВЦЭМ!$A$39:$A$782,$A198,СВЦЭМ!$B$39:$B$782,G$190)+'СЕТ СН'!$F$12</f>
        <v>238.30001806000001</v>
      </c>
      <c r="H198" s="36">
        <f>SUMIFS(СВЦЭМ!$F$39:$F$782,СВЦЭМ!$A$39:$A$782,$A198,СВЦЭМ!$B$39:$B$782,H$190)+'СЕТ СН'!$F$12</f>
        <v>230.56420835</v>
      </c>
      <c r="I198" s="36">
        <f>SUMIFS(СВЦЭМ!$F$39:$F$782,СВЦЭМ!$A$39:$A$782,$A198,СВЦЭМ!$B$39:$B$782,I$190)+'СЕТ СН'!$F$12</f>
        <v>216.19943229</v>
      </c>
      <c r="J198" s="36">
        <f>SUMIFS(СВЦЭМ!$F$39:$F$782,СВЦЭМ!$A$39:$A$782,$A198,СВЦЭМ!$B$39:$B$782,J$190)+'СЕТ СН'!$F$12</f>
        <v>192.20654468000001</v>
      </c>
      <c r="K198" s="36">
        <f>SUMIFS(СВЦЭМ!$F$39:$F$782,СВЦЭМ!$A$39:$A$782,$A198,СВЦЭМ!$B$39:$B$782,K$190)+'СЕТ СН'!$F$12</f>
        <v>178.30025097000001</v>
      </c>
      <c r="L198" s="36">
        <f>SUMIFS(СВЦЭМ!$F$39:$F$782,СВЦЭМ!$A$39:$A$782,$A198,СВЦЭМ!$B$39:$B$782,L$190)+'СЕТ СН'!$F$12</f>
        <v>184.80887963000001</v>
      </c>
      <c r="M198" s="36">
        <f>SUMIFS(СВЦЭМ!$F$39:$F$782,СВЦЭМ!$A$39:$A$782,$A198,СВЦЭМ!$B$39:$B$782,M$190)+'СЕТ СН'!$F$12</f>
        <v>168.76769734000001</v>
      </c>
      <c r="N198" s="36">
        <f>SUMIFS(СВЦЭМ!$F$39:$F$782,СВЦЭМ!$A$39:$A$782,$A198,СВЦЭМ!$B$39:$B$782,N$190)+'СЕТ СН'!$F$12</f>
        <v>172.42654933</v>
      </c>
      <c r="O198" s="36">
        <f>SUMIFS(СВЦЭМ!$F$39:$F$782,СВЦЭМ!$A$39:$A$782,$A198,СВЦЭМ!$B$39:$B$782,O$190)+'СЕТ СН'!$F$12</f>
        <v>183.05029848000001</v>
      </c>
      <c r="P198" s="36">
        <f>SUMIFS(СВЦЭМ!$F$39:$F$782,СВЦЭМ!$A$39:$A$782,$A198,СВЦЭМ!$B$39:$B$782,P$190)+'СЕТ СН'!$F$12</f>
        <v>178.56542293000001</v>
      </c>
      <c r="Q198" s="36">
        <f>SUMIFS(СВЦЭМ!$F$39:$F$782,СВЦЭМ!$A$39:$A$782,$A198,СВЦЭМ!$B$39:$B$782,Q$190)+'СЕТ СН'!$F$12</f>
        <v>183.83079226999999</v>
      </c>
      <c r="R198" s="36">
        <f>SUMIFS(СВЦЭМ!$F$39:$F$782,СВЦЭМ!$A$39:$A$782,$A198,СВЦЭМ!$B$39:$B$782,R$190)+'СЕТ СН'!$F$12</f>
        <v>180.92914123</v>
      </c>
      <c r="S198" s="36">
        <f>SUMIFS(СВЦЭМ!$F$39:$F$782,СВЦЭМ!$A$39:$A$782,$A198,СВЦЭМ!$B$39:$B$782,S$190)+'СЕТ СН'!$F$12</f>
        <v>180.53631967999999</v>
      </c>
      <c r="T198" s="36">
        <f>SUMIFS(СВЦЭМ!$F$39:$F$782,СВЦЭМ!$A$39:$A$782,$A198,СВЦЭМ!$B$39:$B$782,T$190)+'СЕТ СН'!$F$12</f>
        <v>168.41906742</v>
      </c>
      <c r="U198" s="36">
        <f>SUMIFS(СВЦЭМ!$F$39:$F$782,СВЦЭМ!$A$39:$A$782,$A198,СВЦЭМ!$B$39:$B$782,U$190)+'СЕТ СН'!$F$12</f>
        <v>168.60973206</v>
      </c>
      <c r="V198" s="36">
        <f>SUMIFS(СВЦЭМ!$F$39:$F$782,СВЦЭМ!$A$39:$A$782,$A198,СВЦЭМ!$B$39:$B$782,V$190)+'СЕТ СН'!$F$12</f>
        <v>166.93578986</v>
      </c>
      <c r="W198" s="36">
        <f>SUMIFS(СВЦЭМ!$F$39:$F$782,СВЦЭМ!$A$39:$A$782,$A198,СВЦЭМ!$B$39:$B$782,W$190)+'СЕТ СН'!$F$12</f>
        <v>169.72091112000001</v>
      </c>
      <c r="X198" s="36">
        <f>SUMIFS(СВЦЭМ!$F$39:$F$782,СВЦЭМ!$A$39:$A$782,$A198,СВЦЭМ!$B$39:$B$782,X$190)+'СЕТ СН'!$F$12</f>
        <v>180.70033043999999</v>
      </c>
      <c r="Y198" s="36">
        <f>SUMIFS(СВЦЭМ!$F$39:$F$782,СВЦЭМ!$A$39:$A$782,$A198,СВЦЭМ!$B$39:$B$782,Y$190)+'СЕТ СН'!$F$12</f>
        <v>187.19175399</v>
      </c>
    </row>
    <row r="199" spans="1:25" ht="15.75" x14ac:dyDescent="0.2">
      <c r="A199" s="35">
        <f t="shared" si="5"/>
        <v>44417</v>
      </c>
      <c r="B199" s="36">
        <f>SUMIFS(СВЦЭМ!$F$39:$F$782,СВЦЭМ!$A$39:$A$782,$A199,СВЦЭМ!$B$39:$B$782,B$190)+'СЕТ СН'!$F$12</f>
        <v>202.73952871</v>
      </c>
      <c r="C199" s="36">
        <f>SUMIFS(СВЦЭМ!$F$39:$F$782,СВЦЭМ!$A$39:$A$782,$A199,СВЦЭМ!$B$39:$B$782,C$190)+'СЕТ СН'!$F$12</f>
        <v>220.29664493999999</v>
      </c>
      <c r="D199" s="36">
        <f>SUMIFS(СВЦЭМ!$F$39:$F$782,СВЦЭМ!$A$39:$A$782,$A199,СВЦЭМ!$B$39:$B$782,D$190)+'СЕТ СН'!$F$12</f>
        <v>232.91548501</v>
      </c>
      <c r="E199" s="36">
        <f>SUMIFS(СВЦЭМ!$F$39:$F$782,СВЦЭМ!$A$39:$A$782,$A199,СВЦЭМ!$B$39:$B$782,E$190)+'СЕТ СН'!$F$12</f>
        <v>236.00247917999999</v>
      </c>
      <c r="F199" s="36">
        <f>SUMIFS(СВЦЭМ!$F$39:$F$782,СВЦЭМ!$A$39:$A$782,$A199,СВЦЭМ!$B$39:$B$782,F$190)+'СЕТ СН'!$F$12</f>
        <v>236.40579510000001</v>
      </c>
      <c r="G199" s="36">
        <f>SUMIFS(СВЦЭМ!$F$39:$F$782,СВЦЭМ!$A$39:$A$782,$A199,СВЦЭМ!$B$39:$B$782,G$190)+'СЕТ СН'!$F$12</f>
        <v>234.79873634</v>
      </c>
      <c r="H199" s="36">
        <f>SUMIFS(СВЦЭМ!$F$39:$F$782,СВЦЭМ!$A$39:$A$782,$A199,СВЦЭМ!$B$39:$B$782,H$190)+'СЕТ СН'!$F$12</f>
        <v>225.22833789000001</v>
      </c>
      <c r="I199" s="36">
        <f>SUMIFS(СВЦЭМ!$F$39:$F$782,СВЦЭМ!$A$39:$A$782,$A199,СВЦЭМ!$B$39:$B$782,I$190)+'СЕТ СН'!$F$12</f>
        <v>214.33885776</v>
      </c>
      <c r="J199" s="36">
        <f>SUMIFS(СВЦЭМ!$F$39:$F$782,СВЦЭМ!$A$39:$A$782,$A199,СВЦЭМ!$B$39:$B$782,J$190)+'СЕТ СН'!$F$12</f>
        <v>190.87994208999999</v>
      </c>
      <c r="K199" s="36">
        <f>SUMIFS(СВЦЭМ!$F$39:$F$782,СВЦЭМ!$A$39:$A$782,$A199,СВЦЭМ!$B$39:$B$782,K$190)+'СЕТ СН'!$F$12</f>
        <v>178.45222429</v>
      </c>
      <c r="L199" s="36">
        <f>SUMIFS(СВЦЭМ!$F$39:$F$782,СВЦЭМ!$A$39:$A$782,$A199,СВЦЭМ!$B$39:$B$782,L$190)+'СЕТ СН'!$F$12</f>
        <v>172.26386449</v>
      </c>
      <c r="M199" s="36">
        <f>SUMIFS(СВЦЭМ!$F$39:$F$782,СВЦЭМ!$A$39:$A$782,$A199,СВЦЭМ!$B$39:$B$782,M$190)+'СЕТ СН'!$F$12</f>
        <v>174.36471248000001</v>
      </c>
      <c r="N199" s="36">
        <f>SUMIFS(СВЦЭМ!$F$39:$F$782,СВЦЭМ!$A$39:$A$782,$A199,СВЦЭМ!$B$39:$B$782,N$190)+'СЕТ СН'!$F$12</f>
        <v>177.23725019</v>
      </c>
      <c r="O199" s="36">
        <f>SUMIFS(СВЦЭМ!$F$39:$F$782,СВЦЭМ!$A$39:$A$782,$A199,СВЦЭМ!$B$39:$B$782,O$190)+'СЕТ СН'!$F$12</f>
        <v>186.07857189999999</v>
      </c>
      <c r="P199" s="36">
        <f>SUMIFS(СВЦЭМ!$F$39:$F$782,СВЦЭМ!$A$39:$A$782,$A199,СВЦЭМ!$B$39:$B$782,P$190)+'СЕТ СН'!$F$12</f>
        <v>188.52121776999999</v>
      </c>
      <c r="Q199" s="36">
        <f>SUMIFS(СВЦЭМ!$F$39:$F$782,СВЦЭМ!$A$39:$A$782,$A199,СВЦЭМ!$B$39:$B$782,Q$190)+'СЕТ СН'!$F$12</f>
        <v>194.00925558</v>
      </c>
      <c r="R199" s="36">
        <f>SUMIFS(СВЦЭМ!$F$39:$F$782,СВЦЭМ!$A$39:$A$782,$A199,СВЦЭМ!$B$39:$B$782,R$190)+'СЕТ СН'!$F$12</f>
        <v>188.69375513</v>
      </c>
      <c r="S199" s="36">
        <f>SUMIFS(СВЦЭМ!$F$39:$F$782,СВЦЭМ!$A$39:$A$782,$A199,СВЦЭМ!$B$39:$B$782,S$190)+'СЕТ СН'!$F$12</f>
        <v>185.18939040999999</v>
      </c>
      <c r="T199" s="36">
        <f>SUMIFS(СВЦЭМ!$F$39:$F$782,СВЦЭМ!$A$39:$A$782,$A199,СВЦЭМ!$B$39:$B$782,T$190)+'СЕТ СН'!$F$12</f>
        <v>195.40160989</v>
      </c>
      <c r="U199" s="36">
        <f>SUMIFS(СВЦЭМ!$F$39:$F$782,СВЦЭМ!$A$39:$A$782,$A199,СВЦЭМ!$B$39:$B$782,U$190)+'СЕТ СН'!$F$12</f>
        <v>193.18355348</v>
      </c>
      <c r="V199" s="36">
        <f>SUMIFS(СВЦЭМ!$F$39:$F$782,СВЦЭМ!$A$39:$A$782,$A199,СВЦЭМ!$B$39:$B$782,V$190)+'СЕТ СН'!$F$12</f>
        <v>182.1697911</v>
      </c>
      <c r="W199" s="36">
        <f>SUMIFS(СВЦЭМ!$F$39:$F$782,СВЦЭМ!$A$39:$A$782,$A199,СВЦЭМ!$B$39:$B$782,W$190)+'СЕТ СН'!$F$12</f>
        <v>185.98049566</v>
      </c>
      <c r="X199" s="36">
        <f>SUMIFS(СВЦЭМ!$F$39:$F$782,СВЦЭМ!$A$39:$A$782,$A199,СВЦЭМ!$B$39:$B$782,X$190)+'СЕТ СН'!$F$12</f>
        <v>187.93053743999999</v>
      </c>
      <c r="Y199" s="36">
        <f>SUMIFS(СВЦЭМ!$F$39:$F$782,СВЦЭМ!$A$39:$A$782,$A199,СВЦЭМ!$B$39:$B$782,Y$190)+'СЕТ СН'!$F$12</f>
        <v>195.52493211000001</v>
      </c>
    </row>
    <row r="200" spans="1:25" ht="15.75" x14ac:dyDescent="0.2">
      <c r="A200" s="35">
        <f t="shared" si="5"/>
        <v>44418</v>
      </c>
      <c r="B200" s="36">
        <f>SUMIFS(СВЦЭМ!$F$39:$F$782,СВЦЭМ!$A$39:$A$782,$A200,СВЦЭМ!$B$39:$B$782,B$190)+'СЕТ СН'!$F$12</f>
        <v>207.77360515000001</v>
      </c>
      <c r="C200" s="36">
        <f>SUMIFS(СВЦЭМ!$F$39:$F$782,СВЦЭМ!$A$39:$A$782,$A200,СВЦЭМ!$B$39:$B$782,C$190)+'СЕТ СН'!$F$12</f>
        <v>224.40634072</v>
      </c>
      <c r="D200" s="36">
        <f>SUMIFS(СВЦЭМ!$F$39:$F$782,СВЦЭМ!$A$39:$A$782,$A200,СВЦЭМ!$B$39:$B$782,D$190)+'СЕТ СН'!$F$12</f>
        <v>236.01922046999999</v>
      </c>
      <c r="E200" s="36">
        <f>SUMIFS(СВЦЭМ!$F$39:$F$782,СВЦЭМ!$A$39:$A$782,$A200,СВЦЭМ!$B$39:$B$782,E$190)+'СЕТ СН'!$F$12</f>
        <v>240.39362639000001</v>
      </c>
      <c r="F200" s="36">
        <f>SUMIFS(СВЦЭМ!$F$39:$F$782,СВЦЭМ!$A$39:$A$782,$A200,СВЦЭМ!$B$39:$B$782,F$190)+'СЕТ СН'!$F$12</f>
        <v>240.17081758</v>
      </c>
      <c r="G200" s="36">
        <f>SUMIFS(СВЦЭМ!$F$39:$F$782,СВЦЭМ!$A$39:$A$782,$A200,СВЦЭМ!$B$39:$B$782,G$190)+'СЕТ СН'!$F$12</f>
        <v>236.23282742000001</v>
      </c>
      <c r="H200" s="36">
        <f>SUMIFS(СВЦЭМ!$F$39:$F$782,СВЦЭМ!$A$39:$A$782,$A200,СВЦЭМ!$B$39:$B$782,H$190)+'СЕТ СН'!$F$12</f>
        <v>227.03443841999999</v>
      </c>
      <c r="I200" s="36">
        <f>SUMIFS(СВЦЭМ!$F$39:$F$782,СВЦЭМ!$A$39:$A$782,$A200,СВЦЭМ!$B$39:$B$782,I$190)+'СЕТ СН'!$F$12</f>
        <v>213.07043013000001</v>
      </c>
      <c r="J200" s="36">
        <f>SUMIFS(СВЦЭМ!$F$39:$F$782,СВЦЭМ!$A$39:$A$782,$A200,СВЦЭМ!$B$39:$B$782,J$190)+'СЕТ СН'!$F$12</f>
        <v>195.56117566</v>
      </c>
      <c r="K200" s="36">
        <f>SUMIFS(СВЦЭМ!$F$39:$F$782,СВЦЭМ!$A$39:$A$782,$A200,СВЦЭМ!$B$39:$B$782,K$190)+'СЕТ СН'!$F$12</f>
        <v>183.71836959000001</v>
      </c>
      <c r="L200" s="36">
        <f>SUMIFS(СВЦЭМ!$F$39:$F$782,СВЦЭМ!$A$39:$A$782,$A200,СВЦЭМ!$B$39:$B$782,L$190)+'СЕТ СН'!$F$12</f>
        <v>184.45786776</v>
      </c>
      <c r="M200" s="36">
        <f>SUMIFS(СВЦЭМ!$F$39:$F$782,СВЦЭМ!$A$39:$A$782,$A200,СВЦЭМ!$B$39:$B$782,M$190)+'СЕТ СН'!$F$12</f>
        <v>186.48954601</v>
      </c>
      <c r="N200" s="36">
        <f>SUMIFS(СВЦЭМ!$F$39:$F$782,СВЦЭМ!$A$39:$A$782,$A200,СВЦЭМ!$B$39:$B$782,N$190)+'СЕТ СН'!$F$12</f>
        <v>187.59416773999999</v>
      </c>
      <c r="O200" s="36">
        <f>SUMIFS(СВЦЭМ!$F$39:$F$782,СВЦЭМ!$A$39:$A$782,$A200,СВЦЭМ!$B$39:$B$782,O$190)+'СЕТ СН'!$F$12</f>
        <v>185.95391945</v>
      </c>
      <c r="P200" s="36">
        <f>SUMIFS(СВЦЭМ!$F$39:$F$782,СВЦЭМ!$A$39:$A$782,$A200,СВЦЭМ!$B$39:$B$782,P$190)+'СЕТ СН'!$F$12</f>
        <v>189.81815739999999</v>
      </c>
      <c r="Q200" s="36">
        <f>SUMIFS(СВЦЭМ!$F$39:$F$782,СВЦЭМ!$A$39:$A$782,$A200,СВЦЭМ!$B$39:$B$782,Q$190)+'СЕТ СН'!$F$12</f>
        <v>193.72597150000001</v>
      </c>
      <c r="R200" s="36">
        <f>SUMIFS(СВЦЭМ!$F$39:$F$782,СВЦЭМ!$A$39:$A$782,$A200,СВЦЭМ!$B$39:$B$782,R$190)+'СЕТ СН'!$F$12</f>
        <v>199.84476155999999</v>
      </c>
      <c r="S200" s="36">
        <f>SUMIFS(СВЦЭМ!$F$39:$F$782,СВЦЭМ!$A$39:$A$782,$A200,СВЦЭМ!$B$39:$B$782,S$190)+'СЕТ СН'!$F$12</f>
        <v>192.34128851</v>
      </c>
      <c r="T200" s="36">
        <f>SUMIFS(СВЦЭМ!$F$39:$F$782,СВЦЭМ!$A$39:$A$782,$A200,СВЦЭМ!$B$39:$B$782,T$190)+'СЕТ СН'!$F$12</f>
        <v>180.27629601000001</v>
      </c>
      <c r="U200" s="36">
        <f>SUMIFS(СВЦЭМ!$F$39:$F$782,СВЦЭМ!$A$39:$A$782,$A200,СВЦЭМ!$B$39:$B$782,U$190)+'СЕТ СН'!$F$12</f>
        <v>178.69558487</v>
      </c>
      <c r="V200" s="36">
        <f>SUMIFS(СВЦЭМ!$F$39:$F$782,СВЦЭМ!$A$39:$A$782,$A200,СВЦЭМ!$B$39:$B$782,V$190)+'СЕТ СН'!$F$12</f>
        <v>180.11148159999999</v>
      </c>
      <c r="W200" s="36">
        <f>SUMIFS(СВЦЭМ!$F$39:$F$782,СВЦЭМ!$A$39:$A$782,$A200,СВЦЭМ!$B$39:$B$782,W$190)+'СЕТ СН'!$F$12</f>
        <v>185.02122967</v>
      </c>
      <c r="X200" s="36">
        <f>SUMIFS(СВЦЭМ!$F$39:$F$782,СВЦЭМ!$A$39:$A$782,$A200,СВЦЭМ!$B$39:$B$782,X$190)+'СЕТ СН'!$F$12</f>
        <v>174.21789233000001</v>
      </c>
      <c r="Y200" s="36">
        <f>SUMIFS(СВЦЭМ!$F$39:$F$782,СВЦЭМ!$A$39:$A$782,$A200,СВЦЭМ!$B$39:$B$782,Y$190)+'СЕТ СН'!$F$12</f>
        <v>174.71186582000001</v>
      </c>
    </row>
    <row r="201" spans="1:25" ht="15.75" x14ac:dyDescent="0.2">
      <c r="A201" s="35">
        <f t="shared" si="5"/>
        <v>44419</v>
      </c>
      <c r="B201" s="36">
        <f>SUMIFS(СВЦЭМ!$F$39:$F$782,СВЦЭМ!$A$39:$A$782,$A201,СВЦЭМ!$B$39:$B$782,B$190)+'СЕТ СН'!$F$12</f>
        <v>188.28930088999999</v>
      </c>
      <c r="C201" s="36">
        <f>SUMIFS(СВЦЭМ!$F$39:$F$782,СВЦЭМ!$A$39:$A$782,$A201,СВЦЭМ!$B$39:$B$782,C$190)+'СЕТ СН'!$F$12</f>
        <v>203.63147921000001</v>
      </c>
      <c r="D201" s="36">
        <f>SUMIFS(СВЦЭМ!$F$39:$F$782,СВЦЭМ!$A$39:$A$782,$A201,СВЦЭМ!$B$39:$B$782,D$190)+'СЕТ СН'!$F$12</f>
        <v>216.52307168999999</v>
      </c>
      <c r="E201" s="36">
        <f>SUMIFS(СВЦЭМ!$F$39:$F$782,СВЦЭМ!$A$39:$A$782,$A201,СВЦЭМ!$B$39:$B$782,E$190)+'СЕТ СН'!$F$12</f>
        <v>221.97749429999999</v>
      </c>
      <c r="F201" s="36">
        <f>SUMIFS(СВЦЭМ!$F$39:$F$782,СВЦЭМ!$A$39:$A$782,$A201,СВЦЭМ!$B$39:$B$782,F$190)+'СЕТ СН'!$F$12</f>
        <v>222.17485995000001</v>
      </c>
      <c r="G201" s="36">
        <f>SUMIFS(СВЦЭМ!$F$39:$F$782,СВЦЭМ!$A$39:$A$782,$A201,СВЦЭМ!$B$39:$B$782,G$190)+'СЕТ СН'!$F$12</f>
        <v>220.65281784999999</v>
      </c>
      <c r="H201" s="36">
        <f>SUMIFS(СВЦЭМ!$F$39:$F$782,СВЦЭМ!$A$39:$A$782,$A201,СВЦЭМ!$B$39:$B$782,H$190)+'СЕТ СН'!$F$12</f>
        <v>213.73389129</v>
      </c>
      <c r="I201" s="36">
        <f>SUMIFS(СВЦЭМ!$F$39:$F$782,СВЦЭМ!$A$39:$A$782,$A201,СВЦЭМ!$B$39:$B$782,I$190)+'СЕТ СН'!$F$12</f>
        <v>204.50585226000001</v>
      </c>
      <c r="J201" s="36">
        <f>SUMIFS(СВЦЭМ!$F$39:$F$782,СВЦЭМ!$A$39:$A$782,$A201,СВЦЭМ!$B$39:$B$782,J$190)+'СЕТ СН'!$F$12</f>
        <v>191.55177892</v>
      </c>
      <c r="K201" s="36">
        <f>SUMIFS(СВЦЭМ!$F$39:$F$782,СВЦЭМ!$A$39:$A$782,$A201,СВЦЭМ!$B$39:$B$782,K$190)+'СЕТ СН'!$F$12</f>
        <v>183.88424896999999</v>
      </c>
      <c r="L201" s="36">
        <f>SUMIFS(СВЦЭМ!$F$39:$F$782,СВЦЭМ!$A$39:$A$782,$A201,СВЦЭМ!$B$39:$B$782,L$190)+'СЕТ СН'!$F$12</f>
        <v>177.36255653000001</v>
      </c>
      <c r="M201" s="36">
        <f>SUMIFS(СВЦЭМ!$F$39:$F$782,СВЦЭМ!$A$39:$A$782,$A201,СВЦЭМ!$B$39:$B$782,M$190)+'СЕТ СН'!$F$12</f>
        <v>178.16424089</v>
      </c>
      <c r="N201" s="36">
        <f>SUMIFS(СВЦЭМ!$F$39:$F$782,СВЦЭМ!$A$39:$A$782,$A201,СВЦЭМ!$B$39:$B$782,N$190)+'СЕТ СН'!$F$12</f>
        <v>183.63468413999999</v>
      </c>
      <c r="O201" s="36">
        <f>SUMIFS(СВЦЭМ!$F$39:$F$782,СВЦЭМ!$A$39:$A$782,$A201,СВЦЭМ!$B$39:$B$782,O$190)+'СЕТ СН'!$F$12</f>
        <v>187.12456838</v>
      </c>
      <c r="P201" s="36">
        <f>SUMIFS(СВЦЭМ!$F$39:$F$782,СВЦЭМ!$A$39:$A$782,$A201,СВЦЭМ!$B$39:$B$782,P$190)+'СЕТ СН'!$F$12</f>
        <v>197.14773054</v>
      </c>
      <c r="Q201" s="36">
        <f>SUMIFS(СВЦЭМ!$F$39:$F$782,СВЦЭМ!$A$39:$A$782,$A201,СВЦЭМ!$B$39:$B$782,Q$190)+'СЕТ СН'!$F$12</f>
        <v>200.31764723000001</v>
      </c>
      <c r="R201" s="36">
        <f>SUMIFS(СВЦЭМ!$F$39:$F$782,СВЦЭМ!$A$39:$A$782,$A201,СВЦЭМ!$B$39:$B$782,R$190)+'СЕТ СН'!$F$12</f>
        <v>198.46315404000001</v>
      </c>
      <c r="S201" s="36">
        <f>SUMIFS(СВЦЭМ!$F$39:$F$782,СВЦЭМ!$A$39:$A$782,$A201,СВЦЭМ!$B$39:$B$782,S$190)+'СЕТ СН'!$F$12</f>
        <v>191.23317137000001</v>
      </c>
      <c r="T201" s="36">
        <f>SUMIFS(СВЦЭМ!$F$39:$F$782,СВЦЭМ!$A$39:$A$782,$A201,СВЦЭМ!$B$39:$B$782,T$190)+'СЕТ СН'!$F$12</f>
        <v>185.24026602000001</v>
      </c>
      <c r="U201" s="36">
        <f>SUMIFS(СВЦЭМ!$F$39:$F$782,СВЦЭМ!$A$39:$A$782,$A201,СВЦЭМ!$B$39:$B$782,U$190)+'СЕТ СН'!$F$12</f>
        <v>182.39183973999999</v>
      </c>
      <c r="V201" s="36">
        <f>SUMIFS(СВЦЭМ!$F$39:$F$782,СВЦЭМ!$A$39:$A$782,$A201,СВЦЭМ!$B$39:$B$782,V$190)+'СЕТ СН'!$F$12</f>
        <v>183.65394311</v>
      </c>
      <c r="W201" s="36">
        <f>SUMIFS(СВЦЭМ!$F$39:$F$782,СВЦЭМ!$A$39:$A$782,$A201,СВЦЭМ!$B$39:$B$782,W$190)+'СЕТ СН'!$F$12</f>
        <v>188.13697483999999</v>
      </c>
      <c r="X201" s="36">
        <f>SUMIFS(СВЦЭМ!$F$39:$F$782,СВЦЭМ!$A$39:$A$782,$A201,СВЦЭМ!$B$39:$B$782,X$190)+'СЕТ СН'!$F$12</f>
        <v>183.19317770999999</v>
      </c>
      <c r="Y201" s="36">
        <f>SUMIFS(СВЦЭМ!$F$39:$F$782,СВЦЭМ!$A$39:$A$782,$A201,СВЦЭМ!$B$39:$B$782,Y$190)+'СЕТ СН'!$F$12</f>
        <v>191.75797592000001</v>
      </c>
    </row>
    <row r="202" spans="1:25" ht="15.75" x14ac:dyDescent="0.2">
      <c r="A202" s="35">
        <f t="shared" si="5"/>
        <v>44420</v>
      </c>
      <c r="B202" s="36">
        <f>SUMIFS(СВЦЭМ!$F$39:$F$782,СВЦЭМ!$A$39:$A$782,$A202,СВЦЭМ!$B$39:$B$782,B$190)+'СЕТ СН'!$F$12</f>
        <v>211.89589397</v>
      </c>
      <c r="C202" s="36">
        <f>SUMIFS(СВЦЭМ!$F$39:$F$782,СВЦЭМ!$A$39:$A$782,$A202,СВЦЭМ!$B$39:$B$782,C$190)+'СЕТ СН'!$F$12</f>
        <v>227.50518195000001</v>
      </c>
      <c r="D202" s="36">
        <f>SUMIFS(СВЦЭМ!$F$39:$F$782,СВЦЭМ!$A$39:$A$782,$A202,СВЦЭМ!$B$39:$B$782,D$190)+'СЕТ СН'!$F$12</f>
        <v>239.59483072</v>
      </c>
      <c r="E202" s="36">
        <f>SUMIFS(СВЦЭМ!$F$39:$F$782,СВЦЭМ!$A$39:$A$782,$A202,СВЦЭМ!$B$39:$B$782,E$190)+'СЕТ СН'!$F$12</f>
        <v>243.01236316999999</v>
      </c>
      <c r="F202" s="36">
        <f>SUMIFS(СВЦЭМ!$F$39:$F$782,СВЦЭМ!$A$39:$A$782,$A202,СВЦЭМ!$B$39:$B$782,F$190)+'СЕТ СН'!$F$12</f>
        <v>244.70308367999999</v>
      </c>
      <c r="G202" s="36">
        <f>SUMIFS(СВЦЭМ!$F$39:$F$782,СВЦЭМ!$A$39:$A$782,$A202,СВЦЭМ!$B$39:$B$782,G$190)+'СЕТ СН'!$F$12</f>
        <v>243.73400559000001</v>
      </c>
      <c r="H202" s="36">
        <f>SUMIFS(СВЦЭМ!$F$39:$F$782,СВЦЭМ!$A$39:$A$782,$A202,СВЦЭМ!$B$39:$B$782,H$190)+'СЕТ СН'!$F$12</f>
        <v>231.76131351000001</v>
      </c>
      <c r="I202" s="36">
        <f>SUMIFS(СВЦЭМ!$F$39:$F$782,СВЦЭМ!$A$39:$A$782,$A202,СВЦЭМ!$B$39:$B$782,I$190)+'СЕТ СН'!$F$12</f>
        <v>212.64574987</v>
      </c>
      <c r="J202" s="36">
        <f>SUMIFS(СВЦЭМ!$F$39:$F$782,СВЦЭМ!$A$39:$A$782,$A202,СВЦЭМ!$B$39:$B$782,J$190)+'СЕТ СН'!$F$12</f>
        <v>192.14903045</v>
      </c>
      <c r="K202" s="36">
        <f>SUMIFS(СВЦЭМ!$F$39:$F$782,СВЦЭМ!$A$39:$A$782,$A202,СВЦЭМ!$B$39:$B$782,K$190)+'СЕТ СН'!$F$12</f>
        <v>187.341339</v>
      </c>
      <c r="L202" s="36">
        <f>SUMIFS(СВЦЭМ!$F$39:$F$782,СВЦЭМ!$A$39:$A$782,$A202,СВЦЭМ!$B$39:$B$782,L$190)+'СЕТ СН'!$F$12</f>
        <v>183.14589599000001</v>
      </c>
      <c r="M202" s="36">
        <f>SUMIFS(СВЦЭМ!$F$39:$F$782,СВЦЭМ!$A$39:$A$782,$A202,СВЦЭМ!$B$39:$B$782,M$190)+'СЕТ СН'!$F$12</f>
        <v>181.84738052</v>
      </c>
      <c r="N202" s="36">
        <f>SUMIFS(СВЦЭМ!$F$39:$F$782,СВЦЭМ!$A$39:$A$782,$A202,СВЦЭМ!$B$39:$B$782,N$190)+'СЕТ СН'!$F$12</f>
        <v>183.20666055999999</v>
      </c>
      <c r="O202" s="36">
        <f>SUMIFS(СВЦЭМ!$F$39:$F$782,СВЦЭМ!$A$39:$A$782,$A202,СВЦЭМ!$B$39:$B$782,O$190)+'СЕТ СН'!$F$12</f>
        <v>186.01182057</v>
      </c>
      <c r="P202" s="36">
        <f>SUMIFS(СВЦЭМ!$F$39:$F$782,СВЦЭМ!$A$39:$A$782,$A202,СВЦЭМ!$B$39:$B$782,P$190)+'СЕТ СН'!$F$12</f>
        <v>192.04216059000001</v>
      </c>
      <c r="Q202" s="36">
        <f>SUMIFS(СВЦЭМ!$F$39:$F$782,СВЦЭМ!$A$39:$A$782,$A202,СВЦЭМ!$B$39:$B$782,Q$190)+'СЕТ СН'!$F$12</f>
        <v>193.69112795999999</v>
      </c>
      <c r="R202" s="36">
        <f>SUMIFS(СВЦЭМ!$F$39:$F$782,СВЦЭМ!$A$39:$A$782,$A202,СВЦЭМ!$B$39:$B$782,R$190)+'СЕТ СН'!$F$12</f>
        <v>193.32007981999999</v>
      </c>
      <c r="S202" s="36">
        <f>SUMIFS(СВЦЭМ!$F$39:$F$782,СВЦЭМ!$A$39:$A$782,$A202,СВЦЭМ!$B$39:$B$782,S$190)+'СЕТ СН'!$F$12</f>
        <v>184.01010124999999</v>
      </c>
      <c r="T202" s="36">
        <f>SUMIFS(СВЦЭМ!$F$39:$F$782,СВЦЭМ!$A$39:$A$782,$A202,СВЦЭМ!$B$39:$B$782,T$190)+'СЕТ СН'!$F$12</f>
        <v>181.68703582000001</v>
      </c>
      <c r="U202" s="36">
        <f>SUMIFS(СВЦЭМ!$F$39:$F$782,СВЦЭМ!$A$39:$A$782,$A202,СВЦЭМ!$B$39:$B$782,U$190)+'СЕТ СН'!$F$12</f>
        <v>181.48504840000001</v>
      </c>
      <c r="V202" s="36">
        <f>SUMIFS(СВЦЭМ!$F$39:$F$782,СВЦЭМ!$A$39:$A$782,$A202,СВЦЭМ!$B$39:$B$782,V$190)+'СЕТ СН'!$F$12</f>
        <v>183.13439969000001</v>
      </c>
      <c r="W202" s="36">
        <f>SUMIFS(СВЦЭМ!$F$39:$F$782,СВЦЭМ!$A$39:$A$782,$A202,СВЦЭМ!$B$39:$B$782,W$190)+'СЕТ СН'!$F$12</f>
        <v>185.09124903</v>
      </c>
      <c r="X202" s="36">
        <f>SUMIFS(СВЦЭМ!$F$39:$F$782,СВЦЭМ!$A$39:$A$782,$A202,СВЦЭМ!$B$39:$B$782,X$190)+'СЕТ СН'!$F$12</f>
        <v>184.62712203999999</v>
      </c>
      <c r="Y202" s="36">
        <f>SUMIFS(СВЦЭМ!$F$39:$F$782,СВЦЭМ!$A$39:$A$782,$A202,СВЦЭМ!$B$39:$B$782,Y$190)+'СЕТ СН'!$F$12</f>
        <v>199.70313189999999</v>
      </c>
    </row>
    <row r="203" spans="1:25" ht="15.75" x14ac:dyDescent="0.2">
      <c r="A203" s="35">
        <f t="shared" si="5"/>
        <v>44421</v>
      </c>
      <c r="B203" s="36">
        <f>SUMIFS(СВЦЭМ!$F$39:$F$782,СВЦЭМ!$A$39:$A$782,$A203,СВЦЭМ!$B$39:$B$782,B$190)+'СЕТ СН'!$F$12</f>
        <v>216.97086442</v>
      </c>
      <c r="C203" s="36">
        <f>SUMIFS(СВЦЭМ!$F$39:$F$782,СВЦЭМ!$A$39:$A$782,$A203,СВЦЭМ!$B$39:$B$782,C$190)+'СЕТ СН'!$F$12</f>
        <v>233.74012162</v>
      </c>
      <c r="D203" s="36">
        <f>SUMIFS(СВЦЭМ!$F$39:$F$782,СВЦЭМ!$A$39:$A$782,$A203,СВЦЭМ!$B$39:$B$782,D$190)+'СЕТ СН'!$F$12</f>
        <v>245.608811</v>
      </c>
      <c r="E203" s="36">
        <f>SUMIFS(СВЦЭМ!$F$39:$F$782,СВЦЭМ!$A$39:$A$782,$A203,СВЦЭМ!$B$39:$B$782,E$190)+'СЕТ СН'!$F$12</f>
        <v>248.80782994</v>
      </c>
      <c r="F203" s="36">
        <f>SUMIFS(СВЦЭМ!$F$39:$F$782,СВЦЭМ!$A$39:$A$782,$A203,СВЦЭМ!$B$39:$B$782,F$190)+'СЕТ СН'!$F$12</f>
        <v>251.14215256</v>
      </c>
      <c r="G203" s="36">
        <f>SUMIFS(СВЦЭМ!$F$39:$F$782,СВЦЭМ!$A$39:$A$782,$A203,СВЦЭМ!$B$39:$B$782,G$190)+'СЕТ СН'!$F$12</f>
        <v>247.63075312999999</v>
      </c>
      <c r="H203" s="36">
        <f>SUMIFS(СВЦЭМ!$F$39:$F$782,СВЦЭМ!$A$39:$A$782,$A203,СВЦЭМ!$B$39:$B$782,H$190)+'СЕТ СН'!$F$12</f>
        <v>235.93683063</v>
      </c>
      <c r="I203" s="36">
        <f>SUMIFS(СВЦЭМ!$F$39:$F$782,СВЦЭМ!$A$39:$A$782,$A203,СВЦЭМ!$B$39:$B$782,I$190)+'СЕТ СН'!$F$12</f>
        <v>214.27013529999999</v>
      </c>
      <c r="J203" s="36">
        <f>SUMIFS(СВЦЭМ!$F$39:$F$782,СВЦЭМ!$A$39:$A$782,$A203,СВЦЭМ!$B$39:$B$782,J$190)+'СЕТ СН'!$F$12</f>
        <v>198.42530379999999</v>
      </c>
      <c r="K203" s="36">
        <f>SUMIFS(СВЦЭМ!$F$39:$F$782,СВЦЭМ!$A$39:$A$782,$A203,СВЦЭМ!$B$39:$B$782,K$190)+'СЕТ СН'!$F$12</f>
        <v>189.92323832</v>
      </c>
      <c r="L203" s="36">
        <f>SUMIFS(СВЦЭМ!$F$39:$F$782,СВЦЭМ!$A$39:$A$782,$A203,СВЦЭМ!$B$39:$B$782,L$190)+'СЕТ СН'!$F$12</f>
        <v>183.88354842999999</v>
      </c>
      <c r="M203" s="36">
        <f>SUMIFS(СВЦЭМ!$F$39:$F$782,СВЦЭМ!$A$39:$A$782,$A203,СВЦЭМ!$B$39:$B$782,M$190)+'СЕТ СН'!$F$12</f>
        <v>181.47161857</v>
      </c>
      <c r="N203" s="36">
        <f>SUMIFS(СВЦЭМ!$F$39:$F$782,СВЦЭМ!$A$39:$A$782,$A203,СВЦЭМ!$B$39:$B$782,N$190)+'СЕТ СН'!$F$12</f>
        <v>179.41364339</v>
      </c>
      <c r="O203" s="36">
        <f>SUMIFS(СВЦЭМ!$F$39:$F$782,СВЦЭМ!$A$39:$A$782,$A203,СВЦЭМ!$B$39:$B$782,O$190)+'СЕТ СН'!$F$12</f>
        <v>184.11566393000001</v>
      </c>
      <c r="P203" s="36">
        <f>SUMIFS(СВЦЭМ!$F$39:$F$782,СВЦЭМ!$A$39:$A$782,$A203,СВЦЭМ!$B$39:$B$782,P$190)+'СЕТ СН'!$F$12</f>
        <v>190.93841959</v>
      </c>
      <c r="Q203" s="36">
        <f>SUMIFS(СВЦЭМ!$F$39:$F$782,СВЦЭМ!$A$39:$A$782,$A203,СВЦЭМ!$B$39:$B$782,Q$190)+'СЕТ СН'!$F$12</f>
        <v>193.15187922999999</v>
      </c>
      <c r="R203" s="36">
        <f>SUMIFS(СВЦЭМ!$F$39:$F$782,СВЦЭМ!$A$39:$A$782,$A203,СВЦЭМ!$B$39:$B$782,R$190)+'СЕТ СН'!$F$12</f>
        <v>197.41069400000001</v>
      </c>
      <c r="S203" s="36">
        <f>SUMIFS(СВЦЭМ!$F$39:$F$782,СВЦЭМ!$A$39:$A$782,$A203,СВЦЭМ!$B$39:$B$782,S$190)+'СЕТ СН'!$F$12</f>
        <v>190.43519094000001</v>
      </c>
      <c r="T203" s="36">
        <f>SUMIFS(СВЦЭМ!$F$39:$F$782,СВЦЭМ!$A$39:$A$782,$A203,СВЦЭМ!$B$39:$B$782,T$190)+'СЕТ СН'!$F$12</f>
        <v>184.75591643000001</v>
      </c>
      <c r="U203" s="36">
        <f>SUMIFS(СВЦЭМ!$F$39:$F$782,СВЦЭМ!$A$39:$A$782,$A203,СВЦЭМ!$B$39:$B$782,U$190)+'СЕТ СН'!$F$12</f>
        <v>186.09279925999999</v>
      </c>
      <c r="V203" s="36">
        <f>SUMIFS(СВЦЭМ!$F$39:$F$782,СВЦЭМ!$A$39:$A$782,$A203,СВЦЭМ!$B$39:$B$782,V$190)+'СЕТ СН'!$F$12</f>
        <v>177.72275015</v>
      </c>
      <c r="W203" s="36">
        <f>SUMIFS(СВЦЭМ!$F$39:$F$782,СВЦЭМ!$A$39:$A$782,$A203,СВЦЭМ!$B$39:$B$782,W$190)+'СЕТ СН'!$F$12</f>
        <v>173.61854679000001</v>
      </c>
      <c r="X203" s="36">
        <f>SUMIFS(СВЦЭМ!$F$39:$F$782,СВЦЭМ!$A$39:$A$782,$A203,СВЦЭМ!$B$39:$B$782,X$190)+'СЕТ СН'!$F$12</f>
        <v>179.90511692999999</v>
      </c>
      <c r="Y203" s="36">
        <f>SUMIFS(СВЦЭМ!$F$39:$F$782,СВЦЭМ!$A$39:$A$782,$A203,СВЦЭМ!$B$39:$B$782,Y$190)+'СЕТ СН'!$F$12</f>
        <v>180.91178425000001</v>
      </c>
    </row>
    <row r="204" spans="1:25" ht="15.75" x14ac:dyDescent="0.2">
      <c r="A204" s="35">
        <f t="shared" si="5"/>
        <v>44422</v>
      </c>
      <c r="B204" s="36">
        <f>SUMIFS(СВЦЭМ!$F$39:$F$782,СВЦЭМ!$A$39:$A$782,$A204,СВЦЭМ!$B$39:$B$782,B$190)+'СЕТ СН'!$F$12</f>
        <v>154.64397865000001</v>
      </c>
      <c r="C204" s="36">
        <f>SUMIFS(СВЦЭМ!$F$39:$F$782,СВЦЭМ!$A$39:$A$782,$A204,СВЦЭМ!$B$39:$B$782,C$190)+'СЕТ СН'!$F$12</f>
        <v>169.97878588</v>
      </c>
      <c r="D204" s="36">
        <f>SUMIFS(СВЦЭМ!$F$39:$F$782,СВЦЭМ!$A$39:$A$782,$A204,СВЦЭМ!$B$39:$B$782,D$190)+'СЕТ СН'!$F$12</f>
        <v>183.94535685</v>
      </c>
      <c r="E204" s="36">
        <f>SUMIFS(СВЦЭМ!$F$39:$F$782,СВЦЭМ!$A$39:$A$782,$A204,СВЦЭМ!$B$39:$B$782,E$190)+'СЕТ СН'!$F$12</f>
        <v>184.82527507</v>
      </c>
      <c r="F204" s="36">
        <f>SUMIFS(СВЦЭМ!$F$39:$F$782,СВЦЭМ!$A$39:$A$782,$A204,СВЦЭМ!$B$39:$B$782,F$190)+'СЕТ СН'!$F$12</f>
        <v>186.54494367000001</v>
      </c>
      <c r="G204" s="36">
        <f>SUMIFS(СВЦЭМ!$F$39:$F$782,СВЦЭМ!$A$39:$A$782,$A204,СВЦЭМ!$B$39:$B$782,G$190)+'СЕТ СН'!$F$12</f>
        <v>199.37918513</v>
      </c>
      <c r="H204" s="36">
        <f>SUMIFS(СВЦЭМ!$F$39:$F$782,СВЦЭМ!$A$39:$A$782,$A204,СВЦЭМ!$B$39:$B$782,H$190)+'СЕТ СН'!$F$12</f>
        <v>188.37304177999999</v>
      </c>
      <c r="I204" s="36">
        <f>SUMIFS(СВЦЭМ!$F$39:$F$782,СВЦЭМ!$A$39:$A$782,$A204,СВЦЭМ!$B$39:$B$782,I$190)+'СЕТ СН'!$F$12</f>
        <v>167.50068392</v>
      </c>
      <c r="J204" s="36">
        <f>SUMIFS(СВЦЭМ!$F$39:$F$782,СВЦЭМ!$A$39:$A$782,$A204,СВЦЭМ!$B$39:$B$782,J$190)+'СЕТ СН'!$F$12</f>
        <v>146.5342899</v>
      </c>
      <c r="K204" s="36">
        <f>SUMIFS(СВЦЭМ!$F$39:$F$782,СВЦЭМ!$A$39:$A$782,$A204,СВЦЭМ!$B$39:$B$782,K$190)+'СЕТ СН'!$F$12</f>
        <v>138.58994906999999</v>
      </c>
      <c r="L204" s="36">
        <f>SUMIFS(СВЦЭМ!$F$39:$F$782,СВЦЭМ!$A$39:$A$782,$A204,СВЦЭМ!$B$39:$B$782,L$190)+'СЕТ СН'!$F$12</f>
        <v>132.50446880000001</v>
      </c>
      <c r="M204" s="36">
        <f>SUMIFS(СВЦЭМ!$F$39:$F$782,СВЦЭМ!$A$39:$A$782,$A204,СВЦЭМ!$B$39:$B$782,M$190)+'СЕТ СН'!$F$12</f>
        <v>131.65161069999999</v>
      </c>
      <c r="N204" s="36">
        <f>SUMIFS(СВЦЭМ!$F$39:$F$782,СВЦЭМ!$A$39:$A$782,$A204,СВЦЭМ!$B$39:$B$782,N$190)+'СЕТ СН'!$F$12</f>
        <v>133.70990311</v>
      </c>
      <c r="O204" s="36">
        <f>SUMIFS(СВЦЭМ!$F$39:$F$782,СВЦЭМ!$A$39:$A$782,$A204,СВЦЭМ!$B$39:$B$782,O$190)+'СЕТ СН'!$F$12</f>
        <v>139.35783416000001</v>
      </c>
      <c r="P204" s="36">
        <f>SUMIFS(СВЦЭМ!$F$39:$F$782,СВЦЭМ!$A$39:$A$782,$A204,СВЦЭМ!$B$39:$B$782,P$190)+'СЕТ СН'!$F$12</f>
        <v>147.41483604999999</v>
      </c>
      <c r="Q204" s="36">
        <f>SUMIFS(СВЦЭМ!$F$39:$F$782,СВЦЭМ!$A$39:$A$782,$A204,СВЦЭМ!$B$39:$B$782,Q$190)+'СЕТ СН'!$F$12</f>
        <v>150.05500918999999</v>
      </c>
      <c r="R204" s="36">
        <f>SUMIFS(СВЦЭМ!$F$39:$F$782,СВЦЭМ!$A$39:$A$782,$A204,СВЦЭМ!$B$39:$B$782,R$190)+'СЕТ СН'!$F$12</f>
        <v>149.24027795999999</v>
      </c>
      <c r="S204" s="36">
        <f>SUMIFS(СВЦЭМ!$F$39:$F$782,СВЦЭМ!$A$39:$A$782,$A204,СВЦЭМ!$B$39:$B$782,S$190)+'СЕТ СН'!$F$12</f>
        <v>140.54289688</v>
      </c>
      <c r="T204" s="36">
        <f>SUMIFS(СВЦЭМ!$F$39:$F$782,СВЦЭМ!$A$39:$A$782,$A204,СВЦЭМ!$B$39:$B$782,T$190)+'СЕТ СН'!$F$12</f>
        <v>135.60604495999999</v>
      </c>
      <c r="U204" s="36">
        <f>SUMIFS(СВЦЭМ!$F$39:$F$782,СВЦЭМ!$A$39:$A$782,$A204,СВЦЭМ!$B$39:$B$782,U$190)+'СЕТ СН'!$F$12</f>
        <v>135.42354048999999</v>
      </c>
      <c r="V204" s="36">
        <f>SUMIFS(СВЦЭМ!$F$39:$F$782,СВЦЭМ!$A$39:$A$782,$A204,СВЦЭМ!$B$39:$B$782,V$190)+'СЕТ СН'!$F$12</f>
        <v>135.17975344999999</v>
      </c>
      <c r="W204" s="36">
        <f>SUMIFS(СВЦЭМ!$F$39:$F$782,СВЦЭМ!$A$39:$A$782,$A204,СВЦЭМ!$B$39:$B$782,W$190)+'СЕТ СН'!$F$12</f>
        <v>136.96801728</v>
      </c>
      <c r="X204" s="36">
        <f>SUMIFS(СВЦЭМ!$F$39:$F$782,СВЦЭМ!$A$39:$A$782,$A204,СВЦЭМ!$B$39:$B$782,X$190)+'СЕТ СН'!$F$12</f>
        <v>144.86682271000001</v>
      </c>
      <c r="Y204" s="36">
        <f>SUMIFS(СВЦЭМ!$F$39:$F$782,СВЦЭМ!$A$39:$A$782,$A204,СВЦЭМ!$B$39:$B$782,Y$190)+'СЕТ СН'!$F$12</f>
        <v>154.88858873999999</v>
      </c>
    </row>
    <row r="205" spans="1:25" ht="15.75" x14ac:dyDescent="0.2">
      <c r="A205" s="35">
        <f t="shared" si="5"/>
        <v>44423</v>
      </c>
      <c r="B205" s="36">
        <f>SUMIFS(СВЦЭМ!$F$39:$F$782,СВЦЭМ!$A$39:$A$782,$A205,СВЦЭМ!$B$39:$B$782,B$190)+'СЕТ СН'!$F$12</f>
        <v>165.81963232000001</v>
      </c>
      <c r="C205" s="36">
        <f>SUMIFS(СВЦЭМ!$F$39:$F$782,СВЦЭМ!$A$39:$A$782,$A205,СВЦЭМ!$B$39:$B$782,C$190)+'СЕТ СН'!$F$12</f>
        <v>178.25197591</v>
      </c>
      <c r="D205" s="36">
        <f>SUMIFS(СВЦЭМ!$F$39:$F$782,СВЦЭМ!$A$39:$A$782,$A205,СВЦЭМ!$B$39:$B$782,D$190)+'СЕТ СН'!$F$12</f>
        <v>191.56376775000001</v>
      </c>
      <c r="E205" s="36">
        <f>SUMIFS(СВЦЭМ!$F$39:$F$782,СВЦЭМ!$A$39:$A$782,$A205,СВЦЭМ!$B$39:$B$782,E$190)+'СЕТ СН'!$F$12</f>
        <v>192.85744862000001</v>
      </c>
      <c r="F205" s="36">
        <f>SUMIFS(СВЦЭМ!$F$39:$F$782,СВЦЭМ!$A$39:$A$782,$A205,СВЦЭМ!$B$39:$B$782,F$190)+'СЕТ СН'!$F$12</f>
        <v>194.18973162</v>
      </c>
      <c r="G205" s="36">
        <f>SUMIFS(СВЦЭМ!$F$39:$F$782,СВЦЭМ!$A$39:$A$782,$A205,СВЦЭМ!$B$39:$B$782,G$190)+'СЕТ СН'!$F$12</f>
        <v>195.04062886</v>
      </c>
      <c r="H205" s="36">
        <f>SUMIFS(СВЦЭМ!$F$39:$F$782,СВЦЭМ!$A$39:$A$782,$A205,СВЦЭМ!$B$39:$B$782,H$190)+'СЕТ СН'!$F$12</f>
        <v>188.23771109</v>
      </c>
      <c r="I205" s="36">
        <f>SUMIFS(СВЦЭМ!$F$39:$F$782,СВЦЭМ!$A$39:$A$782,$A205,СВЦЭМ!$B$39:$B$782,I$190)+'СЕТ СН'!$F$12</f>
        <v>174.21291873000001</v>
      </c>
      <c r="J205" s="36">
        <f>SUMIFS(СВЦЭМ!$F$39:$F$782,СВЦЭМ!$A$39:$A$782,$A205,СВЦЭМ!$B$39:$B$782,J$190)+'СЕТ СН'!$F$12</f>
        <v>156.18267957</v>
      </c>
      <c r="K205" s="36">
        <f>SUMIFS(СВЦЭМ!$F$39:$F$782,СВЦЭМ!$A$39:$A$782,$A205,СВЦЭМ!$B$39:$B$782,K$190)+'СЕТ СН'!$F$12</f>
        <v>146.33661298000001</v>
      </c>
      <c r="L205" s="36">
        <f>SUMIFS(СВЦЭМ!$F$39:$F$782,СВЦЭМ!$A$39:$A$782,$A205,СВЦЭМ!$B$39:$B$782,L$190)+'СЕТ СН'!$F$12</f>
        <v>138.71157309</v>
      </c>
      <c r="M205" s="36">
        <f>SUMIFS(СВЦЭМ!$F$39:$F$782,СВЦЭМ!$A$39:$A$782,$A205,СВЦЭМ!$B$39:$B$782,M$190)+'СЕТ СН'!$F$12</f>
        <v>137.92103660999999</v>
      </c>
      <c r="N205" s="36">
        <f>SUMIFS(СВЦЭМ!$F$39:$F$782,СВЦЭМ!$A$39:$A$782,$A205,СВЦЭМ!$B$39:$B$782,N$190)+'СЕТ СН'!$F$12</f>
        <v>139.91011782000001</v>
      </c>
      <c r="O205" s="36">
        <f>SUMIFS(СВЦЭМ!$F$39:$F$782,СВЦЭМ!$A$39:$A$782,$A205,СВЦЭМ!$B$39:$B$782,O$190)+'СЕТ СН'!$F$12</f>
        <v>139.01002503000001</v>
      </c>
      <c r="P205" s="36">
        <f>SUMIFS(СВЦЭМ!$F$39:$F$782,СВЦЭМ!$A$39:$A$782,$A205,СВЦЭМ!$B$39:$B$782,P$190)+'СЕТ СН'!$F$12</f>
        <v>142.79038012999999</v>
      </c>
      <c r="Q205" s="36">
        <f>SUMIFS(СВЦЭМ!$F$39:$F$782,СВЦЭМ!$A$39:$A$782,$A205,СВЦЭМ!$B$39:$B$782,Q$190)+'СЕТ СН'!$F$12</f>
        <v>144.10112975000001</v>
      </c>
      <c r="R205" s="36">
        <f>SUMIFS(СВЦЭМ!$F$39:$F$782,СВЦЭМ!$A$39:$A$782,$A205,СВЦЭМ!$B$39:$B$782,R$190)+'СЕТ СН'!$F$12</f>
        <v>143.50530864000001</v>
      </c>
      <c r="S205" s="36">
        <f>SUMIFS(СВЦЭМ!$F$39:$F$782,СВЦЭМ!$A$39:$A$782,$A205,СВЦЭМ!$B$39:$B$782,S$190)+'СЕТ СН'!$F$12</f>
        <v>143.34695314999999</v>
      </c>
      <c r="T205" s="36">
        <f>SUMIFS(СВЦЭМ!$F$39:$F$782,СВЦЭМ!$A$39:$A$782,$A205,СВЦЭМ!$B$39:$B$782,T$190)+'СЕТ СН'!$F$12</f>
        <v>135.46890189999999</v>
      </c>
      <c r="U205" s="36">
        <f>SUMIFS(СВЦЭМ!$F$39:$F$782,СВЦЭМ!$A$39:$A$782,$A205,СВЦЭМ!$B$39:$B$782,U$190)+'СЕТ СН'!$F$12</f>
        <v>138.51744889</v>
      </c>
      <c r="V205" s="36">
        <f>SUMIFS(СВЦЭМ!$F$39:$F$782,СВЦЭМ!$A$39:$A$782,$A205,СВЦЭМ!$B$39:$B$782,V$190)+'СЕТ СН'!$F$12</f>
        <v>136.81386369000001</v>
      </c>
      <c r="W205" s="36">
        <f>SUMIFS(СВЦЭМ!$F$39:$F$782,СВЦЭМ!$A$39:$A$782,$A205,СВЦЭМ!$B$39:$B$782,W$190)+'СЕТ СН'!$F$12</f>
        <v>135.96377888000001</v>
      </c>
      <c r="X205" s="36">
        <f>SUMIFS(СВЦЭМ!$F$39:$F$782,СВЦЭМ!$A$39:$A$782,$A205,СВЦЭМ!$B$39:$B$782,X$190)+'СЕТ СН'!$F$12</f>
        <v>129.53870377000001</v>
      </c>
      <c r="Y205" s="36">
        <f>SUMIFS(СВЦЭМ!$F$39:$F$782,СВЦЭМ!$A$39:$A$782,$A205,СВЦЭМ!$B$39:$B$782,Y$190)+'СЕТ СН'!$F$12</f>
        <v>128.01527492</v>
      </c>
    </row>
    <row r="206" spans="1:25" ht="15.75" x14ac:dyDescent="0.2">
      <c r="A206" s="35">
        <f t="shared" si="5"/>
        <v>44424</v>
      </c>
      <c r="B206" s="36">
        <f>SUMIFS(СВЦЭМ!$F$39:$F$782,СВЦЭМ!$A$39:$A$782,$A206,СВЦЭМ!$B$39:$B$782,B$190)+'СЕТ СН'!$F$12</f>
        <v>157.72837271</v>
      </c>
      <c r="C206" s="36">
        <f>SUMIFS(СВЦЭМ!$F$39:$F$782,СВЦЭМ!$A$39:$A$782,$A206,СВЦЭМ!$B$39:$B$782,C$190)+'СЕТ СН'!$F$12</f>
        <v>171.58670867999999</v>
      </c>
      <c r="D206" s="36">
        <f>SUMIFS(СВЦЭМ!$F$39:$F$782,СВЦЭМ!$A$39:$A$782,$A206,СВЦЭМ!$B$39:$B$782,D$190)+'СЕТ СН'!$F$12</f>
        <v>183.72407043000001</v>
      </c>
      <c r="E206" s="36">
        <f>SUMIFS(СВЦЭМ!$F$39:$F$782,СВЦЭМ!$A$39:$A$782,$A206,СВЦЭМ!$B$39:$B$782,E$190)+'СЕТ СН'!$F$12</f>
        <v>194.00968334000001</v>
      </c>
      <c r="F206" s="36">
        <f>SUMIFS(СВЦЭМ!$F$39:$F$782,СВЦЭМ!$A$39:$A$782,$A206,СВЦЭМ!$B$39:$B$782,F$190)+'СЕТ СН'!$F$12</f>
        <v>194.72703231</v>
      </c>
      <c r="G206" s="36">
        <f>SUMIFS(СВЦЭМ!$F$39:$F$782,СВЦЭМ!$A$39:$A$782,$A206,СВЦЭМ!$B$39:$B$782,G$190)+'СЕТ СН'!$F$12</f>
        <v>194.55389933999999</v>
      </c>
      <c r="H206" s="36">
        <f>SUMIFS(СВЦЭМ!$F$39:$F$782,СВЦЭМ!$A$39:$A$782,$A206,СВЦЭМ!$B$39:$B$782,H$190)+'СЕТ СН'!$F$12</f>
        <v>198.69077863000001</v>
      </c>
      <c r="I206" s="36">
        <f>SUMIFS(СВЦЭМ!$F$39:$F$782,СВЦЭМ!$A$39:$A$782,$A206,СВЦЭМ!$B$39:$B$782,I$190)+'СЕТ СН'!$F$12</f>
        <v>211.96816885999999</v>
      </c>
      <c r="J206" s="36">
        <f>SUMIFS(СВЦЭМ!$F$39:$F$782,СВЦЭМ!$A$39:$A$782,$A206,СВЦЭМ!$B$39:$B$782,J$190)+'СЕТ СН'!$F$12</f>
        <v>206.65933505000001</v>
      </c>
      <c r="K206" s="36">
        <f>SUMIFS(СВЦЭМ!$F$39:$F$782,СВЦЭМ!$A$39:$A$782,$A206,СВЦЭМ!$B$39:$B$782,K$190)+'СЕТ СН'!$F$12</f>
        <v>185.69412731</v>
      </c>
      <c r="L206" s="36">
        <f>SUMIFS(СВЦЭМ!$F$39:$F$782,СВЦЭМ!$A$39:$A$782,$A206,СВЦЭМ!$B$39:$B$782,L$190)+'СЕТ СН'!$F$12</f>
        <v>169.90777707999999</v>
      </c>
      <c r="M206" s="36">
        <f>SUMIFS(СВЦЭМ!$F$39:$F$782,СВЦЭМ!$A$39:$A$782,$A206,СВЦЭМ!$B$39:$B$782,M$190)+'СЕТ СН'!$F$12</f>
        <v>169.35031401000001</v>
      </c>
      <c r="N206" s="36">
        <f>SUMIFS(СВЦЭМ!$F$39:$F$782,СВЦЭМ!$A$39:$A$782,$A206,СВЦЭМ!$B$39:$B$782,N$190)+'СЕТ СН'!$F$12</f>
        <v>169.32616134</v>
      </c>
      <c r="O206" s="36">
        <f>SUMIFS(СВЦЭМ!$F$39:$F$782,СВЦЭМ!$A$39:$A$782,$A206,СВЦЭМ!$B$39:$B$782,O$190)+'СЕТ СН'!$F$12</f>
        <v>167.78794160999999</v>
      </c>
      <c r="P206" s="36">
        <f>SUMIFS(СВЦЭМ!$F$39:$F$782,СВЦЭМ!$A$39:$A$782,$A206,СВЦЭМ!$B$39:$B$782,P$190)+'СЕТ СН'!$F$12</f>
        <v>178.97964443999999</v>
      </c>
      <c r="Q206" s="36">
        <f>SUMIFS(СВЦЭМ!$F$39:$F$782,СВЦЭМ!$A$39:$A$782,$A206,СВЦЭМ!$B$39:$B$782,Q$190)+'СЕТ СН'!$F$12</f>
        <v>176.52642986000001</v>
      </c>
      <c r="R206" s="36">
        <f>SUMIFS(СВЦЭМ!$F$39:$F$782,СВЦЭМ!$A$39:$A$782,$A206,СВЦЭМ!$B$39:$B$782,R$190)+'СЕТ СН'!$F$12</f>
        <v>174.45890019999999</v>
      </c>
      <c r="S206" s="36">
        <f>SUMIFS(СВЦЭМ!$F$39:$F$782,СВЦЭМ!$A$39:$A$782,$A206,СВЦЭМ!$B$39:$B$782,S$190)+'СЕТ СН'!$F$12</f>
        <v>169.69679468999999</v>
      </c>
      <c r="T206" s="36">
        <f>SUMIFS(СВЦЭМ!$F$39:$F$782,СВЦЭМ!$A$39:$A$782,$A206,СВЦЭМ!$B$39:$B$782,T$190)+'СЕТ СН'!$F$12</f>
        <v>170.23260705999999</v>
      </c>
      <c r="U206" s="36">
        <f>SUMIFS(СВЦЭМ!$F$39:$F$782,СВЦЭМ!$A$39:$A$782,$A206,СВЦЭМ!$B$39:$B$782,U$190)+'СЕТ СН'!$F$12</f>
        <v>172.12966983999999</v>
      </c>
      <c r="V206" s="36">
        <f>SUMIFS(СВЦЭМ!$F$39:$F$782,СВЦЭМ!$A$39:$A$782,$A206,СВЦЭМ!$B$39:$B$782,V$190)+'СЕТ СН'!$F$12</f>
        <v>174.48488112999999</v>
      </c>
      <c r="W206" s="36">
        <f>SUMIFS(СВЦЭМ!$F$39:$F$782,СВЦЭМ!$A$39:$A$782,$A206,СВЦЭМ!$B$39:$B$782,W$190)+'СЕТ СН'!$F$12</f>
        <v>175.64017132999999</v>
      </c>
      <c r="X206" s="36">
        <f>SUMIFS(СВЦЭМ!$F$39:$F$782,СВЦЭМ!$A$39:$A$782,$A206,СВЦЭМ!$B$39:$B$782,X$190)+'СЕТ СН'!$F$12</f>
        <v>162.84186835</v>
      </c>
      <c r="Y206" s="36">
        <f>SUMIFS(СВЦЭМ!$F$39:$F$782,СВЦЭМ!$A$39:$A$782,$A206,СВЦЭМ!$B$39:$B$782,Y$190)+'СЕТ СН'!$F$12</f>
        <v>155.05142040000001</v>
      </c>
    </row>
    <row r="207" spans="1:25" ht="15.75" x14ac:dyDescent="0.2">
      <c r="A207" s="35">
        <f t="shared" si="5"/>
        <v>44425</v>
      </c>
      <c r="B207" s="36">
        <f>SUMIFS(СВЦЭМ!$F$39:$F$782,СВЦЭМ!$A$39:$A$782,$A207,СВЦЭМ!$B$39:$B$782,B$190)+'СЕТ СН'!$F$12</f>
        <v>190.03235681999999</v>
      </c>
      <c r="C207" s="36">
        <f>SUMIFS(СВЦЭМ!$F$39:$F$782,СВЦЭМ!$A$39:$A$782,$A207,СВЦЭМ!$B$39:$B$782,C$190)+'СЕТ СН'!$F$12</f>
        <v>206.5452148</v>
      </c>
      <c r="D207" s="36">
        <f>SUMIFS(СВЦЭМ!$F$39:$F$782,СВЦЭМ!$A$39:$A$782,$A207,СВЦЭМ!$B$39:$B$782,D$190)+'СЕТ СН'!$F$12</f>
        <v>218.90652596000001</v>
      </c>
      <c r="E207" s="36">
        <f>SUMIFS(СВЦЭМ!$F$39:$F$782,СВЦЭМ!$A$39:$A$782,$A207,СВЦЭМ!$B$39:$B$782,E$190)+'СЕТ СН'!$F$12</f>
        <v>223.27283575000001</v>
      </c>
      <c r="F207" s="36">
        <f>SUMIFS(СВЦЭМ!$F$39:$F$782,СВЦЭМ!$A$39:$A$782,$A207,СВЦЭМ!$B$39:$B$782,F$190)+'СЕТ СН'!$F$12</f>
        <v>222.37878339</v>
      </c>
      <c r="G207" s="36">
        <f>SUMIFS(СВЦЭМ!$F$39:$F$782,СВЦЭМ!$A$39:$A$782,$A207,СВЦЭМ!$B$39:$B$782,G$190)+'СЕТ СН'!$F$12</f>
        <v>217.59840266</v>
      </c>
      <c r="H207" s="36">
        <f>SUMIFS(СВЦЭМ!$F$39:$F$782,СВЦЭМ!$A$39:$A$782,$A207,СВЦЭМ!$B$39:$B$782,H$190)+'СЕТ СН'!$F$12</f>
        <v>201.22396857000001</v>
      </c>
      <c r="I207" s="36">
        <f>SUMIFS(СВЦЭМ!$F$39:$F$782,СВЦЭМ!$A$39:$A$782,$A207,СВЦЭМ!$B$39:$B$782,I$190)+'СЕТ СН'!$F$12</f>
        <v>185.05553273000001</v>
      </c>
      <c r="J207" s="36">
        <f>SUMIFS(СВЦЭМ!$F$39:$F$782,СВЦЭМ!$A$39:$A$782,$A207,СВЦЭМ!$B$39:$B$782,J$190)+'СЕТ СН'!$F$12</f>
        <v>165.6307204</v>
      </c>
      <c r="K207" s="36">
        <f>SUMIFS(СВЦЭМ!$F$39:$F$782,СВЦЭМ!$A$39:$A$782,$A207,СВЦЭМ!$B$39:$B$782,K$190)+'СЕТ СН'!$F$12</f>
        <v>164.63198255</v>
      </c>
      <c r="L207" s="36">
        <f>SUMIFS(СВЦЭМ!$F$39:$F$782,СВЦЭМ!$A$39:$A$782,$A207,СВЦЭМ!$B$39:$B$782,L$190)+'СЕТ СН'!$F$12</f>
        <v>170.50663481000001</v>
      </c>
      <c r="M207" s="36">
        <f>SUMIFS(СВЦЭМ!$F$39:$F$782,СВЦЭМ!$A$39:$A$782,$A207,СВЦЭМ!$B$39:$B$782,M$190)+'СЕТ СН'!$F$12</f>
        <v>172.13016397000001</v>
      </c>
      <c r="N207" s="36">
        <f>SUMIFS(СВЦЭМ!$F$39:$F$782,СВЦЭМ!$A$39:$A$782,$A207,СВЦЭМ!$B$39:$B$782,N$190)+'СЕТ СН'!$F$12</f>
        <v>171.71769194999999</v>
      </c>
      <c r="O207" s="36">
        <f>SUMIFS(СВЦЭМ!$F$39:$F$782,СВЦЭМ!$A$39:$A$782,$A207,СВЦЭМ!$B$39:$B$782,O$190)+'СЕТ СН'!$F$12</f>
        <v>165.77725902</v>
      </c>
      <c r="P207" s="36">
        <f>SUMIFS(СВЦЭМ!$F$39:$F$782,СВЦЭМ!$A$39:$A$782,$A207,СВЦЭМ!$B$39:$B$782,P$190)+'СЕТ СН'!$F$12</f>
        <v>168.46870998</v>
      </c>
      <c r="Q207" s="36">
        <f>SUMIFS(СВЦЭМ!$F$39:$F$782,СВЦЭМ!$A$39:$A$782,$A207,СВЦЭМ!$B$39:$B$782,Q$190)+'СЕТ СН'!$F$12</f>
        <v>169.23497191000001</v>
      </c>
      <c r="R207" s="36">
        <f>SUMIFS(СВЦЭМ!$F$39:$F$782,СВЦЭМ!$A$39:$A$782,$A207,СВЦЭМ!$B$39:$B$782,R$190)+'СЕТ СН'!$F$12</f>
        <v>169.65117506000001</v>
      </c>
      <c r="S207" s="36">
        <f>SUMIFS(СВЦЭМ!$F$39:$F$782,СВЦЭМ!$A$39:$A$782,$A207,СВЦЭМ!$B$39:$B$782,S$190)+'СЕТ СН'!$F$12</f>
        <v>163.86428100000001</v>
      </c>
      <c r="T207" s="36">
        <f>SUMIFS(СВЦЭМ!$F$39:$F$782,СВЦЭМ!$A$39:$A$782,$A207,СВЦЭМ!$B$39:$B$782,T$190)+'СЕТ СН'!$F$12</f>
        <v>159.80298743</v>
      </c>
      <c r="U207" s="36">
        <f>SUMIFS(СВЦЭМ!$F$39:$F$782,СВЦЭМ!$A$39:$A$782,$A207,СВЦЭМ!$B$39:$B$782,U$190)+'СЕТ СН'!$F$12</f>
        <v>159.38995875000001</v>
      </c>
      <c r="V207" s="36">
        <f>SUMIFS(СВЦЭМ!$F$39:$F$782,СВЦЭМ!$A$39:$A$782,$A207,СВЦЭМ!$B$39:$B$782,V$190)+'СЕТ СН'!$F$12</f>
        <v>162.29521851000001</v>
      </c>
      <c r="W207" s="36">
        <f>SUMIFS(СВЦЭМ!$F$39:$F$782,СВЦЭМ!$A$39:$A$782,$A207,СВЦЭМ!$B$39:$B$782,W$190)+'СЕТ СН'!$F$12</f>
        <v>167.92785633</v>
      </c>
      <c r="X207" s="36">
        <f>SUMIFS(СВЦЭМ!$F$39:$F$782,СВЦЭМ!$A$39:$A$782,$A207,СВЦЭМ!$B$39:$B$782,X$190)+'СЕТ СН'!$F$12</f>
        <v>160.77072179999999</v>
      </c>
      <c r="Y207" s="36">
        <f>SUMIFS(СВЦЭМ!$F$39:$F$782,СВЦЭМ!$A$39:$A$782,$A207,СВЦЭМ!$B$39:$B$782,Y$190)+'СЕТ СН'!$F$12</f>
        <v>167.31427051</v>
      </c>
    </row>
    <row r="208" spans="1:25" ht="15.75" x14ac:dyDescent="0.2">
      <c r="A208" s="35">
        <f t="shared" si="5"/>
        <v>44426</v>
      </c>
      <c r="B208" s="36">
        <f>SUMIFS(СВЦЭМ!$F$39:$F$782,СВЦЭМ!$A$39:$A$782,$A208,СВЦЭМ!$B$39:$B$782,B$190)+'СЕТ СН'!$F$12</f>
        <v>187.07226657999999</v>
      </c>
      <c r="C208" s="36">
        <f>SUMIFS(СВЦЭМ!$F$39:$F$782,СВЦЭМ!$A$39:$A$782,$A208,СВЦЭМ!$B$39:$B$782,C$190)+'СЕТ СН'!$F$12</f>
        <v>203.81248729000001</v>
      </c>
      <c r="D208" s="36">
        <f>SUMIFS(СВЦЭМ!$F$39:$F$782,СВЦЭМ!$A$39:$A$782,$A208,СВЦЭМ!$B$39:$B$782,D$190)+'СЕТ СН'!$F$12</f>
        <v>216.57677462999999</v>
      </c>
      <c r="E208" s="36">
        <f>SUMIFS(СВЦЭМ!$F$39:$F$782,СВЦЭМ!$A$39:$A$782,$A208,СВЦЭМ!$B$39:$B$782,E$190)+'СЕТ СН'!$F$12</f>
        <v>219.32543620000001</v>
      </c>
      <c r="F208" s="36">
        <f>SUMIFS(СВЦЭМ!$F$39:$F$782,СВЦЭМ!$A$39:$A$782,$A208,СВЦЭМ!$B$39:$B$782,F$190)+'СЕТ СН'!$F$12</f>
        <v>217.12913696999999</v>
      </c>
      <c r="G208" s="36">
        <f>SUMIFS(СВЦЭМ!$F$39:$F$782,СВЦЭМ!$A$39:$A$782,$A208,СВЦЭМ!$B$39:$B$782,G$190)+'СЕТ СН'!$F$12</f>
        <v>214.99574873</v>
      </c>
      <c r="H208" s="36">
        <f>SUMIFS(СВЦЭМ!$F$39:$F$782,СВЦЭМ!$A$39:$A$782,$A208,СВЦЭМ!$B$39:$B$782,H$190)+'СЕТ СН'!$F$12</f>
        <v>206.28855583000001</v>
      </c>
      <c r="I208" s="36">
        <f>SUMIFS(СВЦЭМ!$F$39:$F$782,СВЦЭМ!$A$39:$A$782,$A208,СВЦЭМ!$B$39:$B$782,I$190)+'СЕТ СН'!$F$12</f>
        <v>193.76883391999999</v>
      </c>
      <c r="J208" s="36">
        <f>SUMIFS(СВЦЭМ!$F$39:$F$782,СВЦЭМ!$A$39:$A$782,$A208,СВЦЭМ!$B$39:$B$782,J$190)+'СЕТ СН'!$F$12</f>
        <v>180.78154332</v>
      </c>
      <c r="K208" s="36">
        <f>SUMIFS(СВЦЭМ!$F$39:$F$782,СВЦЭМ!$A$39:$A$782,$A208,СВЦЭМ!$B$39:$B$782,K$190)+'СЕТ СН'!$F$12</f>
        <v>187.60303958</v>
      </c>
      <c r="L208" s="36">
        <f>SUMIFS(СВЦЭМ!$F$39:$F$782,СВЦЭМ!$A$39:$A$782,$A208,СВЦЭМ!$B$39:$B$782,L$190)+'СЕТ СН'!$F$12</f>
        <v>191.42146864</v>
      </c>
      <c r="M208" s="36">
        <f>SUMIFS(СВЦЭМ!$F$39:$F$782,СВЦЭМ!$A$39:$A$782,$A208,СВЦЭМ!$B$39:$B$782,M$190)+'СЕТ СН'!$F$12</f>
        <v>192.25018047</v>
      </c>
      <c r="N208" s="36">
        <f>SUMIFS(СВЦЭМ!$F$39:$F$782,СВЦЭМ!$A$39:$A$782,$A208,СВЦЭМ!$B$39:$B$782,N$190)+'СЕТ СН'!$F$12</f>
        <v>190.85421873000001</v>
      </c>
      <c r="O208" s="36">
        <f>SUMIFS(СВЦЭМ!$F$39:$F$782,СВЦЭМ!$A$39:$A$782,$A208,СВЦЭМ!$B$39:$B$782,O$190)+'СЕТ СН'!$F$12</f>
        <v>186.66781685999999</v>
      </c>
      <c r="P208" s="36">
        <f>SUMIFS(СВЦЭМ!$F$39:$F$782,СВЦЭМ!$A$39:$A$782,$A208,СВЦЭМ!$B$39:$B$782,P$190)+'СЕТ СН'!$F$12</f>
        <v>174.93516912000001</v>
      </c>
      <c r="Q208" s="36">
        <f>SUMIFS(СВЦЭМ!$F$39:$F$782,СВЦЭМ!$A$39:$A$782,$A208,СВЦЭМ!$B$39:$B$782,Q$190)+'СЕТ СН'!$F$12</f>
        <v>174.35204099000001</v>
      </c>
      <c r="R208" s="36">
        <f>SUMIFS(СВЦЭМ!$F$39:$F$782,СВЦЭМ!$A$39:$A$782,$A208,СВЦЭМ!$B$39:$B$782,R$190)+'СЕТ СН'!$F$12</f>
        <v>173.17248000000001</v>
      </c>
      <c r="S208" s="36">
        <f>SUMIFS(СВЦЭМ!$F$39:$F$782,СВЦЭМ!$A$39:$A$782,$A208,СВЦЭМ!$B$39:$B$782,S$190)+'СЕТ СН'!$F$12</f>
        <v>164.76452656999999</v>
      </c>
      <c r="T208" s="36">
        <f>SUMIFS(СВЦЭМ!$F$39:$F$782,СВЦЭМ!$A$39:$A$782,$A208,СВЦЭМ!$B$39:$B$782,T$190)+'СЕТ СН'!$F$12</f>
        <v>160.03983081000001</v>
      </c>
      <c r="U208" s="36">
        <f>SUMIFS(СВЦЭМ!$F$39:$F$782,СВЦЭМ!$A$39:$A$782,$A208,СВЦЭМ!$B$39:$B$782,U$190)+'СЕТ СН'!$F$12</f>
        <v>157.31305487</v>
      </c>
      <c r="V208" s="36">
        <f>SUMIFS(СВЦЭМ!$F$39:$F$782,СВЦЭМ!$A$39:$A$782,$A208,СВЦЭМ!$B$39:$B$782,V$190)+'СЕТ СН'!$F$12</f>
        <v>160.66173864999999</v>
      </c>
      <c r="W208" s="36">
        <f>SUMIFS(СВЦЭМ!$F$39:$F$782,СВЦЭМ!$A$39:$A$782,$A208,СВЦЭМ!$B$39:$B$782,W$190)+'СЕТ СН'!$F$12</f>
        <v>174.20685814999999</v>
      </c>
      <c r="X208" s="36">
        <f>SUMIFS(СВЦЭМ!$F$39:$F$782,СВЦЭМ!$A$39:$A$782,$A208,СВЦЭМ!$B$39:$B$782,X$190)+'СЕТ СН'!$F$12</f>
        <v>161.88210004999999</v>
      </c>
      <c r="Y208" s="36">
        <f>SUMIFS(СВЦЭМ!$F$39:$F$782,СВЦЭМ!$A$39:$A$782,$A208,СВЦЭМ!$B$39:$B$782,Y$190)+'СЕТ СН'!$F$12</f>
        <v>158.64902180000001</v>
      </c>
    </row>
    <row r="209" spans="1:25" ht="15.75" x14ac:dyDescent="0.2">
      <c r="A209" s="35">
        <f t="shared" si="5"/>
        <v>44427</v>
      </c>
      <c r="B209" s="36">
        <f>SUMIFS(СВЦЭМ!$F$39:$F$782,СВЦЭМ!$A$39:$A$782,$A209,СВЦЭМ!$B$39:$B$782,B$190)+'СЕТ СН'!$F$12</f>
        <v>175.35358224000001</v>
      </c>
      <c r="C209" s="36">
        <f>SUMIFS(СВЦЭМ!$F$39:$F$782,СВЦЭМ!$A$39:$A$782,$A209,СВЦЭМ!$B$39:$B$782,C$190)+'СЕТ СН'!$F$12</f>
        <v>194.46369480000001</v>
      </c>
      <c r="D209" s="36">
        <f>SUMIFS(СВЦЭМ!$F$39:$F$782,СВЦЭМ!$A$39:$A$782,$A209,СВЦЭМ!$B$39:$B$782,D$190)+'СЕТ СН'!$F$12</f>
        <v>208.06228913000001</v>
      </c>
      <c r="E209" s="36">
        <f>SUMIFS(СВЦЭМ!$F$39:$F$782,СВЦЭМ!$A$39:$A$782,$A209,СВЦЭМ!$B$39:$B$782,E$190)+'СЕТ СН'!$F$12</f>
        <v>213.38005213</v>
      </c>
      <c r="F209" s="36">
        <f>SUMIFS(СВЦЭМ!$F$39:$F$782,СВЦЭМ!$A$39:$A$782,$A209,СВЦЭМ!$B$39:$B$782,F$190)+'СЕТ СН'!$F$12</f>
        <v>211.26591381</v>
      </c>
      <c r="G209" s="36">
        <f>SUMIFS(СВЦЭМ!$F$39:$F$782,СВЦЭМ!$A$39:$A$782,$A209,СВЦЭМ!$B$39:$B$782,G$190)+'СЕТ СН'!$F$12</f>
        <v>207.38061299</v>
      </c>
      <c r="H209" s="36">
        <f>SUMIFS(СВЦЭМ!$F$39:$F$782,СВЦЭМ!$A$39:$A$782,$A209,СВЦЭМ!$B$39:$B$782,H$190)+'СЕТ СН'!$F$12</f>
        <v>192.80602764</v>
      </c>
      <c r="I209" s="36">
        <f>SUMIFS(СВЦЭМ!$F$39:$F$782,СВЦЭМ!$A$39:$A$782,$A209,СВЦЭМ!$B$39:$B$782,I$190)+'СЕТ СН'!$F$12</f>
        <v>180.94371301000001</v>
      </c>
      <c r="J209" s="36">
        <f>SUMIFS(СВЦЭМ!$F$39:$F$782,СВЦЭМ!$A$39:$A$782,$A209,СВЦЭМ!$B$39:$B$782,J$190)+'СЕТ СН'!$F$12</f>
        <v>162.24758344</v>
      </c>
      <c r="K209" s="36">
        <f>SUMIFS(СВЦЭМ!$F$39:$F$782,СВЦЭМ!$A$39:$A$782,$A209,СВЦЭМ!$B$39:$B$782,K$190)+'СЕТ СН'!$F$12</f>
        <v>161.60911419999999</v>
      </c>
      <c r="L209" s="36">
        <f>SUMIFS(СВЦЭМ!$F$39:$F$782,СВЦЭМ!$A$39:$A$782,$A209,СВЦЭМ!$B$39:$B$782,L$190)+'СЕТ СН'!$F$12</f>
        <v>160.58628715</v>
      </c>
      <c r="M209" s="36">
        <f>SUMIFS(СВЦЭМ!$F$39:$F$782,СВЦЭМ!$A$39:$A$782,$A209,СВЦЭМ!$B$39:$B$782,M$190)+'СЕТ СН'!$F$12</f>
        <v>162.27427785</v>
      </c>
      <c r="N209" s="36">
        <f>SUMIFS(СВЦЭМ!$F$39:$F$782,СВЦЭМ!$A$39:$A$782,$A209,СВЦЭМ!$B$39:$B$782,N$190)+'СЕТ СН'!$F$12</f>
        <v>161.27041575000001</v>
      </c>
      <c r="O209" s="36">
        <f>SUMIFS(СВЦЭМ!$F$39:$F$782,СВЦЭМ!$A$39:$A$782,$A209,СВЦЭМ!$B$39:$B$782,O$190)+'СЕТ СН'!$F$12</f>
        <v>161.24299606</v>
      </c>
      <c r="P209" s="36">
        <f>SUMIFS(СВЦЭМ!$F$39:$F$782,СВЦЭМ!$A$39:$A$782,$A209,СВЦЭМ!$B$39:$B$782,P$190)+'СЕТ СН'!$F$12</f>
        <v>175.03165811</v>
      </c>
      <c r="Q209" s="36">
        <f>SUMIFS(СВЦЭМ!$F$39:$F$782,СВЦЭМ!$A$39:$A$782,$A209,СВЦЭМ!$B$39:$B$782,Q$190)+'СЕТ СН'!$F$12</f>
        <v>174.52253440999999</v>
      </c>
      <c r="R209" s="36">
        <f>SUMIFS(СВЦЭМ!$F$39:$F$782,СВЦЭМ!$A$39:$A$782,$A209,СВЦЭМ!$B$39:$B$782,R$190)+'СЕТ СН'!$F$12</f>
        <v>173.69418522000001</v>
      </c>
      <c r="S209" s="36">
        <f>SUMIFS(СВЦЭМ!$F$39:$F$782,СВЦЭМ!$A$39:$A$782,$A209,СВЦЭМ!$B$39:$B$782,S$190)+'СЕТ СН'!$F$12</f>
        <v>179.38165878000001</v>
      </c>
      <c r="T209" s="36">
        <f>SUMIFS(СВЦЭМ!$F$39:$F$782,СВЦЭМ!$A$39:$A$782,$A209,СВЦЭМ!$B$39:$B$782,T$190)+'СЕТ СН'!$F$12</f>
        <v>170.74502264</v>
      </c>
      <c r="U209" s="36">
        <f>SUMIFS(СВЦЭМ!$F$39:$F$782,СВЦЭМ!$A$39:$A$782,$A209,СВЦЭМ!$B$39:$B$782,U$190)+'СЕТ СН'!$F$12</f>
        <v>164.46485478</v>
      </c>
      <c r="V209" s="36">
        <f>SUMIFS(СВЦЭМ!$F$39:$F$782,СВЦЭМ!$A$39:$A$782,$A209,СВЦЭМ!$B$39:$B$782,V$190)+'СЕТ СН'!$F$12</f>
        <v>167.44094061000001</v>
      </c>
      <c r="W209" s="36">
        <f>SUMIFS(СВЦЭМ!$F$39:$F$782,СВЦЭМ!$A$39:$A$782,$A209,СВЦЭМ!$B$39:$B$782,W$190)+'СЕТ СН'!$F$12</f>
        <v>170.75726700999999</v>
      </c>
      <c r="X209" s="36">
        <f>SUMIFS(СВЦЭМ!$F$39:$F$782,СВЦЭМ!$A$39:$A$782,$A209,СВЦЭМ!$B$39:$B$782,X$190)+'СЕТ СН'!$F$12</f>
        <v>161.64186357</v>
      </c>
      <c r="Y209" s="36">
        <f>SUMIFS(СВЦЭМ!$F$39:$F$782,СВЦЭМ!$A$39:$A$782,$A209,СВЦЭМ!$B$39:$B$782,Y$190)+'СЕТ СН'!$F$12</f>
        <v>156.61125881999999</v>
      </c>
    </row>
    <row r="210" spans="1:25" ht="15.75" x14ac:dyDescent="0.2">
      <c r="A210" s="35">
        <f t="shared" si="5"/>
        <v>44428</v>
      </c>
      <c r="B210" s="36">
        <f>SUMIFS(СВЦЭМ!$F$39:$F$782,СВЦЭМ!$A$39:$A$782,$A210,СВЦЭМ!$B$39:$B$782,B$190)+'СЕТ СН'!$F$12</f>
        <v>178.94011728999999</v>
      </c>
      <c r="C210" s="36">
        <f>SUMIFS(СВЦЭМ!$F$39:$F$782,СВЦЭМ!$A$39:$A$782,$A210,СВЦЭМ!$B$39:$B$782,C$190)+'СЕТ СН'!$F$12</f>
        <v>191.76162590999999</v>
      </c>
      <c r="D210" s="36">
        <f>SUMIFS(СВЦЭМ!$F$39:$F$782,СВЦЭМ!$A$39:$A$782,$A210,СВЦЭМ!$B$39:$B$782,D$190)+'СЕТ СН'!$F$12</f>
        <v>206.03831270000001</v>
      </c>
      <c r="E210" s="36">
        <f>SUMIFS(СВЦЭМ!$F$39:$F$782,СВЦЭМ!$A$39:$A$782,$A210,СВЦЭМ!$B$39:$B$782,E$190)+'СЕТ СН'!$F$12</f>
        <v>209.18823201000001</v>
      </c>
      <c r="F210" s="36">
        <f>SUMIFS(СВЦЭМ!$F$39:$F$782,СВЦЭМ!$A$39:$A$782,$A210,СВЦЭМ!$B$39:$B$782,F$190)+'СЕТ СН'!$F$12</f>
        <v>208.59262935000001</v>
      </c>
      <c r="G210" s="36">
        <f>SUMIFS(СВЦЭМ!$F$39:$F$782,СВЦЭМ!$A$39:$A$782,$A210,СВЦЭМ!$B$39:$B$782,G$190)+'СЕТ СН'!$F$12</f>
        <v>205.08866370999999</v>
      </c>
      <c r="H210" s="36">
        <f>SUMIFS(СВЦЭМ!$F$39:$F$782,СВЦЭМ!$A$39:$A$782,$A210,СВЦЭМ!$B$39:$B$782,H$190)+'СЕТ СН'!$F$12</f>
        <v>192.15422946999999</v>
      </c>
      <c r="I210" s="36">
        <f>SUMIFS(СВЦЭМ!$F$39:$F$782,СВЦЭМ!$A$39:$A$782,$A210,СВЦЭМ!$B$39:$B$782,I$190)+'СЕТ СН'!$F$12</f>
        <v>172.8033858</v>
      </c>
      <c r="J210" s="36">
        <f>SUMIFS(СВЦЭМ!$F$39:$F$782,СВЦЭМ!$A$39:$A$782,$A210,СВЦЭМ!$B$39:$B$782,J$190)+'СЕТ СН'!$F$12</f>
        <v>157.61530427</v>
      </c>
      <c r="K210" s="36">
        <f>SUMIFS(СВЦЭМ!$F$39:$F$782,СВЦЭМ!$A$39:$A$782,$A210,СВЦЭМ!$B$39:$B$782,K$190)+'СЕТ СН'!$F$12</f>
        <v>153.36823365000001</v>
      </c>
      <c r="L210" s="36">
        <f>SUMIFS(СВЦЭМ!$F$39:$F$782,СВЦЭМ!$A$39:$A$782,$A210,СВЦЭМ!$B$39:$B$782,L$190)+'СЕТ СН'!$F$12</f>
        <v>154.14620898999999</v>
      </c>
      <c r="M210" s="36">
        <f>SUMIFS(СВЦЭМ!$F$39:$F$782,СВЦЭМ!$A$39:$A$782,$A210,СВЦЭМ!$B$39:$B$782,M$190)+'СЕТ СН'!$F$12</f>
        <v>150.56522299</v>
      </c>
      <c r="N210" s="36">
        <f>SUMIFS(СВЦЭМ!$F$39:$F$782,СВЦЭМ!$A$39:$A$782,$A210,СВЦЭМ!$B$39:$B$782,N$190)+'СЕТ СН'!$F$12</f>
        <v>149.97180320000001</v>
      </c>
      <c r="O210" s="36">
        <f>SUMIFS(СВЦЭМ!$F$39:$F$782,СВЦЭМ!$A$39:$A$782,$A210,СВЦЭМ!$B$39:$B$782,O$190)+'СЕТ СН'!$F$12</f>
        <v>151.37709096</v>
      </c>
      <c r="P210" s="36">
        <f>SUMIFS(СВЦЭМ!$F$39:$F$782,СВЦЭМ!$A$39:$A$782,$A210,СВЦЭМ!$B$39:$B$782,P$190)+'СЕТ СН'!$F$12</f>
        <v>161.03844407</v>
      </c>
      <c r="Q210" s="36">
        <f>SUMIFS(СВЦЭМ!$F$39:$F$782,СВЦЭМ!$A$39:$A$782,$A210,СВЦЭМ!$B$39:$B$782,Q$190)+'СЕТ СН'!$F$12</f>
        <v>160.69934112000001</v>
      </c>
      <c r="R210" s="36">
        <f>SUMIFS(СВЦЭМ!$F$39:$F$782,СВЦЭМ!$A$39:$A$782,$A210,СВЦЭМ!$B$39:$B$782,R$190)+'СЕТ СН'!$F$12</f>
        <v>160.08499416999999</v>
      </c>
      <c r="S210" s="36">
        <f>SUMIFS(СВЦЭМ!$F$39:$F$782,СВЦЭМ!$A$39:$A$782,$A210,СВЦЭМ!$B$39:$B$782,S$190)+'СЕТ СН'!$F$12</f>
        <v>160.06583572</v>
      </c>
      <c r="T210" s="36">
        <f>SUMIFS(СВЦЭМ!$F$39:$F$782,СВЦЭМ!$A$39:$A$782,$A210,СВЦЭМ!$B$39:$B$782,T$190)+'СЕТ СН'!$F$12</f>
        <v>155.59233546999999</v>
      </c>
      <c r="U210" s="36">
        <f>SUMIFS(СВЦЭМ!$F$39:$F$782,СВЦЭМ!$A$39:$A$782,$A210,СВЦЭМ!$B$39:$B$782,U$190)+'СЕТ СН'!$F$12</f>
        <v>152.85889571000001</v>
      </c>
      <c r="V210" s="36">
        <f>SUMIFS(СВЦЭМ!$F$39:$F$782,СВЦЭМ!$A$39:$A$782,$A210,СВЦЭМ!$B$39:$B$782,V$190)+'СЕТ СН'!$F$12</f>
        <v>161.71662498000001</v>
      </c>
      <c r="W210" s="36">
        <f>SUMIFS(СВЦЭМ!$F$39:$F$782,СВЦЭМ!$A$39:$A$782,$A210,СВЦЭМ!$B$39:$B$782,W$190)+'СЕТ СН'!$F$12</f>
        <v>165.00967987999999</v>
      </c>
      <c r="X210" s="36">
        <f>SUMIFS(СВЦЭМ!$F$39:$F$782,СВЦЭМ!$A$39:$A$782,$A210,СВЦЭМ!$B$39:$B$782,X$190)+'СЕТ СН'!$F$12</f>
        <v>152.25022318000001</v>
      </c>
      <c r="Y210" s="36">
        <f>SUMIFS(СВЦЭМ!$F$39:$F$782,СВЦЭМ!$A$39:$A$782,$A210,СВЦЭМ!$B$39:$B$782,Y$190)+'СЕТ СН'!$F$12</f>
        <v>153.34036348999999</v>
      </c>
    </row>
    <row r="211" spans="1:25" ht="15.75" x14ac:dyDescent="0.2">
      <c r="A211" s="35">
        <f t="shared" si="5"/>
        <v>44429</v>
      </c>
      <c r="B211" s="36">
        <f>SUMIFS(СВЦЭМ!$F$39:$F$782,СВЦЭМ!$A$39:$A$782,$A211,СВЦЭМ!$B$39:$B$782,B$190)+'СЕТ СН'!$F$12</f>
        <v>167.26997702</v>
      </c>
      <c r="C211" s="36">
        <f>SUMIFS(СВЦЭМ!$F$39:$F$782,СВЦЭМ!$A$39:$A$782,$A211,СВЦЭМ!$B$39:$B$782,C$190)+'СЕТ СН'!$F$12</f>
        <v>183.04988564000001</v>
      </c>
      <c r="D211" s="36">
        <f>SUMIFS(СВЦЭМ!$F$39:$F$782,СВЦЭМ!$A$39:$A$782,$A211,СВЦЭМ!$B$39:$B$782,D$190)+'СЕТ СН'!$F$12</f>
        <v>195.80945557000001</v>
      </c>
      <c r="E211" s="36">
        <f>SUMIFS(СВЦЭМ!$F$39:$F$782,СВЦЭМ!$A$39:$A$782,$A211,СВЦЭМ!$B$39:$B$782,E$190)+'СЕТ СН'!$F$12</f>
        <v>200.54089403</v>
      </c>
      <c r="F211" s="36">
        <f>SUMIFS(СВЦЭМ!$F$39:$F$782,СВЦЭМ!$A$39:$A$782,$A211,СВЦЭМ!$B$39:$B$782,F$190)+'СЕТ СН'!$F$12</f>
        <v>201.44346440000001</v>
      </c>
      <c r="G211" s="36">
        <f>SUMIFS(СВЦЭМ!$F$39:$F$782,СВЦЭМ!$A$39:$A$782,$A211,СВЦЭМ!$B$39:$B$782,G$190)+'СЕТ СН'!$F$12</f>
        <v>200.30232036999999</v>
      </c>
      <c r="H211" s="36">
        <f>SUMIFS(СВЦЭМ!$F$39:$F$782,СВЦЭМ!$A$39:$A$782,$A211,СВЦЭМ!$B$39:$B$782,H$190)+'СЕТ СН'!$F$12</f>
        <v>191.13650522</v>
      </c>
      <c r="I211" s="36">
        <f>SUMIFS(СВЦЭМ!$F$39:$F$782,СВЦЭМ!$A$39:$A$782,$A211,СВЦЭМ!$B$39:$B$782,I$190)+'СЕТ СН'!$F$12</f>
        <v>173.89558822000001</v>
      </c>
      <c r="J211" s="36">
        <f>SUMIFS(СВЦЭМ!$F$39:$F$782,СВЦЭМ!$A$39:$A$782,$A211,СВЦЭМ!$B$39:$B$782,J$190)+'СЕТ СН'!$F$12</f>
        <v>163.66457055999999</v>
      </c>
      <c r="K211" s="36">
        <f>SUMIFS(СВЦЭМ!$F$39:$F$782,СВЦЭМ!$A$39:$A$782,$A211,СВЦЭМ!$B$39:$B$782,K$190)+'СЕТ СН'!$F$12</f>
        <v>157.00614640000001</v>
      </c>
      <c r="L211" s="36">
        <f>SUMIFS(СВЦЭМ!$F$39:$F$782,СВЦЭМ!$A$39:$A$782,$A211,СВЦЭМ!$B$39:$B$782,L$190)+'СЕТ СН'!$F$12</f>
        <v>156.23576048999999</v>
      </c>
      <c r="M211" s="36">
        <f>SUMIFS(СВЦЭМ!$F$39:$F$782,СВЦЭМ!$A$39:$A$782,$A211,СВЦЭМ!$B$39:$B$782,M$190)+'СЕТ СН'!$F$12</f>
        <v>158.06280025999999</v>
      </c>
      <c r="N211" s="36">
        <f>SUMIFS(СВЦЭМ!$F$39:$F$782,СВЦЭМ!$A$39:$A$782,$A211,СВЦЭМ!$B$39:$B$782,N$190)+'СЕТ СН'!$F$12</f>
        <v>156.77203441</v>
      </c>
      <c r="O211" s="36">
        <f>SUMIFS(СВЦЭМ!$F$39:$F$782,СВЦЭМ!$A$39:$A$782,$A211,СВЦЭМ!$B$39:$B$782,O$190)+'СЕТ СН'!$F$12</f>
        <v>155.87965869000001</v>
      </c>
      <c r="P211" s="36">
        <f>SUMIFS(СВЦЭМ!$F$39:$F$782,СВЦЭМ!$A$39:$A$782,$A211,СВЦЭМ!$B$39:$B$782,P$190)+'СЕТ СН'!$F$12</f>
        <v>157.41549706999999</v>
      </c>
      <c r="Q211" s="36">
        <f>SUMIFS(СВЦЭМ!$F$39:$F$782,СВЦЭМ!$A$39:$A$782,$A211,СВЦЭМ!$B$39:$B$782,Q$190)+'СЕТ СН'!$F$12</f>
        <v>158.96362822</v>
      </c>
      <c r="R211" s="36">
        <f>SUMIFS(СВЦЭМ!$F$39:$F$782,СВЦЭМ!$A$39:$A$782,$A211,СВЦЭМ!$B$39:$B$782,R$190)+'СЕТ СН'!$F$12</f>
        <v>156.91844856</v>
      </c>
      <c r="S211" s="36">
        <f>SUMIFS(СВЦЭМ!$F$39:$F$782,СВЦЭМ!$A$39:$A$782,$A211,СВЦЭМ!$B$39:$B$782,S$190)+'СЕТ СН'!$F$12</f>
        <v>153.34023241</v>
      </c>
      <c r="T211" s="36">
        <f>SUMIFS(СВЦЭМ!$F$39:$F$782,СВЦЭМ!$A$39:$A$782,$A211,СВЦЭМ!$B$39:$B$782,T$190)+'СЕТ СН'!$F$12</f>
        <v>158.56816105999999</v>
      </c>
      <c r="U211" s="36">
        <f>SUMIFS(СВЦЭМ!$F$39:$F$782,СВЦЭМ!$A$39:$A$782,$A211,СВЦЭМ!$B$39:$B$782,U$190)+'СЕТ СН'!$F$12</f>
        <v>157.94786026</v>
      </c>
      <c r="V211" s="36">
        <f>SUMIFS(СВЦЭМ!$F$39:$F$782,СВЦЭМ!$A$39:$A$782,$A211,СВЦЭМ!$B$39:$B$782,V$190)+'СЕТ СН'!$F$12</f>
        <v>158.82563626999999</v>
      </c>
      <c r="W211" s="36">
        <f>SUMIFS(СВЦЭМ!$F$39:$F$782,СВЦЭМ!$A$39:$A$782,$A211,СВЦЭМ!$B$39:$B$782,W$190)+'СЕТ СН'!$F$12</f>
        <v>164.73003401</v>
      </c>
      <c r="X211" s="36">
        <f>SUMIFS(СВЦЭМ!$F$39:$F$782,СВЦЭМ!$A$39:$A$782,$A211,СВЦЭМ!$B$39:$B$782,X$190)+'СЕТ СН'!$F$12</f>
        <v>155.39779655000001</v>
      </c>
      <c r="Y211" s="36">
        <f>SUMIFS(СВЦЭМ!$F$39:$F$782,СВЦЭМ!$A$39:$A$782,$A211,СВЦЭМ!$B$39:$B$782,Y$190)+'СЕТ СН'!$F$12</f>
        <v>163.09213247</v>
      </c>
    </row>
    <row r="212" spans="1:25" ht="15.75" x14ac:dyDescent="0.2">
      <c r="A212" s="35">
        <f t="shared" si="5"/>
        <v>44430</v>
      </c>
      <c r="B212" s="36">
        <f>SUMIFS(СВЦЭМ!$F$39:$F$782,СВЦЭМ!$A$39:$A$782,$A212,СВЦЭМ!$B$39:$B$782,B$190)+'СЕТ СН'!$F$12</f>
        <v>173.96464202000001</v>
      </c>
      <c r="C212" s="36">
        <f>SUMIFS(СВЦЭМ!$F$39:$F$782,СВЦЭМ!$A$39:$A$782,$A212,СВЦЭМ!$B$39:$B$782,C$190)+'СЕТ СН'!$F$12</f>
        <v>192.15689438000001</v>
      </c>
      <c r="D212" s="36">
        <f>SUMIFS(СВЦЭМ!$F$39:$F$782,СВЦЭМ!$A$39:$A$782,$A212,СВЦЭМ!$B$39:$B$782,D$190)+'СЕТ СН'!$F$12</f>
        <v>215.05902857999999</v>
      </c>
      <c r="E212" s="36">
        <f>SUMIFS(СВЦЭМ!$F$39:$F$782,СВЦЭМ!$A$39:$A$782,$A212,СВЦЭМ!$B$39:$B$782,E$190)+'СЕТ СН'!$F$12</f>
        <v>231.93222528000001</v>
      </c>
      <c r="F212" s="36">
        <f>SUMIFS(СВЦЭМ!$F$39:$F$782,СВЦЭМ!$A$39:$A$782,$A212,СВЦЭМ!$B$39:$B$782,F$190)+'СЕТ СН'!$F$12</f>
        <v>235.3347752</v>
      </c>
      <c r="G212" s="36">
        <f>SUMIFS(СВЦЭМ!$F$39:$F$782,СВЦЭМ!$A$39:$A$782,$A212,СВЦЭМ!$B$39:$B$782,G$190)+'СЕТ СН'!$F$12</f>
        <v>234.15018696999999</v>
      </c>
      <c r="H212" s="36">
        <f>SUMIFS(СВЦЭМ!$F$39:$F$782,СВЦЭМ!$A$39:$A$782,$A212,СВЦЭМ!$B$39:$B$782,H$190)+'СЕТ СН'!$F$12</f>
        <v>223.38868613</v>
      </c>
      <c r="I212" s="36">
        <f>SUMIFS(СВЦЭМ!$F$39:$F$782,СВЦЭМ!$A$39:$A$782,$A212,СВЦЭМ!$B$39:$B$782,I$190)+'СЕТ СН'!$F$12</f>
        <v>183.47624945999999</v>
      </c>
      <c r="J212" s="36">
        <f>SUMIFS(СВЦЭМ!$F$39:$F$782,СВЦЭМ!$A$39:$A$782,$A212,СВЦЭМ!$B$39:$B$782,J$190)+'СЕТ СН'!$F$12</f>
        <v>164.34507366</v>
      </c>
      <c r="K212" s="36">
        <f>SUMIFS(СВЦЭМ!$F$39:$F$782,СВЦЭМ!$A$39:$A$782,$A212,СВЦЭМ!$B$39:$B$782,K$190)+'СЕТ СН'!$F$12</f>
        <v>148.26448615000001</v>
      </c>
      <c r="L212" s="36">
        <f>SUMIFS(СВЦЭМ!$F$39:$F$782,СВЦЭМ!$A$39:$A$782,$A212,СВЦЭМ!$B$39:$B$782,L$190)+'СЕТ СН'!$F$12</f>
        <v>143.85870634</v>
      </c>
      <c r="M212" s="36">
        <f>SUMIFS(СВЦЭМ!$F$39:$F$782,СВЦЭМ!$A$39:$A$782,$A212,СВЦЭМ!$B$39:$B$782,M$190)+'СЕТ СН'!$F$12</f>
        <v>141.73063268000001</v>
      </c>
      <c r="N212" s="36">
        <f>SUMIFS(СВЦЭМ!$F$39:$F$782,СВЦЭМ!$A$39:$A$782,$A212,СВЦЭМ!$B$39:$B$782,N$190)+'СЕТ СН'!$F$12</f>
        <v>141.00128892999999</v>
      </c>
      <c r="O212" s="36">
        <f>SUMIFS(СВЦЭМ!$F$39:$F$782,СВЦЭМ!$A$39:$A$782,$A212,СВЦЭМ!$B$39:$B$782,O$190)+'СЕТ СН'!$F$12</f>
        <v>142.90986576</v>
      </c>
      <c r="P212" s="36">
        <f>SUMIFS(СВЦЭМ!$F$39:$F$782,СВЦЭМ!$A$39:$A$782,$A212,СВЦЭМ!$B$39:$B$782,P$190)+'СЕТ СН'!$F$12</f>
        <v>150.59203908999999</v>
      </c>
      <c r="Q212" s="36">
        <f>SUMIFS(СВЦЭМ!$F$39:$F$782,СВЦЭМ!$A$39:$A$782,$A212,СВЦЭМ!$B$39:$B$782,Q$190)+'СЕТ СН'!$F$12</f>
        <v>153.32619636999999</v>
      </c>
      <c r="R212" s="36">
        <f>SUMIFS(СВЦЭМ!$F$39:$F$782,СВЦЭМ!$A$39:$A$782,$A212,СВЦЭМ!$B$39:$B$782,R$190)+'СЕТ СН'!$F$12</f>
        <v>152.25607828</v>
      </c>
      <c r="S212" s="36">
        <f>SUMIFS(СВЦЭМ!$F$39:$F$782,СВЦЭМ!$A$39:$A$782,$A212,СВЦЭМ!$B$39:$B$782,S$190)+'СЕТ СН'!$F$12</f>
        <v>144.53440606999999</v>
      </c>
      <c r="T212" s="36">
        <f>SUMIFS(СВЦЭМ!$F$39:$F$782,СВЦЭМ!$A$39:$A$782,$A212,СВЦЭМ!$B$39:$B$782,T$190)+'СЕТ СН'!$F$12</f>
        <v>138.13696497999999</v>
      </c>
      <c r="U212" s="36">
        <f>SUMIFS(СВЦЭМ!$F$39:$F$782,СВЦЭМ!$A$39:$A$782,$A212,СВЦЭМ!$B$39:$B$782,U$190)+'СЕТ СН'!$F$12</f>
        <v>137.42370500999999</v>
      </c>
      <c r="V212" s="36">
        <f>SUMIFS(СВЦЭМ!$F$39:$F$782,СВЦЭМ!$A$39:$A$782,$A212,СВЦЭМ!$B$39:$B$782,V$190)+'СЕТ СН'!$F$12</f>
        <v>136.80336487</v>
      </c>
      <c r="W212" s="36">
        <f>SUMIFS(СВЦЭМ!$F$39:$F$782,СВЦЭМ!$A$39:$A$782,$A212,СВЦЭМ!$B$39:$B$782,W$190)+'СЕТ СН'!$F$12</f>
        <v>138.79267189999999</v>
      </c>
      <c r="X212" s="36">
        <f>SUMIFS(СВЦЭМ!$F$39:$F$782,СВЦЭМ!$A$39:$A$782,$A212,СВЦЭМ!$B$39:$B$782,X$190)+'СЕТ СН'!$F$12</f>
        <v>141.03015909000001</v>
      </c>
      <c r="Y212" s="36">
        <f>SUMIFS(СВЦЭМ!$F$39:$F$782,СВЦЭМ!$A$39:$A$782,$A212,СВЦЭМ!$B$39:$B$782,Y$190)+'СЕТ СН'!$F$12</f>
        <v>155.27730740999999</v>
      </c>
    </row>
    <row r="213" spans="1:25" ht="15.75" x14ac:dyDescent="0.2">
      <c r="A213" s="35">
        <f t="shared" si="5"/>
        <v>44431</v>
      </c>
      <c r="B213" s="36">
        <f>SUMIFS(СВЦЭМ!$F$39:$F$782,СВЦЭМ!$A$39:$A$782,$A213,СВЦЭМ!$B$39:$B$782,B$190)+'СЕТ СН'!$F$12</f>
        <v>179.58741921999999</v>
      </c>
      <c r="C213" s="36">
        <f>SUMIFS(СВЦЭМ!$F$39:$F$782,СВЦЭМ!$A$39:$A$782,$A213,СВЦЭМ!$B$39:$B$782,C$190)+'СЕТ СН'!$F$12</f>
        <v>183.23428142</v>
      </c>
      <c r="D213" s="36">
        <f>SUMIFS(СВЦЭМ!$F$39:$F$782,СВЦЭМ!$A$39:$A$782,$A213,СВЦЭМ!$B$39:$B$782,D$190)+'СЕТ СН'!$F$12</f>
        <v>192.93534036</v>
      </c>
      <c r="E213" s="36">
        <f>SUMIFS(СВЦЭМ!$F$39:$F$782,СВЦЭМ!$A$39:$A$782,$A213,СВЦЭМ!$B$39:$B$782,E$190)+'СЕТ СН'!$F$12</f>
        <v>199.07975522000001</v>
      </c>
      <c r="F213" s="36">
        <f>SUMIFS(СВЦЭМ!$F$39:$F$782,СВЦЭМ!$A$39:$A$782,$A213,СВЦЭМ!$B$39:$B$782,F$190)+'СЕТ СН'!$F$12</f>
        <v>199.43558680000001</v>
      </c>
      <c r="G213" s="36">
        <f>SUMIFS(СВЦЭМ!$F$39:$F$782,СВЦЭМ!$A$39:$A$782,$A213,СВЦЭМ!$B$39:$B$782,G$190)+'СЕТ СН'!$F$12</f>
        <v>196.85562329999999</v>
      </c>
      <c r="H213" s="36">
        <f>SUMIFS(СВЦЭМ!$F$39:$F$782,СВЦЭМ!$A$39:$A$782,$A213,СВЦЭМ!$B$39:$B$782,H$190)+'СЕТ СН'!$F$12</f>
        <v>189.04918757999999</v>
      </c>
      <c r="I213" s="36">
        <f>SUMIFS(СВЦЭМ!$F$39:$F$782,СВЦЭМ!$A$39:$A$782,$A213,СВЦЭМ!$B$39:$B$782,I$190)+'СЕТ СН'!$F$12</f>
        <v>177.14170465999999</v>
      </c>
      <c r="J213" s="36">
        <f>SUMIFS(СВЦЭМ!$F$39:$F$782,СВЦЭМ!$A$39:$A$782,$A213,СВЦЭМ!$B$39:$B$782,J$190)+'СЕТ СН'!$F$12</f>
        <v>163.86381976999999</v>
      </c>
      <c r="K213" s="36">
        <f>SUMIFS(СВЦЭМ!$F$39:$F$782,СВЦЭМ!$A$39:$A$782,$A213,СВЦЭМ!$B$39:$B$782,K$190)+'СЕТ СН'!$F$12</f>
        <v>164.06902493999999</v>
      </c>
      <c r="L213" s="36">
        <f>SUMIFS(СВЦЭМ!$F$39:$F$782,СВЦЭМ!$A$39:$A$782,$A213,СВЦЭМ!$B$39:$B$782,L$190)+'СЕТ СН'!$F$12</f>
        <v>170.01273721999999</v>
      </c>
      <c r="M213" s="36">
        <f>SUMIFS(СВЦЭМ!$F$39:$F$782,СВЦЭМ!$A$39:$A$782,$A213,СВЦЭМ!$B$39:$B$782,M$190)+'СЕТ СН'!$F$12</f>
        <v>170.70893451000001</v>
      </c>
      <c r="N213" s="36">
        <f>SUMIFS(СВЦЭМ!$F$39:$F$782,СВЦЭМ!$A$39:$A$782,$A213,СВЦЭМ!$B$39:$B$782,N$190)+'СЕТ СН'!$F$12</f>
        <v>169.84942601</v>
      </c>
      <c r="O213" s="36">
        <f>SUMIFS(СВЦЭМ!$F$39:$F$782,СВЦЭМ!$A$39:$A$782,$A213,СВЦЭМ!$B$39:$B$782,O$190)+'СЕТ СН'!$F$12</f>
        <v>174.84879723</v>
      </c>
      <c r="P213" s="36">
        <f>SUMIFS(СВЦЭМ!$F$39:$F$782,СВЦЭМ!$A$39:$A$782,$A213,СВЦЭМ!$B$39:$B$782,P$190)+'СЕТ СН'!$F$12</f>
        <v>171.03642518000001</v>
      </c>
      <c r="Q213" s="36">
        <f>SUMIFS(СВЦЭМ!$F$39:$F$782,СВЦЭМ!$A$39:$A$782,$A213,СВЦЭМ!$B$39:$B$782,Q$190)+'СЕТ СН'!$F$12</f>
        <v>170.06097872000001</v>
      </c>
      <c r="R213" s="36">
        <f>SUMIFS(СВЦЭМ!$F$39:$F$782,СВЦЭМ!$A$39:$A$782,$A213,СВЦЭМ!$B$39:$B$782,R$190)+'СЕТ СН'!$F$12</f>
        <v>168.53741038999999</v>
      </c>
      <c r="S213" s="36">
        <f>SUMIFS(СВЦЭМ!$F$39:$F$782,СВЦЭМ!$A$39:$A$782,$A213,СВЦЭМ!$B$39:$B$782,S$190)+'СЕТ СН'!$F$12</f>
        <v>165.93222410000001</v>
      </c>
      <c r="T213" s="36">
        <f>SUMIFS(СВЦЭМ!$F$39:$F$782,СВЦЭМ!$A$39:$A$782,$A213,СВЦЭМ!$B$39:$B$782,T$190)+'СЕТ СН'!$F$12</f>
        <v>174.69384066999999</v>
      </c>
      <c r="U213" s="36">
        <f>SUMIFS(СВЦЭМ!$F$39:$F$782,СВЦЭМ!$A$39:$A$782,$A213,СВЦЭМ!$B$39:$B$782,U$190)+'СЕТ СН'!$F$12</f>
        <v>171.42902126999999</v>
      </c>
      <c r="V213" s="36">
        <f>SUMIFS(СВЦЭМ!$F$39:$F$782,СВЦЭМ!$A$39:$A$782,$A213,СВЦЭМ!$B$39:$B$782,V$190)+'СЕТ СН'!$F$12</f>
        <v>170.51848537999999</v>
      </c>
      <c r="W213" s="36">
        <f>SUMIFS(СВЦЭМ!$F$39:$F$782,СВЦЭМ!$A$39:$A$782,$A213,СВЦЭМ!$B$39:$B$782,W$190)+'СЕТ СН'!$F$12</f>
        <v>174.80940656999999</v>
      </c>
      <c r="X213" s="36">
        <f>SUMIFS(СВЦЭМ!$F$39:$F$782,СВЦЭМ!$A$39:$A$782,$A213,СВЦЭМ!$B$39:$B$782,X$190)+'СЕТ СН'!$F$12</f>
        <v>164.46268853000001</v>
      </c>
      <c r="Y213" s="36">
        <f>SUMIFS(СВЦЭМ!$F$39:$F$782,СВЦЭМ!$A$39:$A$782,$A213,СВЦЭМ!$B$39:$B$782,Y$190)+'СЕТ СН'!$F$12</f>
        <v>170.51573371000001</v>
      </c>
    </row>
    <row r="214" spans="1:25" ht="15.75" x14ac:dyDescent="0.2">
      <c r="A214" s="35">
        <f t="shared" si="5"/>
        <v>44432</v>
      </c>
      <c r="B214" s="36">
        <f>SUMIFS(СВЦЭМ!$F$39:$F$782,СВЦЭМ!$A$39:$A$782,$A214,СВЦЭМ!$B$39:$B$782,B$190)+'СЕТ СН'!$F$12</f>
        <v>168.62006493999999</v>
      </c>
      <c r="C214" s="36">
        <f>SUMIFS(СВЦЭМ!$F$39:$F$782,СВЦЭМ!$A$39:$A$782,$A214,СВЦЭМ!$B$39:$B$782,C$190)+'СЕТ СН'!$F$12</f>
        <v>185.93685374</v>
      </c>
      <c r="D214" s="36">
        <f>SUMIFS(СВЦЭМ!$F$39:$F$782,СВЦЭМ!$A$39:$A$782,$A214,СВЦЭМ!$B$39:$B$782,D$190)+'СЕТ СН'!$F$12</f>
        <v>197.25257694000001</v>
      </c>
      <c r="E214" s="36">
        <f>SUMIFS(СВЦЭМ!$F$39:$F$782,СВЦЭМ!$A$39:$A$782,$A214,СВЦЭМ!$B$39:$B$782,E$190)+'СЕТ СН'!$F$12</f>
        <v>211.65726311</v>
      </c>
      <c r="F214" s="36">
        <f>SUMIFS(СВЦЭМ!$F$39:$F$782,СВЦЭМ!$A$39:$A$782,$A214,СВЦЭМ!$B$39:$B$782,F$190)+'СЕТ СН'!$F$12</f>
        <v>211.50048713999999</v>
      </c>
      <c r="G214" s="36">
        <f>SUMIFS(СВЦЭМ!$F$39:$F$782,СВЦЭМ!$A$39:$A$782,$A214,СВЦЭМ!$B$39:$B$782,G$190)+'СЕТ СН'!$F$12</f>
        <v>206.58970267999999</v>
      </c>
      <c r="H214" s="36">
        <f>SUMIFS(СВЦЭМ!$F$39:$F$782,СВЦЭМ!$A$39:$A$782,$A214,СВЦЭМ!$B$39:$B$782,H$190)+'СЕТ СН'!$F$12</f>
        <v>194.49442354999999</v>
      </c>
      <c r="I214" s="36">
        <f>SUMIFS(СВЦЭМ!$F$39:$F$782,СВЦЭМ!$A$39:$A$782,$A214,СВЦЭМ!$B$39:$B$782,I$190)+'СЕТ СН'!$F$12</f>
        <v>177.28552293000001</v>
      </c>
      <c r="J214" s="36">
        <f>SUMIFS(СВЦЭМ!$F$39:$F$782,СВЦЭМ!$A$39:$A$782,$A214,СВЦЭМ!$B$39:$B$782,J$190)+'СЕТ СН'!$F$12</f>
        <v>153.50182842000001</v>
      </c>
      <c r="K214" s="36">
        <f>SUMIFS(СВЦЭМ!$F$39:$F$782,СВЦЭМ!$A$39:$A$782,$A214,СВЦЭМ!$B$39:$B$782,K$190)+'СЕТ СН'!$F$12</f>
        <v>151.01616903999999</v>
      </c>
      <c r="L214" s="36">
        <f>SUMIFS(СВЦЭМ!$F$39:$F$782,СВЦЭМ!$A$39:$A$782,$A214,СВЦЭМ!$B$39:$B$782,L$190)+'СЕТ СН'!$F$12</f>
        <v>152.52322068000001</v>
      </c>
      <c r="M214" s="36">
        <f>SUMIFS(СВЦЭМ!$F$39:$F$782,СВЦЭМ!$A$39:$A$782,$A214,СВЦЭМ!$B$39:$B$782,M$190)+'СЕТ СН'!$F$12</f>
        <v>152.12529683</v>
      </c>
      <c r="N214" s="36">
        <f>SUMIFS(СВЦЭМ!$F$39:$F$782,СВЦЭМ!$A$39:$A$782,$A214,СВЦЭМ!$B$39:$B$782,N$190)+'СЕТ СН'!$F$12</f>
        <v>152.14905085000001</v>
      </c>
      <c r="O214" s="36">
        <f>SUMIFS(СВЦЭМ!$F$39:$F$782,СВЦЭМ!$A$39:$A$782,$A214,СВЦЭМ!$B$39:$B$782,O$190)+'СЕТ СН'!$F$12</f>
        <v>148.91095172000001</v>
      </c>
      <c r="P214" s="36">
        <f>SUMIFS(СВЦЭМ!$F$39:$F$782,СВЦЭМ!$A$39:$A$782,$A214,СВЦЭМ!$B$39:$B$782,P$190)+'СЕТ СН'!$F$12</f>
        <v>151.47182153</v>
      </c>
      <c r="Q214" s="36">
        <f>SUMIFS(СВЦЭМ!$F$39:$F$782,СВЦЭМ!$A$39:$A$782,$A214,СВЦЭМ!$B$39:$B$782,Q$190)+'СЕТ СН'!$F$12</f>
        <v>154.20394159</v>
      </c>
      <c r="R214" s="36">
        <f>SUMIFS(СВЦЭМ!$F$39:$F$782,СВЦЭМ!$A$39:$A$782,$A214,СВЦЭМ!$B$39:$B$782,R$190)+'СЕТ СН'!$F$12</f>
        <v>153.93345435000001</v>
      </c>
      <c r="S214" s="36">
        <f>SUMIFS(СВЦЭМ!$F$39:$F$782,СВЦЭМ!$A$39:$A$782,$A214,СВЦЭМ!$B$39:$B$782,S$190)+'СЕТ СН'!$F$12</f>
        <v>148.96029145</v>
      </c>
      <c r="T214" s="36">
        <f>SUMIFS(СВЦЭМ!$F$39:$F$782,СВЦЭМ!$A$39:$A$782,$A214,СВЦЭМ!$B$39:$B$782,T$190)+'СЕТ СН'!$F$12</f>
        <v>158.88989377999999</v>
      </c>
      <c r="U214" s="36">
        <f>SUMIFS(СВЦЭМ!$F$39:$F$782,СВЦЭМ!$A$39:$A$782,$A214,СВЦЭМ!$B$39:$B$782,U$190)+'СЕТ СН'!$F$12</f>
        <v>157.93545685000001</v>
      </c>
      <c r="V214" s="36">
        <f>SUMIFS(СВЦЭМ!$F$39:$F$782,СВЦЭМ!$A$39:$A$782,$A214,СВЦЭМ!$B$39:$B$782,V$190)+'СЕТ СН'!$F$12</f>
        <v>160.35319383000001</v>
      </c>
      <c r="W214" s="36">
        <f>SUMIFS(СВЦЭМ!$F$39:$F$782,СВЦЭМ!$A$39:$A$782,$A214,СВЦЭМ!$B$39:$B$782,W$190)+'СЕТ СН'!$F$12</f>
        <v>164.88157207</v>
      </c>
      <c r="X214" s="36">
        <f>SUMIFS(СВЦЭМ!$F$39:$F$782,СВЦЭМ!$A$39:$A$782,$A214,СВЦЭМ!$B$39:$B$782,X$190)+'СЕТ СН'!$F$12</f>
        <v>151.76868135999999</v>
      </c>
      <c r="Y214" s="36">
        <f>SUMIFS(СВЦЭМ!$F$39:$F$782,СВЦЭМ!$A$39:$A$782,$A214,СВЦЭМ!$B$39:$B$782,Y$190)+'СЕТ СН'!$F$12</f>
        <v>157.66717014</v>
      </c>
    </row>
    <row r="215" spans="1:25" ht="15.75" x14ac:dyDescent="0.2">
      <c r="A215" s="35">
        <f t="shared" si="5"/>
        <v>44433</v>
      </c>
      <c r="B215" s="36">
        <f>SUMIFS(СВЦЭМ!$F$39:$F$782,СВЦЭМ!$A$39:$A$782,$A215,СВЦЭМ!$B$39:$B$782,B$190)+'СЕТ СН'!$F$12</f>
        <v>185.53899727000001</v>
      </c>
      <c r="C215" s="36">
        <f>SUMIFS(СВЦЭМ!$F$39:$F$782,СВЦЭМ!$A$39:$A$782,$A215,СВЦЭМ!$B$39:$B$782,C$190)+'СЕТ СН'!$F$12</f>
        <v>204.92666765000001</v>
      </c>
      <c r="D215" s="36">
        <f>SUMIFS(СВЦЭМ!$F$39:$F$782,СВЦЭМ!$A$39:$A$782,$A215,СВЦЭМ!$B$39:$B$782,D$190)+'СЕТ СН'!$F$12</f>
        <v>212.55508244000001</v>
      </c>
      <c r="E215" s="36">
        <f>SUMIFS(СВЦЭМ!$F$39:$F$782,СВЦЭМ!$A$39:$A$782,$A215,СВЦЭМ!$B$39:$B$782,E$190)+'СЕТ СН'!$F$12</f>
        <v>214.23693818000001</v>
      </c>
      <c r="F215" s="36">
        <f>SUMIFS(СВЦЭМ!$F$39:$F$782,СВЦЭМ!$A$39:$A$782,$A215,СВЦЭМ!$B$39:$B$782,F$190)+'СЕТ СН'!$F$12</f>
        <v>212.30601679</v>
      </c>
      <c r="G215" s="36">
        <f>SUMIFS(СВЦЭМ!$F$39:$F$782,СВЦЭМ!$A$39:$A$782,$A215,СВЦЭМ!$B$39:$B$782,G$190)+'СЕТ СН'!$F$12</f>
        <v>209.21851355999999</v>
      </c>
      <c r="H215" s="36">
        <f>SUMIFS(СВЦЭМ!$F$39:$F$782,СВЦЭМ!$A$39:$A$782,$A215,СВЦЭМ!$B$39:$B$782,H$190)+'СЕТ СН'!$F$12</f>
        <v>201.98223397000001</v>
      </c>
      <c r="I215" s="36">
        <f>SUMIFS(СВЦЭМ!$F$39:$F$782,СВЦЭМ!$A$39:$A$782,$A215,СВЦЭМ!$B$39:$B$782,I$190)+'СЕТ СН'!$F$12</f>
        <v>183.04645862000001</v>
      </c>
      <c r="J215" s="36">
        <f>SUMIFS(СВЦЭМ!$F$39:$F$782,СВЦЭМ!$A$39:$A$782,$A215,СВЦЭМ!$B$39:$B$782,J$190)+'СЕТ СН'!$F$12</f>
        <v>163.81136814999999</v>
      </c>
      <c r="K215" s="36">
        <f>SUMIFS(СВЦЭМ!$F$39:$F$782,СВЦЭМ!$A$39:$A$782,$A215,СВЦЭМ!$B$39:$B$782,K$190)+'СЕТ СН'!$F$12</f>
        <v>157.34147354000001</v>
      </c>
      <c r="L215" s="36">
        <f>SUMIFS(СВЦЭМ!$F$39:$F$782,СВЦЭМ!$A$39:$A$782,$A215,СВЦЭМ!$B$39:$B$782,L$190)+'СЕТ СН'!$F$12</f>
        <v>159.84098272</v>
      </c>
      <c r="M215" s="36">
        <f>SUMIFS(СВЦЭМ!$F$39:$F$782,СВЦЭМ!$A$39:$A$782,$A215,СВЦЭМ!$B$39:$B$782,M$190)+'СЕТ СН'!$F$12</f>
        <v>162.18224499999999</v>
      </c>
      <c r="N215" s="36">
        <f>SUMIFS(СВЦЭМ!$F$39:$F$782,СВЦЭМ!$A$39:$A$782,$A215,СВЦЭМ!$B$39:$B$782,N$190)+'СЕТ СН'!$F$12</f>
        <v>160.59122635</v>
      </c>
      <c r="O215" s="36">
        <f>SUMIFS(СВЦЭМ!$F$39:$F$782,СВЦЭМ!$A$39:$A$782,$A215,СВЦЭМ!$B$39:$B$782,O$190)+'СЕТ СН'!$F$12</f>
        <v>161.11696214</v>
      </c>
      <c r="P215" s="36">
        <f>SUMIFS(СВЦЭМ!$F$39:$F$782,СВЦЭМ!$A$39:$A$782,$A215,СВЦЭМ!$B$39:$B$782,P$190)+'СЕТ СН'!$F$12</f>
        <v>165.22591485999999</v>
      </c>
      <c r="Q215" s="36">
        <f>SUMIFS(СВЦЭМ!$F$39:$F$782,СВЦЭМ!$A$39:$A$782,$A215,СВЦЭМ!$B$39:$B$782,Q$190)+'СЕТ СН'!$F$12</f>
        <v>166.40840219</v>
      </c>
      <c r="R215" s="36">
        <f>SUMIFS(СВЦЭМ!$F$39:$F$782,СВЦЭМ!$A$39:$A$782,$A215,СВЦЭМ!$B$39:$B$782,R$190)+'СЕТ СН'!$F$12</f>
        <v>166.08251572</v>
      </c>
      <c r="S215" s="36">
        <f>SUMIFS(СВЦЭМ!$F$39:$F$782,СВЦЭМ!$A$39:$A$782,$A215,СВЦЭМ!$B$39:$B$782,S$190)+'СЕТ СН'!$F$12</f>
        <v>162.25148406</v>
      </c>
      <c r="T215" s="36">
        <f>SUMIFS(СВЦЭМ!$F$39:$F$782,СВЦЭМ!$A$39:$A$782,$A215,СВЦЭМ!$B$39:$B$782,T$190)+'СЕТ СН'!$F$12</f>
        <v>169.13064320000001</v>
      </c>
      <c r="U215" s="36">
        <f>SUMIFS(СВЦЭМ!$F$39:$F$782,СВЦЭМ!$A$39:$A$782,$A215,СВЦЭМ!$B$39:$B$782,U$190)+'СЕТ СН'!$F$12</f>
        <v>167.8290859</v>
      </c>
      <c r="V215" s="36">
        <f>SUMIFS(СВЦЭМ!$F$39:$F$782,СВЦЭМ!$A$39:$A$782,$A215,СВЦЭМ!$B$39:$B$782,V$190)+'СЕТ СН'!$F$12</f>
        <v>172.19927204999999</v>
      </c>
      <c r="W215" s="36">
        <f>SUMIFS(СВЦЭМ!$F$39:$F$782,СВЦЭМ!$A$39:$A$782,$A215,СВЦЭМ!$B$39:$B$782,W$190)+'СЕТ СН'!$F$12</f>
        <v>175.22136904999999</v>
      </c>
      <c r="X215" s="36">
        <f>SUMIFS(СВЦЭМ!$F$39:$F$782,СВЦЭМ!$A$39:$A$782,$A215,СВЦЭМ!$B$39:$B$782,X$190)+'СЕТ СН'!$F$12</f>
        <v>162.23200947999999</v>
      </c>
      <c r="Y215" s="36">
        <f>SUMIFS(СВЦЭМ!$F$39:$F$782,СВЦЭМ!$A$39:$A$782,$A215,СВЦЭМ!$B$39:$B$782,Y$190)+'СЕТ СН'!$F$12</f>
        <v>165.37567428</v>
      </c>
    </row>
    <row r="216" spans="1:25" ht="15.75" x14ac:dyDescent="0.2">
      <c r="A216" s="35">
        <f t="shared" si="5"/>
        <v>44434</v>
      </c>
      <c r="B216" s="36">
        <f>SUMIFS(СВЦЭМ!$F$39:$F$782,СВЦЭМ!$A$39:$A$782,$A216,СВЦЭМ!$B$39:$B$782,B$190)+'СЕТ СН'!$F$12</f>
        <v>189.17620219</v>
      </c>
      <c r="C216" s="36">
        <f>SUMIFS(СВЦЭМ!$F$39:$F$782,СВЦЭМ!$A$39:$A$782,$A216,СВЦЭМ!$B$39:$B$782,C$190)+'СЕТ СН'!$F$12</f>
        <v>206.26458883999999</v>
      </c>
      <c r="D216" s="36">
        <f>SUMIFS(СВЦЭМ!$F$39:$F$782,СВЦЭМ!$A$39:$A$782,$A216,СВЦЭМ!$B$39:$B$782,D$190)+'СЕТ СН'!$F$12</f>
        <v>220.19829661</v>
      </c>
      <c r="E216" s="36">
        <f>SUMIFS(СВЦЭМ!$F$39:$F$782,СВЦЭМ!$A$39:$A$782,$A216,СВЦЭМ!$B$39:$B$782,E$190)+'СЕТ СН'!$F$12</f>
        <v>224.19285658000001</v>
      </c>
      <c r="F216" s="36">
        <f>SUMIFS(СВЦЭМ!$F$39:$F$782,СВЦЭМ!$A$39:$A$782,$A216,СВЦЭМ!$B$39:$B$782,F$190)+'СЕТ СН'!$F$12</f>
        <v>223.4367876</v>
      </c>
      <c r="G216" s="36">
        <f>SUMIFS(СВЦЭМ!$F$39:$F$782,СВЦЭМ!$A$39:$A$782,$A216,СВЦЭМ!$B$39:$B$782,G$190)+'СЕТ СН'!$F$12</f>
        <v>219.37728872</v>
      </c>
      <c r="H216" s="36">
        <f>SUMIFS(СВЦЭМ!$F$39:$F$782,СВЦЭМ!$A$39:$A$782,$A216,СВЦЭМ!$B$39:$B$782,H$190)+'СЕТ СН'!$F$12</f>
        <v>209.80285501</v>
      </c>
      <c r="I216" s="36">
        <f>SUMIFS(СВЦЭМ!$F$39:$F$782,СВЦЭМ!$A$39:$A$782,$A216,СВЦЭМ!$B$39:$B$782,I$190)+'СЕТ СН'!$F$12</f>
        <v>189.16491823999999</v>
      </c>
      <c r="J216" s="36">
        <f>SUMIFS(СВЦЭМ!$F$39:$F$782,СВЦЭМ!$A$39:$A$782,$A216,СВЦЭМ!$B$39:$B$782,J$190)+'СЕТ СН'!$F$12</f>
        <v>168.19141049999999</v>
      </c>
      <c r="K216" s="36">
        <f>SUMIFS(СВЦЭМ!$F$39:$F$782,СВЦЭМ!$A$39:$A$782,$A216,СВЦЭМ!$B$39:$B$782,K$190)+'СЕТ СН'!$F$12</f>
        <v>170.16068860999999</v>
      </c>
      <c r="L216" s="36">
        <f>SUMIFS(СВЦЭМ!$F$39:$F$782,СВЦЭМ!$A$39:$A$782,$A216,СВЦЭМ!$B$39:$B$782,L$190)+'СЕТ СН'!$F$12</f>
        <v>174.69014859000001</v>
      </c>
      <c r="M216" s="36">
        <f>SUMIFS(СВЦЭМ!$F$39:$F$782,СВЦЭМ!$A$39:$A$782,$A216,СВЦЭМ!$B$39:$B$782,M$190)+'СЕТ СН'!$F$12</f>
        <v>174.16022015999999</v>
      </c>
      <c r="N216" s="36">
        <f>SUMIFS(СВЦЭМ!$F$39:$F$782,СВЦЭМ!$A$39:$A$782,$A216,СВЦЭМ!$B$39:$B$782,N$190)+'СЕТ СН'!$F$12</f>
        <v>173.26579747</v>
      </c>
      <c r="O216" s="36">
        <f>SUMIFS(СВЦЭМ!$F$39:$F$782,СВЦЭМ!$A$39:$A$782,$A216,СВЦЭМ!$B$39:$B$782,O$190)+'СЕТ СН'!$F$12</f>
        <v>168.70481534000001</v>
      </c>
      <c r="P216" s="36">
        <f>SUMIFS(СВЦЭМ!$F$39:$F$782,СВЦЭМ!$A$39:$A$782,$A216,СВЦЭМ!$B$39:$B$782,P$190)+'СЕТ СН'!$F$12</f>
        <v>168.88241485</v>
      </c>
      <c r="Q216" s="36">
        <f>SUMIFS(СВЦЭМ!$F$39:$F$782,СВЦЭМ!$A$39:$A$782,$A216,СВЦЭМ!$B$39:$B$782,Q$190)+'СЕТ СН'!$F$12</f>
        <v>165.99414110999999</v>
      </c>
      <c r="R216" s="36">
        <f>SUMIFS(СВЦЭМ!$F$39:$F$782,СВЦЭМ!$A$39:$A$782,$A216,СВЦЭМ!$B$39:$B$782,R$190)+'СЕТ СН'!$F$12</f>
        <v>163.75428969000001</v>
      </c>
      <c r="S216" s="36">
        <f>SUMIFS(СВЦЭМ!$F$39:$F$782,СВЦЭМ!$A$39:$A$782,$A216,СВЦЭМ!$B$39:$B$782,S$190)+'СЕТ СН'!$F$12</f>
        <v>167.19372357</v>
      </c>
      <c r="T216" s="36">
        <f>SUMIFS(СВЦЭМ!$F$39:$F$782,СВЦЭМ!$A$39:$A$782,$A216,СВЦЭМ!$B$39:$B$782,T$190)+'СЕТ СН'!$F$12</f>
        <v>180.63966762999999</v>
      </c>
      <c r="U216" s="36">
        <f>SUMIFS(СВЦЭМ!$F$39:$F$782,СВЦЭМ!$A$39:$A$782,$A216,СВЦЭМ!$B$39:$B$782,U$190)+'СЕТ СН'!$F$12</f>
        <v>179.24942922</v>
      </c>
      <c r="V216" s="36">
        <f>SUMIFS(СВЦЭМ!$F$39:$F$782,СВЦЭМ!$A$39:$A$782,$A216,СВЦЭМ!$B$39:$B$782,V$190)+'СЕТ СН'!$F$12</f>
        <v>184.72470622</v>
      </c>
      <c r="W216" s="36">
        <f>SUMIFS(СВЦЭМ!$F$39:$F$782,СВЦЭМ!$A$39:$A$782,$A216,СВЦЭМ!$B$39:$B$782,W$190)+'СЕТ СН'!$F$12</f>
        <v>184.82895087</v>
      </c>
      <c r="X216" s="36">
        <f>SUMIFS(СВЦЭМ!$F$39:$F$782,СВЦЭМ!$A$39:$A$782,$A216,СВЦЭМ!$B$39:$B$782,X$190)+'СЕТ СН'!$F$12</f>
        <v>176.659099</v>
      </c>
      <c r="Y216" s="36">
        <f>SUMIFS(СВЦЭМ!$F$39:$F$782,СВЦЭМ!$A$39:$A$782,$A216,СВЦЭМ!$B$39:$B$782,Y$190)+'СЕТ СН'!$F$12</f>
        <v>173.77224328</v>
      </c>
    </row>
    <row r="217" spans="1:25" ht="15.75" x14ac:dyDescent="0.2">
      <c r="A217" s="35">
        <f t="shared" si="5"/>
        <v>44435</v>
      </c>
      <c r="B217" s="36">
        <f>SUMIFS(СВЦЭМ!$F$39:$F$782,СВЦЭМ!$A$39:$A$782,$A217,СВЦЭМ!$B$39:$B$782,B$190)+'СЕТ СН'!$F$12</f>
        <v>210.21835386999999</v>
      </c>
      <c r="C217" s="36">
        <f>SUMIFS(СВЦЭМ!$F$39:$F$782,СВЦЭМ!$A$39:$A$782,$A217,СВЦЭМ!$B$39:$B$782,C$190)+'СЕТ СН'!$F$12</f>
        <v>227.36148358</v>
      </c>
      <c r="D217" s="36">
        <f>SUMIFS(СВЦЭМ!$F$39:$F$782,СВЦЭМ!$A$39:$A$782,$A217,СВЦЭМ!$B$39:$B$782,D$190)+'СЕТ СН'!$F$12</f>
        <v>248.59393410000001</v>
      </c>
      <c r="E217" s="36">
        <f>SUMIFS(СВЦЭМ!$F$39:$F$782,СВЦЭМ!$A$39:$A$782,$A217,СВЦЭМ!$B$39:$B$782,E$190)+'СЕТ СН'!$F$12</f>
        <v>258.60570775999997</v>
      </c>
      <c r="F217" s="36">
        <f>SUMIFS(СВЦЭМ!$F$39:$F$782,СВЦЭМ!$A$39:$A$782,$A217,СВЦЭМ!$B$39:$B$782,F$190)+'СЕТ СН'!$F$12</f>
        <v>260.92902218</v>
      </c>
      <c r="G217" s="36">
        <f>SUMIFS(СВЦЭМ!$F$39:$F$782,СВЦЭМ!$A$39:$A$782,$A217,СВЦЭМ!$B$39:$B$782,G$190)+'СЕТ СН'!$F$12</f>
        <v>256.44369556999999</v>
      </c>
      <c r="H217" s="36">
        <f>SUMIFS(СВЦЭМ!$F$39:$F$782,СВЦЭМ!$A$39:$A$782,$A217,СВЦЭМ!$B$39:$B$782,H$190)+'СЕТ СН'!$F$12</f>
        <v>237.47499354000001</v>
      </c>
      <c r="I217" s="36">
        <f>SUMIFS(СВЦЭМ!$F$39:$F$782,СВЦЭМ!$A$39:$A$782,$A217,СВЦЭМ!$B$39:$B$782,I$190)+'СЕТ СН'!$F$12</f>
        <v>208.39904720000001</v>
      </c>
      <c r="J217" s="36">
        <f>SUMIFS(СВЦЭМ!$F$39:$F$782,СВЦЭМ!$A$39:$A$782,$A217,СВЦЭМ!$B$39:$B$782,J$190)+'СЕТ СН'!$F$12</f>
        <v>187.98768952</v>
      </c>
      <c r="K217" s="36">
        <f>SUMIFS(СВЦЭМ!$F$39:$F$782,СВЦЭМ!$A$39:$A$782,$A217,СВЦЭМ!$B$39:$B$782,K$190)+'СЕТ СН'!$F$12</f>
        <v>175.75390207999999</v>
      </c>
      <c r="L217" s="36">
        <f>SUMIFS(СВЦЭМ!$F$39:$F$782,СВЦЭМ!$A$39:$A$782,$A217,СВЦЭМ!$B$39:$B$782,L$190)+'СЕТ СН'!$F$12</f>
        <v>176.67450650000001</v>
      </c>
      <c r="M217" s="36">
        <f>SUMIFS(СВЦЭМ!$F$39:$F$782,СВЦЭМ!$A$39:$A$782,$A217,СВЦЭМ!$B$39:$B$782,M$190)+'СЕТ СН'!$F$12</f>
        <v>177.34110222000001</v>
      </c>
      <c r="N217" s="36">
        <f>SUMIFS(СВЦЭМ!$F$39:$F$782,СВЦЭМ!$A$39:$A$782,$A217,СВЦЭМ!$B$39:$B$782,N$190)+'СЕТ СН'!$F$12</f>
        <v>177.24697707000001</v>
      </c>
      <c r="O217" s="36">
        <f>SUMIFS(СВЦЭМ!$F$39:$F$782,СВЦЭМ!$A$39:$A$782,$A217,СВЦЭМ!$B$39:$B$782,O$190)+'СЕТ СН'!$F$12</f>
        <v>177.34204381000001</v>
      </c>
      <c r="P217" s="36">
        <f>SUMIFS(СВЦЭМ!$F$39:$F$782,СВЦЭМ!$A$39:$A$782,$A217,СВЦЭМ!$B$39:$B$782,P$190)+'СЕТ СН'!$F$12</f>
        <v>182.97555482000001</v>
      </c>
      <c r="Q217" s="36">
        <f>SUMIFS(СВЦЭМ!$F$39:$F$782,СВЦЭМ!$A$39:$A$782,$A217,СВЦЭМ!$B$39:$B$782,Q$190)+'СЕТ СН'!$F$12</f>
        <v>184.57158962</v>
      </c>
      <c r="R217" s="36">
        <f>SUMIFS(СВЦЭМ!$F$39:$F$782,СВЦЭМ!$A$39:$A$782,$A217,СВЦЭМ!$B$39:$B$782,R$190)+'СЕТ СН'!$F$12</f>
        <v>184.34027628999999</v>
      </c>
      <c r="S217" s="36">
        <f>SUMIFS(СВЦЭМ!$F$39:$F$782,СВЦЭМ!$A$39:$A$782,$A217,СВЦЭМ!$B$39:$B$782,S$190)+'СЕТ СН'!$F$12</f>
        <v>176.37046842000001</v>
      </c>
      <c r="T217" s="36">
        <f>SUMIFS(СВЦЭМ!$F$39:$F$782,СВЦЭМ!$A$39:$A$782,$A217,СВЦЭМ!$B$39:$B$782,T$190)+'СЕТ СН'!$F$12</f>
        <v>172.61120832</v>
      </c>
      <c r="U217" s="36">
        <f>SUMIFS(СВЦЭМ!$F$39:$F$782,СВЦЭМ!$A$39:$A$782,$A217,СВЦЭМ!$B$39:$B$782,U$190)+'СЕТ СН'!$F$12</f>
        <v>174.80748133</v>
      </c>
      <c r="V217" s="36">
        <f>SUMIFS(СВЦЭМ!$F$39:$F$782,СВЦЭМ!$A$39:$A$782,$A217,СВЦЭМ!$B$39:$B$782,V$190)+'СЕТ СН'!$F$12</f>
        <v>171.13664779000001</v>
      </c>
      <c r="W217" s="36">
        <f>SUMIFS(СВЦЭМ!$F$39:$F$782,СВЦЭМ!$A$39:$A$782,$A217,СВЦЭМ!$B$39:$B$782,W$190)+'СЕТ СН'!$F$12</f>
        <v>168.82691442999999</v>
      </c>
      <c r="X217" s="36">
        <f>SUMIFS(СВЦЭМ!$F$39:$F$782,СВЦЭМ!$A$39:$A$782,$A217,СВЦЭМ!$B$39:$B$782,X$190)+'СЕТ СН'!$F$12</f>
        <v>180.34515350000001</v>
      </c>
      <c r="Y217" s="36">
        <f>SUMIFS(СВЦЭМ!$F$39:$F$782,СВЦЭМ!$A$39:$A$782,$A217,СВЦЭМ!$B$39:$B$782,Y$190)+'СЕТ СН'!$F$12</f>
        <v>196.12953934000001</v>
      </c>
    </row>
    <row r="218" spans="1:25" ht="15.75" x14ac:dyDescent="0.2">
      <c r="A218" s="35">
        <f t="shared" si="5"/>
        <v>44436</v>
      </c>
      <c r="B218" s="36">
        <f>SUMIFS(СВЦЭМ!$F$39:$F$782,СВЦЭМ!$A$39:$A$782,$A218,СВЦЭМ!$B$39:$B$782,B$190)+'СЕТ СН'!$F$12</f>
        <v>198.90988278</v>
      </c>
      <c r="C218" s="36">
        <f>SUMIFS(СВЦЭМ!$F$39:$F$782,СВЦЭМ!$A$39:$A$782,$A218,СВЦЭМ!$B$39:$B$782,C$190)+'СЕТ СН'!$F$12</f>
        <v>216.17602733000001</v>
      </c>
      <c r="D218" s="36">
        <f>SUMIFS(СВЦЭМ!$F$39:$F$782,СВЦЭМ!$A$39:$A$782,$A218,СВЦЭМ!$B$39:$B$782,D$190)+'СЕТ СН'!$F$12</f>
        <v>229.40007567000001</v>
      </c>
      <c r="E218" s="36">
        <f>SUMIFS(СВЦЭМ!$F$39:$F$782,СВЦЭМ!$A$39:$A$782,$A218,СВЦЭМ!$B$39:$B$782,E$190)+'СЕТ СН'!$F$12</f>
        <v>234.89548606</v>
      </c>
      <c r="F218" s="36">
        <f>SUMIFS(СВЦЭМ!$F$39:$F$782,СВЦЭМ!$A$39:$A$782,$A218,СВЦЭМ!$B$39:$B$782,F$190)+'СЕТ СН'!$F$12</f>
        <v>236.60914076</v>
      </c>
      <c r="G218" s="36">
        <f>SUMIFS(СВЦЭМ!$F$39:$F$782,СВЦЭМ!$A$39:$A$782,$A218,СВЦЭМ!$B$39:$B$782,G$190)+'СЕТ СН'!$F$12</f>
        <v>236.11561048999999</v>
      </c>
      <c r="H218" s="36">
        <f>SUMIFS(СВЦЭМ!$F$39:$F$782,СВЦЭМ!$A$39:$A$782,$A218,СВЦЭМ!$B$39:$B$782,H$190)+'СЕТ СН'!$F$12</f>
        <v>228.94185995000001</v>
      </c>
      <c r="I218" s="36">
        <f>SUMIFS(СВЦЭМ!$F$39:$F$782,СВЦЭМ!$A$39:$A$782,$A218,СВЦЭМ!$B$39:$B$782,I$190)+'СЕТ СН'!$F$12</f>
        <v>202.93409032</v>
      </c>
      <c r="J218" s="36">
        <f>SUMIFS(СВЦЭМ!$F$39:$F$782,СВЦЭМ!$A$39:$A$782,$A218,СВЦЭМ!$B$39:$B$782,J$190)+'СЕТ СН'!$F$12</f>
        <v>180.768958</v>
      </c>
      <c r="K218" s="36">
        <f>SUMIFS(СВЦЭМ!$F$39:$F$782,СВЦЭМ!$A$39:$A$782,$A218,СВЦЭМ!$B$39:$B$782,K$190)+'СЕТ СН'!$F$12</f>
        <v>163.78387638999999</v>
      </c>
      <c r="L218" s="36">
        <f>SUMIFS(СВЦЭМ!$F$39:$F$782,СВЦЭМ!$A$39:$A$782,$A218,СВЦЭМ!$B$39:$B$782,L$190)+'СЕТ СН'!$F$12</f>
        <v>154.7706192</v>
      </c>
      <c r="M218" s="36">
        <f>SUMIFS(СВЦЭМ!$F$39:$F$782,СВЦЭМ!$A$39:$A$782,$A218,СВЦЭМ!$B$39:$B$782,M$190)+'СЕТ СН'!$F$12</f>
        <v>153.66386727</v>
      </c>
      <c r="N218" s="36">
        <f>SUMIFS(СВЦЭМ!$F$39:$F$782,СВЦЭМ!$A$39:$A$782,$A218,СВЦЭМ!$B$39:$B$782,N$190)+'СЕТ СН'!$F$12</f>
        <v>156.06460829</v>
      </c>
      <c r="O218" s="36">
        <f>SUMIFS(СВЦЭМ!$F$39:$F$782,СВЦЭМ!$A$39:$A$782,$A218,СВЦЭМ!$B$39:$B$782,O$190)+'СЕТ СН'!$F$12</f>
        <v>160.16092079000001</v>
      </c>
      <c r="P218" s="36">
        <f>SUMIFS(СВЦЭМ!$F$39:$F$782,СВЦЭМ!$A$39:$A$782,$A218,СВЦЭМ!$B$39:$B$782,P$190)+'СЕТ СН'!$F$12</f>
        <v>164.42278572999999</v>
      </c>
      <c r="Q218" s="36">
        <f>SUMIFS(СВЦЭМ!$F$39:$F$782,СВЦЭМ!$A$39:$A$782,$A218,СВЦЭМ!$B$39:$B$782,Q$190)+'СЕТ СН'!$F$12</f>
        <v>167.14444495999999</v>
      </c>
      <c r="R218" s="36">
        <f>SUMIFS(СВЦЭМ!$F$39:$F$782,СВЦЭМ!$A$39:$A$782,$A218,СВЦЭМ!$B$39:$B$782,R$190)+'СЕТ СН'!$F$12</f>
        <v>166.48364194000001</v>
      </c>
      <c r="S218" s="36">
        <f>SUMIFS(СВЦЭМ!$F$39:$F$782,СВЦЭМ!$A$39:$A$782,$A218,СВЦЭМ!$B$39:$B$782,S$190)+'СЕТ СН'!$F$12</f>
        <v>160.43248742</v>
      </c>
      <c r="T218" s="36">
        <f>SUMIFS(СВЦЭМ!$F$39:$F$782,СВЦЭМ!$A$39:$A$782,$A218,СВЦЭМ!$B$39:$B$782,T$190)+'СЕТ СН'!$F$12</f>
        <v>156.75790752</v>
      </c>
      <c r="U218" s="36">
        <f>SUMIFS(СВЦЭМ!$F$39:$F$782,СВЦЭМ!$A$39:$A$782,$A218,СВЦЭМ!$B$39:$B$782,U$190)+'СЕТ СН'!$F$12</f>
        <v>157.13499216</v>
      </c>
      <c r="V218" s="36">
        <f>SUMIFS(СВЦЭМ!$F$39:$F$782,СВЦЭМ!$A$39:$A$782,$A218,СВЦЭМ!$B$39:$B$782,V$190)+'СЕТ СН'!$F$12</f>
        <v>155.69116245000001</v>
      </c>
      <c r="W218" s="36">
        <f>SUMIFS(СВЦЭМ!$F$39:$F$782,СВЦЭМ!$A$39:$A$782,$A218,СВЦЭМ!$B$39:$B$782,W$190)+'СЕТ СН'!$F$12</f>
        <v>159.60022973</v>
      </c>
      <c r="X218" s="36">
        <f>SUMIFS(СВЦЭМ!$F$39:$F$782,СВЦЭМ!$A$39:$A$782,$A218,СВЦЭМ!$B$39:$B$782,X$190)+'СЕТ СН'!$F$12</f>
        <v>165.76764689000001</v>
      </c>
      <c r="Y218" s="36">
        <f>SUMIFS(СВЦЭМ!$F$39:$F$782,СВЦЭМ!$A$39:$A$782,$A218,СВЦЭМ!$B$39:$B$782,Y$190)+'СЕТ СН'!$F$12</f>
        <v>175.95702592000001</v>
      </c>
    </row>
    <row r="219" spans="1:25" ht="15.75" x14ac:dyDescent="0.2">
      <c r="A219" s="35">
        <f t="shared" si="5"/>
        <v>44437</v>
      </c>
      <c r="B219" s="36">
        <f>SUMIFS(СВЦЭМ!$F$39:$F$782,СВЦЭМ!$A$39:$A$782,$A219,СВЦЭМ!$B$39:$B$782,B$190)+'СЕТ СН'!$F$12</f>
        <v>200.22643933000001</v>
      </c>
      <c r="C219" s="36">
        <f>SUMIFS(СВЦЭМ!$F$39:$F$782,СВЦЭМ!$A$39:$A$782,$A219,СВЦЭМ!$B$39:$B$782,C$190)+'СЕТ СН'!$F$12</f>
        <v>216.44427567</v>
      </c>
      <c r="D219" s="36">
        <f>SUMIFS(СВЦЭМ!$F$39:$F$782,СВЦЭМ!$A$39:$A$782,$A219,СВЦЭМ!$B$39:$B$782,D$190)+'СЕТ СН'!$F$12</f>
        <v>232.14513158</v>
      </c>
      <c r="E219" s="36">
        <f>SUMIFS(СВЦЭМ!$F$39:$F$782,СВЦЭМ!$A$39:$A$782,$A219,СВЦЭМ!$B$39:$B$782,E$190)+'СЕТ СН'!$F$12</f>
        <v>239.55226514</v>
      </c>
      <c r="F219" s="36">
        <f>SUMIFS(СВЦЭМ!$F$39:$F$782,СВЦЭМ!$A$39:$A$782,$A219,СВЦЭМ!$B$39:$B$782,F$190)+'СЕТ СН'!$F$12</f>
        <v>241.40066744000001</v>
      </c>
      <c r="G219" s="36">
        <f>SUMIFS(СВЦЭМ!$F$39:$F$782,СВЦЭМ!$A$39:$A$782,$A219,СВЦЭМ!$B$39:$B$782,G$190)+'СЕТ СН'!$F$12</f>
        <v>240.04479455000001</v>
      </c>
      <c r="H219" s="36">
        <f>SUMIFS(СВЦЭМ!$F$39:$F$782,СВЦЭМ!$A$39:$A$782,$A219,СВЦЭМ!$B$39:$B$782,H$190)+'СЕТ СН'!$F$12</f>
        <v>232.61235844999999</v>
      </c>
      <c r="I219" s="36">
        <f>SUMIFS(СВЦЭМ!$F$39:$F$782,СВЦЭМ!$A$39:$A$782,$A219,СВЦЭМ!$B$39:$B$782,I$190)+'СЕТ СН'!$F$12</f>
        <v>216.15945192000001</v>
      </c>
      <c r="J219" s="36">
        <f>SUMIFS(СВЦЭМ!$F$39:$F$782,СВЦЭМ!$A$39:$A$782,$A219,СВЦЭМ!$B$39:$B$782,J$190)+'СЕТ СН'!$F$12</f>
        <v>191.78829866999999</v>
      </c>
      <c r="K219" s="36">
        <f>SUMIFS(СВЦЭМ!$F$39:$F$782,СВЦЭМ!$A$39:$A$782,$A219,СВЦЭМ!$B$39:$B$782,K$190)+'СЕТ СН'!$F$12</f>
        <v>175.5965707</v>
      </c>
      <c r="L219" s="36">
        <f>SUMIFS(СВЦЭМ!$F$39:$F$782,СВЦЭМ!$A$39:$A$782,$A219,СВЦЭМ!$B$39:$B$782,L$190)+'СЕТ СН'!$F$12</f>
        <v>165.80551123999999</v>
      </c>
      <c r="M219" s="36">
        <f>SUMIFS(СВЦЭМ!$F$39:$F$782,СВЦЭМ!$A$39:$A$782,$A219,СВЦЭМ!$B$39:$B$782,M$190)+'СЕТ СН'!$F$12</f>
        <v>163.72316885999999</v>
      </c>
      <c r="N219" s="36">
        <f>SUMIFS(СВЦЭМ!$F$39:$F$782,СВЦЭМ!$A$39:$A$782,$A219,СВЦЭМ!$B$39:$B$782,N$190)+'СЕТ СН'!$F$12</f>
        <v>163.77147052999999</v>
      </c>
      <c r="O219" s="36">
        <f>SUMIFS(СВЦЭМ!$F$39:$F$782,СВЦЭМ!$A$39:$A$782,$A219,СВЦЭМ!$B$39:$B$782,O$190)+'СЕТ СН'!$F$12</f>
        <v>166.85010582000001</v>
      </c>
      <c r="P219" s="36">
        <f>SUMIFS(СВЦЭМ!$F$39:$F$782,СВЦЭМ!$A$39:$A$782,$A219,СВЦЭМ!$B$39:$B$782,P$190)+'СЕТ СН'!$F$12</f>
        <v>173.51019500999999</v>
      </c>
      <c r="Q219" s="36">
        <f>SUMIFS(СВЦЭМ!$F$39:$F$782,СВЦЭМ!$A$39:$A$782,$A219,СВЦЭМ!$B$39:$B$782,Q$190)+'СЕТ СН'!$F$12</f>
        <v>175.50169744999999</v>
      </c>
      <c r="R219" s="36">
        <f>SUMIFS(СВЦЭМ!$F$39:$F$782,СВЦЭМ!$A$39:$A$782,$A219,СВЦЭМ!$B$39:$B$782,R$190)+'СЕТ СН'!$F$12</f>
        <v>173.92227765000001</v>
      </c>
      <c r="S219" s="36">
        <f>SUMIFS(СВЦЭМ!$F$39:$F$782,СВЦЭМ!$A$39:$A$782,$A219,СВЦЭМ!$B$39:$B$782,S$190)+'СЕТ СН'!$F$12</f>
        <v>167.53211883</v>
      </c>
      <c r="T219" s="36">
        <f>SUMIFS(СВЦЭМ!$F$39:$F$782,СВЦЭМ!$A$39:$A$782,$A219,СВЦЭМ!$B$39:$B$782,T$190)+'СЕТ СН'!$F$12</f>
        <v>161.80582631999999</v>
      </c>
      <c r="U219" s="36">
        <f>SUMIFS(СВЦЭМ!$F$39:$F$782,СВЦЭМ!$A$39:$A$782,$A219,СВЦЭМ!$B$39:$B$782,U$190)+'СЕТ СН'!$F$12</f>
        <v>161.36396912999999</v>
      </c>
      <c r="V219" s="36">
        <f>SUMIFS(СВЦЭМ!$F$39:$F$782,СВЦЭМ!$A$39:$A$782,$A219,СВЦЭМ!$B$39:$B$782,V$190)+'СЕТ СН'!$F$12</f>
        <v>159.56158518999999</v>
      </c>
      <c r="W219" s="36">
        <f>SUMIFS(СВЦЭМ!$F$39:$F$782,СВЦЭМ!$A$39:$A$782,$A219,СВЦЭМ!$B$39:$B$782,W$190)+'СЕТ СН'!$F$12</f>
        <v>164.15982431</v>
      </c>
      <c r="X219" s="36">
        <f>SUMIFS(СВЦЭМ!$F$39:$F$782,СВЦЭМ!$A$39:$A$782,$A219,СВЦЭМ!$B$39:$B$782,X$190)+'СЕТ СН'!$F$12</f>
        <v>161.64257645000001</v>
      </c>
      <c r="Y219" s="36">
        <f>SUMIFS(СВЦЭМ!$F$39:$F$782,СВЦЭМ!$A$39:$A$782,$A219,СВЦЭМ!$B$39:$B$782,Y$190)+'СЕТ СН'!$F$12</f>
        <v>172.84856177</v>
      </c>
    </row>
    <row r="220" spans="1:25" ht="15.75" x14ac:dyDescent="0.2">
      <c r="A220" s="35">
        <f t="shared" si="5"/>
        <v>44438</v>
      </c>
      <c r="B220" s="36">
        <f>SUMIFS(СВЦЭМ!$F$39:$F$782,СВЦЭМ!$A$39:$A$782,$A220,СВЦЭМ!$B$39:$B$782,B$190)+'СЕТ СН'!$F$12</f>
        <v>192.98979012000001</v>
      </c>
      <c r="C220" s="36">
        <f>SUMIFS(СВЦЭМ!$F$39:$F$782,СВЦЭМ!$A$39:$A$782,$A220,СВЦЭМ!$B$39:$B$782,C$190)+'СЕТ СН'!$F$12</f>
        <v>212.18151366999999</v>
      </c>
      <c r="D220" s="36">
        <f>SUMIFS(СВЦЭМ!$F$39:$F$782,СВЦЭМ!$A$39:$A$782,$A220,СВЦЭМ!$B$39:$B$782,D$190)+'СЕТ СН'!$F$12</f>
        <v>224.98415815999999</v>
      </c>
      <c r="E220" s="36">
        <f>SUMIFS(СВЦЭМ!$F$39:$F$782,СВЦЭМ!$A$39:$A$782,$A220,СВЦЭМ!$B$39:$B$782,E$190)+'СЕТ СН'!$F$12</f>
        <v>231.28815788</v>
      </c>
      <c r="F220" s="36">
        <f>SUMIFS(СВЦЭМ!$F$39:$F$782,СВЦЭМ!$A$39:$A$782,$A220,СВЦЭМ!$B$39:$B$782,F$190)+'СЕТ СН'!$F$12</f>
        <v>232.87894029</v>
      </c>
      <c r="G220" s="36">
        <f>SUMIFS(СВЦЭМ!$F$39:$F$782,СВЦЭМ!$A$39:$A$782,$A220,СВЦЭМ!$B$39:$B$782,G$190)+'СЕТ СН'!$F$12</f>
        <v>228.85454102</v>
      </c>
      <c r="H220" s="36">
        <f>SUMIFS(СВЦЭМ!$F$39:$F$782,СВЦЭМ!$A$39:$A$782,$A220,СВЦЭМ!$B$39:$B$782,H$190)+'СЕТ СН'!$F$12</f>
        <v>216.98895730000001</v>
      </c>
      <c r="I220" s="36">
        <f>SUMIFS(СВЦЭМ!$F$39:$F$782,СВЦЭМ!$A$39:$A$782,$A220,СВЦЭМ!$B$39:$B$782,I$190)+'СЕТ СН'!$F$12</f>
        <v>193.73477335999999</v>
      </c>
      <c r="J220" s="36">
        <f>SUMIFS(СВЦЭМ!$F$39:$F$782,СВЦЭМ!$A$39:$A$782,$A220,СВЦЭМ!$B$39:$B$782,J$190)+'СЕТ СН'!$F$12</f>
        <v>178.69699951000001</v>
      </c>
      <c r="K220" s="36">
        <f>SUMIFS(СВЦЭМ!$F$39:$F$782,СВЦЭМ!$A$39:$A$782,$A220,СВЦЭМ!$B$39:$B$782,K$190)+'СЕТ СН'!$F$12</f>
        <v>161.40168156999999</v>
      </c>
      <c r="L220" s="36">
        <f>SUMIFS(СВЦЭМ!$F$39:$F$782,СВЦЭМ!$A$39:$A$782,$A220,СВЦЭМ!$B$39:$B$782,L$190)+'СЕТ СН'!$F$12</f>
        <v>161.09219411000001</v>
      </c>
      <c r="M220" s="36">
        <f>SUMIFS(СВЦЭМ!$F$39:$F$782,СВЦЭМ!$A$39:$A$782,$A220,СВЦЭМ!$B$39:$B$782,M$190)+'СЕТ СН'!$F$12</f>
        <v>161.38308622</v>
      </c>
      <c r="N220" s="36">
        <f>SUMIFS(СВЦЭМ!$F$39:$F$782,СВЦЭМ!$A$39:$A$782,$A220,СВЦЭМ!$B$39:$B$782,N$190)+'СЕТ СН'!$F$12</f>
        <v>160.86398987000001</v>
      </c>
      <c r="O220" s="36">
        <f>SUMIFS(СВЦЭМ!$F$39:$F$782,СВЦЭМ!$A$39:$A$782,$A220,СВЦЭМ!$B$39:$B$782,O$190)+'СЕТ СН'!$F$12</f>
        <v>171.75531035</v>
      </c>
      <c r="P220" s="36">
        <f>SUMIFS(СВЦЭМ!$F$39:$F$782,СВЦЭМ!$A$39:$A$782,$A220,СВЦЭМ!$B$39:$B$782,P$190)+'СЕТ СН'!$F$12</f>
        <v>170.34129103000001</v>
      </c>
      <c r="Q220" s="36">
        <f>SUMIFS(СВЦЭМ!$F$39:$F$782,СВЦЭМ!$A$39:$A$782,$A220,СВЦЭМ!$B$39:$B$782,Q$190)+'СЕТ СН'!$F$12</f>
        <v>170.22434887</v>
      </c>
      <c r="R220" s="36">
        <f>SUMIFS(СВЦЭМ!$F$39:$F$782,СВЦЭМ!$A$39:$A$782,$A220,СВЦЭМ!$B$39:$B$782,R$190)+'СЕТ СН'!$F$12</f>
        <v>169.17457203000001</v>
      </c>
      <c r="S220" s="36">
        <f>SUMIFS(СВЦЭМ!$F$39:$F$782,СВЦЭМ!$A$39:$A$782,$A220,СВЦЭМ!$B$39:$B$782,S$190)+'СЕТ СН'!$F$12</f>
        <v>162.84968579</v>
      </c>
      <c r="T220" s="36">
        <f>SUMIFS(СВЦЭМ!$F$39:$F$782,СВЦЭМ!$A$39:$A$782,$A220,СВЦЭМ!$B$39:$B$782,T$190)+'СЕТ СН'!$F$12</f>
        <v>165.55561589999999</v>
      </c>
      <c r="U220" s="36">
        <f>SUMIFS(СВЦЭМ!$F$39:$F$782,СВЦЭМ!$A$39:$A$782,$A220,СВЦЭМ!$B$39:$B$782,U$190)+'СЕТ СН'!$F$12</f>
        <v>165.71807702000001</v>
      </c>
      <c r="V220" s="36">
        <f>SUMIFS(СВЦЭМ!$F$39:$F$782,СВЦЭМ!$A$39:$A$782,$A220,СВЦЭМ!$B$39:$B$782,V$190)+'СЕТ СН'!$F$12</f>
        <v>167.02936360999999</v>
      </c>
      <c r="W220" s="36">
        <f>SUMIFS(СВЦЭМ!$F$39:$F$782,СВЦЭМ!$A$39:$A$782,$A220,СВЦЭМ!$B$39:$B$782,W$190)+'СЕТ СН'!$F$12</f>
        <v>168.70104411</v>
      </c>
      <c r="X220" s="36">
        <f>SUMIFS(СВЦЭМ!$F$39:$F$782,СВЦЭМ!$A$39:$A$782,$A220,СВЦЭМ!$B$39:$B$782,X$190)+'СЕТ СН'!$F$12</f>
        <v>163.42609203000001</v>
      </c>
      <c r="Y220" s="36">
        <f>SUMIFS(СВЦЭМ!$F$39:$F$782,СВЦЭМ!$A$39:$A$782,$A220,СВЦЭМ!$B$39:$B$782,Y$190)+'СЕТ СН'!$F$12</f>
        <v>178.92053627000001</v>
      </c>
    </row>
    <row r="221" spans="1:25" ht="15.75" x14ac:dyDescent="0.2">
      <c r="A221" s="35">
        <f t="shared" si="5"/>
        <v>44439</v>
      </c>
      <c r="B221" s="36">
        <f>SUMIFS(СВЦЭМ!$F$39:$F$782,СВЦЭМ!$A$39:$A$782,$A221,СВЦЭМ!$B$39:$B$782,B$190)+'СЕТ СН'!$F$12</f>
        <v>202.95378067999999</v>
      </c>
      <c r="C221" s="36">
        <f>SUMIFS(СВЦЭМ!$F$39:$F$782,СВЦЭМ!$A$39:$A$782,$A221,СВЦЭМ!$B$39:$B$782,C$190)+'СЕТ СН'!$F$12</f>
        <v>221.00121576999999</v>
      </c>
      <c r="D221" s="36">
        <f>SUMIFS(СВЦЭМ!$F$39:$F$782,СВЦЭМ!$A$39:$A$782,$A221,СВЦЭМ!$B$39:$B$782,D$190)+'СЕТ СН'!$F$12</f>
        <v>233.28407899999999</v>
      </c>
      <c r="E221" s="36">
        <f>SUMIFS(СВЦЭМ!$F$39:$F$782,СВЦЭМ!$A$39:$A$782,$A221,СВЦЭМ!$B$39:$B$782,E$190)+'СЕТ СН'!$F$12</f>
        <v>237.25361032000001</v>
      </c>
      <c r="F221" s="36">
        <f>SUMIFS(СВЦЭМ!$F$39:$F$782,СВЦЭМ!$A$39:$A$782,$A221,СВЦЭМ!$B$39:$B$782,F$190)+'СЕТ СН'!$F$12</f>
        <v>239.34444123</v>
      </c>
      <c r="G221" s="36">
        <f>SUMIFS(СВЦЭМ!$F$39:$F$782,СВЦЭМ!$A$39:$A$782,$A221,СВЦЭМ!$B$39:$B$782,G$190)+'СЕТ СН'!$F$12</f>
        <v>238.91571673999999</v>
      </c>
      <c r="H221" s="36">
        <f>SUMIFS(СВЦЭМ!$F$39:$F$782,СВЦЭМ!$A$39:$A$782,$A221,СВЦЭМ!$B$39:$B$782,H$190)+'СЕТ СН'!$F$12</f>
        <v>226.65639591999999</v>
      </c>
      <c r="I221" s="36">
        <f>SUMIFS(СВЦЭМ!$F$39:$F$782,СВЦЭМ!$A$39:$A$782,$A221,СВЦЭМ!$B$39:$B$782,I$190)+'СЕТ СН'!$F$12</f>
        <v>195.16980447</v>
      </c>
      <c r="J221" s="36">
        <f>SUMIFS(СВЦЭМ!$F$39:$F$782,СВЦЭМ!$A$39:$A$782,$A221,СВЦЭМ!$B$39:$B$782,J$190)+'СЕТ СН'!$F$12</f>
        <v>170.14234013999999</v>
      </c>
      <c r="K221" s="36">
        <f>SUMIFS(СВЦЭМ!$F$39:$F$782,СВЦЭМ!$A$39:$A$782,$A221,СВЦЭМ!$B$39:$B$782,K$190)+'СЕТ СН'!$F$12</f>
        <v>157.03812042000001</v>
      </c>
      <c r="L221" s="36">
        <f>SUMIFS(СВЦЭМ!$F$39:$F$782,СВЦЭМ!$A$39:$A$782,$A221,СВЦЭМ!$B$39:$B$782,L$190)+'СЕТ СН'!$F$12</f>
        <v>154.95640625999999</v>
      </c>
      <c r="M221" s="36">
        <f>SUMIFS(СВЦЭМ!$F$39:$F$782,СВЦЭМ!$A$39:$A$782,$A221,СВЦЭМ!$B$39:$B$782,M$190)+'СЕТ СН'!$F$12</f>
        <v>154.63395212</v>
      </c>
      <c r="N221" s="36">
        <f>SUMIFS(СВЦЭМ!$F$39:$F$782,СВЦЭМ!$A$39:$A$782,$A221,СВЦЭМ!$B$39:$B$782,N$190)+'СЕТ СН'!$F$12</f>
        <v>154.22077547999999</v>
      </c>
      <c r="O221" s="36">
        <f>SUMIFS(СВЦЭМ!$F$39:$F$782,СВЦЭМ!$A$39:$A$782,$A221,СВЦЭМ!$B$39:$B$782,O$190)+'СЕТ СН'!$F$12</f>
        <v>156.51885877000001</v>
      </c>
      <c r="P221" s="36">
        <f>SUMIFS(СВЦЭМ!$F$39:$F$782,СВЦЭМ!$A$39:$A$782,$A221,СВЦЭМ!$B$39:$B$782,P$190)+'СЕТ СН'!$F$12</f>
        <v>164.67597874000001</v>
      </c>
      <c r="Q221" s="36">
        <f>SUMIFS(СВЦЭМ!$F$39:$F$782,СВЦЭМ!$A$39:$A$782,$A221,СВЦЭМ!$B$39:$B$782,Q$190)+'СЕТ СН'!$F$12</f>
        <v>165.44001327000001</v>
      </c>
      <c r="R221" s="36">
        <f>SUMIFS(СВЦЭМ!$F$39:$F$782,СВЦЭМ!$A$39:$A$782,$A221,СВЦЭМ!$B$39:$B$782,R$190)+'СЕТ СН'!$F$12</f>
        <v>164.059969</v>
      </c>
      <c r="S221" s="36">
        <f>SUMIFS(СВЦЭМ!$F$39:$F$782,СВЦЭМ!$A$39:$A$782,$A221,СВЦЭМ!$B$39:$B$782,S$190)+'СЕТ СН'!$F$12</f>
        <v>159.69390389</v>
      </c>
      <c r="T221" s="36">
        <f>SUMIFS(СВЦЭМ!$F$39:$F$782,СВЦЭМ!$A$39:$A$782,$A221,СВЦЭМ!$B$39:$B$782,T$190)+'СЕТ СН'!$F$12</f>
        <v>160.40125166999999</v>
      </c>
      <c r="U221" s="36">
        <f>SUMIFS(СВЦЭМ!$F$39:$F$782,СВЦЭМ!$A$39:$A$782,$A221,СВЦЭМ!$B$39:$B$782,U$190)+'СЕТ СН'!$F$12</f>
        <v>160.2298577</v>
      </c>
      <c r="V221" s="36">
        <f>SUMIFS(СВЦЭМ!$F$39:$F$782,СВЦЭМ!$A$39:$A$782,$A221,СВЦЭМ!$B$39:$B$782,V$190)+'СЕТ СН'!$F$12</f>
        <v>164.66347769000001</v>
      </c>
      <c r="W221" s="36">
        <f>SUMIFS(СВЦЭМ!$F$39:$F$782,СВЦЭМ!$A$39:$A$782,$A221,СВЦЭМ!$B$39:$B$782,W$190)+'СЕТ СН'!$F$12</f>
        <v>165.92123572</v>
      </c>
      <c r="X221" s="36">
        <f>SUMIFS(СВЦЭМ!$F$39:$F$782,СВЦЭМ!$A$39:$A$782,$A221,СВЦЭМ!$B$39:$B$782,X$190)+'СЕТ СН'!$F$12</f>
        <v>158.50464588</v>
      </c>
      <c r="Y221" s="36">
        <f>SUMIFS(СВЦЭМ!$F$39:$F$782,СВЦЭМ!$A$39:$A$782,$A221,СВЦЭМ!$B$39:$B$782,Y$190)+'СЕТ СН'!$F$12</f>
        <v>174.08980362</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44410</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44411</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44412</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44413</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44414</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44415</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44416</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44417</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44418</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44419</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44420</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44421</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44422</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44423</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44424</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44425</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44426</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44427</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44428</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44429</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44430</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44431</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44432</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44433</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44434</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44435</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44436</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44437</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44438</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44439</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44410</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44411</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44412</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44413</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44414</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44415</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44416</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44417</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44418</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44419</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44420</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44421</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44422</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44423</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44424</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44425</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44426</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44427</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44428</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44429</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44430</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44431</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44432</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44433</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44434</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44435</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44436</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44437</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44438</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44439</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44410</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44411</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44412</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44413</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44414</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44415</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44416</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44417</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44418</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44419</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44420</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44421</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44422</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44423</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44424</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44425</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44426</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44427</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44428</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44429</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44430</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44431</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44432</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44433</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44434</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44435</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44436</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44437</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44438</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44439</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44410</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44411</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44412</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44413</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44414</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44415</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44416</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44417</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44418</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44419</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44420</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44421</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44422</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44423</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44424</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44425</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44426</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44427</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44428</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44429</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44430</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44431</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44432</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44433</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44434</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44435</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44436</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44437</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44438</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44439</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44410</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44411</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44412</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44413</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44414</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44415</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44416</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44417</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44418</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44419</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44420</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44421</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44422</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44423</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44424</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44425</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44426</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44427</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44428</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44429</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44430</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44431</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44432</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44433</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44434</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44435</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44436</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44437</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44438</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44439</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44410</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44411</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44412</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44413</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44414</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44415</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44416</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44417</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44418</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44419</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44420</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44421</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44422</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44423</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44424</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44425</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44426</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44427</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44428</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44429</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44430</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44431</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44432</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44433</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44434</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44435</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44436</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44437</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44438</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44439</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69.603261450000005</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323033.36756734725</v>
      </c>
      <c r="O439" s="124"/>
      <c r="P439" s="123">
        <f>СВЦЭМ!$D$12+'СЕТ СН'!$F$10-'СЕТ СН'!$G$24</f>
        <v>323033.36756734725</v>
      </c>
      <c r="Q439" s="124"/>
      <c r="R439" s="123">
        <f>СВЦЭМ!$D$12+'СЕТ СН'!$F$10-'СЕТ СН'!$H$24</f>
        <v>323033.36756734725</v>
      </c>
      <c r="S439" s="124"/>
      <c r="T439" s="123">
        <f>СВЦЭМ!$D$12+'СЕТ СН'!$F$10-'СЕТ СН'!$I$24</f>
        <v>323033.36756734725</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1496084.18</v>
      </c>
      <c r="O443" s="138"/>
      <c r="P443" s="138">
        <f>'СЕТ СН'!$G$7</f>
        <v>1081420.6000000001</v>
      </c>
      <c r="Q443" s="138"/>
      <c r="R443" s="138">
        <f>'СЕТ СН'!$H$7</f>
        <v>1434391.51</v>
      </c>
      <c r="S443" s="138"/>
      <c r="T443" s="138">
        <f>'СЕТ СН'!$I$7</f>
        <v>1327946.8799999999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30" sqref="D30"/>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44378</v>
      </c>
      <c r="D5" s="54">
        <v>44561</v>
      </c>
      <c r="E5" s="52" t="s">
        <v>20</v>
      </c>
      <c r="F5" s="52">
        <v>2581.11</v>
      </c>
      <c r="G5" s="52">
        <v>2793</v>
      </c>
      <c r="H5" s="52">
        <v>2866.5</v>
      </c>
      <c r="I5" s="52">
        <v>2866.5</v>
      </c>
    </row>
    <row r="6" spans="1:9" ht="60" x14ac:dyDescent="0.2">
      <c r="A6" s="53" t="s">
        <v>45</v>
      </c>
      <c r="B6" s="90" t="s">
        <v>140</v>
      </c>
      <c r="C6" s="54">
        <v>44378</v>
      </c>
      <c r="D6" s="54">
        <v>44561</v>
      </c>
      <c r="E6" s="52" t="s">
        <v>20</v>
      </c>
      <c r="F6" s="52">
        <v>77.33</v>
      </c>
      <c r="G6" s="52">
        <v>628.45000000000005</v>
      </c>
      <c r="H6" s="52">
        <v>432.33</v>
      </c>
      <c r="I6" s="52">
        <v>689.75</v>
      </c>
    </row>
    <row r="7" spans="1:9" ht="60" x14ac:dyDescent="0.2">
      <c r="A7" s="53" t="s">
        <v>46</v>
      </c>
      <c r="B7" s="90" t="s">
        <v>140</v>
      </c>
      <c r="C7" s="54">
        <v>44378</v>
      </c>
      <c r="D7" s="54">
        <v>44561</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M51" sqref="M5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6.8719798000000001</v>
      </c>
    </row>
    <row r="11" spans="1:4" ht="66" customHeight="1" x14ac:dyDescent="0.2">
      <c r="A11" s="157" t="s">
        <v>120</v>
      </c>
      <c r="B11" s="158"/>
      <c r="C11" s="73"/>
      <c r="D11" s="74">
        <v>910.43825377999997</v>
      </c>
    </row>
    <row r="12" spans="1:4" ht="30" customHeight="1" x14ac:dyDescent="0.2">
      <c r="A12" s="157" t="s">
        <v>121</v>
      </c>
      <c r="B12" s="158"/>
      <c r="C12" s="73"/>
      <c r="D12" s="75">
        <v>323033.36756734725</v>
      </c>
    </row>
    <row r="13" spans="1:4" ht="30" customHeight="1" x14ac:dyDescent="0.2">
      <c r="A13" s="157" t="s">
        <v>122</v>
      </c>
      <c r="B13" s="158"/>
      <c r="C13" s="73"/>
      <c r="D13" s="76"/>
    </row>
    <row r="14" spans="1:4" ht="15" customHeight="1" x14ac:dyDescent="0.2">
      <c r="A14" s="161" t="s">
        <v>123</v>
      </c>
      <c r="B14" s="162"/>
      <c r="C14" s="73"/>
      <c r="D14" s="74">
        <v>1035.5798704199999</v>
      </c>
    </row>
    <row r="15" spans="1:4" ht="15" customHeight="1" x14ac:dyDescent="0.2">
      <c r="A15" s="161" t="s">
        <v>124</v>
      </c>
      <c r="B15" s="162"/>
      <c r="C15" s="73"/>
      <c r="D15" s="74">
        <v>1331.01787565</v>
      </c>
    </row>
    <row r="16" spans="1:4" ht="15" customHeight="1" x14ac:dyDescent="0.2">
      <c r="A16" s="161" t="s">
        <v>125</v>
      </c>
      <c r="B16" s="162"/>
      <c r="C16" s="73"/>
      <c r="D16" s="74">
        <v>1815.4161812100001</v>
      </c>
    </row>
    <row r="17" spans="1:4" ht="15" customHeight="1" x14ac:dyDescent="0.2">
      <c r="A17" s="161" t="s">
        <v>126</v>
      </c>
      <c r="B17" s="162"/>
      <c r="C17" s="73"/>
      <c r="D17" s="74">
        <v>1547.1607584200001</v>
      </c>
    </row>
    <row r="18" spans="1:4" ht="52.5" customHeight="1" x14ac:dyDescent="0.2">
      <c r="A18" s="157" t="s">
        <v>127</v>
      </c>
      <c r="B18" s="158"/>
      <c r="C18" s="73"/>
      <c r="D18" s="74">
        <v>69.603261450000005</v>
      </c>
    </row>
    <row r="19" spans="1:4" ht="52.5" customHeight="1" x14ac:dyDescent="0.25">
      <c r="A19" s="157" t="s">
        <v>141</v>
      </c>
      <c r="B19" s="158"/>
      <c r="C19" s="81"/>
      <c r="D19" s="74">
        <v>831.28994168999998</v>
      </c>
    </row>
    <row r="20" spans="1:4" ht="52.5" customHeight="1" x14ac:dyDescent="0.25">
      <c r="A20" s="157" t="s">
        <v>142</v>
      </c>
      <c r="B20" s="158"/>
      <c r="C20" s="81"/>
      <c r="D20" s="97"/>
    </row>
    <row r="21" spans="1:4" ht="52.5" customHeight="1" x14ac:dyDescent="0.25">
      <c r="A21" s="161" t="s">
        <v>143</v>
      </c>
      <c r="B21" s="162"/>
      <c r="C21" s="81"/>
      <c r="D21" s="74">
        <v>956.18073260999995</v>
      </c>
    </row>
    <row r="22" spans="1:4" ht="52.5" customHeight="1" x14ac:dyDescent="0.25">
      <c r="A22" s="161" t="s">
        <v>144</v>
      </c>
      <c r="B22" s="162"/>
      <c r="C22" s="81"/>
      <c r="D22" s="74">
        <v>775.20701056999997</v>
      </c>
    </row>
    <row r="23" spans="1:4" ht="52.5" customHeight="1" x14ac:dyDescent="0.25">
      <c r="A23" s="161" t="s">
        <v>145</v>
      </c>
      <c r="B23" s="162"/>
      <c r="C23" s="81"/>
      <c r="D23" s="74">
        <v>761.33866006999995</v>
      </c>
    </row>
    <row r="24" spans="1:4" ht="52.5" customHeight="1" x14ac:dyDescent="0.25">
      <c r="A24" s="161" t="s">
        <v>146</v>
      </c>
      <c r="B24" s="162"/>
      <c r="C24" s="81"/>
      <c r="D24" s="74">
        <v>769.18303106999997</v>
      </c>
    </row>
    <row r="25" spans="1:4" ht="15" customHeight="1" x14ac:dyDescent="0.2">
      <c r="A25" s="69" t="s">
        <v>128</v>
      </c>
      <c r="B25" s="70"/>
      <c r="C25" s="77"/>
      <c r="D25" s="78"/>
    </row>
    <row r="26" spans="1:4" ht="30" customHeight="1" x14ac:dyDescent="0.2">
      <c r="A26" s="157" t="s">
        <v>129</v>
      </c>
      <c r="B26" s="158"/>
      <c r="C26" s="73"/>
      <c r="D26" s="79">
        <v>17627.251</v>
      </c>
    </row>
    <row r="27" spans="1:4" ht="30" customHeight="1" x14ac:dyDescent="0.2">
      <c r="A27" s="157" t="s">
        <v>130</v>
      </c>
      <c r="B27" s="158"/>
      <c r="C27" s="80"/>
      <c r="D27" s="79">
        <v>24.536999999999999</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1.4751405967180001E-3</v>
      </c>
    </row>
    <row r="32" spans="1:4" ht="15" customHeight="1" x14ac:dyDescent="0.25">
      <c r="A32" s="161" t="s">
        <v>125</v>
      </c>
      <c r="B32" s="162"/>
      <c r="C32" s="81"/>
      <c r="D32" s="82">
        <v>3.0195602508069999E-3</v>
      </c>
    </row>
    <row r="33" spans="1:6" ht="15" customHeight="1" x14ac:dyDescent="0.25">
      <c r="A33" s="161" t="s">
        <v>126</v>
      </c>
      <c r="B33" s="162"/>
      <c r="C33" s="81"/>
      <c r="D33" s="82">
        <v>2.163765581744E-3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988.81611784999996</v>
      </c>
      <c r="D39" s="84">
        <v>910.60544603999995</v>
      </c>
      <c r="E39" s="84">
        <v>204.08015434000001</v>
      </c>
      <c r="F39" s="84">
        <v>204.08015434000001</v>
      </c>
    </row>
    <row r="40" spans="1:6" ht="12.75" customHeight="1" x14ac:dyDescent="0.2">
      <c r="A40" s="83" t="s">
        <v>149</v>
      </c>
      <c r="B40" s="83">
        <v>2</v>
      </c>
      <c r="C40" s="84">
        <v>1074.8097159500001</v>
      </c>
      <c r="D40" s="84">
        <v>996.13055541000006</v>
      </c>
      <c r="E40" s="84">
        <v>223.24759682999999</v>
      </c>
      <c r="F40" s="84">
        <v>223.24759682999999</v>
      </c>
    </row>
    <row r="41" spans="1:6" ht="12.75" customHeight="1" x14ac:dyDescent="0.2">
      <c r="A41" s="83" t="s">
        <v>149</v>
      </c>
      <c r="B41" s="83">
        <v>3</v>
      </c>
      <c r="C41" s="84">
        <v>1145.0616396099999</v>
      </c>
      <c r="D41" s="84">
        <v>1066.46891506</v>
      </c>
      <c r="E41" s="84">
        <v>239.01146399000001</v>
      </c>
      <c r="F41" s="84">
        <v>239.01146399000001</v>
      </c>
    </row>
    <row r="42" spans="1:6" ht="12.75" customHeight="1" x14ac:dyDescent="0.2">
      <c r="A42" s="83" t="s">
        <v>149</v>
      </c>
      <c r="B42" s="83">
        <v>4</v>
      </c>
      <c r="C42" s="84">
        <v>1172.42875276</v>
      </c>
      <c r="D42" s="84">
        <v>1091.8788190400001</v>
      </c>
      <c r="E42" s="84">
        <v>244.70619945999999</v>
      </c>
      <c r="F42" s="84">
        <v>244.70619945999999</v>
      </c>
    </row>
    <row r="43" spans="1:6" ht="12.75" customHeight="1" x14ac:dyDescent="0.2">
      <c r="A43" s="83" t="s">
        <v>149</v>
      </c>
      <c r="B43" s="83">
        <v>5</v>
      </c>
      <c r="C43" s="84">
        <v>1172.7840699599999</v>
      </c>
      <c r="D43" s="84">
        <v>1093.3017919500001</v>
      </c>
      <c r="E43" s="84">
        <v>245.02510874000001</v>
      </c>
      <c r="F43" s="84">
        <v>245.02510874000001</v>
      </c>
    </row>
    <row r="44" spans="1:6" ht="12.75" customHeight="1" x14ac:dyDescent="0.2">
      <c r="A44" s="83" t="s">
        <v>149</v>
      </c>
      <c r="B44" s="83">
        <v>6</v>
      </c>
      <c r="C44" s="84">
        <v>1166.60260275</v>
      </c>
      <c r="D44" s="84">
        <v>1086.92400914</v>
      </c>
      <c r="E44" s="84">
        <v>243.59575323999999</v>
      </c>
      <c r="F44" s="84">
        <v>243.59575323999999</v>
      </c>
    </row>
    <row r="45" spans="1:6" ht="12.75" customHeight="1" x14ac:dyDescent="0.2">
      <c r="A45" s="83" t="s">
        <v>149</v>
      </c>
      <c r="B45" s="83">
        <v>7</v>
      </c>
      <c r="C45" s="84">
        <v>1138.3001785199999</v>
      </c>
      <c r="D45" s="84">
        <v>1058.79623827</v>
      </c>
      <c r="E45" s="84">
        <v>237.29190360000001</v>
      </c>
      <c r="F45" s="84">
        <v>237.29190360000001</v>
      </c>
    </row>
    <row r="46" spans="1:6" ht="12.75" customHeight="1" x14ac:dyDescent="0.2">
      <c r="A46" s="83" t="s">
        <v>149</v>
      </c>
      <c r="B46" s="83">
        <v>8</v>
      </c>
      <c r="C46" s="84">
        <v>1063.19457377</v>
      </c>
      <c r="D46" s="84">
        <v>984.92119818000003</v>
      </c>
      <c r="E46" s="84">
        <v>220.73541401</v>
      </c>
      <c r="F46" s="84">
        <v>220.73541401</v>
      </c>
    </row>
    <row r="47" spans="1:6" ht="12.75" customHeight="1" x14ac:dyDescent="0.2">
      <c r="A47" s="83" t="s">
        <v>149</v>
      </c>
      <c r="B47" s="83">
        <v>9</v>
      </c>
      <c r="C47" s="84">
        <v>975.89773142000001</v>
      </c>
      <c r="D47" s="84">
        <v>898.49849562999998</v>
      </c>
      <c r="E47" s="84">
        <v>201.36680761</v>
      </c>
      <c r="F47" s="84">
        <v>201.36680761</v>
      </c>
    </row>
    <row r="48" spans="1:6" ht="12.75" customHeight="1" x14ac:dyDescent="0.2">
      <c r="A48" s="83" t="s">
        <v>149</v>
      </c>
      <c r="B48" s="83">
        <v>10</v>
      </c>
      <c r="C48" s="84">
        <v>914.68030079000005</v>
      </c>
      <c r="D48" s="84">
        <v>837.36846791000005</v>
      </c>
      <c r="E48" s="84">
        <v>187.66666387999999</v>
      </c>
      <c r="F48" s="84">
        <v>187.66666387999999</v>
      </c>
    </row>
    <row r="49" spans="1:6" ht="12.75" customHeight="1" x14ac:dyDescent="0.2">
      <c r="A49" s="83" t="s">
        <v>149</v>
      </c>
      <c r="B49" s="83">
        <v>11</v>
      </c>
      <c r="C49" s="84">
        <v>937.91192165999996</v>
      </c>
      <c r="D49" s="84">
        <v>860.41829457999995</v>
      </c>
      <c r="E49" s="84">
        <v>192.83247109000001</v>
      </c>
      <c r="F49" s="84">
        <v>192.83247109000001</v>
      </c>
    </row>
    <row r="50" spans="1:6" ht="12.75" customHeight="1" x14ac:dyDescent="0.2">
      <c r="A50" s="83" t="s">
        <v>149</v>
      </c>
      <c r="B50" s="83">
        <v>12</v>
      </c>
      <c r="C50" s="84">
        <v>920.76866032999999</v>
      </c>
      <c r="D50" s="84">
        <v>844.00695013999996</v>
      </c>
      <c r="E50" s="84">
        <v>189.15444597000001</v>
      </c>
      <c r="F50" s="84">
        <v>189.15444597000001</v>
      </c>
    </row>
    <row r="51" spans="1:6" ht="12.75" customHeight="1" x14ac:dyDescent="0.2">
      <c r="A51" s="83" t="s">
        <v>149</v>
      </c>
      <c r="B51" s="83">
        <v>13</v>
      </c>
      <c r="C51" s="84">
        <v>935.00336841000001</v>
      </c>
      <c r="D51" s="84">
        <v>858.43939651000005</v>
      </c>
      <c r="E51" s="84">
        <v>192.38897075</v>
      </c>
      <c r="F51" s="84">
        <v>192.38897075</v>
      </c>
    </row>
    <row r="52" spans="1:6" ht="12.75" customHeight="1" x14ac:dyDescent="0.2">
      <c r="A52" s="83" t="s">
        <v>149</v>
      </c>
      <c r="B52" s="83">
        <v>14</v>
      </c>
      <c r="C52" s="84">
        <v>945.86481662000006</v>
      </c>
      <c r="D52" s="84">
        <v>868.99322716999995</v>
      </c>
      <c r="E52" s="84">
        <v>194.75424036999999</v>
      </c>
      <c r="F52" s="84">
        <v>194.75424036999999</v>
      </c>
    </row>
    <row r="53" spans="1:6" ht="12.75" customHeight="1" x14ac:dyDescent="0.2">
      <c r="A53" s="83" t="s">
        <v>149</v>
      </c>
      <c r="B53" s="83">
        <v>15</v>
      </c>
      <c r="C53" s="84">
        <v>957.26210695999998</v>
      </c>
      <c r="D53" s="84">
        <v>880.52082948999998</v>
      </c>
      <c r="E53" s="84">
        <v>197.33774661999999</v>
      </c>
      <c r="F53" s="84">
        <v>197.33774661999999</v>
      </c>
    </row>
    <row r="54" spans="1:6" ht="12.75" customHeight="1" x14ac:dyDescent="0.2">
      <c r="A54" s="83" t="s">
        <v>149</v>
      </c>
      <c r="B54" s="83">
        <v>16</v>
      </c>
      <c r="C54" s="84">
        <v>966.87566845000003</v>
      </c>
      <c r="D54" s="84">
        <v>889.60648243000003</v>
      </c>
      <c r="E54" s="84">
        <v>199.37397587999999</v>
      </c>
      <c r="F54" s="84">
        <v>199.37397587999999</v>
      </c>
    </row>
    <row r="55" spans="1:6" ht="12.75" customHeight="1" x14ac:dyDescent="0.2">
      <c r="A55" s="83" t="s">
        <v>149</v>
      </c>
      <c r="B55" s="83">
        <v>17</v>
      </c>
      <c r="C55" s="84">
        <v>950.40948676000005</v>
      </c>
      <c r="D55" s="84">
        <v>873.13531451999995</v>
      </c>
      <c r="E55" s="84">
        <v>195.68254343000001</v>
      </c>
      <c r="F55" s="84">
        <v>195.68254343000001</v>
      </c>
    </row>
    <row r="56" spans="1:6" ht="12.75" customHeight="1" x14ac:dyDescent="0.2">
      <c r="A56" s="83" t="s">
        <v>149</v>
      </c>
      <c r="B56" s="83">
        <v>18</v>
      </c>
      <c r="C56" s="84">
        <v>934.31915618000005</v>
      </c>
      <c r="D56" s="84">
        <v>856.45249288000002</v>
      </c>
      <c r="E56" s="84">
        <v>191.94367625000001</v>
      </c>
      <c r="F56" s="84">
        <v>191.94367625000001</v>
      </c>
    </row>
    <row r="57" spans="1:6" ht="12.75" customHeight="1" x14ac:dyDescent="0.2">
      <c r="A57" s="83" t="s">
        <v>149</v>
      </c>
      <c r="B57" s="83">
        <v>19</v>
      </c>
      <c r="C57" s="84">
        <v>919.62924181999995</v>
      </c>
      <c r="D57" s="84">
        <v>842.22267033000003</v>
      </c>
      <c r="E57" s="84">
        <v>188.75456247</v>
      </c>
      <c r="F57" s="84">
        <v>188.75456247</v>
      </c>
    </row>
    <row r="58" spans="1:6" ht="12.75" customHeight="1" x14ac:dyDescent="0.2">
      <c r="A58" s="83" t="s">
        <v>149</v>
      </c>
      <c r="B58" s="83">
        <v>20</v>
      </c>
      <c r="C58" s="84">
        <v>903.06987422999998</v>
      </c>
      <c r="D58" s="84">
        <v>825.86560070999997</v>
      </c>
      <c r="E58" s="84">
        <v>185.08870113</v>
      </c>
      <c r="F58" s="84">
        <v>185.08870113</v>
      </c>
    </row>
    <row r="59" spans="1:6" ht="12.75" customHeight="1" x14ac:dyDescent="0.2">
      <c r="A59" s="83" t="s">
        <v>149</v>
      </c>
      <c r="B59" s="83">
        <v>21</v>
      </c>
      <c r="C59" s="84">
        <v>887.33943126999998</v>
      </c>
      <c r="D59" s="84">
        <v>810.50290082000004</v>
      </c>
      <c r="E59" s="84">
        <v>181.64569277000001</v>
      </c>
      <c r="F59" s="84">
        <v>181.64569277000001</v>
      </c>
    </row>
    <row r="60" spans="1:6" ht="12.75" customHeight="1" x14ac:dyDescent="0.2">
      <c r="A60" s="83" t="s">
        <v>149</v>
      </c>
      <c r="B60" s="83">
        <v>22</v>
      </c>
      <c r="C60" s="84">
        <v>898.74923573000001</v>
      </c>
      <c r="D60" s="84">
        <v>821.88687579999998</v>
      </c>
      <c r="E60" s="84">
        <v>184.19701001000001</v>
      </c>
      <c r="F60" s="84">
        <v>184.19701001000001</v>
      </c>
    </row>
    <row r="61" spans="1:6" ht="12.75" customHeight="1" x14ac:dyDescent="0.2">
      <c r="A61" s="83" t="s">
        <v>149</v>
      </c>
      <c r="B61" s="83">
        <v>23</v>
      </c>
      <c r="C61" s="84">
        <v>878.70837519999998</v>
      </c>
      <c r="D61" s="84">
        <v>802.10295091</v>
      </c>
      <c r="E61" s="84">
        <v>179.76313970999999</v>
      </c>
      <c r="F61" s="84">
        <v>179.76313970999999</v>
      </c>
    </row>
    <row r="62" spans="1:6" ht="12.75" customHeight="1" x14ac:dyDescent="0.2">
      <c r="A62" s="83" t="s">
        <v>149</v>
      </c>
      <c r="B62" s="83">
        <v>24</v>
      </c>
      <c r="C62" s="84">
        <v>922.72918059000006</v>
      </c>
      <c r="D62" s="84">
        <v>845.57601583999997</v>
      </c>
      <c r="E62" s="84">
        <v>189.50609681</v>
      </c>
      <c r="F62" s="84">
        <v>189.50609681</v>
      </c>
    </row>
    <row r="63" spans="1:6" ht="12.75" customHeight="1" x14ac:dyDescent="0.2">
      <c r="A63" s="83" t="s">
        <v>150</v>
      </c>
      <c r="B63" s="83">
        <v>1</v>
      </c>
      <c r="C63" s="84">
        <v>987.69152766000002</v>
      </c>
      <c r="D63" s="84">
        <v>909.76685130999999</v>
      </c>
      <c r="E63" s="84">
        <v>203.89221284999999</v>
      </c>
      <c r="F63" s="84">
        <v>203.89221284999999</v>
      </c>
    </row>
    <row r="64" spans="1:6" ht="12.75" customHeight="1" x14ac:dyDescent="0.2">
      <c r="A64" s="83" t="s">
        <v>150</v>
      </c>
      <c r="B64" s="83">
        <v>2</v>
      </c>
      <c r="C64" s="84">
        <v>1024.32952667</v>
      </c>
      <c r="D64" s="84">
        <v>945.99029946999997</v>
      </c>
      <c r="E64" s="84">
        <v>212.01042357</v>
      </c>
      <c r="F64" s="84">
        <v>212.01042357</v>
      </c>
    </row>
    <row r="65" spans="1:6" ht="12.75" customHeight="1" x14ac:dyDescent="0.2">
      <c r="A65" s="83" t="s">
        <v>150</v>
      </c>
      <c r="B65" s="83">
        <v>3</v>
      </c>
      <c r="C65" s="84">
        <v>1078.75235488</v>
      </c>
      <c r="D65" s="84">
        <v>1000.45158644</v>
      </c>
      <c r="E65" s="84">
        <v>224.21600382</v>
      </c>
      <c r="F65" s="84">
        <v>224.21600382</v>
      </c>
    </row>
    <row r="66" spans="1:6" ht="12.75" customHeight="1" x14ac:dyDescent="0.2">
      <c r="A66" s="83" t="s">
        <v>150</v>
      </c>
      <c r="B66" s="83">
        <v>4</v>
      </c>
      <c r="C66" s="84">
        <v>1106.4019102899999</v>
      </c>
      <c r="D66" s="84">
        <v>1026.82287941</v>
      </c>
      <c r="E66" s="84">
        <v>230.12620078</v>
      </c>
      <c r="F66" s="84">
        <v>230.12620078</v>
      </c>
    </row>
    <row r="67" spans="1:6" ht="12.75" customHeight="1" x14ac:dyDescent="0.2">
      <c r="A67" s="83" t="s">
        <v>150</v>
      </c>
      <c r="B67" s="83">
        <v>5</v>
      </c>
      <c r="C67" s="84">
        <v>1104.2893901</v>
      </c>
      <c r="D67" s="84">
        <v>1024.49000806</v>
      </c>
      <c r="E67" s="84">
        <v>229.60336978999999</v>
      </c>
      <c r="F67" s="84">
        <v>229.60336978999999</v>
      </c>
    </row>
    <row r="68" spans="1:6" ht="12.75" customHeight="1" x14ac:dyDescent="0.2">
      <c r="A68" s="83" t="s">
        <v>150</v>
      </c>
      <c r="B68" s="83">
        <v>6</v>
      </c>
      <c r="C68" s="84">
        <v>1082.1862365300001</v>
      </c>
      <c r="D68" s="84">
        <v>1002.03910687</v>
      </c>
      <c r="E68" s="84">
        <v>224.57179063999999</v>
      </c>
      <c r="F68" s="84">
        <v>224.57179063999999</v>
      </c>
    </row>
    <row r="69" spans="1:6" ht="12.75" customHeight="1" x14ac:dyDescent="0.2">
      <c r="A69" s="83" t="s">
        <v>150</v>
      </c>
      <c r="B69" s="83">
        <v>7</v>
      </c>
      <c r="C69" s="84">
        <v>1043.2881451999999</v>
      </c>
      <c r="D69" s="84">
        <v>965.53120789000002</v>
      </c>
      <c r="E69" s="84">
        <v>216.38983028000001</v>
      </c>
      <c r="F69" s="84">
        <v>216.38983028000001</v>
      </c>
    </row>
    <row r="70" spans="1:6" ht="12.75" customHeight="1" x14ac:dyDescent="0.2">
      <c r="A70" s="83" t="s">
        <v>150</v>
      </c>
      <c r="B70" s="83">
        <v>8</v>
      </c>
      <c r="C70" s="84">
        <v>978.53633262000005</v>
      </c>
      <c r="D70" s="84">
        <v>899.47293043000002</v>
      </c>
      <c r="E70" s="84">
        <v>201.58519286000001</v>
      </c>
      <c r="F70" s="84">
        <v>201.58519286000001</v>
      </c>
    </row>
    <row r="71" spans="1:6" ht="12.75" customHeight="1" x14ac:dyDescent="0.2">
      <c r="A71" s="83" t="s">
        <v>150</v>
      </c>
      <c r="B71" s="83">
        <v>9</v>
      </c>
      <c r="C71" s="84">
        <v>903.37047669000003</v>
      </c>
      <c r="D71" s="84">
        <v>825.44236797999997</v>
      </c>
      <c r="E71" s="84">
        <v>184.99384842000001</v>
      </c>
      <c r="F71" s="84">
        <v>184.99384842000001</v>
      </c>
    </row>
    <row r="72" spans="1:6" ht="12.75" customHeight="1" x14ac:dyDescent="0.2">
      <c r="A72" s="83" t="s">
        <v>150</v>
      </c>
      <c r="B72" s="83">
        <v>10</v>
      </c>
      <c r="C72" s="84">
        <v>863.54819662</v>
      </c>
      <c r="D72" s="84">
        <v>786.32731911999997</v>
      </c>
      <c r="E72" s="84">
        <v>176.22758719999999</v>
      </c>
      <c r="F72" s="84">
        <v>176.22758719999999</v>
      </c>
    </row>
    <row r="73" spans="1:6" ht="12.75" customHeight="1" x14ac:dyDescent="0.2">
      <c r="A73" s="83" t="s">
        <v>150</v>
      </c>
      <c r="B73" s="83">
        <v>11</v>
      </c>
      <c r="C73" s="84">
        <v>890.06784038000001</v>
      </c>
      <c r="D73" s="84">
        <v>812.07841470000005</v>
      </c>
      <c r="E73" s="84">
        <v>181.99878874999999</v>
      </c>
      <c r="F73" s="84">
        <v>181.99878874999999</v>
      </c>
    </row>
    <row r="74" spans="1:6" ht="12.75" customHeight="1" x14ac:dyDescent="0.2">
      <c r="A74" s="83" t="s">
        <v>150</v>
      </c>
      <c r="B74" s="83">
        <v>12</v>
      </c>
      <c r="C74" s="84">
        <v>903.22801916000003</v>
      </c>
      <c r="D74" s="84">
        <v>826.17315885000005</v>
      </c>
      <c r="E74" s="84">
        <v>185.15762946000001</v>
      </c>
      <c r="F74" s="84">
        <v>185.15762946000001</v>
      </c>
    </row>
    <row r="75" spans="1:6" ht="12.75" customHeight="1" x14ac:dyDescent="0.2">
      <c r="A75" s="83" t="s">
        <v>150</v>
      </c>
      <c r="B75" s="83">
        <v>13</v>
      </c>
      <c r="C75" s="84">
        <v>901.27698439999995</v>
      </c>
      <c r="D75" s="84">
        <v>823.22532354999998</v>
      </c>
      <c r="E75" s="84">
        <v>184.49697595999999</v>
      </c>
      <c r="F75" s="84">
        <v>184.49697595999999</v>
      </c>
    </row>
    <row r="76" spans="1:6" ht="12.75" customHeight="1" x14ac:dyDescent="0.2">
      <c r="A76" s="83" t="s">
        <v>150</v>
      </c>
      <c r="B76" s="83">
        <v>14</v>
      </c>
      <c r="C76" s="84">
        <v>902.31877182000005</v>
      </c>
      <c r="D76" s="84">
        <v>824.86302427999999</v>
      </c>
      <c r="E76" s="84">
        <v>184.86400892</v>
      </c>
      <c r="F76" s="84">
        <v>184.86400892</v>
      </c>
    </row>
    <row r="77" spans="1:6" ht="12.75" customHeight="1" x14ac:dyDescent="0.2">
      <c r="A77" s="83" t="s">
        <v>150</v>
      </c>
      <c r="B77" s="83">
        <v>15</v>
      </c>
      <c r="C77" s="84">
        <v>904.78720811999995</v>
      </c>
      <c r="D77" s="84">
        <v>827.96370181999998</v>
      </c>
      <c r="E77" s="84">
        <v>185.55891664000001</v>
      </c>
      <c r="F77" s="84">
        <v>185.55891664000001</v>
      </c>
    </row>
    <row r="78" spans="1:6" ht="12.75" customHeight="1" x14ac:dyDescent="0.2">
      <c r="A78" s="83" t="s">
        <v>150</v>
      </c>
      <c r="B78" s="83">
        <v>16</v>
      </c>
      <c r="C78" s="84">
        <v>909.04197282999996</v>
      </c>
      <c r="D78" s="84">
        <v>832.06418214999997</v>
      </c>
      <c r="E78" s="84">
        <v>186.47789495000001</v>
      </c>
      <c r="F78" s="84">
        <v>186.47789495000001</v>
      </c>
    </row>
    <row r="79" spans="1:6" ht="12.75" customHeight="1" x14ac:dyDescent="0.2">
      <c r="A79" s="83" t="s">
        <v>150</v>
      </c>
      <c r="B79" s="83">
        <v>17</v>
      </c>
      <c r="C79" s="84">
        <v>900.37659748999999</v>
      </c>
      <c r="D79" s="84">
        <v>824.40135081000005</v>
      </c>
      <c r="E79" s="84">
        <v>184.76054106999999</v>
      </c>
      <c r="F79" s="84">
        <v>184.76054106999999</v>
      </c>
    </row>
    <row r="80" spans="1:6" ht="12.75" customHeight="1" x14ac:dyDescent="0.2">
      <c r="A80" s="83" t="s">
        <v>150</v>
      </c>
      <c r="B80" s="83">
        <v>18</v>
      </c>
      <c r="C80" s="84">
        <v>919.74623137000003</v>
      </c>
      <c r="D80" s="84">
        <v>842.19872150000003</v>
      </c>
      <c r="E80" s="84">
        <v>188.74919517999999</v>
      </c>
      <c r="F80" s="84">
        <v>188.74919517999999</v>
      </c>
    </row>
    <row r="81" spans="1:6" ht="12.75" customHeight="1" x14ac:dyDescent="0.2">
      <c r="A81" s="83" t="s">
        <v>150</v>
      </c>
      <c r="B81" s="83">
        <v>19</v>
      </c>
      <c r="C81" s="84">
        <v>959.91644401999997</v>
      </c>
      <c r="D81" s="84">
        <v>882.39182043999995</v>
      </c>
      <c r="E81" s="84">
        <v>197.75706337</v>
      </c>
      <c r="F81" s="84">
        <v>197.75706337</v>
      </c>
    </row>
    <row r="82" spans="1:6" ht="12.75" customHeight="1" x14ac:dyDescent="0.2">
      <c r="A82" s="83" t="s">
        <v>150</v>
      </c>
      <c r="B82" s="83">
        <v>20</v>
      </c>
      <c r="C82" s="84">
        <v>959.26466833999996</v>
      </c>
      <c r="D82" s="84">
        <v>881.68850225999995</v>
      </c>
      <c r="E82" s="84">
        <v>197.59943935999999</v>
      </c>
      <c r="F82" s="84">
        <v>197.59943935999999</v>
      </c>
    </row>
    <row r="83" spans="1:6" ht="12.75" customHeight="1" x14ac:dyDescent="0.2">
      <c r="A83" s="83" t="s">
        <v>150</v>
      </c>
      <c r="B83" s="83">
        <v>21</v>
      </c>
      <c r="C83" s="84">
        <v>922.34429127999999</v>
      </c>
      <c r="D83" s="84">
        <v>844.60628363000001</v>
      </c>
      <c r="E83" s="84">
        <v>189.28876548</v>
      </c>
      <c r="F83" s="84">
        <v>189.28876548</v>
      </c>
    </row>
    <row r="84" spans="1:6" ht="12.75" customHeight="1" x14ac:dyDescent="0.2">
      <c r="A84" s="83" t="s">
        <v>150</v>
      </c>
      <c r="B84" s="83">
        <v>22</v>
      </c>
      <c r="C84" s="84">
        <v>931.05825626000001</v>
      </c>
      <c r="D84" s="84">
        <v>853.28142743000001</v>
      </c>
      <c r="E84" s="84">
        <v>191.23299356000001</v>
      </c>
      <c r="F84" s="84">
        <v>191.23299356000001</v>
      </c>
    </row>
    <row r="85" spans="1:6" ht="12.75" customHeight="1" x14ac:dyDescent="0.2">
      <c r="A85" s="83" t="s">
        <v>150</v>
      </c>
      <c r="B85" s="83">
        <v>23</v>
      </c>
      <c r="C85" s="84">
        <v>936.29483676999996</v>
      </c>
      <c r="D85" s="84">
        <v>858.87532188</v>
      </c>
      <c r="E85" s="84">
        <v>192.48666807999999</v>
      </c>
      <c r="F85" s="84">
        <v>192.48666807999999</v>
      </c>
    </row>
    <row r="86" spans="1:6" ht="12.75" customHeight="1" x14ac:dyDescent="0.2">
      <c r="A86" s="83" t="s">
        <v>150</v>
      </c>
      <c r="B86" s="83">
        <v>24</v>
      </c>
      <c r="C86" s="84">
        <v>903.58565347000001</v>
      </c>
      <c r="D86" s="84">
        <v>826.16343867000001</v>
      </c>
      <c r="E86" s="84">
        <v>185.15545102999999</v>
      </c>
      <c r="F86" s="84">
        <v>185.15545102999999</v>
      </c>
    </row>
    <row r="87" spans="1:6" ht="12.75" customHeight="1" x14ac:dyDescent="0.2">
      <c r="A87" s="83" t="s">
        <v>151</v>
      </c>
      <c r="B87" s="83">
        <v>1</v>
      </c>
      <c r="C87" s="84">
        <v>1071.2997043600001</v>
      </c>
      <c r="D87" s="84">
        <v>991.63208005000001</v>
      </c>
      <c r="E87" s="84">
        <v>222.23942194</v>
      </c>
      <c r="F87" s="84">
        <v>222.23942194</v>
      </c>
    </row>
    <row r="88" spans="1:6" ht="12.75" customHeight="1" x14ac:dyDescent="0.2">
      <c r="A88" s="83" t="s">
        <v>151</v>
      </c>
      <c r="B88" s="83">
        <v>2</v>
      </c>
      <c r="C88" s="84">
        <v>1153.28589448</v>
      </c>
      <c r="D88" s="84">
        <v>1073.4982189899999</v>
      </c>
      <c r="E88" s="84">
        <v>240.58683502</v>
      </c>
      <c r="F88" s="84">
        <v>240.58683502</v>
      </c>
    </row>
    <row r="89" spans="1:6" ht="12.75" customHeight="1" x14ac:dyDescent="0.2">
      <c r="A89" s="83" t="s">
        <v>151</v>
      </c>
      <c r="B89" s="83">
        <v>3</v>
      </c>
      <c r="C89" s="84">
        <v>1223.85481802</v>
      </c>
      <c r="D89" s="84">
        <v>1144.31245977</v>
      </c>
      <c r="E89" s="84">
        <v>256.45735418999999</v>
      </c>
      <c r="F89" s="84">
        <v>256.45735418999999</v>
      </c>
    </row>
    <row r="90" spans="1:6" ht="12.75" customHeight="1" x14ac:dyDescent="0.2">
      <c r="A90" s="83" t="s">
        <v>151</v>
      </c>
      <c r="B90" s="83">
        <v>4</v>
      </c>
      <c r="C90" s="84">
        <v>1256.2766080900001</v>
      </c>
      <c r="D90" s="84">
        <v>1175.7190549500001</v>
      </c>
      <c r="E90" s="84">
        <v>263.49603688000002</v>
      </c>
      <c r="F90" s="84">
        <v>263.49603688000002</v>
      </c>
    </row>
    <row r="91" spans="1:6" ht="12.75" customHeight="1" x14ac:dyDescent="0.2">
      <c r="A91" s="83" t="s">
        <v>151</v>
      </c>
      <c r="B91" s="83">
        <v>5</v>
      </c>
      <c r="C91" s="84">
        <v>1257.2744880800001</v>
      </c>
      <c r="D91" s="84">
        <v>1176.4206133299999</v>
      </c>
      <c r="E91" s="84">
        <v>263.65326649000002</v>
      </c>
      <c r="F91" s="84">
        <v>263.65326649000002</v>
      </c>
    </row>
    <row r="92" spans="1:6" ht="12.75" customHeight="1" x14ac:dyDescent="0.2">
      <c r="A92" s="83" t="s">
        <v>151</v>
      </c>
      <c r="B92" s="83">
        <v>6</v>
      </c>
      <c r="C92" s="84">
        <v>1231.8847533799999</v>
      </c>
      <c r="D92" s="84">
        <v>1150.1874570499999</v>
      </c>
      <c r="E92" s="84">
        <v>257.77402800999999</v>
      </c>
      <c r="F92" s="84">
        <v>257.77402800999999</v>
      </c>
    </row>
    <row r="93" spans="1:6" ht="12.75" customHeight="1" x14ac:dyDescent="0.2">
      <c r="A93" s="83" t="s">
        <v>151</v>
      </c>
      <c r="B93" s="83">
        <v>7</v>
      </c>
      <c r="C93" s="84">
        <v>1167.54074713</v>
      </c>
      <c r="D93" s="84">
        <v>1086.36482144</v>
      </c>
      <c r="E93" s="84">
        <v>243.47043101</v>
      </c>
      <c r="F93" s="84">
        <v>243.47043101</v>
      </c>
    </row>
    <row r="94" spans="1:6" ht="12.75" customHeight="1" x14ac:dyDescent="0.2">
      <c r="A94" s="83" t="s">
        <v>151</v>
      </c>
      <c r="B94" s="83">
        <v>8</v>
      </c>
      <c r="C94" s="84">
        <v>1056.4519314700001</v>
      </c>
      <c r="D94" s="84">
        <v>979.37606309</v>
      </c>
      <c r="E94" s="84">
        <v>219.49266718999999</v>
      </c>
      <c r="F94" s="84">
        <v>219.49266718999999</v>
      </c>
    </row>
    <row r="95" spans="1:6" ht="12.75" customHeight="1" x14ac:dyDescent="0.2">
      <c r="A95" s="83" t="s">
        <v>151</v>
      </c>
      <c r="B95" s="83">
        <v>9</v>
      </c>
      <c r="C95" s="84">
        <v>950.48319264999998</v>
      </c>
      <c r="D95" s="84">
        <v>880.20867738000004</v>
      </c>
      <c r="E95" s="84">
        <v>197.26778870999999</v>
      </c>
      <c r="F95" s="84">
        <v>197.26778870999999</v>
      </c>
    </row>
    <row r="96" spans="1:6" ht="12.75" customHeight="1" x14ac:dyDescent="0.2">
      <c r="A96" s="83" t="s">
        <v>151</v>
      </c>
      <c r="B96" s="83">
        <v>10</v>
      </c>
      <c r="C96" s="84">
        <v>912.11593743000003</v>
      </c>
      <c r="D96" s="84">
        <v>827.43237410999996</v>
      </c>
      <c r="E96" s="84">
        <v>185.43983824</v>
      </c>
      <c r="F96" s="84">
        <v>185.43983824</v>
      </c>
    </row>
    <row r="97" spans="1:6" ht="12.75" customHeight="1" x14ac:dyDescent="0.2">
      <c r="A97" s="83" t="s">
        <v>151</v>
      </c>
      <c r="B97" s="83">
        <v>11</v>
      </c>
      <c r="C97" s="84">
        <v>925.16942735999999</v>
      </c>
      <c r="D97" s="84">
        <v>840.37307989999999</v>
      </c>
      <c r="E97" s="84">
        <v>188.34004188</v>
      </c>
      <c r="F97" s="84">
        <v>188.34004188</v>
      </c>
    </row>
    <row r="98" spans="1:6" ht="12.75" customHeight="1" x14ac:dyDescent="0.2">
      <c r="A98" s="83" t="s">
        <v>151</v>
      </c>
      <c r="B98" s="83">
        <v>12</v>
      </c>
      <c r="C98" s="84">
        <v>941.25178152000001</v>
      </c>
      <c r="D98" s="84">
        <v>858.02147785</v>
      </c>
      <c r="E98" s="84">
        <v>192.295309</v>
      </c>
      <c r="F98" s="84">
        <v>192.295309</v>
      </c>
    </row>
    <row r="99" spans="1:6" ht="12.75" customHeight="1" x14ac:dyDescent="0.2">
      <c r="A99" s="83" t="s">
        <v>151</v>
      </c>
      <c r="B99" s="83">
        <v>13</v>
      </c>
      <c r="C99" s="84">
        <v>936.21135839999999</v>
      </c>
      <c r="D99" s="84">
        <v>852.50193306000006</v>
      </c>
      <c r="E99" s="84">
        <v>191.05829734</v>
      </c>
      <c r="F99" s="84">
        <v>191.05829734</v>
      </c>
    </row>
    <row r="100" spans="1:6" ht="12.75" customHeight="1" x14ac:dyDescent="0.2">
      <c r="A100" s="83" t="s">
        <v>151</v>
      </c>
      <c r="B100" s="83">
        <v>14</v>
      </c>
      <c r="C100" s="84">
        <v>972.16519492999998</v>
      </c>
      <c r="D100" s="84">
        <v>887.31255651000004</v>
      </c>
      <c r="E100" s="84">
        <v>198.85987313999999</v>
      </c>
      <c r="F100" s="84">
        <v>198.85987313999999</v>
      </c>
    </row>
    <row r="101" spans="1:6" ht="12.75" customHeight="1" x14ac:dyDescent="0.2">
      <c r="A101" s="83" t="s">
        <v>151</v>
      </c>
      <c r="B101" s="83">
        <v>15</v>
      </c>
      <c r="C101" s="84">
        <v>986.22040401000004</v>
      </c>
      <c r="D101" s="84">
        <v>902.58237478000001</v>
      </c>
      <c r="E101" s="84">
        <v>202.28206535000001</v>
      </c>
      <c r="F101" s="84">
        <v>202.28206535000001</v>
      </c>
    </row>
    <row r="102" spans="1:6" ht="12.75" customHeight="1" x14ac:dyDescent="0.2">
      <c r="A102" s="83" t="s">
        <v>151</v>
      </c>
      <c r="B102" s="83">
        <v>16</v>
      </c>
      <c r="C102" s="84">
        <v>1020.43293772</v>
      </c>
      <c r="D102" s="84">
        <v>935.26187942000001</v>
      </c>
      <c r="E102" s="84">
        <v>209.60602589000001</v>
      </c>
      <c r="F102" s="84">
        <v>209.60602589000001</v>
      </c>
    </row>
    <row r="103" spans="1:6" ht="12.75" customHeight="1" x14ac:dyDescent="0.2">
      <c r="A103" s="83" t="s">
        <v>151</v>
      </c>
      <c r="B103" s="83">
        <v>17</v>
      </c>
      <c r="C103" s="84">
        <v>1000.56634443</v>
      </c>
      <c r="D103" s="84">
        <v>916.46023459000003</v>
      </c>
      <c r="E103" s="84">
        <v>205.39229907999999</v>
      </c>
      <c r="F103" s="84">
        <v>205.39229907999999</v>
      </c>
    </row>
    <row r="104" spans="1:6" ht="12.75" customHeight="1" x14ac:dyDescent="0.2">
      <c r="A104" s="83" t="s">
        <v>151</v>
      </c>
      <c r="B104" s="83">
        <v>18</v>
      </c>
      <c r="C104" s="84">
        <v>1017.0217483599999</v>
      </c>
      <c r="D104" s="84">
        <v>932.63328156</v>
      </c>
      <c r="E104" s="84">
        <v>209.01691821</v>
      </c>
      <c r="F104" s="84">
        <v>209.01691821</v>
      </c>
    </row>
    <row r="105" spans="1:6" ht="12.75" customHeight="1" x14ac:dyDescent="0.2">
      <c r="A105" s="83" t="s">
        <v>151</v>
      </c>
      <c r="B105" s="83">
        <v>19</v>
      </c>
      <c r="C105" s="84">
        <v>966.10629959000005</v>
      </c>
      <c r="D105" s="84">
        <v>881.51287717000002</v>
      </c>
      <c r="E105" s="84">
        <v>197.56007918</v>
      </c>
      <c r="F105" s="84">
        <v>197.56007918</v>
      </c>
    </row>
    <row r="106" spans="1:6" ht="12.75" customHeight="1" x14ac:dyDescent="0.2">
      <c r="A106" s="83" t="s">
        <v>151</v>
      </c>
      <c r="B106" s="83">
        <v>20</v>
      </c>
      <c r="C106" s="84">
        <v>957.08919198000001</v>
      </c>
      <c r="D106" s="84">
        <v>871.93911847000004</v>
      </c>
      <c r="E106" s="84">
        <v>195.41445820000001</v>
      </c>
      <c r="F106" s="84">
        <v>195.41445820000001</v>
      </c>
    </row>
    <row r="107" spans="1:6" ht="12.75" customHeight="1" x14ac:dyDescent="0.2">
      <c r="A107" s="83" t="s">
        <v>151</v>
      </c>
      <c r="B107" s="83">
        <v>21</v>
      </c>
      <c r="C107" s="84">
        <v>981.13542489999998</v>
      </c>
      <c r="D107" s="84">
        <v>894.63616272000002</v>
      </c>
      <c r="E107" s="84">
        <v>200.50120165000001</v>
      </c>
      <c r="F107" s="84">
        <v>200.50120165000001</v>
      </c>
    </row>
    <row r="108" spans="1:6" ht="12.75" customHeight="1" x14ac:dyDescent="0.2">
      <c r="A108" s="83" t="s">
        <v>151</v>
      </c>
      <c r="B108" s="83">
        <v>22</v>
      </c>
      <c r="C108" s="84">
        <v>998.57365551999999</v>
      </c>
      <c r="D108" s="84">
        <v>912.02467607999995</v>
      </c>
      <c r="E108" s="84">
        <v>204.39822479</v>
      </c>
      <c r="F108" s="84">
        <v>204.39822479</v>
      </c>
    </row>
    <row r="109" spans="1:6" ht="12.75" customHeight="1" x14ac:dyDescent="0.2">
      <c r="A109" s="83" t="s">
        <v>151</v>
      </c>
      <c r="B109" s="83">
        <v>23</v>
      </c>
      <c r="C109" s="84">
        <v>963.18349798999998</v>
      </c>
      <c r="D109" s="84">
        <v>878.37757457999999</v>
      </c>
      <c r="E109" s="84">
        <v>196.85741148</v>
      </c>
      <c r="F109" s="84">
        <v>196.85741148</v>
      </c>
    </row>
    <row r="110" spans="1:6" ht="12.75" customHeight="1" x14ac:dyDescent="0.2">
      <c r="A110" s="83" t="s">
        <v>151</v>
      </c>
      <c r="B110" s="83">
        <v>24</v>
      </c>
      <c r="C110" s="84">
        <v>978.54440462000002</v>
      </c>
      <c r="D110" s="84">
        <v>893.94353676000003</v>
      </c>
      <c r="E110" s="84">
        <v>200.34597393000001</v>
      </c>
      <c r="F110" s="84">
        <v>200.34597393000001</v>
      </c>
    </row>
    <row r="111" spans="1:6" ht="12.75" customHeight="1" x14ac:dyDescent="0.2">
      <c r="A111" s="83" t="s">
        <v>152</v>
      </c>
      <c r="B111" s="83">
        <v>1</v>
      </c>
      <c r="C111" s="84">
        <v>1008.60575465</v>
      </c>
      <c r="D111" s="84">
        <v>918.75352951000002</v>
      </c>
      <c r="E111" s="84">
        <v>205.90626040999999</v>
      </c>
      <c r="F111" s="84">
        <v>205.90626040999999</v>
      </c>
    </row>
    <row r="112" spans="1:6" ht="12.75" customHeight="1" x14ac:dyDescent="0.2">
      <c r="A112" s="83" t="s">
        <v>152</v>
      </c>
      <c r="B112" s="83">
        <v>2</v>
      </c>
      <c r="C112" s="84">
        <v>1101.8270060499999</v>
      </c>
      <c r="D112" s="84">
        <v>1009.43915901</v>
      </c>
      <c r="E112" s="84">
        <v>226.23025182000001</v>
      </c>
      <c r="F112" s="84">
        <v>226.23025182000001</v>
      </c>
    </row>
    <row r="113" spans="1:6" ht="12.75" customHeight="1" x14ac:dyDescent="0.2">
      <c r="A113" s="83" t="s">
        <v>152</v>
      </c>
      <c r="B113" s="83">
        <v>3</v>
      </c>
      <c r="C113" s="84">
        <v>1174.5479321099999</v>
      </c>
      <c r="D113" s="84">
        <v>1080.6380745199999</v>
      </c>
      <c r="E113" s="84">
        <v>242.18698229</v>
      </c>
      <c r="F113" s="84">
        <v>242.18698229</v>
      </c>
    </row>
    <row r="114" spans="1:6" ht="12.75" customHeight="1" x14ac:dyDescent="0.2">
      <c r="A114" s="83" t="s">
        <v>152</v>
      </c>
      <c r="B114" s="83">
        <v>4</v>
      </c>
      <c r="C114" s="84">
        <v>1201.27254795</v>
      </c>
      <c r="D114" s="84">
        <v>1107.4312785100001</v>
      </c>
      <c r="E114" s="84">
        <v>248.19173574999999</v>
      </c>
      <c r="F114" s="84">
        <v>248.19173574999999</v>
      </c>
    </row>
    <row r="115" spans="1:6" ht="12.75" customHeight="1" x14ac:dyDescent="0.2">
      <c r="A115" s="83" t="s">
        <v>152</v>
      </c>
      <c r="B115" s="83">
        <v>5</v>
      </c>
      <c r="C115" s="84">
        <v>1203.59992362</v>
      </c>
      <c r="D115" s="84">
        <v>1110.1337718100001</v>
      </c>
      <c r="E115" s="84">
        <v>248.79740448000001</v>
      </c>
      <c r="F115" s="84">
        <v>248.79740448000001</v>
      </c>
    </row>
    <row r="116" spans="1:6" ht="12.75" customHeight="1" x14ac:dyDescent="0.2">
      <c r="A116" s="83" t="s">
        <v>152</v>
      </c>
      <c r="B116" s="83">
        <v>6</v>
      </c>
      <c r="C116" s="84">
        <v>1185.7745677400001</v>
      </c>
      <c r="D116" s="84">
        <v>1091.5855709299999</v>
      </c>
      <c r="E116" s="84">
        <v>244.64047822000001</v>
      </c>
      <c r="F116" s="84">
        <v>244.64047822000001</v>
      </c>
    </row>
    <row r="117" spans="1:6" ht="12.75" customHeight="1" x14ac:dyDescent="0.2">
      <c r="A117" s="83" t="s">
        <v>152</v>
      </c>
      <c r="B117" s="83">
        <v>7</v>
      </c>
      <c r="C117" s="84">
        <v>1133.78373597</v>
      </c>
      <c r="D117" s="84">
        <v>1040.0873774700001</v>
      </c>
      <c r="E117" s="84">
        <v>233.09897106</v>
      </c>
      <c r="F117" s="84">
        <v>233.09897106</v>
      </c>
    </row>
    <row r="118" spans="1:6" ht="12.75" customHeight="1" x14ac:dyDescent="0.2">
      <c r="A118" s="83" t="s">
        <v>152</v>
      </c>
      <c r="B118" s="83">
        <v>8</v>
      </c>
      <c r="C118" s="84">
        <v>1036.5095612</v>
      </c>
      <c r="D118" s="84">
        <v>944.11417940000001</v>
      </c>
      <c r="E118" s="84">
        <v>211.58995730000001</v>
      </c>
      <c r="F118" s="84">
        <v>211.58995730000001</v>
      </c>
    </row>
    <row r="119" spans="1:6" ht="12.75" customHeight="1" x14ac:dyDescent="0.2">
      <c r="A119" s="83" t="s">
        <v>152</v>
      </c>
      <c r="B119" s="83">
        <v>9</v>
      </c>
      <c r="C119" s="84">
        <v>949.55462136000006</v>
      </c>
      <c r="D119" s="84">
        <v>857.91512266999996</v>
      </c>
      <c r="E119" s="84">
        <v>192.27147323</v>
      </c>
      <c r="F119" s="84">
        <v>192.27147323</v>
      </c>
    </row>
    <row r="120" spans="1:6" ht="12.75" customHeight="1" x14ac:dyDescent="0.2">
      <c r="A120" s="83" t="s">
        <v>152</v>
      </c>
      <c r="B120" s="83">
        <v>10</v>
      </c>
      <c r="C120" s="84">
        <v>895.02891201</v>
      </c>
      <c r="D120" s="84">
        <v>806.15371846999994</v>
      </c>
      <c r="E120" s="84">
        <v>180.67097666000001</v>
      </c>
      <c r="F120" s="84">
        <v>180.67097666000001</v>
      </c>
    </row>
    <row r="121" spans="1:6" ht="12.75" customHeight="1" x14ac:dyDescent="0.2">
      <c r="A121" s="83" t="s">
        <v>152</v>
      </c>
      <c r="B121" s="83">
        <v>11</v>
      </c>
      <c r="C121" s="84">
        <v>900.09350299000005</v>
      </c>
      <c r="D121" s="84">
        <v>812.61782349999999</v>
      </c>
      <c r="E121" s="84">
        <v>182.11967824000001</v>
      </c>
      <c r="F121" s="84">
        <v>182.11967824000001</v>
      </c>
    </row>
    <row r="122" spans="1:6" ht="12.75" customHeight="1" x14ac:dyDescent="0.2">
      <c r="A122" s="83" t="s">
        <v>152</v>
      </c>
      <c r="B122" s="83">
        <v>12</v>
      </c>
      <c r="C122" s="84">
        <v>907.24981744000002</v>
      </c>
      <c r="D122" s="84">
        <v>818.72837875000005</v>
      </c>
      <c r="E122" s="84">
        <v>183.48914409</v>
      </c>
      <c r="F122" s="84">
        <v>183.48914409</v>
      </c>
    </row>
    <row r="123" spans="1:6" ht="12.75" customHeight="1" x14ac:dyDescent="0.2">
      <c r="A123" s="83" t="s">
        <v>152</v>
      </c>
      <c r="B123" s="83">
        <v>13</v>
      </c>
      <c r="C123" s="84">
        <v>908.06753633000005</v>
      </c>
      <c r="D123" s="84">
        <v>820.00148195999998</v>
      </c>
      <c r="E123" s="84">
        <v>183.77446535000001</v>
      </c>
      <c r="F123" s="84">
        <v>183.77446535000001</v>
      </c>
    </row>
    <row r="124" spans="1:6" ht="12.75" customHeight="1" x14ac:dyDescent="0.2">
      <c r="A124" s="83" t="s">
        <v>152</v>
      </c>
      <c r="B124" s="83">
        <v>14</v>
      </c>
      <c r="C124" s="84">
        <v>922.97326803999999</v>
      </c>
      <c r="D124" s="84">
        <v>834.61260461999996</v>
      </c>
      <c r="E124" s="84">
        <v>187.04903414</v>
      </c>
      <c r="F124" s="84">
        <v>187.04903414</v>
      </c>
    </row>
    <row r="125" spans="1:6" ht="12.75" customHeight="1" x14ac:dyDescent="0.2">
      <c r="A125" s="83" t="s">
        <v>152</v>
      </c>
      <c r="B125" s="83">
        <v>15</v>
      </c>
      <c r="C125" s="84">
        <v>928.00933835000001</v>
      </c>
      <c r="D125" s="84">
        <v>839.48726730999999</v>
      </c>
      <c r="E125" s="84">
        <v>188.14151817000001</v>
      </c>
      <c r="F125" s="84">
        <v>188.14151817000001</v>
      </c>
    </row>
    <row r="126" spans="1:6" ht="12.75" customHeight="1" x14ac:dyDescent="0.2">
      <c r="A126" s="83" t="s">
        <v>152</v>
      </c>
      <c r="B126" s="83">
        <v>16</v>
      </c>
      <c r="C126" s="84">
        <v>937.36203919000002</v>
      </c>
      <c r="D126" s="84">
        <v>846.05332628999997</v>
      </c>
      <c r="E126" s="84">
        <v>189.61306915</v>
      </c>
      <c r="F126" s="84">
        <v>189.61306915</v>
      </c>
    </row>
    <row r="127" spans="1:6" ht="12.75" customHeight="1" x14ac:dyDescent="0.2">
      <c r="A127" s="83" t="s">
        <v>152</v>
      </c>
      <c r="B127" s="83">
        <v>17</v>
      </c>
      <c r="C127" s="84">
        <v>934.96567446999995</v>
      </c>
      <c r="D127" s="84">
        <v>844.89351227999998</v>
      </c>
      <c r="E127" s="84">
        <v>189.35313767</v>
      </c>
      <c r="F127" s="84">
        <v>189.35313767</v>
      </c>
    </row>
    <row r="128" spans="1:6" ht="12.75" customHeight="1" x14ac:dyDescent="0.2">
      <c r="A128" s="83" t="s">
        <v>152</v>
      </c>
      <c r="B128" s="83">
        <v>18</v>
      </c>
      <c r="C128" s="84">
        <v>942.60237429999995</v>
      </c>
      <c r="D128" s="84">
        <v>853.82140186000004</v>
      </c>
      <c r="E128" s="84">
        <v>191.35400981999999</v>
      </c>
      <c r="F128" s="84">
        <v>191.35400981999999</v>
      </c>
    </row>
    <row r="129" spans="1:6" ht="12.75" customHeight="1" x14ac:dyDescent="0.2">
      <c r="A129" s="83" t="s">
        <v>152</v>
      </c>
      <c r="B129" s="83">
        <v>19</v>
      </c>
      <c r="C129" s="84">
        <v>973.73123047000001</v>
      </c>
      <c r="D129" s="84">
        <v>885.05178192000005</v>
      </c>
      <c r="E129" s="84">
        <v>198.35320010000001</v>
      </c>
      <c r="F129" s="84">
        <v>198.35320010000001</v>
      </c>
    </row>
    <row r="130" spans="1:6" ht="12.75" customHeight="1" x14ac:dyDescent="0.2">
      <c r="A130" s="83" t="s">
        <v>152</v>
      </c>
      <c r="B130" s="83">
        <v>20</v>
      </c>
      <c r="C130" s="84">
        <v>957.80039506000003</v>
      </c>
      <c r="D130" s="84">
        <v>869.62042587999997</v>
      </c>
      <c r="E130" s="84">
        <v>194.89480488000001</v>
      </c>
      <c r="F130" s="84">
        <v>194.89480488000001</v>
      </c>
    </row>
    <row r="131" spans="1:6" ht="12.75" customHeight="1" x14ac:dyDescent="0.2">
      <c r="A131" s="83" t="s">
        <v>152</v>
      </c>
      <c r="B131" s="83">
        <v>21</v>
      </c>
      <c r="C131" s="84">
        <v>952.08863905999999</v>
      </c>
      <c r="D131" s="84">
        <v>861.60055377000003</v>
      </c>
      <c r="E131" s="84">
        <v>193.09743287000001</v>
      </c>
      <c r="F131" s="84">
        <v>193.09743287000001</v>
      </c>
    </row>
    <row r="132" spans="1:6" ht="12.75" customHeight="1" x14ac:dyDescent="0.2">
      <c r="A132" s="83" t="s">
        <v>152</v>
      </c>
      <c r="B132" s="83">
        <v>22</v>
      </c>
      <c r="C132" s="84">
        <v>977.62296512</v>
      </c>
      <c r="D132" s="84">
        <v>887.77321998000002</v>
      </c>
      <c r="E132" s="84">
        <v>198.96311463999999</v>
      </c>
      <c r="F132" s="84">
        <v>198.96311463999999</v>
      </c>
    </row>
    <row r="133" spans="1:6" ht="12.75" customHeight="1" x14ac:dyDescent="0.2">
      <c r="A133" s="83" t="s">
        <v>152</v>
      </c>
      <c r="B133" s="83">
        <v>23</v>
      </c>
      <c r="C133" s="84">
        <v>934.96145251999997</v>
      </c>
      <c r="D133" s="84">
        <v>845.94171483000002</v>
      </c>
      <c r="E133" s="84">
        <v>189.58805537000001</v>
      </c>
      <c r="F133" s="84">
        <v>189.58805537000001</v>
      </c>
    </row>
    <row r="134" spans="1:6" ht="12.75" customHeight="1" x14ac:dyDescent="0.2">
      <c r="A134" s="83" t="s">
        <v>152</v>
      </c>
      <c r="B134" s="83">
        <v>24</v>
      </c>
      <c r="C134" s="84">
        <v>918.05038654999998</v>
      </c>
      <c r="D134" s="84">
        <v>828.92313210999998</v>
      </c>
      <c r="E134" s="84">
        <v>185.77393916</v>
      </c>
      <c r="F134" s="84">
        <v>185.77393916</v>
      </c>
    </row>
    <row r="135" spans="1:6" ht="12.75" customHeight="1" x14ac:dyDescent="0.2">
      <c r="A135" s="83" t="s">
        <v>153</v>
      </c>
      <c r="B135" s="83">
        <v>1</v>
      </c>
      <c r="C135" s="84">
        <v>1091.3397601500001</v>
      </c>
      <c r="D135" s="84">
        <v>998.5814216</v>
      </c>
      <c r="E135" s="84">
        <v>223.79687221</v>
      </c>
      <c r="F135" s="84">
        <v>223.79687221</v>
      </c>
    </row>
    <row r="136" spans="1:6" ht="12.75" customHeight="1" x14ac:dyDescent="0.2">
      <c r="A136" s="83" t="s">
        <v>153</v>
      </c>
      <c r="B136" s="83">
        <v>2</v>
      </c>
      <c r="C136" s="84">
        <v>1173.09366787</v>
      </c>
      <c r="D136" s="84">
        <v>1078.4761328699999</v>
      </c>
      <c r="E136" s="84">
        <v>241.70245917</v>
      </c>
      <c r="F136" s="84">
        <v>241.70245917</v>
      </c>
    </row>
    <row r="137" spans="1:6" ht="12.75" customHeight="1" x14ac:dyDescent="0.2">
      <c r="A137" s="83" t="s">
        <v>153</v>
      </c>
      <c r="B137" s="83">
        <v>3</v>
      </c>
      <c r="C137" s="84">
        <v>1253.4810447499999</v>
      </c>
      <c r="D137" s="84">
        <v>1157.2509388000001</v>
      </c>
      <c r="E137" s="84">
        <v>259.35705877999999</v>
      </c>
      <c r="F137" s="84">
        <v>259.35705877999999</v>
      </c>
    </row>
    <row r="138" spans="1:6" ht="12.75" customHeight="1" x14ac:dyDescent="0.2">
      <c r="A138" s="83" t="s">
        <v>153</v>
      </c>
      <c r="B138" s="83">
        <v>4</v>
      </c>
      <c r="C138" s="84">
        <v>1280.6367157699999</v>
      </c>
      <c r="D138" s="84">
        <v>1181.4500848099999</v>
      </c>
      <c r="E138" s="84">
        <v>264.78044547000002</v>
      </c>
      <c r="F138" s="84">
        <v>264.78044547000002</v>
      </c>
    </row>
    <row r="139" spans="1:6" ht="12.75" customHeight="1" x14ac:dyDescent="0.2">
      <c r="A139" s="83" t="s">
        <v>153</v>
      </c>
      <c r="B139" s="83">
        <v>5</v>
      </c>
      <c r="C139" s="84">
        <v>1278.88527413</v>
      </c>
      <c r="D139" s="84">
        <v>1179.6378469000001</v>
      </c>
      <c r="E139" s="84">
        <v>264.37429614000001</v>
      </c>
      <c r="F139" s="84">
        <v>264.37429614000001</v>
      </c>
    </row>
    <row r="140" spans="1:6" ht="12.75" customHeight="1" x14ac:dyDescent="0.2">
      <c r="A140" s="83" t="s">
        <v>153</v>
      </c>
      <c r="B140" s="83">
        <v>6</v>
      </c>
      <c r="C140" s="84">
        <v>1258.6126045000001</v>
      </c>
      <c r="D140" s="84">
        <v>1160.3304020999999</v>
      </c>
      <c r="E140" s="84">
        <v>260.04721207</v>
      </c>
      <c r="F140" s="84">
        <v>260.04721207</v>
      </c>
    </row>
    <row r="141" spans="1:6" ht="12.75" customHeight="1" x14ac:dyDescent="0.2">
      <c r="A141" s="83" t="s">
        <v>153</v>
      </c>
      <c r="B141" s="83">
        <v>7</v>
      </c>
      <c r="C141" s="84">
        <v>1219.8130832899999</v>
      </c>
      <c r="D141" s="84">
        <v>1123.9956740299999</v>
      </c>
      <c r="E141" s="84">
        <v>251.90406188</v>
      </c>
      <c r="F141" s="84">
        <v>251.90406188</v>
      </c>
    </row>
    <row r="142" spans="1:6" ht="12.75" customHeight="1" x14ac:dyDescent="0.2">
      <c r="A142" s="83" t="s">
        <v>153</v>
      </c>
      <c r="B142" s="83">
        <v>8</v>
      </c>
      <c r="C142" s="84">
        <v>1120.62804431</v>
      </c>
      <c r="D142" s="84">
        <v>1027.6117075300001</v>
      </c>
      <c r="E142" s="84">
        <v>230.30298883</v>
      </c>
      <c r="F142" s="84">
        <v>230.30298883</v>
      </c>
    </row>
    <row r="143" spans="1:6" ht="12.75" customHeight="1" x14ac:dyDescent="0.2">
      <c r="A143" s="83" t="s">
        <v>153</v>
      </c>
      <c r="B143" s="83">
        <v>9</v>
      </c>
      <c r="C143" s="84">
        <v>1032.2667360800001</v>
      </c>
      <c r="D143" s="84">
        <v>943.80807456000002</v>
      </c>
      <c r="E143" s="84">
        <v>211.52135466999999</v>
      </c>
      <c r="F143" s="84">
        <v>211.52135466999999</v>
      </c>
    </row>
    <row r="144" spans="1:6" ht="12.75" customHeight="1" x14ac:dyDescent="0.2">
      <c r="A144" s="83" t="s">
        <v>153</v>
      </c>
      <c r="B144" s="83">
        <v>10</v>
      </c>
      <c r="C144" s="84">
        <v>962.76816240999995</v>
      </c>
      <c r="D144" s="84">
        <v>876.82157597000003</v>
      </c>
      <c r="E144" s="84">
        <v>196.50868917</v>
      </c>
      <c r="F144" s="84">
        <v>196.50868917</v>
      </c>
    </row>
    <row r="145" spans="1:6" ht="12.75" customHeight="1" x14ac:dyDescent="0.2">
      <c r="A145" s="83" t="s">
        <v>153</v>
      </c>
      <c r="B145" s="83">
        <v>11</v>
      </c>
      <c r="C145" s="84">
        <v>970.61734519000004</v>
      </c>
      <c r="D145" s="84">
        <v>885.76503785</v>
      </c>
      <c r="E145" s="84">
        <v>198.51305131000001</v>
      </c>
      <c r="F145" s="84">
        <v>198.51305131000001</v>
      </c>
    </row>
    <row r="146" spans="1:6" ht="12.75" customHeight="1" x14ac:dyDescent="0.2">
      <c r="A146" s="83" t="s">
        <v>153</v>
      </c>
      <c r="B146" s="83">
        <v>12</v>
      </c>
      <c r="C146" s="84">
        <v>978.44906358000003</v>
      </c>
      <c r="D146" s="84">
        <v>894.86832809999999</v>
      </c>
      <c r="E146" s="84">
        <v>200.55323335</v>
      </c>
      <c r="F146" s="84">
        <v>200.55323335</v>
      </c>
    </row>
    <row r="147" spans="1:6" ht="12.75" customHeight="1" x14ac:dyDescent="0.2">
      <c r="A147" s="83" t="s">
        <v>153</v>
      </c>
      <c r="B147" s="83">
        <v>13</v>
      </c>
      <c r="C147" s="84">
        <v>951.07224714999995</v>
      </c>
      <c r="D147" s="84">
        <v>868.26282715000002</v>
      </c>
      <c r="E147" s="84">
        <v>194.59054691</v>
      </c>
      <c r="F147" s="84">
        <v>194.59054691</v>
      </c>
    </row>
    <row r="148" spans="1:6" ht="12.75" customHeight="1" x14ac:dyDescent="0.2">
      <c r="A148" s="83" t="s">
        <v>153</v>
      </c>
      <c r="B148" s="83">
        <v>14</v>
      </c>
      <c r="C148" s="84">
        <v>961.02717612000004</v>
      </c>
      <c r="D148" s="84">
        <v>877.12914322999995</v>
      </c>
      <c r="E148" s="84">
        <v>196.57761954</v>
      </c>
      <c r="F148" s="84">
        <v>196.57761954</v>
      </c>
    </row>
    <row r="149" spans="1:6" ht="12.75" customHeight="1" x14ac:dyDescent="0.2">
      <c r="A149" s="83" t="s">
        <v>153</v>
      </c>
      <c r="B149" s="83">
        <v>15</v>
      </c>
      <c r="C149" s="84">
        <v>1001.29333116</v>
      </c>
      <c r="D149" s="84">
        <v>917.89236655000002</v>
      </c>
      <c r="E149" s="84">
        <v>205.71326103999999</v>
      </c>
      <c r="F149" s="84">
        <v>205.71326103999999</v>
      </c>
    </row>
    <row r="150" spans="1:6" ht="12.75" customHeight="1" x14ac:dyDescent="0.2">
      <c r="A150" s="83" t="s">
        <v>153</v>
      </c>
      <c r="B150" s="83">
        <v>16</v>
      </c>
      <c r="C150" s="84">
        <v>1010.82971332</v>
      </c>
      <c r="D150" s="84">
        <v>927.44826662000003</v>
      </c>
      <c r="E150" s="84">
        <v>207.85487964000001</v>
      </c>
      <c r="F150" s="84">
        <v>207.85487964000001</v>
      </c>
    </row>
    <row r="151" spans="1:6" ht="12.75" customHeight="1" x14ac:dyDescent="0.2">
      <c r="A151" s="83" t="s">
        <v>153</v>
      </c>
      <c r="B151" s="83">
        <v>17</v>
      </c>
      <c r="C151" s="84">
        <v>1016.3823847899999</v>
      </c>
      <c r="D151" s="84">
        <v>933.41130903999999</v>
      </c>
      <c r="E151" s="84">
        <v>209.19128567999999</v>
      </c>
      <c r="F151" s="84">
        <v>209.19128567999999</v>
      </c>
    </row>
    <row r="152" spans="1:6" ht="12.75" customHeight="1" x14ac:dyDescent="0.2">
      <c r="A152" s="83" t="s">
        <v>153</v>
      </c>
      <c r="B152" s="83">
        <v>18</v>
      </c>
      <c r="C152" s="84">
        <v>974.32691138999996</v>
      </c>
      <c r="D152" s="84">
        <v>892.64003611999999</v>
      </c>
      <c r="E152" s="84">
        <v>200.05384015000001</v>
      </c>
      <c r="F152" s="84">
        <v>200.05384015000001</v>
      </c>
    </row>
    <row r="153" spans="1:6" ht="12.75" customHeight="1" x14ac:dyDescent="0.2">
      <c r="A153" s="83" t="s">
        <v>153</v>
      </c>
      <c r="B153" s="83">
        <v>19</v>
      </c>
      <c r="C153" s="84">
        <v>964.04517572999998</v>
      </c>
      <c r="D153" s="84">
        <v>883.87563234000004</v>
      </c>
      <c r="E153" s="84">
        <v>198.08960757</v>
      </c>
      <c r="F153" s="84">
        <v>198.08960757</v>
      </c>
    </row>
    <row r="154" spans="1:6" ht="12.75" customHeight="1" x14ac:dyDescent="0.2">
      <c r="A154" s="83" t="s">
        <v>153</v>
      </c>
      <c r="B154" s="83">
        <v>20</v>
      </c>
      <c r="C154" s="84">
        <v>949.35387518000005</v>
      </c>
      <c r="D154" s="84">
        <v>877.00647764999997</v>
      </c>
      <c r="E154" s="84">
        <v>196.55012837000001</v>
      </c>
      <c r="F154" s="84">
        <v>196.55012837000001</v>
      </c>
    </row>
    <row r="155" spans="1:6" ht="12.75" customHeight="1" x14ac:dyDescent="0.2">
      <c r="A155" s="83" t="s">
        <v>153</v>
      </c>
      <c r="B155" s="83">
        <v>21</v>
      </c>
      <c r="C155" s="84">
        <v>950.79188825999995</v>
      </c>
      <c r="D155" s="84">
        <v>873.27164445000005</v>
      </c>
      <c r="E155" s="84">
        <v>195.71309699</v>
      </c>
      <c r="F155" s="84">
        <v>195.71309699</v>
      </c>
    </row>
    <row r="156" spans="1:6" ht="12.75" customHeight="1" x14ac:dyDescent="0.2">
      <c r="A156" s="83" t="s">
        <v>153</v>
      </c>
      <c r="B156" s="83">
        <v>22</v>
      </c>
      <c r="C156" s="84">
        <v>959.85732451000001</v>
      </c>
      <c r="D156" s="84">
        <v>888.85160093000002</v>
      </c>
      <c r="E156" s="84">
        <v>199.20479576</v>
      </c>
      <c r="F156" s="84">
        <v>199.20479576</v>
      </c>
    </row>
    <row r="157" spans="1:6" ht="12.75" customHeight="1" x14ac:dyDescent="0.2">
      <c r="A157" s="83" t="s">
        <v>153</v>
      </c>
      <c r="B157" s="83">
        <v>23</v>
      </c>
      <c r="C157" s="84">
        <v>935.8751125</v>
      </c>
      <c r="D157" s="84">
        <v>855.85248064999996</v>
      </c>
      <c r="E157" s="84">
        <v>191.80920463000001</v>
      </c>
      <c r="F157" s="84">
        <v>191.80920463000001</v>
      </c>
    </row>
    <row r="158" spans="1:6" ht="12.75" customHeight="1" x14ac:dyDescent="0.2">
      <c r="A158" s="83" t="s">
        <v>153</v>
      </c>
      <c r="B158" s="83">
        <v>24</v>
      </c>
      <c r="C158" s="84">
        <v>942.43465823999998</v>
      </c>
      <c r="D158" s="84">
        <v>861.82493391000003</v>
      </c>
      <c r="E158" s="84">
        <v>193.14771977999999</v>
      </c>
      <c r="F158" s="84">
        <v>193.14771977999999</v>
      </c>
    </row>
    <row r="159" spans="1:6" ht="12.75" customHeight="1" x14ac:dyDescent="0.2">
      <c r="A159" s="83" t="s">
        <v>154</v>
      </c>
      <c r="B159" s="83">
        <v>1</v>
      </c>
      <c r="C159" s="84">
        <v>970.22028625999997</v>
      </c>
      <c r="D159" s="84">
        <v>893.40851401999998</v>
      </c>
      <c r="E159" s="84">
        <v>200.22606741000001</v>
      </c>
      <c r="F159" s="84">
        <v>200.22606741000001</v>
      </c>
    </row>
    <row r="160" spans="1:6" ht="12.75" customHeight="1" x14ac:dyDescent="0.2">
      <c r="A160" s="83" t="s">
        <v>154</v>
      </c>
      <c r="B160" s="83">
        <v>2</v>
      </c>
      <c r="C160" s="84">
        <v>1005.6322761500001</v>
      </c>
      <c r="D160" s="84">
        <v>928.57612508</v>
      </c>
      <c r="E160" s="84">
        <v>208.10764940999999</v>
      </c>
      <c r="F160" s="84">
        <v>208.10764940999999</v>
      </c>
    </row>
    <row r="161" spans="1:6" ht="12.75" customHeight="1" x14ac:dyDescent="0.2">
      <c r="A161" s="83" t="s">
        <v>154</v>
      </c>
      <c r="B161" s="83">
        <v>3</v>
      </c>
      <c r="C161" s="84">
        <v>1034.8027139000001</v>
      </c>
      <c r="D161" s="84">
        <v>957.29151049999996</v>
      </c>
      <c r="E161" s="84">
        <v>214.54319218000001</v>
      </c>
      <c r="F161" s="84">
        <v>214.54319218000001</v>
      </c>
    </row>
    <row r="162" spans="1:6" ht="12.75" customHeight="1" x14ac:dyDescent="0.2">
      <c r="A162" s="83" t="s">
        <v>154</v>
      </c>
      <c r="B162" s="83">
        <v>4</v>
      </c>
      <c r="C162" s="84">
        <v>1048.49465725</v>
      </c>
      <c r="D162" s="84">
        <v>971.51899823999997</v>
      </c>
      <c r="E162" s="84">
        <v>217.7317827</v>
      </c>
      <c r="F162" s="84">
        <v>217.7317827</v>
      </c>
    </row>
    <row r="163" spans="1:6" ht="12.75" customHeight="1" x14ac:dyDescent="0.2">
      <c r="A163" s="83" t="s">
        <v>154</v>
      </c>
      <c r="B163" s="83">
        <v>5</v>
      </c>
      <c r="C163" s="84">
        <v>1044.1743448</v>
      </c>
      <c r="D163" s="84">
        <v>967.46453102999999</v>
      </c>
      <c r="E163" s="84">
        <v>216.82311659999999</v>
      </c>
      <c r="F163" s="84">
        <v>216.82311659999999</v>
      </c>
    </row>
    <row r="164" spans="1:6" ht="12.75" customHeight="1" x14ac:dyDescent="0.2">
      <c r="A164" s="83" t="s">
        <v>154</v>
      </c>
      <c r="B164" s="83">
        <v>6</v>
      </c>
      <c r="C164" s="84">
        <v>1046.83440606</v>
      </c>
      <c r="D164" s="84">
        <v>970.09333002000005</v>
      </c>
      <c r="E164" s="84">
        <v>217.41226935</v>
      </c>
      <c r="F164" s="84">
        <v>217.41226935</v>
      </c>
    </row>
    <row r="165" spans="1:6" ht="12.75" customHeight="1" x14ac:dyDescent="0.2">
      <c r="A165" s="83" t="s">
        <v>154</v>
      </c>
      <c r="B165" s="83">
        <v>7</v>
      </c>
      <c r="C165" s="84">
        <v>1042.9573460300001</v>
      </c>
      <c r="D165" s="84">
        <v>965.88765247000003</v>
      </c>
      <c r="E165" s="84">
        <v>216.46971479000001</v>
      </c>
      <c r="F165" s="84">
        <v>216.46971479000001</v>
      </c>
    </row>
    <row r="166" spans="1:6" ht="12.75" customHeight="1" x14ac:dyDescent="0.2">
      <c r="A166" s="83" t="s">
        <v>154</v>
      </c>
      <c r="B166" s="83">
        <v>8</v>
      </c>
      <c r="C166" s="84">
        <v>938.34143988999995</v>
      </c>
      <c r="D166" s="84">
        <v>862.57993843999998</v>
      </c>
      <c r="E166" s="84">
        <v>193.31692747</v>
      </c>
      <c r="F166" s="84">
        <v>193.31692747</v>
      </c>
    </row>
    <row r="167" spans="1:6" ht="12.75" customHeight="1" x14ac:dyDescent="0.2">
      <c r="A167" s="83" t="s">
        <v>154</v>
      </c>
      <c r="B167" s="83">
        <v>9</v>
      </c>
      <c r="C167" s="84">
        <v>874.33660141999997</v>
      </c>
      <c r="D167" s="84">
        <v>799.14949339999998</v>
      </c>
      <c r="E167" s="84">
        <v>179.10122618</v>
      </c>
      <c r="F167" s="84">
        <v>179.10122618</v>
      </c>
    </row>
    <row r="168" spans="1:6" ht="12.75" customHeight="1" x14ac:dyDescent="0.2">
      <c r="A168" s="83" t="s">
        <v>154</v>
      </c>
      <c r="B168" s="83">
        <v>10</v>
      </c>
      <c r="C168" s="84">
        <v>864.06847869000001</v>
      </c>
      <c r="D168" s="84">
        <v>788.44032534999997</v>
      </c>
      <c r="E168" s="84">
        <v>176.70114315999999</v>
      </c>
      <c r="F168" s="84">
        <v>176.70114315999999</v>
      </c>
    </row>
    <row r="169" spans="1:6" ht="12.75" customHeight="1" x14ac:dyDescent="0.2">
      <c r="A169" s="83" t="s">
        <v>154</v>
      </c>
      <c r="B169" s="83">
        <v>11</v>
      </c>
      <c r="C169" s="84">
        <v>864.15712229999997</v>
      </c>
      <c r="D169" s="84">
        <v>788.64628788000005</v>
      </c>
      <c r="E169" s="84">
        <v>176.74730241</v>
      </c>
      <c r="F169" s="84">
        <v>176.74730241</v>
      </c>
    </row>
    <row r="170" spans="1:6" ht="12.75" customHeight="1" x14ac:dyDescent="0.2">
      <c r="A170" s="83" t="s">
        <v>154</v>
      </c>
      <c r="B170" s="83">
        <v>12</v>
      </c>
      <c r="C170" s="84">
        <v>871.57513391999998</v>
      </c>
      <c r="D170" s="84">
        <v>795.03776368000001</v>
      </c>
      <c r="E170" s="84">
        <v>178.17972671000001</v>
      </c>
      <c r="F170" s="84">
        <v>178.17972671000001</v>
      </c>
    </row>
    <row r="171" spans="1:6" ht="12.75" customHeight="1" x14ac:dyDescent="0.2">
      <c r="A171" s="83" t="s">
        <v>154</v>
      </c>
      <c r="B171" s="83">
        <v>13</v>
      </c>
      <c r="C171" s="84">
        <v>877.07331736000003</v>
      </c>
      <c r="D171" s="84">
        <v>801.09985742000003</v>
      </c>
      <c r="E171" s="84">
        <v>179.53833161</v>
      </c>
      <c r="F171" s="84">
        <v>179.53833161</v>
      </c>
    </row>
    <row r="172" spans="1:6" ht="12.75" customHeight="1" x14ac:dyDescent="0.2">
      <c r="A172" s="83" t="s">
        <v>154</v>
      </c>
      <c r="B172" s="83">
        <v>14</v>
      </c>
      <c r="C172" s="84">
        <v>872.37118465000003</v>
      </c>
      <c r="D172" s="84">
        <v>796.78374449</v>
      </c>
      <c r="E172" s="84">
        <v>178.57102684</v>
      </c>
      <c r="F172" s="84">
        <v>178.57102684</v>
      </c>
    </row>
    <row r="173" spans="1:6" ht="12.75" customHeight="1" x14ac:dyDescent="0.2">
      <c r="A173" s="83" t="s">
        <v>154</v>
      </c>
      <c r="B173" s="83">
        <v>15</v>
      </c>
      <c r="C173" s="84">
        <v>851.68961511999998</v>
      </c>
      <c r="D173" s="84">
        <v>775.79246762000002</v>
      </c>
      <c r="E173" s="84">
        <v>173.86657109999999</v>
      </c>
      <c r="F173" s="84">
        <v>173.86657109999999</v>
      </c>
    </row>
    <row r="174" spans="1:6" ht="12.75" customHeight="1" x14ac:dyDescent="0.2">
      <c r="A174" s="83" t="s">
        <v>154</v>
      </c>
      <c r="B174" s="83">
        <v>16</v>
      </c>
      <c r="C174" s="84">
        <v>847.38644276000002</v>
      </c>
      <c r="D174" s="84">
        <v>770.64142131000006</v>
      </c>
      <c r="E174" s="84">
        <v>172.7121454</v>
      </c>
      <c r="F174" s="84">
        <v>172.7121454</v>
      </c>
    </row>
    <row r="175" spans="1:6" ht="12.75" customHeight="1" x14ac:dyDescent="0.2">
      <c r="A175" s="83" t="s">
        <v>154</v>
      </c>
      <c r="B175" s="83">
        <v>17</v>
      </c>
      <c r="C175" s="84">
        <v>850.12281589999998</v>
      </c>
      <c r="D175" s="84">
        <v>774.08922083000004</v>
      </c>
      <c r="E175" s="84">
        <v>173.48484829</v>
      </c>
      <c r="F175" s="84">
        <v>173.48484829</v>
      </c>
    </row>
    <row r="176" spans="1:6" ht="12.75" customHeight="1" x14ac:dyDescent="0.2">
      <c r="A176" s="83" t="s">
        <v>154</v>
      </c>
      <c r="B176" s="83">
        <v>18</v>
      </c>
      <c r="C176" s="84">
        <v>872.85630148999996</v>
      </c>
      <c r="D176" s="84">
        <v>797.29476922000003</v>
      </c>
      <c r="E176" s="84">
        <v>178.68555505</v>
      </c>
      <c r="F176" s="84">
        <v>178.68555505</v>
      </c>
    </row>
    <row r="177" spans="1:6" ht="12.75" customHeight="1" x14ac:dyDescent="0.2">
      <c r="A177" s="83" t="s">
        <v>154</v>
      </c>
      <c r="B177" s="83">
        <v>19</v>
      </c>
      <c r="C177" s="84">
        <v>909.17551962000005</v>
      </c>
      <c r="D177" s="84">
        <v>833.59966071999997</v>
      </c>
      <c r="E177" s="84">
        <v>186.82201842000001</v>
      </c>
      <c r="F177" s="84">
        <v>186.82201842000001</v>
      </c>
    </row>
    <row r="178" spans="1:6" ht="12.75" customHeight="1" x14ac:dyDescent="0.2">
      <c r="A178" s="83" t="s">
        <v>154</v>
      </c>
      <c r="B178" s="83">
        <v>20</v>
      </c>
      <c r="C178" s="84">
        <v>892.71264967000002</v>
      </c>
      <c r="D178" s="84">
        <v>817.53417904000003</v>
      </c>
      <c r="E178" s="84">
        <v>183.22150626000001</v>
      </c>
      <c r="F178" s="84">
        <v>183.22150626000001</v>
      </c>
    </row>
    <row r="179" spans="1:6" ht="12.75" customHeight="1" x14ac:dyDescent="0.2">
      <c r="A179" s="83" t="s">
        <v>154</v>
      </c>
      <c r="B179" s="83">
        <v>21</v>
      </c>
      <c r="C179" s="84">
        <v>893.83954189999997</v>
      </c>
      <c r="D179" s="84">
        <v>818.47398850000002</v>
      </c>
      <c r="E179" s="84">
        <v>183.43213147</v>
      </c>
      <c r="F179" s="84">
        <v>183.43213147</v>
      </c>
    </row>
    <row r="180" spans="1:6" ht="12.75" customHeight="1" x14ac:dyDescent="0.2">
      <c r="A180" s="83" t="s">
        <v>154</v>
      </c>
      <c r="B180" s="83">
        <v>22</v>
      </c>
      <c r="C180" s="84">
        <v>915.30685846999995</v>
      </c>
      <c r="D180" s="84">
        <v>838.92913564000003</v>
      </c>
      <c r="E180" s="84">
        <v>188.01643261000001</v>
      </c>
      <c r="F180" s="84">
        <v>188.01643261000001</v>
      </c>
    </row>
    <row r="181" spans="1:6" ht="12.75" customHeight="1" x14ac:dyDescent="0.2">
      <c r="A181" s="83" t="s">
        <v>154</v>
      </c>
      <c r="B181" s="83">
        <v>23</v>
      </c>
      <c r="C181" s="84">
        <v>882.19290549000004</v>
      </c>
      <c r="D181" s="84">
        <v>805.88202997999997</v>
      </c>
      <c r="E181" s="84">
        <v>180.61008724000001</v>
      </c>
      <c r="F181" s="84">
        <v>180.61008724000001</v>
      </c>
    </row>
    <row r="182" spans="1:6" ht="12.75" customHeight="1" x14ac:dyDescent="0.2">
      <c r="A182" s="83" t="s">
        <v>154</v>
      </c>
      <c r="B182" s="83">
        <v>24</v>
      </c>
      <c r="C182" s="84">
        <v>936.08680408999999</v>
      </c>
      <c r="D182" s="84">
        <v>859.48448983000003</v>
      </c>
      <c r="E182" s="84">
        <v>192.62319163000001</v>
      </c>
      <c r="F182" s="84">
        <v>192.62319163000001</v>
      </c>
    </row>
    <row r="183" spans="1:6" ht="12.75" customHeight="1" x14ac:dyDescent="0.2">
      <c r="A183" s="83" t="s">
        <v>155</v>
      </c>
      <c r="B183" s="83">
        <v>1</v>
      </c>
      <c r="C183" s="84">
        <v>925.57597510000005</v>
      </c>
      <c r="D183" s="84">
        <v>849.17851812000004</v>
      </c>
      <c r="E183" s="84">
        <v>190.31347088000001</v>
      </c>
      <c r="F183" s="84">
        <v>190.31347088000001</v>
      </c>
    </row>
    <row r="184" spans="1:6" ht="12.75" customHeight="1" x14ac:dyDescent="0.2">
      <c r="A184" s="83" t="s">
        <v>155</v>
      </c>
      <c r="B184" s="83">
        <v>2</v>
      </c>
      <c r="C184" s="84">
        <v>973.81037458000003</v>
      </c>
      <c r="D184" s="84">
        <v>897.10495578999996</v>
      </c>
      <c r="E184" s="84">
        <v>201.05449471</v>
      </c>
      <c r="F184" s="84">
        <v>201.05449471</v>
      </c>
    </row>
    <row r="185" spans="1:6" ht="12.75" customHeight="1" x14ac:dyDescent="0.2">
      <c r="A185" s="83" t="s">
        <v>155</v>
      </c>
      <c r="B185" s="83">
        <v>3</v>
      </c>
      <c r="C185" s="84">
        <v>1055.0821271100001</v>
      </c>
      <c r="D185" s="84">
        <v>977.82936212000004</v>
      </c>
      <c r="E185" s="84">
        <v>219.14602862000001</v>
      </c>
      <c r="F185" s="84">
        <v>219.14602862000001</v>
      </c>
    </row>
    <row r="186" spans="1:6" ht="12.75" customHeight="1" x14ac:dyDescent="0.2">
      <c r="A186" s="83" t="s">
        <v>155</v>
      </c>
      <c r="B186" s="83">
        <v>4</v>
      </c>
      <c r="C186" s="84">
        <v>1069.0880557600001</v>
      </c>
      <c r="D186" s="84">
        <v>992.94731512999999</v>
      </c>
      <c r="E186" s="84">
        <v>222.53418558000001</v>
      </c>
      <c r="F186" s="84">
        <v>222.53418558000001</v>
      </c>
    </row>
    <row r="187" spans="1:6" ht="12.75" customHeight="1" x14ac:dyDescent="0.2">
      <c r="A187" s="83" t="s">
        <v>155</v>
      </c>
      <c r="B187" s="83">
        <v>5</v>
      </c>
      <c r="C187" s="84">
        <v>1070.1710078999999</v>
      </c>
      <c r="D187" s="84">
        <v>994.44730756000001</v>
      </c>
      <c r="E187" s="84">
        <v>222.87035607999999</v>
      </c>
      <c r="F187" s="84">
        <v>222.87035607999999</v>
      </c>
    </row>
    <row r="188" spans="1:6" ht="12.75" customHeight="1" x14ac:dyDescent="0.2">
      <c r="A188" s="83" t="s">
        <v>155</v>
      </c>
      <c r="B188" s="83">
        <v>6</v>
      </c>
      <c r="C188" s="84">
        <v>1078.6769793200001</v>
      </c>
      <c r="D188" s="84">
        <v>1002.92086264</v>
      </c>
      <c r="E188" s="84">
        <v>224.76940515000001</v>
      </c>
      <c r="F188" s="84">
        <v>224.76940515000001</v>
      </c>
    </row>
    <row r="189" spans="1:6" ht="12.75" customHeight="1" x14ac:dyDescent="0.2">
      <c r="A189" s="83" t="s">
        <v>155</v>
      </c>
      <c r="B189" s="83">
        <v>7</v>
      </c>
      <c r="C189" s="84">
        <v>1061.5021649</v>
      </c>
      <c r="D189" s="84">
        <v>985.37009816</v>
      </c>
      <c r="E189" s="84">
        <v>220.83601913999999</v>
      </c>
      <c r="F189" s="84">
        <v>220.83601913999999</v>
      </c>
    </row>
    <row r="190" spans="1:6" ht="12.75" customHeight="1" x14ac:dyDescent="0.2">
      <c r="A190" s="83" t="s">
        <v>155</v>
      </c>
      <c r="B190" s="83">
        <v>8</v>
      </c>
      <c r="C190" s="84">
        <v>1027.5370962300001</v>
      </c>
      <c r="D190" s="84">
        <v>951.13254707999999</v>
      </c>
      <c r="E190" s="84">
        <v>213.16287733999999</v>
      </c>
      <c r="F190" s="84">
        <v>213.16287733999999</v>
      </c>
    </row>
    <row r="191" spans="1:6" ht="12.75" customHeight="1" x14ac:dyDescent="0.2">
      <c r="A191" s="83" t="s">
        <v>155</v>
      </c>
      <c r="B191" s="83">
        <v>9</v>
      </c>
      <c r="C191" s="84">
        <v>925.08987665999996</v>
      </c>
      <c r="D191" s="84">
        <v>849.18766911</v>
      </c>
      <c r="E191" s="84">
        <v>190.31552174999999</v>
      </c>
      <c r="F191" s="84">
        <v>190.31552174999999</v>
      </c>
    </row>
    <row r="192" spans="1:6" ht="12.75" customHeight="1" x14ac:dyDescent="0.2">
      <c r="A192" s="83" t="s">
        <v>155</v>
      </c>
      <c r="B192" s="83">
        <v>10</v>
      </c>
      <c r="C192" s="84">
        <v>854.72508130000006</v>
      </c>
      <c r="D192" s="84">
        <v>779.04231365999999</v>
      </c>
      <c r="E192" s="84">
        <v>174.59490968</v>
      </c>
      <c r="F192" s="84">
        <v>174.59490968</v>
      </c>
    </row>
    <row r="193" spans="1:6" ht="12.75" customHeight="1" x14ac:dyDescent="0.2">
      <c r="A193" s="83" t="s">
        <v>155</v>
      </c>
      <c r="B193" s="83">
        <v>11</v>
      </c>
      <c r="C193" s="84">
        <v>821.49112871</v>
      </c>
      <c r="D193" s="84">
        <v>744.32379811999999</v>
      </c>
      <c r="E193" s="84">
        <v>166.81397663000001</v>
      </c>
      <c r="F193" s="84">
        <v>166.81397663000001</v>
      </c>
    </row>
    <row r="194" spans="1:6" ht="12.75" customHeight="1" x14ac:dyDescent="0.2">
      <c r="A194" s="83" t="s">
        <v>155</v>
      </c>
      <c r="B194" s="83">
        <v>12</v>
      </c>
      <c r="C194" s="84">
        <v>820.27951016999998</v>
      </c>
      <c r="D194" s="84">
        <v>744.41944669999998</v>
      </c>
      <c r="E194" s="84">
        <v>166.83541288999999</v>
      </c>
      <c r="F194" s="84">
        <v>166.83541288999999</v>
      </c>
    </row>
    <row r="195" spans="1:6" ht="12.75" customHeight="1" x14ac:dyDescent="0.2">
      <c r="A195" s="83" t="s">
        <v>155</v>
      </c>
      <c r="B195" s="83">
        <v>13</v>
      </c>
      <c r="C195" s="84">
        <v>819.97539695</v>
      </c>
      <c r="D195" s="84">
        <v>744.12371573999997</v>
      </c>
      <c r="E195" s="84">
        <v>166.76913521</v>
      </c>
      <c r="F195" s="84">
        <v>166.76913521</v>
      </c>
    </row>
    <row r="196" spans="1:6" ht="12.75" customHeight="1" x14ac:dyDescent="0.2">
      <c r="A196" s="83" t="s">
        <v>155</v>
      </c>
      <c r="B196" s="83">
        <v>14</v>
      </c>
      <c r="C196" s="84">
        <v>844.12294895000002</v>
      </c>
      <c r="D196" s="84">
        <v>768.60201300000006</v>
      </c>
      <c r="E196" s="84">
        <v>172.25508382000001</v>
      </c>
      <c r="F196" s="84">
        <v>172.25508382000001</v>
      </c>
    </row>
    <row r="197" spans="1:6" ht="12.75" customHeight="1" x14ac:dyDescent="0.2">
      <c r="A197" s="83" t="s">
        <v>155</v>
      </c>
      <c r="B197" s="83">
        <v>15</v>
      </c>
      <c r="C197" s="84">
        <v>846.63910269999997</v>
      </c>
      <c r="D197" s="84">
        <v>771.02148164000005</v>
      </c>
      <c r="E197" s="84">
        <v>172.79732254000001</v>
      </c>
      <c r="F197" s="84">
        <v>172.79732254000001</v>
      </c>
    </row>
    <row r="198" spans="1:6" ht="12.75" customHeight="1" x14ac:dyDescent="0.2">
      <c r="A198" s="83" t="s">
        <v>155</v>
      </c>
      <c r="B198" s="83">
        <v>16</v>
      </c>
      <c r="C198" s="84">
        <v>858.1332817</v>
      </c>
      <c r="D198" s="84">
        <v>781.14624498000001</v>
      </c>
      <c r="E198" s="84">
        <v>175.06643181999999</v>
      </c>
      <c r="F198" s="84">
        <v>175.06643181999999</v>
      </c>
    </row>
    <row r="199" spans="1:6" ht="12.75" customHeight="1" x14ac:dyDescent="0.2">
      <c r="A199" s="83" t="s">
        <v>155</v>
      </c>
      <c r="B199" s="83">
        <v>17</v>
      </c>
      <c r="C199" s="84">
        <v>850.43995739000002</v>
      </c>
      <c r="D199" s="84">
        <v>773.65546728000004</v>
      </c>
      <c r="E199" s="84">
        <v>173.3876377</v>
      </c>
      <c r="F199" s="84">
        <v>173.3876377</v>
      </c>
    </row>
    <row r="200" spans="1:6" ht="12.75" customHeight="1" x14ac:dyDescent="0.2">
      <c r="A200" s="83" t="s">
        <v>155</v>
      </c>
      <c r="B200" s="83">
        <v>18</v>
      </c>
      <c r="C200" s="84">
        <v>847.33993214999998</v>
      </c>
      <c r="D200" s="84">
        <v>771.52837049000004</v>
      </c>
      <c r="E200" s="84">
        <v>172.91092383</v>
      </c>
      <c r="F200" s="84">
        <v>172.91092383</v>
      </c>
    </row>
    <row r="201" spans="1:6" ht="12.75" customHeight="1" x14ac:dyDescent="0.2">
      <c r="A201" s="83" t="s">
        <v>155</v>
      </c>
      <c r="B201" s="83">
        <v>19</v>
      </c>
      <c r="C201" s="84">
        <v>825.57332999000005</v>
      </c>
      <c r="D201" s="84">
        <v>750.37629148999997</v>
      </c>
      <c r="E201" s="84">
        <v>168.17042995</v>
      </c>
      <c r="F201" s="84">
        <v>168.17042995</v>
      </c>
    </row>
    <row r="202" spans="1:6" ht="12.75" customHeight="1" x14ac:dyDescent="0.2">
      <c r="A202" s="83" t="s">
        <v>155</v>
      </c>
      <c r="B202" s="83">
        <v>20</v>
      </c>
      <c r="C202" s="84">
        <v>824.38915378000002</v>
      </c>
      <c r="D202" s="84">
        <v>749.54509227999995</v>
      </c>
      <c r="E202" s="84">
        <v>167.98414591</v>
      </c>
      <c r="F202" s="84">
        <v>167.98414591</v>
      </c>
    </row>
    <row r="203" spans="1:6" ht="12.75" customHeight="1" x14ac:dyDescent="0.2">
      <c r="A203" s="83" t="s">
        <v>155</v>
      </c>
      <c r="B203" s="83">
        <v>21</v>
      </c>
      <c r="C203" s="84">
        <v>821.23525210000003</v>
      </c>
      <c r="D203" s="84">
        <v>746.12209431999997</v>
      </c>
      <c r="E203" s="84">
        <v>167.21700142</v>
      </c>
      <c r="F203" s="84">
        <v>167.21700142</v>
      </c>
    </row>
    <row r="204" spans="1:6" ht="12.75" customHeight="1" x14ac:dyDescent="0.2">
      <c r="A204" s="83" t="s">
        <v>155</v>
      </c>
      <c r="B204" s="83">
        <v>22</v>
      </c>
      <c r="C204" s="84">
        <v>842.19455132999997</v>
      </c>
      <c r="D204" s="84">
        <v>767.44041132999996</v>
      </c>
      <c r="E204" s="84">
        <v>171.99475169999999</v>
      </c>
      <c r="F204" s="84">
        <v>171.99475169999999</v>
      </c>
    </row>
    <row r="205" spans="1:6" ht="12.75" customHeight="1" x14ac:dyDescent="0.2">
      <c r="A205" s="83" t="s">
        <v>155</v>
      </c>
      <c r="B205" s="83">
        <v>23</v>
      </c>
      <c r="C205" s="84">
        <v>847.93812342000001</v>
      </c>
      <c r="D205" s="84">
        <v>772.96742778999999</v>
      </c>
      <c r="E205" s="84">
        <v>173.23343786999999</v>
      </c>
      <c r="F205" s="84">
        <v>173.23343786999999</v>
      </c>
    </row>
    <row r="206" spans="1:6" ht="12.75" customHeight="1" x14ac:dyDescent="0.2">
      <c r="A206" s="83" t="s">
        <v>155</v>
      </c>
      <c r="B206" s="83">
        <v>24</v>
      </c>
      <c r="C206" s="84">
        <v>889.32119502</v>
      </c>
      <c r="D206" s="84">
        <v>814.12642071000005</v>
      </c>
      <c r="E206" s="84">
        <v>182.45777720000001</v>
      </c>
      <c r="F206" s="84">
        <v>182.45777720000001</v>
      </c>
    </row>
    <row r="207" spans="1:6" ht="12.75" customHeight="1" x14ac:dyDescent="0.2">
      <c r="A207" s="83" t="s">
        <v>156</v>
      </c>
      <c r="B207" s="83">
        <v>1</v>
      </c>
      <c r="C207" s="84">
        <v>981.22853081999995</v>
      </c>
      <c r="D207" s="84">
        <v>902.07676581999999</v>
      </c>
      <c r="E207" s="84">
        <v>202.16875089999999</v>
      </c>
      <c r="F207" s="84">
        <v>202.16875089999999</v>
      </c>
    </row>
    <row r="208" spans="1:6" ht="12.75" customHeight="1" x14ac:dyDescent="0.2">
      <c r="A208" s="83" t="s">
        <v>156</v>
      </c>
      <c r="B208" s="83">
        <v>2</v>
      </c>
      <c r="C208" s="84">
        <v>1064.3933516699999</v>
      </c>
      <c r="D208" s="84">
        <v>982.83918115999995</v>
      </c>
      <c r="E208" s="84">
        <v>220.26880319</v>
      </c>
      <c r="F208" s="84">
        <v>220.26880319</v>
      </c>
    </row>
    <row r="209" spans="1:6" ht="12.75" customHeight="1" x14ac:dyDescent="0.2">
      <c r="A209" s="83" t="s">
        <v>156</v>
      </c>
      <c r="B209" s="83">
        <v>3</v>
      </c>
      <c r="C209" s="84">
        <v>1114.91402634</v>
      </c>
      <c r="D209" s="84">
        <v>1043.3807562300001</v>
      </c>
      <c r="E209" s="84">
        <v>233.83706597</v>
      </c>
      <c r="F209" s="84">
        <v>233.83706597</v>
      </c>
    </row>
    <row r="210" spans="1:6" ht="12.75" customHeight="1" x14ac:dyDescent="0.2">
      <c r="A210" s="83" t="s">
        <v>156</v>
      </c>
      <c r="B210" s="83">
        <v>4</v>
      </c>
      <c r="C210" s="84">
        <v>1150.10874975</v>
      </c>
      <c r="D210" s="84">
        <v>1069.1222018200001</v>
      </c>
      <c r="E210" s="84">
        <v>239.60610482000001</v>
      </c>
      <c r="F210" s="84">
        <v>239.60610482000001</v>
      </c>
    </row>
    <row r="211" spans="1:6" ht="12.75" customHeight="1" x14ac:dyDescent="0.2">
      <c r="A211" s="83" t="s">
        <v>156</v>
      </c>
      <c r="B211" s="83">
        <v>5</v>
      </c>
      <c r="C211" s="84">
        <v>1152.47815403</v>
      </c>
      <c r="D211" s="84">
        <v>1071.4648416699999</v>
      </c>
      <c r="E211" s="84">
        <v>240.13112507</v>
      </c>
      <c r="F211" s="84">
        <v>240.13112507</v>
      </c>
    </row>
    <row r="212" spans="1:6" ht="12.75" customHeight="1" x14ac:dyDescent="0.2">
      <c r="A212" s="83" t="s">
        <v>156</v>
      </c>
      <c r="B212" s="83">
        <v>6</v>
      </c>
      <c r="C212" s="84">
        <v>1133.47296001</v>
      </c>
      <c r="D212" s="84">
        <v>1063.29444401</v>
      </c>
      <c r="E212" s="84">
        <v>238.30001806000001</v>
      </c>
      <c r="F212" s="84">
        <v>238.30001806000001</v>
      </c>
    </row>
    <row r="213" spans="1:6" ht="12.75" customHeight="1" x14ac:dyDescent="0.2">
      <c r="A213" s="83" t="s">
        <v>156</v>
      </c>
      <c r="B213" s="83">
        <v>7</v>
      </c>
      <c r="C213" s="84">
        <v>1106.6651500400001</v>
      </c>
      <c r="D213" s="84">
        <v>1028.77726878</v>
      </c>
      <c r="E213" s="84">
        <v>230.56420835</v>
      </c>
      <c r="F213" s="84">
        <v>230.56420835</v>
      </c>
    </row>
    <row r="214" spans="1:6" ht="12.75" customHeight="1" x14ac:dyDescent="0.2">
      <c r="A214" s="83" t="s">
        <v>156</v>
      </c>
      <c r="B214" s="83">
        <v>8</v>
      </c>
      <c r="C214" s="84">
        <v>1044.37654948</v>
      </c>
      <c r="D214" s="84">
        <v>964.68165223000005</v>
      </c>
      <c r="E214" s="84">
        <v>216.19943229</v>
      </c>
      <c r="F214" s="84">
        <v>216.19943229</v>
      </c>
    </row>
    <row r="215" spans="1:6" ht="12.75" customHeight="1" x14ac:dyDescent="0.2">
      <c r="A215" s="83" t="s">
        <v>156</v>
      </c>
      <c r="B215" s="83">
        <v>9</v>
      </c>
      <c r="C215" s="84">
        <v>928.96581404999995</v>
      </c>
      <c r="D215" s="84">
        <v>857.62541153999996</v>
      </c>
      <c r="E215" s="84">
        <v>192.20654468000001</v>
      </c>
      <c r="F215" s="84">
        <v>192.20654468000001</v>
      </c>
    </row>
    <row r="216" spans="1:6" ht="12.75" customHeight="1" x14ac:dyDescent="0.2">
      <c r="A216" s="83" t="s">
        <v>156</v>
      </c>
      <c r="B216" s="83">
        <v>10</v>
      </c>
      <c r="C216" s="84">
        <v>875.06079729999999</v>
      </c>
      <c r="D216" s="84">
        <v>795.57554283000002</v>
      </c>
      <c r="E216" s="84">
        <v>178.30025097000001</v>
      </c>
      <c r="F216" s="84">
        <v>178.30025097000001</v>
      </c>
    </row>
    <row r="217" spans="1:6" ht="12.75" customHeight="1" x14ac:dyDescent="0.2">
      <c r="A217" s="83" t="s">
        <v>156</v>
      </c>
      <c r="B217" s="83">
        <v>11</v>
      </c>
      <c r="C217" s="84">
        <v>896.90740502000006</v>
      </c>
      <c r="D217" s="84">
        <v>824.61703745</v>
      </c>
      <c r="E217" s="84">
        <v>184.80887963000001</v>
      </c>
      <c r="F217" s="84">
        <v>184.80887963000001</v>
      </c>
    </row>
    <row r="218" spans="1:6" ht="12.75" customHeight="1" x14ac:dyDescent="0.2">
      <c r="A218" s="83" t="s">
        <v>156</v>
      </c>
      <c r="B218" s="83">
        <v>12</v>
      </c>
      <c r="C218" s="84">
        <v>830.17305525999996</v>
      </c>
      <c r="D218" s="84">
        <v>753.04129797999997</v>
      </c>
      <c r="E218" s="84">
        <v>168.76769734000001</v>
      </c>
      <c r="F218" s="84">
        <v>168.76769734000001</v>
      </c>
    </row>
    <row r="219" spans="1:6" ht="12.75" customHeight="1" x14ac:dyDescent="0.2">
      <c r="A219" s="83" t="s">
        <v>156</v>
      </c>
      <c r="B219" s="83">
        <v>13</v>
      </c>
      <c r="C219" s="84">
        <v>848.15205558000002</v>
      </c>
      <c r="D219" s="84">
        <v>769.36709191</v>
      </c>
      <c r="E219" s="84">
        <v>172.42654933</v>
      </c>
      <c r="F219" s="84">
        <v>172.42654933</v>
      </c>
    </row>
    <row r="220" spans="1:6" ht="12.75" customHeight="1" x14ac:dyDescent="0.2">
      <c r="A220" s="83" t="s">
        <v>156</v>
      </c>
      <c r="B220" s="83">
        <v>14</v>
      </c>
      <c r="C220" s="84">
        <v>893.14963666999995</v>
      </c>
      <c r="D220" s="84">
        <v>816.77025007999998</v>
      </c>
      <c r="E220" s="84">
        <v>183.05029848000001</v>
      </c>
      <c r="F220" s="84">
        <v>183.05029848000001</v>
      </c>
    </row>
    <row r="221" spans="1:6" ht="12.75" customHeight="1" x14ac:dyDescent="0.2">
      <c r="A221" s="83" t="s">
        <v>156</v>
      </c>
      <c r="B221" s="83">
        <v>15</v>
      </c>
      <c r="C221" s="84">
        <v>873.49787991999995</v>
      </c>
      <c r="D221" s="84">
        <v>796.75873983999998</v>
      </c>
      <c r="E221" s="84">
        <v>178.56542293000001</v>
      </c>
      <c r="F221" s="84">
        <v>178.56542293000001</v>
      </c>
    </row>
    <row r="222" spans="1:6" ht="12.75" customHeight="1" x14ac:dyDescent="0.2">
      <c r="A222" s="83" t="s">
        <v>156</v>
      </c>
      <c r="B222" s="83">
        <v>16</v>
      </c>
      <c r="C222" s="84">
        <v>900.19864359999997</v>
      </c>
      <c r="D222" s="84">
        <v>820.25281259999997</v>
      </c>
      <c r="E222" s="84">
        <v>183.83079226999999</v>
      </c>
      <c r="F222" s="84">
        <v>183.83079226999999</v>
      </c>
    </row>
    <row r="223" spans="1:6" ht="12.75" customHeight="1" x14ac:dyDescent="0.2">
      <c r="A223" s="83" t="s">
        <v>156</v>
      </c>
      <c r="B223" s="83">
        <v>17</v>
      </c>
      <c r="C223" s="84">
        <v>886.33226316000002</v>
      </c>
      <c r="D223" s="84">
        <v>807.30564856000001</v>
      </c>
      <c r="E223" s="84">
        <v>180.92914123</v>
      </c>
      <c r="F223" s="84">
        <v>180.92914123</v>
      </c>
    </row>
    <row r="224" spans="1:6" ht="12.75" customHeight="1" x14ac:dyDescent="0.2">
      <c r="A224" s="83" t="s">
        <v>156</v>
      </c>
      <c r="B224" s="83">
        <v>18</v>
      </c>
      <c r="C224" s="84">
        <v>876.95905032999997</v>
      </c>
      <c r="D224" s="84">
        <v>805.55287920000001</v>
      </c>
      <c r="E224" s="84">
        <v>180.53631967999999</v>
      </c>
      <c r="F224" s="84">
        <v>180.53631967999999</v>
      </c>
    </row>
    <row r="225" spans="1:6" ht="12.75" customHeight="1" x14ac:dyDescent="0.2">
      <c r="A225" s="83" t="s">
        <v>156</v>
      </c>
      <c r="B225" s="83">
        <v>19</v>
      </c>
      <c r="C225" s="84">
        <v>824.57484585999998</v>
      </c>
      <c r="D225" s="84">
        <v>751.48571163999998</v>
      </c>
      <c r="E225" s="84">
        <v>168.41906742</v>
      </c>
      <c r="F225" s="84">
        <v>168.41906742</v>
      </c>
    </row>
    <row r="226" spans="1:6" ht="12.75" customHeight="1" x14ac:dyDescent="0.2">
      <c r="A226" s="83" t="s">
        <v>156</v>
      </c>
      <c r="B226" s="83">
        <v>20</v>
      </c>
      <c r="C226" s="84">
        <v>829.82297639000001</v>
      </c>
      <c r="D226" s="84">
        <v>752.33645706000004</v>
      </c>
      <c r="E226" s="84">
        <v>168.60973206</v>
      </c>
      <c r="F226" s="84">
        <v>168.60973206</v>
      </c>
    </row>
    <row r="227" spans="1:6" ht="12.75" customHeight="1" x14ac:dyDescent="0.2">
      <c r="A227" s="83" t="s">
        <v>156</v>
      </c>
      <c r="B227" s="83">
        <v>21</v>
      </c>
      <c r="C227" s="84">
        <v>823.66536727000005</v>
      </c>
      <c r="D227" s="84">
        <v>744.86732862999997</v>
      </c>
      <c r="E227" s="84">
        <v>166.93578986</v>
      </c>
      <c r="F227" s="84">
        <v>166.93578986</v>
      </c>
    </row>
    <row r="228" spans="1:6" ht="12.75" customHeight="1" x14ac:dyDescent="0.2">
      <c r="A228" s="83" t="s">
        <v>156</v>
      </c>
      <c r="B228" s="83">
        <v>22</v>
      </c>
      <c r="C228" s="84">
        <v>831.63782384000001</v>
      </c>
      <c r="D228" s="84">
        <v>757.29453691000003</v>
      </c>
      <c r="E228" s="84">
        <v>169.72091112000001</v>
      </c>
      <c r="F228" s="84">
        <v>169.72091112000001</v>
      </c>
    </row>
    <row r="229" spans="1:6" ht="12.75" customHeight="1" x14ac:dyDescent="0.2">
      <c r="A229" s="83" t="s">
        <v>156</v>
      </c>
      <c r="B229" s="83">
        <v>23</v>
      </c>
      <c r="C229" s="84">
        <v>883.86059383999998</v>
      </c>
      <c r="D229" s="84">
        <v>806.28469501999996</v>
      </c>
      <c r="E229" s="84">
        <v>180.70033043999999</v>
      </c>
      <c r="F229" s="84">
        <v>180.70033043999999</v>
      </c>
    </row>
    <row r="230" spans="1:6" ht="12.75" customHeight="1" x14ac:dyDescent="0.2">
      <c r="A230" s="83" t="s">
        <v>156</v>
      </c>
      <c r="B230" s="83">
        <v>24</v>
      </c>
      <c r="C230" s="84">
        <v>911.98119283000005</v>
      </c>
      <c r="D230" s="84">
        <v>835.24942047000002</v>
      </c>
      <c r="E230" s="84">
        <v>187.19175399</v>
      </c>
      <c r="F230" s="84">
        <v>187.19175399</v>
      </c>
    </row>
    <row r="231" spans="1:6" ht="12.75" customHeight="1" x14ac:dyDescent="0.2">
      <c r="A231" s="83" t="s">
        <v>157</v>
      </c>
      <c r="B231" s="83">
        <v>1</v>
      </c>
      <c r="C231" s="84">
        <v>975.90676335000001</v>
      </c>
      <c r="D231" s="84">
        <v>904.62357581000003</v>
      </c>
      <c r="E231" s="84">
        <v>202.73952871</v>
      </c>
      <c r="F231" s="84">
        <v>202.73952871</v>
      </c>
    </row>
    <row r="232" spans="1:6" ht="12.75" customHeight="1" x14ac:dyDescent="0.2">
      <c r="A232" s="83" t="s">
        <v>157</v>
      </c>
      <c r="B232" s="83">
        <v>2</v>
      </c>
      <c r="C232" s="84">
        <v>1056.67740454</v>
      </c>
      <c r="D232" s="84">
        <v>982.96341102999997</v>
      </c>
      <c r="E232" s="84">
        <v>220.29664493999999</v>
      </c>
      <c r="F232" s="84">
        <v>220.29664493999999</v>
      </c>
    </row>
    <row r="233" spans="1:6" ht="12.75" customHeight="1" x14ac:dyDescent="0.2">
      <c r="A233" s="83" t="s">
        <v>157</v>
      </c>
      <c r="B233" s="83">
        <v>3</v>
      </c>
      <c r="C233" s="84">
        <v>1124.0660334700001</v>
      </c>
      <c r="D233" s="84">
        <v>1039.2686629</v>
      </c>
      <c r="E233" s="84">
        <v>232.91548501</v>
      </c>
      <c r="F233" s="84">
        <v>232.91548501</v>
      </c>
    </row>
    <row r="234" spans="1:6" ht="12.75" customHeight="1" x14ac:dyDescent="0.2">
      <c r="A234" s="83" t="s">
        <v>157</v>
      </c>
      <c r="B234" s="83">
        <v>4</v>
      </c>
      <c r="C234" s="84">
        <v>1140.20777789</v>
      </c>
      <c r="D234" s="84">
        <v>1053.0428277999999</v>
      </c>
      <c r="E234" s="84">
        <v>236.00247917999999</v>
      </c>
      <c r="F234" s="84">
        <v>236.00247917999999</v>
      </c>
    </row>
    <row r="235" spans="1:6" ht="12.75" customHeight="1" x14ac:dyDescent="0.2">
      <c r="A235" s="83" t="s">
        <v>157</v>
      </c>
      <c r="B235" s="83">
        <v>5</v>
      </c>
      <c r="C235" s="84">
        <v>1140.9845501899999</v>
      </c>
      <c r="D235" s="84">
        <v>1054.84242303</v>
      </c>
      <c r="E235" s="84">
        <v>236.40579510000001</v>
      </c>
      <c r="F235" s="84">
        <v>236.40579510000001</v>
      </c>
    </row>
    <row r="236" spans="1:6" ht="12.75" customHeight="1" x14ac:dyDescent="0.2">
      <c r="A236" s="83" t="s">
        <v>157</v>
      </c>
      <c r="B236" s="83">
        <v>6</v>
      </c>
      <c r="C236" s="84">
        <v>1134.39727872</v>
      </c>
      <c r="D236" s="84">
        <v>1047.67172845</v>
      </c>
      <c r="E236" s="84">
        <v>234.79873634</v>
      </c>
      <c r="F236" s="84">
        <v>234.79873634</v>
      </c>
    </row>
    <row r="237" spans="1:6" ht="12.75" customHeight="1" x14ac:dyDescent="0.2">
      <c r="A237" s="83" t="s">
        <v>157</v>
      </c>
      <c r="B237" s="83">
        <v>7</v>
      </c>
      <c r="C237" s="84">
        <v>1090.2890183699999</v>
      </c>
      <c r="D237" s="84">
        <v>1004.96862007</v>
      </c>
      <c r="E237" s="84">
        <v>225.22833789000001</v>
      </c>
      <c r="F237" s="84">
        <v>225.22833789000001</v>
      </c>
    </row>
    <row r="238" spans="1:6" ht="12.75" customHeight="1" x14ac:dyDescent="0.2">
      <c r="A238" s="83" t="s">
        <v>157</v>
      </c>
      <c r="B238" s="83">
        <v>8</v>
      </c>
      <c r="C238" s="84">
        <v>1038.3899856</v>
      </c>
      <c r="D238" s="84">
        <v>956.37977051999997</v>
      </c>
      <c r="E238" s="84">
        <v>214.33885776</v>
      </c>
      <c r="F238" s="84">
        <v>214.33885776</v>
      </c>
    </row>
    <row r="239" spans="1:6" ht="12.75" customHeight="1" x14ac:dyDescent="0.2">
      <c r="A239" s="83" t="s">
        <v>157</v>
      </c>
      <c r="B239" s="83">
        <v>9</v>
      </c>
      <c r="C239" s="84">
        <v>932.60853615999997</v>
      </c>
      <c r="D239" s="84">
        <v>851.70611209000003</v>
      </c>
      <c r="E239" s="84">
        <v>190.87994208999999</v>
      </c>
      <c r="F239" s="84">
        <v>190.87994208999999</v>
      </c>
    </row>
    <row r="240" spans="1:6" ht="12.75" customHeight="1" x14ac:dyDescent="0.2">
      <c r="A240" s="83" t="s">
        <v>157</v>
      </c>
      <c r="B240" s="83">
        <v>10</v>
      </c>
      <c r="C240" s="84">
        <v>878.47572507999996</v>
      </c>
      <c r="D240" s="84">
        <v>796.25364764000005</v>
      </c>
      <c r="E240" s="84">
        <v>178.45222429</v>
      </c>
      <c r="F240" s="84">
        <v>178.45222429</v>
      </c>
    </row>
    <row r="241" spans="1:6" ht="12.75" customHeight="1" x14ac:dyDescent="0.2">
      <c r="A241" s="83" t="s">
        <v>157</v>
      </c>
      <c r="B241" s="83">
        <v>11</v>
      </c>
      <c r="C241" s="84">
        <v>855.23219372999995</v>
      </c>
      <c r="D241" s="84">
        <v>768.64119231999996</v>
      </c>
      <c r="E241" s="84">
        <v>172.26386449</v>
      </c>
      <c r="F241" s="84">
        <v>172.26386449</v>
      </c>
    </row>
    <row r="242" spans="1:6" ht="12.75" customHeight="1" x14ac:dyDescent="0.2">
      <c r="A242" s="83" t="s">
        <v>157</v>
      </c>
      <c r="B242" s="83">
        <v>12</v>
      </c>
      <c r="C242" s="84">
        <v>864.08667391999995</v>
      </c>
      <c r="D242" s="84">
        <v>778.01517395999997</v>
      </c>
      <c r="E242" s="84">
        <v>174.36471248000001</v>
      </c>
      <c r="F242" s="84">
        <v>174.36471248000001</v>
      </c>
    </row>
    <row r="243" spans="1:6" ht="12.75" customHeight="1" x14ac:dyDescent="0.2">
      <c r="A243" s="83" t="s">
        <v>157</v>
      </c>
      <c r="B243" s="83">
        <v>13</v>
      </c>
      <c r="C243" s="84">
        <v>878.03032711000003</v>
      </c>
      <c r="D243" s="84">
        <v>790.83243436999999</v>
      </c>
      <c r="E243" s="84">
        <v>177.23725019</v>
      </c>
      <c r="F243" s="84">
        <v>177.23725019</v>
      </c>
    </row>
    <row r="244" spans="1:6" ht="12.75" customHeight="1" x14ac:dyDescent="0.2">
      <c r="A244" s="83" t="s">
        <v>157</v>
      </c>
      <c r="B244" s="83">
        <v>14</v>
      </c>
      <c r="C244" s="84">
        <v>917.41769627999997</v>
      </c>
      <c r="D244" s="84">
        <v>830.28240306999999</v>
      </c>
      <c r="E244" s="84">
        <v>186.07857189999999</v>
      </c>
      <c r="F244" s="84">
        <v>186.07857189999999</v>
      </c>
    </row>
    <row r="245" spans="1:6" ht="12.75" customHeight="1" x14ac:dyDescent="0.2">
      <c r="A245" s="83" t="s">
        <v>157</v>
      </c>
      <c r="B245" s="83">
        <v>15</v>
      </c>
      <c r="C245" s="84">
        <v>928.17963251000003</v>
      </c>
      <c r="D245" s="84">
        <v>841.18148653000003</v>
      </c>
      <c r="E245" s="84">
        <v>188.52121776999999</v>
      </c>
      <c r="F245" s="84">
        <v>188.52121776999999</v>
      </c>
    </row>
    <row r="246" spans="1:6" ht="12.75" customHeight="1" x14ac:dyDescent="0.2">
      <c r="A246" s="83" t="s">
        <v>157</v>
      </c>
      <c r="B246" s="83">
        <v>16</v>
      </c>
      <c r="C246" s="84">
        <v>955.63198116000001</v>
      </c>
      <c r="D246" s="84">
        <v>865.66910576999999</v>
      </c>
      <c r="E246" s="84">
        <v>194.00925558</v>
      </c>
      <c r="F246" s="84">
        <v>194.00925558</v>
      </c>
    </row>
    <row r="247" spans="1:6" ht="12.75" customHeight="1" x14ac:dyDescent="0.2">
      <c r="A247" s="83" t="s">
        <v>157</v>
      </c>
      <c r="B247" s="83">
        <v>17</v>
      </c>
      <c r="C247" s="84">
        <v>927.91986248000001</v>
      </c>
      <c r="D247" s="84">
        <v>841.95134805999999</v>
      </c>
      <c r="E247" s="84">
        <v>188.69375513</v>
      </c>
      <c r="F247" s="84">
        <v>188.69375513</v>
      </c>
    </row>
    <row r="248" spans="1:6" ht="12.75" customHeight="1" x14ac:dyDescent="0.2">
      <c r="A248" s="83" t="s">
        <v>157</v>
      </c>
      <c r="B248" s="83">
        <v>18</v>
      </c>
      <c r="C248" s="84">
        <v>910.86372639000001</v>
      </c>
      <c r="D248" s="84">
        <v>826.31487618000006</v>
      </c>
      <c r="E248" s="84">
        <v>185.18939040999999</v>
      </c>
      <c r="F248" s="84">
        <v>185.18939040999999</v>
      </c>
    </row>
    <row r="249" spans="1:6" ht="12.75" customHeight="1" x14ac:dyDescent="0.2">
      <c r="A249" s="83" t="s">
        <v>157</v>
      </c>
      <c r="B249" s="83">
        <v>19</v>
      </c>
      <c r="C249" s="84">
        <v>953.78676884000004</v>
      </c>
      <c r="D249" s="84">
        <v>871.88178934999996</v>
      </c>
      <c r="E249" s="84">
        <v>195.40160989</v>
      </c>
      <c r="F249" s="84">
        <v>195.40160989</v>
      </c>
    </row>
    <row r="250" spans="1:6" ht="12.75" customHeight="1" x14ac:dyDescent="0.2">
      <c r="A250" s="83" t="s">
        <v>157</v>
      </c>
      <c r="B250" s="83">
        <v>20</v>
      </c>
      <c r="C250" s="84">
        <v>944.53339746999995</v>
      </c>
      <c r="D250" s="84">
        <v>861.98482381999997</v>
      </c>
      <c r="E250" s="84">
        <v>193.18355348</v>
      </c>
      <c r="F250" s="84">
        <v>193.18355348</v>
      </c>
    </row>
    <row r="251" spans="1:6" ht="12.75" customHeight="1" x14ac:dyDescent="0.2">
      <c r="A251" s="83" t="s">
        <v>157</v>
      </c>
      <c r="B251" s="83">
        <v>21</v>
      </c>
      <c r="C251" s="84">
        <v>896.39480973000002</v>
      </c>
      <c r="D251" s="84">
        <v>812.84142703999999</v>
      </c>
      <c r="E251" s="84">
        <v>182.1697911</v>
      </c>
      <c r="F251" s="84">
        <v>182.1697911</v>
      </c>
    </row>
    <row r="252" spans="1:6" ht="12.75" customHeight="1" x14ac:dyDescent="0.2">
      <c r="A252" s="83" t="s">
        <v>157</v>
      </c>
      <c r="B252" s="83">
        <v>22</v>
      </c>
      <c r="C252" s="84">
        <v>910.98363926000002</v>
      </c>
      <c r="D252" s="84">
        <v>829.84478697999998</v>
      </c>
      <c r="E252" s="84">
        <v>185.98049566</v>
      </c>
      <c r="F252" s="84">
        <v>185.98049566</v>
      </c>
    </row>
    <row r="253" spans="1:6" ht="12.75" customHeight="1" x14ac:dyDescent="0.2">
      <c r="A253" s="83" t="s">
        <v>157</v>
      </c>
      <c r="B253" s="83">
        <v>23</v>
      </c>
      <c r="C253" s="84">
        <v>920.15351366000004</v>
      </c>
      <c r="D253" s="84">
        <v>838.54587146999995</v>
      </c>
      <c r="E253" s="84">
        <v>187.93053743999999</v>
      </c>
      <c r="F253" s="84">
        <v>187.93053743999999</v>
      </c>
    </row>
    <row r="254" spans="1:6" ht="12.75" customHeight="1" x14ac:dyDescent="0.2">
      <c r="A254" s="83" t="s">
        <v>157</v>
      </c>
      <c r="B254" s="83">
        <v>24</v>
      </c>
      <c r="C254" s="84">
        <v>954.95531459999995</v>
      </c>
      <c r="D254" s="84">
        <v>872.43205294999996</v>
      </c>
      <c r="E254" s="84">
        <v>195.52493211000001</v>
      </c>
      <c r="F254" s="84">
        <v>195.52493211000001</v>
      </c>
    </row>
    <row r="255" spans="1:6" ht="12.75" customHeight="1" x14ac:dyDescent="0.2">
      <c r="A255" s="83" t="s">
        <v>158</v>
      </c>
      <c r="B255" s="83">
        <v>1</v>
      </c>
      <c r="C255" s="84">
        <v>1011.68455374</v>
      </c>
      <c r="D255" s="84">
        <v>927.08561990999999</v>
      </c>
      <c r="E255" s="84">
        <v>207.77360515000001</v>
      </c>
      <c r="F255" s="84">
        <v>207.77360515000001</v>
      </c>
    </row>
    <row r="256" spans="1:6" ht="12.75" customHeight="1" x14ac:dyDescent="0.2">
      <c r="A256" s="83" t="s">
        <v>158</v>
      </c>
      <c r="B256" s="83">
        <v>2</v>
      </c>
      <c r="C256" s="84">
        <v>1086.4540084099999</v>
      </c>
      <c r="D256" s="84">
        <v>1001.30086952</v>
      </c>
      <c r="E256" s="84">
        <v>224.40634072</v>
      </c>
      <c r="F256" s="84">
        <v>224.40634072</v>
      </c>
    </row>
    <row r="257" spans="1:6" ht="12.75" customHeight="1" x14ac:dyDescent="0.2">
      <c r="A257" s="83" t="s">
        <v>158</v>
      </c>
      <c r="B257" s="83">
        <v>3</v>
      </c>
      <c r="C257" s="84">
        <v>1137.27218219</v>
      </c>
      <c r="D257" s="84">
        <v>1053.1175274300001</v>
      </c>
      <c r="E257" s="84">
        <v>236.01922046999999</v>
      </c>
      <c r="F257" s="84">
        <v>236.01922046999999</v>
      </c>
    </row>
    <row r="258" spans="1:6" ht="12.75" customHeight="1" x14ac:dyDescent="0.2">
      <c r="A258" s="83" t="s">
        <v>158</v>
      </c>
      <c r="B258" s="83">
        <v>4</v>
      </c>
      <c r="C258" s="84">
        <v>1158.92887049</v>
      </c>
      <c r="D258" s="84">
        <v>1072.63612231</v>
      </c>
      <c r="E258" s="84">
        <v>240.39362639000001</v>
      </c>
      <c r="F258" s="84">
        <v>240.39362639000001</v>
      </c>
    </row>
    <row r="259" spans="1:6" ht="12.75" customHeight="1" x14ac:dyDescent="0.2">
      <c r="A259" s="83" t="s">
        <v>158</v>
      </c>
      <c r="B259" s="83">
        <v>5</v>
      </c>
      <c r="C259" s="84">
        <v>1157.94034545</v>
      </c>
      <c r="D259" s="84">
        <v>1071.64194959</v>
      </c>
      <c r="E259" s="84">
        <v>240.17081758</v>
      </c>
      <c r="F259" s="84">
        <v>240.17081758</v>
      </c>
    </row>
    <row r="260" spans="1:6" ht="12.75" customHeight="1" x14ac:dyDescent="0.2">
      <c r="A260" s="83" t="s">
        <v>158</v>
      </c>
      <c r="B260" s="83">
        <v>6</v>
      </c>
      <c r="C260" s="84">
        <v>1138.7467582300001</v>
      </c>
      <c r="D260" s="84">
        <v>1054.07064143</v>
      </c>
      <c r="E260" s="84">
        <v>236.23282742000001</v>
      </c>
      <c r="F260" s="84">
        <v>236.23282742000001</v>
      </c>
    </row>
    <row r="261" spans="1:6" ht="12.75" customHeight="1" x14ac:dyDescent="0.2">
      <c r="A261" s="83" t="s">
        <v>158</v>
      </c>
      <c r="B261" s="83">
        <v>7</v>
      </c>
      <c r="C261" s="84">
        <v>1096.99343669</v>
      </c>
      <c r="D261" s="84">
        <v>1013.02743885</v>
      </c>
      <c r="E261" s="84">
        <v>227.03443841999999</v>
      </c>
      <c r="F261" s="84">
        <v>227.03443841999999</v>
      </c>
    </row>
    <row r="262" spans="1:6" ht="12.75" customHeight="1" x14ac:dyDescent="0.2">
      <c r="A262" s="83" t="s">
        <v>158</v>
      </c>
      <c r="B262" s="83">
        <v>8</v>
      </c>
      <c r="C262" s="84">
        <v>1033.7884764600001</v>
      </c>
      <c r="D262" s="84">
        <v>950.72004771000002</v>
      </c>
      <c r="E262" s="84">
        <v>213.07043013000001</v>
      </c>
      <c r="F262" s="84">
        <v>213.07043013000001</v>
      </c>
    </row>
    <row r="263" spans="1:6" ht="12.75" customHeight="1" x14ac:dyDescent="0.2">
      <c r="A263" s="83" t="s">
        <v>158</v>
      </c>
      <c r="B263" s="83">
        <v>9</v>
      </c>
      <c r="C263" s="84">
        <v>954.76463592000005</v>
      </c>
      <c r="D263" s="84">
        <v>872.59377165000001</v>
      </c>
      <c r="E263" s="84">
        <v>195.56117566</v>
      </c>
      <c r="F263" s="84">
        <v>195.56117566</v>
      </c>
    </row>
    <row r="264" spans="1:6" ht="12.75" customHeight="1" x14ac:dyDescent="0.2">
      <c r="A264" s="83" t="s">
        <v>158</v>
      </c>
      <c r="B264" s="83">
        <v>10</v>
      </c>
      <c r="C264" s="84">
        <v>902.87577835000002</v>
      </c>
      <c r="D264" s="84">
        <v>819.75118273999999</v>
      </c>
      <c r="E264" s="84">
        <v>183.71836959000001</v>
      </c>
      <c r="F264" s="84">
        <v>183.71836959000001</v>
      </c>
    </row>
    <row r="265" spans="1:6" ht="12.75" customHeight="1" x14ac:dyDescent="0.2">
      <c r="A265" s="83" t="s">
        <v>158</v>
      </c>
      <c r="B265" s="83">
        <v>11</v>
      </c>
      <c r="C265" s="84">
        <v>904.26668217999998</v>
      </c>
      <c r="D265" s="84">
        <v>823.05082283000002</v>
      </c>
      <c r="E265" s="84">
        <v>184.45786776</v>
      </c>
      <c r="F265" s="84">
        <v>184.45786776</v>
      </c>
    </row>
    <row r="266" spans="1:6" ht="12.75" customHeight="1" x14ac:dyDescent="0.2">
      <c r="A266" s="83" t="s">
        <v>158</v>
      </c>
      <c r="B266" s="83">
        <v>12</v>
      </c>
      <c r="C266" s="84">
        <v>916.27561550999997</v>
      </c>
      <c r="D266" s="84">
        <v>832.11616917000003</v>
      </c>
      <c r="E266" s="84">
        <v>186.48954601</v>
      </c>
      <c r="F266" s="84">
        <v>186.48954601</v>
      </c>
    </row>
    <row r="267" spans="1:6" ht="12.75" customHeight="1" x14ac:dyDescent="0.2">
      <c r="A267" s="83" t="s">
        <v>158</v>
      </c>
      <c r="B267" s="83">
        <v>13</v>
      </c>
      <c r="C267" s="84">
        <v>918.40748426000005</v>
      </c>
      <c r="D267" s="84">
        <v>837.04499022000005</v>
      </c>
      <c r="E267" s="84">
        <v>187.59416773999999</v>
      </c>
      <c r="F267" s="84">
        <v>187.59416773999999</v>
      </c>
    </row>
    <row r="268" spans="1:6" ht="12.75" customHeight="1" x14ac:dyDescent="0.2">
      <c r="A268" s="83" t="s">
        <v>158</v>
      </c>
      <c r="B268" s="83">
        <v>14</v>
      </c>
      <c r="C268" s="84">
        <v>902.46528748000003</v>
      </c>
      <c r="D268" s="84">
        <v>829.72620396000002</v>
      </c>
      <c r="E268" s="84">
        <v>185.95391945</v>
      </c>
      <c r="F268" s="84">
        <v>185.95391945</v>
      </c>
    </row>
    <row r="269" spans="1:6" ht="12.75" customHeight="1" x14ac:dyDescent="0.2">
      <c r="A269" s="83" t="s">
        <v>158</v>
      </c>
      <c r="B269" s="83">
        <v>15</v>
      </c>
      <c r="C269" s="84">
        <v>917.30803409999999</v>
      </c>
      <c r="D269" s="84">
        <v>846.96842988000003</v>
      </c>
      <c r="E269" s="84">
        <v>189.81815739999999</v>
      </c>
      <c r="F269" s="84">
        <v>189.81815739999999</v>
      </c>
    </row>
    <row r="270" spans="1:6" ht="12.75" customHeight="1" x14ac:dyDescent="0.2">
      <c r="A270" s="83" t="s">
        <v>158</v>
      </c>
      <c r="B270" s="83">
        <v>16</v>
      </c>
      <c r="C270" s="84">
        <v>944.20801900000004</v>
      </c>
      <c r="D270" s="84">
        <v>864.40509250000002</v>
      </c>
      <c r="E270" s="84">
        <v>193.72597150000001</v>
      </c>
      <c r="F270" s="84">
        <v>193.72597150000001</v>
      </c>
    </row>
    <row r="271" spans="1:6" ht="12.75" customHeight="1" x14ac:dyDescent="0.2">
      <c r="A271" s="83" t="s">
        <v>158</v>
      </c>
      <c r="B271" s="83">
        <v>17</v>
      </c>
      <c r="C271" s="84">
        <v>972.68482363999999</v>
      </c>
      <c r="D271" s="84">
        <v>891.70712765999997</v>
      </c>
      <c r="E271" s="84">
        <v>199.84476155999999</v>
      </c>
      <c r="F271" s="84">
        <v>199.84476155999999</v>
      </c>
    </row>
    <row r="272" spans="1:6" ht="12.75" customHeight="1" x14ac:dyDescent="0.2">
      <c r="A272" s="83" t="s">
        <v>158</v>
      </c>
      <c r="B272" s="83">
        <v>18</v>
      </c>
      <c r="C272" s="84">
        <v>938.26822148999997</v>
      </c>
      <c r="D272" s="84">
        <v>858.22663839999996</v>
      </c>
      <c r="E272" s="84">
        <v>192.34128851</v>
      </c>
      <c r="F272" s="84">
        <v>192.34128851</v>
      </c>
    </row>
    <row r="273" spans="1:6" ht="12.75" customHeight="1" x14ac:dyDescent="0.2">
      <c r="A273" s="83" t="s">
        <v>158</v>
      </c>
      <c r="B273" s="83">
        <v>19</v>
      </c>
      <c r="C273" s="84">
        <v>885.36577255999998</v>
      </c>
      <c r="D273" s="84">
        <v>804.39265381999996</v>
      </c>
      <c r="E273" s="84">
        <v>180.27629601000001</v>
      </c>
      <c r="F273" s="84">
        <v>180.27629601000001</v>
      </c>
    </row>
    <row r="274" spans="1:6" ht="12.75" customHeight="1" x14ac:dyDescent="0.2">
      <c r="A274" s="83" t="s">
        <v>158</v>
      </c>
      <c r="B274" s="83">
        <v>20</v>
      </c>
      <c r="C274" s="84">
        <v>877.90622015999998</v>
      </c>
      <c r="D274" s="84">
        <v>797.33952227999998</v>
      </c>
      <c r="E274" s="84">
        <v>178.69558487</v>
      </c>
      <c r="F274" s="84">
        <v>178.69558487</v>
      </c>
    </row>
    <row r="275" spans="1:6" ht="12.75" customHeight="1" x14ac:dyDescent="0.2">
      <c r="A275" s="83" t="s">
        <v>158</v>
      </c>
      <c r="B275" s="83">
        <v>21</v>
      </c>
      <c r="C275" s="84">
        <v>883.43329382000002</v>
      </c>
      <c r="D275" s="84">
        <v>803.65725207000003</v>
      </c>
      <c r="E275" s="84">
        <v>180.11148159999999</v>
      </c>
      <c r="F275" s="84">
        <v>180.11148159999999</v>
      </c>
    </row>
    <row r="276" spans="1:6" ht="12.75" customHeight="1" x14ac:dyDescent="0.2">
      <c r="A276" s="83" t="s">
        <v>158</v>
      </c>
      <c r="B276" s="83">
        <v>22</v>
      </c>
      <c r="C276" s="84">
        <v>899.64844284000003</v>
      </c>
      <c r="D276" s="84">
        <v>825.56454310000004</v>
      </c>
      <c r="E276" s="84">
        <v>185.02122967</v>
      </c>
      <c r="F276" s="84">
        <v>185.02122967</v>
      </c>
    </row>
    <row r="277" spans="1:6" ht="12.75" customHeight="1" x14ac:dyDescent="0.2">
      <c r="A277" s="83" t="s">
        <v>158</v>
      </c>
      <c r="B277" s="83">
        <v>23</v>
      </c>
      <c r="C277" s="84">
        <v>848.43318188000001</v>
      </c>
      <c r="D277" s="84">
        <v>777.36006259999999</v>
      </c>
      <c r="E277" s="84">
        <v>174.21789233000001</v>
      </c>
      <c r="F277" s="84">
        <v>174.21789233000001</v>
      </c>
    </row>
    <row r="278" spans="1:6" ht="12.75" customHeight="1" x14ac:dyDescent="0.2">
      <c r="A278" s="83" t="s">
        <v>158</v>
      </c>
      <c r="B278" s="83">
        <v>24</v>
      </c>
      <c r="C278" s="84">
        <v>853.43777952999994</v>
      </c>
      <c r="D278" s="84">
        <v>779.56417183999997</v>
      </c>
      <c r="E278" s="84">
        <v>174.71186582000001</v>
      </c>
      <c r="F278" s="84">
        <v>174.71186582000001</v>
      </c>
    </row>
    <row r="279" spans="1:6" ht="12.75" customHeight="1" x14ac:dyDescent="0.2">
      <c r="A279" s="83" t="s">
        <v>159</v>
      </c>
      <c r="B279" s="83">
        <v>1</v>
      </c>
      <c r="C279" s="84">
        <v>910.86163123999995</v>
      </c>
      <c r="D279" s="84">
        <v>840.14667366000003</v>
      </c>
      <c r="E279" s="84">
        <v>188.28930088999999</v>
      </c>
      <c r="F279" s="84">
        <v>188.28930088999999</v>
      </c>
    </row>
    <row r="280" spans="1:6" ht="12.75" customHeight="1" x14ac:dyDescent="0.2">
      <c r="A280" s="83" t="s">
        <v>159</v>
      </c>
      <c r="B280" s="83">
        <v>2</v>
      </c>
      <c r="C280" s="84">
        <v>978.36463104999996</v>
      </c>
      <c r="D280" s="84">
        <v>908.60345809</v>
      </c>
      <c r="E280" s="84">
        <v>203.63147921000001</v>
      </c>
      <c r="F280" s="84">
        <v>203.63147921000001</v>
      </c>
    </row>
    <row r="281" spans="1:6" ht="12.75" customHeight="1" x14ac:dyDescent="0.2">
      <c r="A281" s="83" t="s">
        <v>159</v>
      </c>
      <c r="B281" s="83">
        <v>3</v>
      </c>
      <c r="C281" s="84">
        <v>1044.14766274</v>
      </c>
      <c r="D281" s="84">
        <v>966.12573092000002</v>
      </c>
      <c r="E281" s="84">
        <v>216.52307168999999</v>
      </c>
      <c r="F281" s="84">
        <v>216.52307168999999</v>
      </c>
    </row>
    <row r="282" spans="1:6" ht="12.75" customHeight="1" x14ac:dyDescent="0.2">
      <c r="A282" s="83" t="s">
        <v>159</v>
      </c>
      <c r="B282" s="83">
        <v>4</v>
      </c>
      <c r="C282" s="84">
        <v>1066.0337605</v>
      </c>
      <c r="D282" s="84">
        <v>990.46335918</v>
      </c>
      <c r="E282" s="84">
        <v>221.97749429999999</v>
      </c>
      <c r="F282" s="84">
        <v>221.97749429999999</v>
      </c>
    </row>
    <row r="283" spans="1:6" ht="12.75" customHeight="1" x14ac:dyDescent="0.2">
      <c r="A283" s="83" t="s">
        <v>159</v>
      </c>
      <c r="B283" s="83">
        <v>5</v>
      </c>
      <c r="C283" s="84">
        <v>1075.58784393</v>
      </c>
      <c r="D283" s="84">
        <v>991.34400455000002</v>
      </c>
      <c r="E283" s="84">
        <v>222.17485995000001</v>
      </c>
      <c r="F283" s="84">
        <v>222.17485995000001</v>
      </c>
    </row>
    <row r="284" spans="1:6" ht="12.75" customHeight="1" x14ac:dyDescent="0.2">
      <c r="A284" s="83" t="s">
        <v>159</v>
      </c>
      <c r="B284" s="83">
        <v>6</v>
      </c>
      <c r="C284" s="84">
        <v>1067.15134724</v>
      </c>
      <c r="D284" s="84">
        <v>984.55265421000001</v>
      </c>
      <c r="E284" s="84">
        <v>220.65281784999999</v>
      </c>
      <c r="F284" s="84">
        <v>220.65281784999999</v>
      </c>
    </row>
    <row r="285" spans="1:6" ht="12.75" customHeight="1" x14ac:dyDescent="0.2">
      <c r="A285" s="83" t="s">
        <v>159</v>
      </c>
      <c r="B285" s="83">
        <v>7</v>
      </c>
      <c r="C285" s="84">
        <v>1027.9379167500001</v>
      </c>
      <c r="D285" s="84">
        <v>953.68041074999996</v>
      </c>
      <c r="E285" s="84">
        <v>213.73389129</v>
      </c>
      <c r="F285" s="84">
        <v>213.73389129</v>
      </c>
    </row>
    <row r="286" spans="1:6" ht="12.75" customHeight="1" x14ac:dyDescent="0.2">
      <c r="A286" s="83" t="s">
        <v>159</v>
      </c>
      <c r="B286" s="83">
        <v>8</v>
      </c>
      <c r="C286" s="84">
        <v>994.12902478000001</v>
      </c>
      <c r="D286" s="84">
        <v>912.50490975000002</v>
      </c>
      <c r="E286" s="84">
        <v>204.50585226000001</v>
      </c>
      <c r="F286" s="84">
        <v>204.50585226000001</v>
      </c>
    </row>
    <row r="287" spans="1:6" ht="12.75" customHeight="1" x14ac:dyDescent="0.2">
      <c r="A287" s="83" t="s">
        <v>159</v>
      </c>
      <c r="B287" s="83">
        <v>9</v>
      </c>
      <c r="C287" s="84">
        <v>936.04451238000001</v>
      </c>
      <c r="D287" s="84">
        <v>854.70384736000005</v>
      </c>
      <c r="E287" s="84">
        <v>191.55177892</v>
      </c>
      <c r="F287" s="84">
        <v>191.55177892</v>
      </c>
    </row>
    <row r="288" spans="1:6" ht="12.75" customHeight="1" x14ac:dyDescent="0.2">
      <c r="A288" s="83" t="s">
        <v>159</v>
      </c>
      <c r="B288" s="83">
        <v>10</v>
      </c>
      <c r="C288" s="84">
        <v>903.64150185000005</v>
      </c>
      <c r="D288" s="84">
        <v>820.49133634999998</v>
      </c>
      <c r="E288" s="84">
        <v>183.88424896999999</v>
      </c>
      <c r="F288" s="84">
        <v>183.88424896999999</v>
      </c>
    </row>
    <row r="289" spans="1:6" ht="12.75" customHeight="1" x14ac:dyDescent="0.2">
      <c r="A289" s="83" t="s">
        <v>159</v>
      </c>
      <c r="B289" s="83">
        <v>11</v>
      </c>
      <c r="C289" s="84">
        <v>877.71435608000002</v>
      </c>
      <c r="D289" s="84">
        <v>791.39155116999996</v>
      </c>
      <c r="E289" s="84">
        <v>177.36255653000001</v>
      </c>
      <c r="F289" s="84">
        <v>177.36255653000001</v>
      </c>
    </row>
    <row r="290" spans="1:6" ht="12.75" customHeight="1" x14ac:dyDescent="0.2">
      <c r="A290" s="83" t="s">
        <v>159</v>
      </c>
      <c r="B290" s="83">
        <v>12</v>
      </c>
      <c r="C290" s="84">
        <v>881.84670561999997</v>
      </c>
      <c r="D290" s="84">
        <v>794.96866595999995</v>
      </c>
      <c r="E290" s="84">
        <v>178.16424089</v>
      </c>
      <c r="F290" s="84">
        <v>178.16424089</v>
      </c>
    </row>
    <row r="291" spans="1:6" ht="12.75" customHeight="1" x14ac:dyDescent="0.2">
      <c r="A291" s="83" t="s">
        <v>159</v>
      </c>
      <c r="B291" s="83">
        <v>13</v>
      </c>
      <c r="C291" s="84">
        <v>906.80033360000004</v>
      </c>
      <c r="D291" s="84">
        <v>819.37777831000005</v>
      </c>
      <c r="E291" s="84">
        <v>183.63468413999999</v>
      </c>
      <c r="F291" s="84">
        <v>183.63468413999999</v>
      </c>
    </row>
    <row r="292" spans="1:6" ht="12.75" customHeight="1" x14ac:dyDescent="0.2">
      <c r="A292" s="83" t="s">
        <v>159</v>
      </c>
      <c r="B292" s="83">
        <v>14</v>
      </c>
      <c r="C292" s="84">
        <v>921.00671016000001</v>
      </c>
      <c r="D292" s="84">
        <v>834.94963834999999</v>
      </c>
      <c r="E292" s="84">
        <v>187.12456838</v>
      </c>
      <c r="F292" s="84">
        <v>187.12456838</v>
      </c>
    </row>
    <row r="293" spans="1:6" ht="12.75" customHeight="1" x14ac:dyDescent="0.2">
      <c r="A293" s="83" t="s">
        <v>159</v>
      </c>
      <c r="B293" s="83">
        <v>15</v>
      </c>
      <c r="C293" s="84">
        <v>963.73585204999995</v>
      </c>
      <c r="D293" s="84">
        <v>879.67297793</v>
      </c>
      <c r="E293" s="84">
        <v>197.14773054</v>
      </c>
      <c r="F293" s="84">
        <v>197.14773054</v>
      </c>
    </row>
    <row r="294" spans="1:6" ht="12.75" customHeight="1" x14ac:dyDescent="0.2">
      <c r="A294" s="83" t="s">
        <v>159</v>
      </c>
      <c r="B294" s="83">
        <v>16</v>
      </c>
      <c r="C294" s="84">
        <v>979.15324717999999</v>
      </c>
      <c r="D294" s="84">
        <v>893.81714305000003</v>
      </c>
      <c r="E294" s="84">
        <v>200.31764723000001</v>
      </c>
      <c r="F294" s="84">
        <v>200.31764723000001</v>
      </c>
    </row>
    <row r="295" spans="1:6" ht="12.75" customHeight="1" x14ac:dyDescent="0.2">
      <c r="A295" s="83" t="s">
        <v>159</v>
      </c>
      <c r="B295" s="83">
        <v>17</v>
      </c>
      <c r="C295" s="84">
        <v>971.00105941000004</v>
      </c>
      <c r="D295" s="84">
        <v>885.54239630999996</v>
      </c>
      <c r="E295" s="84">
        <v>198.46315404000001</v>
      </c>
      <c r="F295" s="84">
        <v>198.46315404000001</v>
      </c>
    </row>
    <row r="296" spans="1:6" ht="12.75" customHeight="1" x14ac:dyDescent="0.2">
      <c r="A296" s="83" t="s">
        <v>159</v>
      </c>
      <c r="B296" s="83">
        <v>18</v>
      </c>
      <c r="C296" s="84">
        <v>938.11522958</v>
      </c>
      <c r="D296" s="84">
        <v>853.28222077999999</v>
      </c>
      <c r="E296" s="84">
        <v>191.23317137000001</v>
      </c>
      <c r="F296" s="84">
        <v>191.23317137000001</v>
      </c>
    </row>
    <row r="297" spans="1:6" ht="12.75" customHeight="1" x14ac:dyDescent="0.2">
      <c r="A297" s="83" t="s">
        <v>159</v>
      </c>
      <c r="B297" s="83">
        <v>19</v>
      </c>
      <c r="C297" s="84">
        <v>913.60179995999999</v>
      </c>
      <c r="D297" s="84">
        <v>826.54188308000005</v>
      </c>
      <c r="E297" s="84">
        <v>185.24026602000001</v>
      </c>
      <c r="F297" s="84">
        <v>185.24026602000001</v>
      </c>
    </row>
    <row r="298" spans="1:6" ht="12.75" customHeight="1" x14ac:dyDescent="0.2">
      <c r="A298" s="83" t="s">
        <v>159</v>
      </c>
      <c r="B298" s="83">
        <v>20</v>
      </c>
      <c r="C298" s="84">
        <v>897.64051571000005</v>
      </c>
      <c r="D298" s="84">
        <v>813.83220786000004</v>
      </c>
      <c r="E298" s="84">
        <v>182.39183973999999</v>
      </c>
      <c r="F298" s="84">
        <v>182.39183973999999</v>
      </c>
    </row>
    <row r="299" spans="1:6" ht="12.75" customHeight="1" x14ac:dyDescent="0.2">
      <c r="A299" s="83" t="s">
        <v>159</v>
      </c>
      <c r="B299" s="83">
        <v>21</v>
      </c>
      <c r="C299" s="84">
        <v>903.75117388000001</v>
      </c>
      <c r="D299" s="84">
        <v>819.46371183999997</v>
      </c>
      <c r="E299" s="84">
        <v>183.65394311</v>
      </c>
      <c r="F299" s="84">
        <v>183.65394311</v>
      </c>
    </row>
    <row r="300" spans="1:6" ht="12.75" customHeight="1" x14ac:dyDescent="0.2">
      <c r="A300" s="83" t="s">
        <v>159</v>
      </c>
      <c r="B300" s="83">
        <v>22</v>
      </c>
      <c r="C300" s="84">
        <v>924.44145561000005</v>
      </c>
      <c r="D300" s="84">
        <v>839.46699495999997</v>
      </c>
      <c r="E300" s="84">
        <v>188.13697483999999</v>
      </c>
      <c r="F300" s="84">
        <v>188.13697483999999</v>
      </c>
    </row>
    <row r="301" spans="1:6" ht="12.75" customHeight="1" x14ac:dyDescent="0.2">
      <c r="A301" s="83" t="s">
        <v>159</v>
      </c>
      <c r="B301" s="83">
        <v>23</v>
      </c>
      <c r="C301" s="84">
        <v>903.54075381999996</v>
      </c>
      <c r="D301" s="84">
        <v>817.40777707999996</v>
      </c>
      <c r="E301" s="84">
        <v>183.19317770999999</v>
      </c>
      <c r="F301" s="84">
        <v>183.19317770999999</v>
      </c>
    </row>
    <row r="302" spans="1:6" ht="12.75" customHeight="1" x14ac:dyDescent="0.2">
      <c r="A302" s="83" t="s">
        <v>159</v>
      </c>
      <c r="B302" s="83">
        <v>24</v>
      </c>
      <c r="C302" s="84">
        <v>942.60005306000005</v>
      </c>
      <c r="D302" s="84">
        <v>855.62389818999998</v>
      </c>
      <c r="E302" s="84">
        <v>191.75797592000001</v>
      </c>
      <c r="F302" s="84">
        <v>191.75797592000001</v>
      </c>
    </row>
    <row r="303" spans="1:6" ht="12.75" customHeight="1" x14ac:dyDescent="0.2">
      <c r="A303" s="83" t="s">
        <v>160</v>
      </c>
      <c r="B303" s="83">
        <v>1</v>
      </c>
      <c r="C303" s="84">
        <v>1041.1466490800001</v>
      </c>
      <c r="D303" s="84">
        <v>945.47926851</v>
      </c>
      <c r="E303" s="84">
        <v>211.89589397</v>
      </c>
      <c r="F303" s="84">
        <v>211.89589397</v>
      </c>
    </row>
    <row r="304" spans="1:6" ht="12.75" customHeight="1" x14ac:dyDescent="0.2">
      <c r="A304" s="83" t="s">
        <v>160</v>
      </c>
      <c r="B304" s="83">
        <v>2</v>
      </c>
      <c r="C304" s="84">
        <v>1112.9517250500001</v>
      </c>
      <c r="D304" s="84">
        <v>1015.12789599</v>
      </c>
      <c r="E304" s="84">
        <v>227.50518195000001</v>
      </c>
      <c r="F304" s="84">
        <v>227.50518195000001</v>
      </c>
    </row>
    <row r="305" spans="1:6" ht="12.75" customHeight="1" x14ac:dyDescent="0.2">
      <c r="A305" s="83" t="s">
        <v>160</v>
      </c>
      <c r="B305" s="83">
        <v>3</v>
      </c>
      <c r="C305" s="84">
        <v>1169.1289518900001</v>
      </c>
      <c r="D305" s="84">
        <v>1069.0718968000001</v>
      </c>
      <c r="E305" s="84">
        <v>239.59483072</v>
      </c>
      <c r="F305" s="84">
        <v>239.59483072</v>
      </c>
    </row>
    <row r="306" spans="1:6" ht="12.75" customHeight="1" x14ac:dyDescent="0.2">
      <c r="A306" s="83" t="s">
        <v>160</v>
      </c>
      <c r="B306" s="83">
        <v>4</v>
      </c>
      <c r="C306" s="84">
        <v>1185.51499756</v>
      </c>
      <c r="D306" s="84">
        <v>1084.3209232300001</v>
      </c>
      <c r="E306" s="84">
        <v>243.01236316999999</v>
      </c>
      <c r="F306" s="84">
        <v>243.01236316999999</v>
      </c>
    </row>
    <row r="307" spans="1:6" ht="12.75" customHeight="1" x14ac:dyDescent="0.2">
      <c r="A307" s="83" t="s">
        <v>160</v>
      </c>
      <c r="B307" s="83">
        <v>5</v>
      </c>
      <c r="C307" s="84">
        <v>1191.25308045</v>
      </c>
      <c r="D307" s="84">
        <v>1091.8649164399999</v>
      </c>
      <c r="E307" s="84">
        <v>244.70308367999999</v>
      </c>
      <c r="F307" s="84">
        <v>244.70308367999999</v>
      </c>
    </row>
    <row r="308" spans="1:6" ht="12.75" customHeight="1" x14ac:dyDescent="0.2">
      <c r="A308" s="83" t="s">
        <v>160</v>
      </c>
      <c r="B308" s="83">
        <v>6</v>
      </c>
      <c r="C308" s="84">
        <v>1187.75185418</v>
      </c>
      <c r="D308" s="84">
        <v>1087.5408909499999</v>
      </c>
      <c r="E308" s="84">
        <v>243.73400559000001</v>
      </c>
      <c r="F308" s="84">
        <v>243.73400559000001</v>
      </c>
    </row>
    <row r="309" spans="1:6" ht="12.75" customHeight="1" x14ac:dyDescent="0.2">
      <c r="A309" s="83" t="s">
        <v>160</v>
      </c>
      <c r="B309" s="83">
        <v>7</v>
      </c>
      <c r="C309" s="84">
        <v>1133.57349073</v>
      </c>
      <c r="D309" s="84">
        <v>1034.11875078</v>
      </c>
      <c r="E309" s="84">
        <v>231.76131351000001</v>
      </c>
      <c r="F309" s="84">
        <v>231.76131351000001</v>
      </c>
    </row>
    <row r="310" spans="1:6" ht="12.75" customHeight="1" x14ac:dyDescent="0.2">
      <c r="A310" s="83" t="s">
        <v>160</v>
      </c>
      <c r="B310" s="83">
        <v>8</v>
      </c>
      <c r="C310" s="84">
        <v>1045.88882975</v>
      </c>
      <c r="D310" s="84">
        <v>948.82512479000002</v>
      </c>
      <c r="E310" s="84">
        <v>212.64574987</v>
      </c>
      <c r="F310" s="84">
        <v>212.64574987</v>
      </c>
    </row>
    <row r="311" spans="1:6" ht="12.75" customHeight="1" x14ac:dyDescent="0.2">
      <c r="A311" s="83" t="s">
        <v>160</v>
      </c>
      <c r="B311" s="83">
        <v>9</v>
      </c>
      <c r="C311" s="84">
        <v>952.78380677999996</v>
      </c>
      <c r="D311" s="84">
        <v>857.36878308999997</v>
      </c>
      <c r="E311" s="84">
        <v>192.14903045</v>
      </c>
      <c r="F311" s="84">
        <v>192.14903045</v>
      </c>
    </row>
    <row r="312" spans="1:6" ht="12.75" customHeight="1" x14ac:dyDescent="0.2">
      <c r="A312" s="83" t="s">
        <v>160</v>
      </c>
      <c r="B312" s="83">
        <v>10</v>
      </c>
      <c r="C312" s="84">
        <v>929.51990697999997</v>
      </c>
      <c r="D312" s="84">
        <v>835.91686861000005</v>
      </c>
      <c r="E312" s="84">
        <v>187.341339</v>
      </c>
      <c r="F312" s="84">
        <v>187.341339</v>
      </c>
    </row>
    <row r="313" spans="1:6" ht="12.75" customHeight="1" x14ac:dyDescent="0.2">
      <c r="A313" s="83" t="s">
        <v>160</v>
      </c>
      <c r="B313" s="83">
        <v>11</v>
      </c>
      <c r="C313" s="84">
        <v>907.5066458</v>
      </c>
      <c r="D313" s="84">
        <v>817.19680606999998</v>
      </c>
      <c r="E313" s="84">
        <v>183.14589599000001</v>
      </c>
      <c r="F313" s="84">
        <v>183.14589599000001</v>
      </c>
    </row>
    <row r="314" spans="1:6" ht="12.75" customHeight="1" x14ac:dyDescent="0.2">
      <c r="A314" s="83" t="s">
        <v>160</v>
      </c>
      <c r="B314" s="83">
        <v>12</v>
      </c>
      <c r="C314" s="84">
        <v>899.16147429</v>
      </c>
      <c r="D314" s="84">
        <v>811.40283133000003</v>
      </c>
      <c r="E314" s="84">
        <v>181.84738052</v>
      </c>
      <c r="F314" s="84">
        <v>181.84738052</v>
      </c>
    </row>
    <row r="315" spans="1:6" ht="12.75" customHeight="1" x14ac:dyDescent="0.2">
      <c r="A315" s="83" t="s">
        <v>160</v>
      </c>
      <c r="B315" s="83">
        <v>13</v>
      </c>
      <c r="C315" s="84">
        <v>904.59717493999995</v>
      </c>
      <c r="D315" s="84">
        <v>817.46793753999998</v>
      </c>
      <c r="E315" s="84">
        <v>183.20666055999999</v>
      </c>
      <c r="F315" s="84">
        <v>183.20666055999999</v>
      </c>
    </row>
    <row r="316" spans="1:6" ht="12.75" customHeight="1" x14ac:dyDescent="0.2">
      <c r="A316" s="83" t="s">
        <v>160</v>
      </c>
      <c r="B316" s="83">
        <v>14</v>
      </c>
      <c r="C316" s="84">
        <v>916.86062496</v>
      </c>
      <c r="D316" s="84">
        <v>829.98455869999998</v>
      </c>
      <c r="E316" s="84">
        <v>186.01182057</v>
      </c>
      <c r="F316" s="84">
        <v>186.01182057</v>
      </c>
    </row>
    <row r="317" spans="1:6" ht="12.75" customHeight="1" x14ac:dyDescent="0.2">
      <c r="A317" s="83" t="s">
        <v>160</v>
      </c>
      <c r="B317" s="83">
        <v>15</v>
      </c>
      <c r="C317" s="84">
        <v>945.38796806000005</v>
      </c>
      <c r="D317" s="84">
        <v>856.89192992000005</v>
      </c>
      <c r="E317" s="84">
        <v>192.04216059000001</v>
      </c>
      <c r="F317" s="84">
        <v>192.04216059000001</v>
      </c>
    </row>
    <row r="318" spans="1:6" ht="12.75" customHeight="1" x14ac:dyDescent="0.2">
      <c r="A318" s="83" t="s">
        <v>160</v>
      </c>
      <c r="B318" s="83">
        <v>16</v>
      </c>
      <c r="C318" s="84">
        <v>953.59235117000003</v>
      </c>
      <c r="D318" s="84">
        <v>864.24962068000002</v>
      </c>
      <c r="E318" s="84">
        <v>193.69112795999999</v>
      </c>
      <c r="F318" s="84">
        <v>193.69112795999999</v>
      </c>
    </row>
    <row r="319" spans="1:6" ht="12.75" customHeight="1" x14ac:dyDescent="0.2">
      <c r="A319" s="83" t="s">
        <v>160</v>
      </c>
      <c r="B319" s="83">
        <v>17</v>
      </c>
      <c r="C319" s="84">
        <v>949.89175546000001</v>
      </c>
      <c r="D319" s="84">
        <v>862.59400424</v>
      </c>
      <c r="E319" s="84">
        <v>193.32007981999999</v>
      </c>
      <c r="F319" s="84">
        <v>193.32007981999999</v>
      </c>
    </row>
    <row r="320" spans="1:6" ht="12.75" customHeight="1" x14ac:dyDescent="0.2">
      <c r="A320" s="83" t="s">
        <v>160</v>
      </c>
      <c r="B320" s="83">
        <v>18</v>
      </c>
      <c r="C320" s="84">
        <v>907.77127457999995</v>
      </c>
      <c r="D320" s="84">
        <v>821.05288909000001</v>
      </c>
      <c r="E320" s="84">
        <v>184.01010124999999</v>
      </c>
      <c r="F320" s="84">
        <v>184.01010124999999</v>
      </c>
    </row>
    <row r="321" spans="1:6" ht="12.75" customHeight="1" x14ac:dyDescent="0.2">
      <c r="A321" s="83" t="s">
        <v>160</v>
      </c>
      <c r="B321" s="83">
        <v>19</v>
      </c>
      <c r="C321" s="84">
        <v>897.59224893999999</v>
      </c>
      <c r="D321" s="84">
        <v>810.68737345</v>
      </c>
      <c r="E321" s="84">
        <v>181.68703582000001</v>
      </c>
      <c r="F321" s="84">
        <v>181.68703582000001</v>
      </c>
    </row>
    <row r="322" spans="1:6" ht="12.75" customHeight="1" x14ac:dyDescent="0.2">
      <c r="A322" s="83" t="s">
        <v>160</v>
      </c>
      <c r="B322" s="83">
        <v>20</v>
      </c>
      <c r="C322" s="84">
        <v>897.44406125</v>
      </c>
      <c r="D322" s="84">
        <v>809.78610579999997</v>
      </c>
      <c r="E322" s="84">
        <v>181.48504840000001</v>
      </c>
      <c r="F322" s="84">
        <v>181.48504840000001</v>
      </c>
    </row>
    <row r="323" spans="1:6" ht="12.75" customHeight="1" x14ac:dyDescent="0.2">
      <c r="A323" s="83" t="s">
        <v>160</v>
      </c>
      <c r="B323" s="83">
        <v>21</v>
      </c>
      <c r="C323" s="84">
        <v>905.74585946000002</v>
      </c>
      <c r="D323" s="84">
        <v>817.14550958999996</v>
      </c>
      <c r="E323" s="84">
        <v>183.13439969000001</v>
      </c>
      <c r="F323" s="84">
        <v>183.13439969000001</v>
      </c>
    </row>
    <row r="324" spans="1:6" ht="12.75" customHeight="1" x14ac:dyDescent="0.2">
      <c r="A324" s="83" t="s">
        <v>160</v>
      </c>
      <c r="B324" s="83">
        <v>22</v>
      </c>
      <c r="C324" s="84">
        <v>913.81778291000001</v>
      </c>
      <c r="D324" s="84">
        <v>825.87696940000001</v>
      </c>
      <c r="E324" s="84">
        <v>185.09124903</v>
      </c>
      <c r="F324" s="84">
        <v>185.09124903</v>
      </c>
    </row>
    <row r="325" spans="1:6" ht="12.75" customHeight="1" x14ac:dyDescent="0.2">
      <c r="A325" s="83" t="s">
        <v>160</v>
      </c>
      <c r="B325" s="83">
        <v>23</v>
      </c>
      <c r="C325" s="84">
        <v>911.75576806000004</v>
      </c>
      <c r="D325" s="84">
        <v>823.80603525000004</v>
      </c>
      <c r="E325" s="84">
        <v>184.62712203999999</v>
      </c>
      <c r="F325" s="84">
        <v>184.62712203999999</v>
      </c>
    </row>
    <row r="326" spans="1:6" ht="12.75" customHeight="1" x14ac:dyDescent="0.2">
      <c r="A326" s="83" t="s">
        <v>160</v>
      </c>
      <c r="B326" s="83">
        <v>24</v>
      </c>
      <c r="C326" s="84">
        <v>979.78636291999999</v>
      </c>
      <c r="D326" s="84">
        <v>891.07517626000003</v>
      </c>
      <c r="E326" s="84">
        <v>199.70313189999999</v>
      </c>
      <c r="F326" s="84">
        <v>199.70313189999999</v>
      </c>
    </row>
    <row r="327" spans="1:6" ht="12.75" customHeight="1" x14ac:dyDescent="0.2">
      <c r="A327" s="83" t="s">
        <v>161</v>
      </c>
      <c r="B327" s="83">
        <v>1</v>
      </c>
      <c r="C327" s="84">
        <v>1054.7689385900001</v>
      </c>
      <c r="D327" s="84">
        <v>968.12378164999996</v>
      </c>
      <c r="E327" s="84">
        <v>216.97086442</v>
      </c>
      <c r="F327" s="84">
        <v>216.97086442</v>
      </c>
    </row>
    <row r="328" spans="1:6" ht="12.75" customHeight="1" x14ac:dyDescent="0.2">
      <c r="A328" s="83" t="s">
        <v>161</v>
      </c>
      <c r="B328" s="83">
        <v>2</v>
      </c>
      <c r="C328" s="84">
        <v>1131.4701709399999</v>
      </c>
      <c r="D328" s="84">
        <v>1042.9481906200001</v>
      </c>
      <c r="E328" s="84">
        <v>233.74012162</v>
      </c>
      <c r="F328" s="84">
        <v>233.74012162</v>
      </c>
    </row>
    <row r="329" spans="1:6" ht="12.75" customHeight="1" x14ac:dyDescent="0.2">
      <c r="A329" s="83" t="s">
        <v>161</v>
      </c>
      <c r="B329" s="83">
        <v>3</v>
      </c>
      <c r="C329" s="84">
        <v>1183.99313459</v>
      </c>
      <c r="D329" s="84">
        <v>1095.9062708399999</v>
      </c>
      <c r="E329" s="84">
        <v>245.608811</v>
      </c>
      <c r="F329" s="84">
        <v>245.608811</v>
      </c>
    </row>
    <row r="330" spans="1:6" ht="12.75" customHeight="1" x14ac:dyDescent="0.2">
      <c r="A330" s="83" t="s">
        <v>161</v>
      </c>
      <c r="B330" s="83">
        <v>4</v>
      </c>
      <c r="C330" s="84">
        <v>1195.8317028500001</v>
      </c>
      <c r="D330" s="84">
        <v>1110.1802901900001</v>
      </c>
      <c r="E330" s="84">
        <v>248.80782994</v>
      </c>
      <c r="F330" s="84">
        <v>248.80782994</v>
      </c>
    </row>
    <row r="331" spans="1:6" ht="12.75" customHeight="1" x14ac:dyDescent="0.2">
      <c r="A331" s="83" t="s">
        <v>161</v>
      </c>
      <c r="B331" s="83">
        <v>5</v>
      </c>
      <c r="C331" s="84">
        <v>1205.3708563299999</v>
      </c>
      <c r="D331" s="84">
        <v>1120.59603541</v>
      </c>
      <c r="E331" s="84">
        <v>251.14215256</v>
      </c>
      <c r="F331" s="84">
        <v>251.14215256</v>
      </c>
    </row>
    <row r="332" spans="1:6" ht="12.75" customHeight="1" x14ac:dyDescent="0.2">
      <c r="A332" s="83" t="s">
        <v>161</v>
      </c>
      <c r="B332" s="83">
        <v>6</v>
      </c>
      <c r="C332" s="84">
        <v>1188.9523903199999</v>
      </c>
      <c r="D332" s="84">
        <v>1104.9281746199999</v>
      </c>
      <c r="E332" s="84">
        <v>247.63075312999999</v>
      </c>
      <c r="F332" s="84">
        <v>247.63075312999999</v>
      </c>
    </row>
    <row r="333" spans="1:6" ht="12.75" customHeight="1" x14ac:dyDescent="0.2">
      <c r="A333" s="83" t="s">
        <v>161</v>
      </c>
      <c r="B333" s="83">
        <v>7</v>
      </c>
      <c r="C333" s="84">
        <v>1136.5958543300001</v>
      </c>
      <c r="D333" s="84">
        <v>1052.74990404</v>
      </c>
      <c r="E333" s="84">
        <v>235.93683063</v>
      </c>
      <c r="F333" s="84">
        <v>235.93683063</v>
      </c>
    </row>
    <row r="334" spans="1:6" ht="12.75" customHeight="1" x14ac:dyDescent="0.2">
      <c r="A334" s="83" t="s">
        <v>161</v>
      </c>
      <c r="B334" s="83">
        <v>8</v>
      </c>
      <c r="C334" s="84">
        <v>1038.01302186</v>
      </c>
      <c r="D334" s="84">
        <v>956.07313099999999</v>
      </c>
      <c r="E334" s="84">
        <v>214.27013529999999</v>
      </c>
      <c r="F334" s="84">
        <v>214.27013529999999</v>
      </c>
    </row>
    <row r="335" spans="1:6" ht="12.75" customHeight="1" x14ac:dyDescent="0.2">
      <c r="A335" s="83" t="s">
        <v>161</v>
      </c>
      <c r="B335" s="83">
        <v>9</v>
      </c>
      <c r="C335" s="84">
        <v>960.97319093999999</v>
      </c>
      <c r="D335" s="84">
        <v>885.37350856</v>
      </c>
      <c r="E335" s="84">
        <v>198.42530379999999</v>
      </c>
      <c r="F335" s="84">
        <v>198.42530379999999</v>
      </c>
    </row>
    <row r="336" spans="1:6" ht="12.75" customHeight="1" x14ac:dyDescent="0.2">
      <c r="A336" s="83" t="s">
        <v>161</v>
      </c>
      <c r="B336" s="83">
        <v>10</v>
      </c>
      <c r="C336" s="84">
        <v>919.82436341000005</v>
      </c>
      <c r="D336" s="84">
        <v>847.43730082000002</v>
      </c>
      <c r="E336" s="84">
        <v>189.92323832</v>
      </c>
      <c r="F336" s="84">
        <v>189.92323832</v>
      </c>
    </row>
    <row r="337" spans="1:6" ht="12.75" customHeight="1" x14ac:dyDescent="0.2">
      <c r="A337" s="83" t="s">
        <v>161</v>
      </c>
      <c r="B337" s="83">
        <v>11</v>
      </c>
      <c r="C337" s="84">
        <v>893.22816074000002</v>
      </c>
      <c r="D337" s="84">
        <v>820.48821053999995</v>
      </c>
      <c r="E337" s="84">
        <v>183.88354842999999</v>
      </c>
      <c r="F337" s="84">
        <v>183.88354842999999</v>
      </c>
    </row>
    <row r="338" spans="1:6" ht="12.75" customHeight="1" x14ac:dyDescent="0.2">
      <c r="A338" s="83" t="s">
        <v>161</v>
      </c>
      <c r="B338" s="83">
        <v>12</v>
      </c>
      <c r="C338" s="84">
        <v>888.98031785000001</v>
      </c>
      <c r="D338" s="84">
        <v>809.72618192000004</v>
      </c>
      <c r="E338" s="84">
        <v>181.47161857</v>
      </c>
      <c r="F338" s="84">
        <v>181.47161857</v>
      </c>
    </row>
    <row r="339" spans="1:6" ht="12.75" customHeight="1" x14ac:dyDescent="0.2">
      <c r="A339" s="83" t="s">
        <v>161</v>
      </c>
      <c r="B339" s="83">
        <v>13</v>
      </c>
      <c r="C339" s="84">
        <v>879.63565745000005</v>
      </c>
      <c r="D339" s="84">
        <v>800.54349868999998</v>
      </c>
      <c r="E339" s="84">
        <v>179.41364339</v>
      </c>
      <c r="F339" s="84">
        <v>179.41364339</v>
      </c>
    </row>
    <row r="340" spans="1:6" ht="12.75" customHeight="1" x14ac:dyDescent="0.2">
      <c r="A340" s="83" t="s">
        <v>161</v>
      </c>
      <c r="B340" s="83">
        <v>14</v>
      </c>
      <c r="C340" s="84">
        <v>896.98006177000002</v>
      </c>
      <c r="D340" s="84">
        <v>821.52390965999996</v>
      </c>
      <c r="E340" s="84">
        <v>184.11566393000001</v>
      </c>
      <c r="F340" s="84">
        <v>184.11566393000001</v>
      </c>
    </row>
    <row r="341" spans="1:6" ht="12.75" customHeight="1" x14ac:dyDescent="0.2">
      <c r="A341" s="83" t="s">
        <v>161</v>
      </c>
      <c r="B341" s="83">
        <v>15</v>
      </c>
      <c r="C341" s="84">
        <v>926.78396774999999</v>
      </c>
      <c r="D341" s="84">
        <v>851.96703866999997</v>
      </c>
      <c r="E341" s="84">
        <v>190.93841959</v>
      </c>
      <c r="F341" s="84">
        <v>190.93841959</v>
      </c>
    </row>
    <row r="342" spans="1:6" ht="12.75" customHeight="1" x14ac:dyDescent="0.2">
      <c r="A342" s="83" t="s">
        <v>161</v>
      </c>
      <c r="B342" s="83">
        <v>16</v>
      </c>
      <c r="C342" s="84">
        <v>934.30685256000004</v>
      </c>
      <c r="D342" s="84">
        <v>861.84349338000004</v>
      </c>
      <c r="E342" s="84">
        <v>193.15187922999999</v>
      </c>
      <c r="F342" s="84">
        <v>193.15187922999999</v>
      </c>
    </row>
    <row r="343" spans="1:6" ht="12.75" customHeight="1" x14ac:dyDescent="0.2">
      <c r="A343" s="83" t="s">
        <v>161</v>
      </c>
      <c r="B343" s="83">
        <v>17</v>
      </c>
      <c r="C343" s="84">
        <v>960.86091561000001</v>
      </c>
      <c r="D343" s="84">
        <v>880.84632063000004</v>
      </c>
      <c r="E343" s="84">
        <v>197.41069400000001</v>
      </c>
      <c r="F343" s="84">
        <v>197.41069400000001</v>
      </c>
    </row>
    <row r="344" spans="1:6" ht="12.75" customHeight="1" x14ac:dyDescent="0.2">
      <c r="A344" s="83" t="s">
        <v>161</v>
      </c>
      <c r="B344" s="83">
        <v>18</v>
      </c>
      <c r="C344" s="84">
        <v>920.04219703000001</v>
      </c>
      <c r="D344" s="84">
        <v>849.72163293000006</v>
      </c>
      <c r="E344" s="84">
        <v>190.43519094000001</v>
      </c>
      <c r="F344" s="84">
        <v>190.43519094000001</v>
      </c>
    </row>
    <row r="345" spans="1:6" ht="12.75" customHeight="1" x14ac:dyDescent="0.2">
      <c r="A345" s="83" t="s">
        <v>161</v>
      </c>
      <c r="B345" s="83">
        <v>19</v>
      </c>
      <c r="C345" s="84">
        <v>895.08599074999995</v>
      </c>
      <c r="D345" s="84">
        <v>824.38071566999997</v>
      </c>
      <c r="E345" s="84">
        <v>184.75591643000001</v>
      </c>
      <c r="F345" s="84">
        <v>184.75591643000001</v>
      </c>
    </row>
    <row r="346" spans="1:6" ht="12.75" customHeight="1" x14ac:dyDescent="0.2">
      <c r="A346" s="83" t="s">
        <v>161</v>
      </c>
      <c r="B346" s="83">
        <v>20</v>
      </c>
      <c r="C346" s="84">
        <v>907.56980609000004</v>
      </c>
      <c r="D346" s="84">
        <v>830.34588556999995</v>
      </c>
      <c r="E346" s="84">
        <v>186.09279925999999</v>
      </c>
      <c r="F346" s="84">
        <v>186.09279925999999</v>
      </c>
    </row>
    <row r="347" spans="1:6" ht="12.75" customHeight="1" x14ac:dyDescent="0.2">
      <c r="A347" s="83" t="s">
        <v>161</v>
      </c>
      <c r="B347" s="83">
        <v>21</v>
      </c>
      <c r="C347" s="84">
        <v>872.03182698000001</v>
      </c>
      <c r="D347" s="84">
        <v>792.99873471000001</v>
      </c>
      <c r="E347" s="84">
        <v>177.72275015</v>
      </c>
      <c r="F347" s="84">
        <v>177.72275015</v>
      </c>
    </row>
    <row r="348" spans="1:6" ht="12.75" customHeight="1" x14ac:dyDescent="0.2">
      <c r="A348" s="83" t="s">
        <v>161</v>
      </c>
      <c r="B348" s="83">
        <v>22</v>
      </c>
      <c r="C348" s="84">
        <v>844.55278222000004</v>
      </c>
      <c r="D348" s="84">
        <v>774.68578343000001</v>
      </c>
      <c r="E348" s="84">
        <v>173.61854679000001</v>
      </c>
      <c r="F348" s="84">
        <v>173.61854679000001</v>
      </c>
    </row>
    <row r="349" spans="1:6" ht="12.75" customHeight="1" x14ac:dyDescent="0.2">
      <c r="A349" s="83" t="s">
        <v>161</v>
      </c>
      <c r="B349" s="83">
        <v>23</v>
      </c>
      <c r="C349" s="84">
        <v>872.79763836999996</v>
      </c>
      <c r="D349" s="84">
        <v>802.73645313999998</v>
      </c>
      <c r="E349" s="84">
        <v>179.90511692999999</v>
      </c>
      <c r="F349" s="84">
        <v>179.90511692999999</v>
      </c>
    </row>
    <row r="350" spans="1:6" ht="12.75" customHeight="1" x14ac:dyDescent="0.2">
      <c r="A350" s="83" t="s">
        <v>161</v>
      </c>
      <c r="B350" s="83">
        <v>24</v>
      </c>
      <c r="C350" s="84">
        <v>883.38784019000002</v>
      </c>
      <c r="D350" s="84">
        <v>807.22820174000003</v>
      </c>
      <c r="E350" s="84">
        <v>180.91178425000001</v>
      </c>
      <c r="F350" s="84">
        <v>180.91178425000001</v>
      </c>
    </row>
    <row r="351" spans="1:6" ht="12.75" customHeight="1" x14ac:dyDescent="0.2">
      <c r="A351" s="83" t="s">
        <v>162</v>
      </c>
      <c r="B351" s="83">
        <v>1</v>
      </c>
      <c r="C351" s="84">
        <v>760.04982402999997</v>
      </c>
      <c r="D351" s="84">
        <v>690.02127923</v>
      </c>
      <c r="E351" s="84">
        <v>154.64397865000001</v>
      </c>
      <c r="F351" s="84">
        <v>154.64397865000001</v>
      </c>
    </row>
    <row r="352" spans="1:6" ht="12.75" customHeight="1" x14ac:dyDescent="0.2">
      <c r="A352" s="83" t="s">
        <v>162</v>
      </c>
      <c r="B352" s="83">
        <v>2</v>
      </c>
      <c r="C352" s="84">
        <v>828.80776297</v>
      </c>
      <c r="D352" s="84">
        <v>758.44517385999995</v>
      </c>
      <c r="E352" s="84">
        <v>169.97878588</v>
      </c>
      <c r="F352" s="84">
        <v>169.97878588</v>
      </c>
    </row>
    <row r="353" spans="1:6" ht="12.75" customHeight="1" x14ac:dyDescent="0.2">
      <c r="A353" s="83" t="s">
        <v>162</v>
      </c>
      <c r="B353" s="83">
        <v>3</v>
      </c>
      <c r="C353" s="84">
        <v>895.66084749000004</v>
      </c>
      <c r="D353" s="84">
        <v>820.76399965999997</v>
      </c>
      <c r="E353" s="84">
        <v>183.94535685</v>
      </c>
      <c r="F353" s="84">
        <v>183.94535685</v>
      </c>
    </row>
    <row r="354" spans="1:6" ht="12.75" customHeight="1" x14ac:dyDescent="0.2">
      <c r="A354" s="83" t="s">
        <v>162</v>
      </c>
      <c r="B354" s="83">
        <v>4</v>
      </c>
      <c r="C354" s="84">
        <v>897.11277316999997</v>
      </c>
      <c r="D354" s="84">
        <v>824.69019388000004</v>
      </c>
      <c r="E354" s="84">
        <v>184.82527507</v>
      </c>
      <c r="F354" s="84">
        <v>184.82527507</v>
      </c>
    </row>
    <row r="355" spans="1:6" ht="12.75" customHeight="1" x14ac:dyDescent="0.2">
      <c r="A355" s="83" t="s">
        <v>162</v>
      </c>
      <c r="B355" s="83">
        <v>5</v>
      </c>
      <c r="C355" s="84">
        <v>903.20395920999999</v>
      </c>
      <c r="D355" s="84">
        <v>832.36335343999997</v>
      </c>
      <c r="E355" s="84">
        <v>186.54494367000001</v>
      </c>
      <c r="F355" s="84">
        <v>186.54494367000001</v>
      </c>
    </row>
    <row r="356" spans="1:6" ht="12.75" customHeight="1" x14ac:dyDescent="0.2">
      <c r="A356" s="83" t="s">
        <v>162</v>
      </c>
      <c r="B356" s="83">
        <v>6</v>
      </c>
      <c r="C356" s="84">
        <v>963.60127674</v>
      </c>
      <c r="D356" s="84">
        <v>889.62972608999996</v>
      </c>
      <c r="E356" s="84">
        <v>199.37918513</v>
      </c>
      <c r="F356" s="84">
        <v>199.37918513</v>
      </c>
    </row>
    <row r="357" spans="1:6" ht="12.75" customHeight="1" x14ac:dyDescent="0.2">
      <c r="A357" s="83" t="s">
        <v>162</v>
      </c>
      <c r="B357" s="83">
        <v>7</v>
      </c>
      <c r="C357" s="84">
        <v>914.03934600000002</v>
      </c>
      <c r="D357" s="84">
        <v>840.52032540000005</v>
      </c>
      <c r="E357" s="84">
        <v>188.37304177999999</v>
      </c>
      <c r="F357" s="84">
        <v>188.37304177999999</v>
      </c>
    </row>
    <row r="358" spans="1:6" ht="12.75" customHeight="1" x14ac:dyDescent="0.2">
      <c r="A358" s="83" t="s">
        <v>162</v>
      </c>
      <c r="B358" s="83">
        <v>8</v>
      </c>
      <c r="C358" s="84">
        <v>823.83823854000002</v>
      </c>
      <c r="D358" s="84">
        <v>747.38788537999994</v>
      </c>
      <c r="E358" s="84">
        <v>167.50068392</v>
      </c>
      <c r="F358" s="84">
        <v>167.50068392</v>
      </c>
    </row>
    <row r="359" spans="1:6" ht="12.75" customHeight="1" x14ac:dyDescent="0.2">
      <c r="A359" s="83" t="s">
        <v>162</v>
      </c>
      <c r="B359" s="83">
        <v>9</v>
      </c>
      <c r="C359" s="84">
        <v>725.28849456</v>
      </c>
      <c r="D359" s="84">
        <v>653.83585606999998</v>
      </c>
      <c r="E359" s="84">
        <v>146.5342899</v>
      </c>
      <c r="F359" s="84">
        <v>146.5342899</v>
      </c>
    </row>
    <row r="360" spans="1:6" ht="12.75" customHeight="1" x14ac:dyDescent="0.2">
      <c r="A360" s="83" t="s">
        <v>162</v>
      </c>
      <c r="B360" s="83">
        <v>10</v>
      </c>
      <c r="C360" s="84">
        <v>695.60162424999999</v>
      </c>
      <c r="D360" s="84">
        <v>618.38821516999997</v>
      </c>
      <c r="E360" s="84">
        <v>138.58994906999999</v>
      </c>
      <c r="F360" s="84">
        <v>138.58994906999999</v>
      </c>
    </row>
    <row r="361" spans="1:6" ht="12.75" customHeight="1" x14ac:dyDescent="0.2">
      <c r="A361" s="83" t="s">
        <v>162</v>
      </c>
      <c r="B361" s="83">
        <v>11</v>
      </c>
      <c r="C361" s="84">
        <v>667.88809062999997</v>
      </c>
      <c r="D361" s="84">
        <v>591.23480825000001</v>
      </c>
      <c r="E361" s="84">
        <v>132.50446880000001</v>
      </c>
      <c r="F361" s="84">
        <v>132.50446880000001</v>
      </c>
    </row>
    <row r="362" spans="1:6" ht="12.75" customHeight="1" x14ac:dyDescent="0.2">
      <c r="A362" s="83" t="s">
        <v>162</v>
      </c>
      <c r="B362" s="83">
        <v>12</v>
      </c>
      <c r="C362" s="84">
        <v>664.28309948000003</v>
      </c>
      <c r="D362" s="84">
        <v>587.42935624999996</v>
      </c>
      <c r="E362" s="84">
        <v>131.65161069999999</v>
      </c>
      <c r="F362" s="84">
        <v>131.65161069999999</v>
      </c>
    </row>
    <row r="363" spans="1:6" ht="12.75" customHeight="1" x14ac:dyDescent="0.2">
      <c r="A363" s="83" t="s">
        <v>162</v>
      </c>
      <c r="B363" s="83">
        <v>13</v>
      </c>
      <c r="C363" s="84">
        <v>673.38157749000004</v>
      </c>
      <c r="D363" s="84">
        <v>596.61345492999999</v>
      </c>
      <c r="E363" s="84">
        <v>133.70990311</v>
      </c>
      <c r="F363" s="84">
        <v>133.70990311</v>
      </c>
    </row>
    <row r="364" spans="1:6" ht="12.75" customHeight="1" x14ac:dyDescent="0.2">
      <c r="A364" s="83" t="s">
        <v>162</v>
      </c>
      <c r="B364" s="83">
        <v>14</v>
      </c>
      <c r="C364" s="84">
        <v>700.23778679999998</v>
      </c>
      <c r="D364" s="84">
        <v>621.81451769</v>
      </c>
      <c r="E364" s="84">
        <v>139.35783416000001</v>
      </c>
      <c r="F364" s="84">
        <v>139.35783416000001</v>
      </c>
    </row>
    <row r="365" spans="1:6" ht="12.75" customHeight="1" x14ac:dyDescent="0.2">
      <c r="A365" s="83" t="s">
        <v>162</v>
      </c>
      <c r="B365" s="83">
        <v>15</v>
      </c>
      <c r="C365" s="84">
        <v>736.72089832999995</v>
      </c>
      <c r="D365" s="84">
        <v>657.76485210999999</v>
      </c>
      <c r="E365" s="84">
        <v>147.41483604999999</v>
      </c>
      <c r="F365" s="84">
        <v>147.41483604999999</v>
      </c>
    </row>
    <row r="366" spans="1:6" ht="12.75" customHeight="1" x14ac:dyDescent="0.2">
      <c r="A366" s="83" t="s">
        <v>162</v>
      </c>
      <c r="B366" s="83">
        <v>16</v>
      </c>
      <c r="C366" s="84">
        <v>748.30892311000002</v>
      </c>
      <c r="D366" s="84">
        <v>669.54530202000001</v>
      </c>
      <c r="E366" s="84">
        <v>150.05500918999999</v>
      </c>
      <c r="F366" s="84">
        <v>150.05500918999999</v>
      </c>
    </row>
    <row r="367" spans="1:6" ht="12.75" customHeight="1" x14ac:dyDescent="0.2">
      <c r="A367" s="83" t="s">
        <v>162</v>
      </c>
      <c r="B367" s="83">
        <v>17</v>
      </c>
      <c r="C367" s="84">
        <v>744.08353439999996</v>
      </c>
      <c r="D367" s="84">
        <v>665.90997209</v>
      </c>
      <c r="E367" s="84">
        <v>149.24027795999999</v>
      </c>
      <c r="F367" s="84">
        <v>149.24027795999999</v>
      </c>
    </row>
    <row r="368" spans="1:6" ht="12.75" customHeight="1" x14ac:dyDescent="0.2">
      <c r="A368" s="83" t="s">
        <v>162</v>
      </c>
      <c r="B368" s="83">
        <v>18</v>
      </c>
      <c r="C368" s="84">
        <v>704.97297073000004</v>
      </c>
      <c r="D368" s="84">
        <v>627.10226637000005</v>
      </c>
      <c r="E368" s="84">
        <v>140.54289688</v>
      </c>
      <c r="F368" s="84">
        <v>140.54289688</v>
      </c>
    </row>
    <row r="369" spans="1:6" ht="12.75" customHeight="1" x14ac:dyDescent="0.2">
      <c r="A369" s="83" t="s">
        <v>162</v>
      </c>
      <c r="B369" s="83">
        <v>19</v>
      </c>
      <c r="C369" s="84">
        <v>682.26528229999997</v>
      </c>
      <c r="D369" s="84">
        <v>605.07403797999996</v>
      </c>
      <c r="E369" s="84">
        <v>135.60604495999999</v>
      </c>
      <c r="F369" s="84">
        <v>135.60604495999999</v>
      </c>
    </row>
    <row r="370" spans="1:6" ht="12.75" customHeight="1" x14ac:dyDescent="0.2">
      <c r="A370" s="83" t="s">
        <v>162</v>
      </c>
      <c r="B370" s="83">
        <v>20</v>
      </c>
      <c r="C370" s="84">
        <v>681.45777482000005</v>
      </c>
      <c r="D370" s="84">
        <v>604.25970323000001</v>
      </c>
      <c r="E370" s="84">
        <v>135.42354048999999</v>
      </c>
      <c r="F370" s="84">
        <v>135.42354048999999</v>
      </c>
    </row>
    <row r="371" spans="1:6" ht="12.75" customHeight="1" x14ac:dyDescent="0.2">
      <c r="A371" s="83" t="s">
        <v>162</v>
      </c>
      <c r="B371" s="83">
        <v>21</v>
      </c>
      <c r="C371" s="84">
        <v>680.12154631999999</v>
      </c>
      <c r="D371" s="84">
        <v>603.17192567999996</v>
      </c>
      <c r="E371" s="84">
        <v>135.17975344999999</v>
      </c>
      <c r="F371" s="84">
        <v>135.17975344999999</v>
      </c>
    </row>
    <row r="372" spans="1:6" ht="12.75" customHeight="1" x14ac:dyDescent="0.2">
      <c r="A372" s="83" t="s">
        <v>162</v>
      </c>
      <c r="B372" s="83">
        <v>22</v>
      </c>
      <c r="C372" s="84">
        <v>688.60842364999996</v>
      </c>
      <c r="D372" s="84">
        <v>611.15115714000001</v>
      </c>
      <c r="E372" s="84">
        <v>136.96801728</v>
      </c>
      <c r="F372" s="84">
        <v>136.96801728</v>
      </c>
    </row>
    <row r="373" spans="1:6" ht="12.75" customHeight="1" x14ac:dyDescent="0.2">
      <c r="A373" s="83" t="s">
        <v>162</v>
      </c>
      <c r="B373" s="83">
        <v>23</v>
      </c>
      <c r="C373" s="84">
        <v>724.21177656999998</v>
      </c>
      <c r="D373" s="84">
        <v>646.39561913</v>
      </c>
      <c r="E373" s="84">
        <v>144.86682271000001</v>
      </c>
      <c r="F373" s="84">
        <v>144.86682271000001</v>
      </c>
    </row>
    <row r="374" spans="1:6" ht="12.75" customHeight="1" x14ac:dyDescent="0.2">
      <c r="A374" s="83" t="s">
        <v>162</v>
      </c>
      <c r="B374" s="83">
        <v>24</v>
      </c>
      <c r="C374" s="84">
        <v>769.35127305000003</v>
      </c>
      <c r="D374" s="84">
        <v>691.11272916999997</v>
      </c>
      <c r="E374" s="84">
        <v>154.88858873999999</v>
      </c>
      <c r="F374" s="84">
        <v>154.88858873999999</v>
      </c>
    </row>
    <row r="375" spans="1:6" ht="12.75" customHeight="1" x14ac:dyDescent="0.2">
      <c r="A375" s="83" t="s">
        <v>163</v>
      </c>
      <c r="B375" s="83">
        <v>1</v>
      </c>
      <c r="C375" s="84">
        <v>817.72902082999997</v>
      </c>
      <c r="D375" s="84">
        <v>739.88703480000004</v>
      </c>
      <c r="E375" s="84">
        <v>165.81963232000001</v>
      </c>
      <c r="F375" s="84">
        <v>165.81963232000001</v>
      </c>
    </row>
    <row r="376" spans="1:6" ht="12.75" customHeight="1" x14ac:dyDescent="0.2">
      <c r="A376" s="83" t="s">
        <v>163</v>
      </c>
      <c r="B376" s="83">
        <v>2</v>
      </c>
      <c r="C376" s="84">
        <v>872.37532321000003</v>
      </c>
      <c r="D376" s="84">
        <v>795.36013954999999</v>
      </c>
      <c r="E376" s="84">
        <v>178.25197591</v>
      </c>
      <c r="F376" s="84">
        <v>178.25197591</v>
      </c>
    </row>
    <row r="377" spans="1:6" ht="12.75" customHeight="1" x14ac:dyDescent="0.2">
      <c r="A377" s="83" t="s">
        <v>163</v>
      </c>
      <c r="B377" s="83">
        <v>3</v>
      </c>
      <c r="C377" s="84">
        <v>934.47669342999995</v>
      </c>
      <c r="D377" s="84">
        <v>854.75734152999996</v>
      </c>
      <c r="E377" s="84">
        <v>191.56376775000001</v>
      </c>
      <c r="F377" s="84">
        <v>191.56376775000001</v>
      </c>
    </row>
    <row r="378" spans="1:6" ht="12.75" customHeight="1" x14ac:dyDescent="0.2">
      <c r="A378" s="83" t="s">
        <v>163</v>
      </c>
      <c r="B378" s="83">
        <v>4</v>
      </c>
      <c r="C378" s="84">
        <v>940.31944811999995</v>
      </c>
      <c r="D378" s="84">
        <v>860.52974426000003</v>
      </c>
      <c r="E378" s="84">
        <v>192.85744862000001</v>
      </c>
      <c r="F378" s="84">
        <v>192.85744862000001</v>
      </c>
    </row>
    <row r="379" spans="1:6" ht="12.75" customHeight="1" x14ac:dyDescent="0.2">
      <c r="A379" s="83" t="s">
        <v>163</v>
      </c>
      <c r="B379" s="83">
        <v>5</v>
      </c>
      <c r="C379" s="84">
        <v>946.61261486000001</v>
      </c>
      <c r="D379" s="84">
        <v>866.47438969999996</v>
      </c>
      <c r="E379" s="84">
        <v>194.18973162</v>
      </c>
      <c r="F379" s="84">
        <v>194.18973162</v>
      </c>
    </row>
    <row r="380" spans="1:6" ht="12.75" customHeight="1" x14ac:dyDescent="0.2">
      <c r="A380" s="83" t="s">
        <v>163</v>
      </c>
      <c r="B380" s="83">
        <v>6</v>
      </c>
      <c r="C380" s="84">
        <v>950.35001454999997</v>
      </c>
      <c r="D380" s="84">
        <v>870.27109236000001</v>
      </c>
      <c r="E380" s="84">
        <v>195.04062886</v>
      </c>
      <c r="F380" s="84">
        <v>195.04062886</v>
      </c>
    </row>
    <row r="381" spans="1:6" ht="12.75" customHeight="1" x14ac:dyDescent="0.2">
      <c r="A381" s="83" t="s">
        <v>163</v>
      </c>
      <c r="B381" s="83">
        <v>7</v>
      </c>
      <c r="C381" s="84">
        <v>916.31859807000001</v>
      </c>
      <c r="D381" s="84">
        <v>839.91647998999997</v>
      </c>
      <c r="E381" s="84">
        <v>188.23771109</v>
      </c>
      <c r="F381" s="84">
        <v>188.23771109</v>
      </c>
    </row>
    <row r="382" spans="1:6" ht="12.75" customHeight="1" x14ac:dyDescent="0.2">
      <c r="A382" s="83" t="s">
        <v>163</v>
      </c>
      <c r="B382" s="83">
        <v>8</v>
      </c>
      <c r="C382" s="84">
        <v>854.84852621000005</v>
      </c>
      <c r="D382" s="84">
        <v>777.33787042999995</v>
      </c>
      <c r="E382" s="84">
        <v>174.21291873000001</v>
      </c>
      <c r="F382" s="84">
        <v>174.21291873000001</v>
      </c>
    </row>
    <row r="383" spans="1:6" ht="12.75" customHeight="1" x14ac:dyDescent="0.2">
      <c r="A383" s="83" t="s">
        <v>163</v>
      </c>
      <c r="B383" s="83">
        <v>9</v>
      </c>
      <c r="C383" s="84">
        <v>772.17320370000004</v>
      </c>
      <c r="D383" s="84">
        <v>696.88696116999995</v>
      </c>
      <c r="E383" s="84">
        <v>156.18267957</v>
      </c>
      <c r="F383" s="84">
        <v>156.18267957</v>
      </c>
    </row>
    <row r="384" spans="1:6" ht="12.75" customHeight="1" x14ac:dyDescent="0.2">
      <c r="A384" s="83" t="s">
        <v>163</v>
      </c>
      <c r="B384" s="83">
        <v>10</v>
      </c>
      <c r="C384" s="84">
        <v>731.14387703</v>
      </c>
      <c r="D384" s="84">
        <v>652.95382185999995</v>
      </c>
      <c r="E384" s="84">
        <v>146.33661298000001</v>
      </c>
      <c r="F384" s="84">
        <v>146.33661298000001</v>
      </c>
    </row>
    <row r="385" spans="1:6" ht="12.75" customHeight="1" x14ac:dyDescent="0.2">
      <c r="A385" s="83" t="s">
        <v>163</v>
      </c>
      <c r="B385" s="83">
        <v>11</v>
      </c>
      <c r="C385" s="84">
        <v>697.89510529999995</v>
      </c>
      <c r="D385" s="84">
        <v>618.93090142000005</v>
      </c>
      <c r="E385" s="84">
        <v>138.71157309</v>
      </c>
      <c r="F385" s="84">
        <v>138.71157309</v>
      </c>
    </row>
    <row r="386" spans="1:6" ht="12.75" customHeight="1" x14ac:dyDescent="0.2">
      <c r="A386" s="83" t="s">
        <v>163</v>
      </c>
      <c r="B386" s="83">
        <v>12</v>
      </c>
      <c r="C386" s="84">
        <v>694.14882852999995</v>
      </c>
      <c r="D386" s="84">
        <v>615.40352844999995</v>
      </c>
      <c r="E386" s="84">
        <v>137.92103660999999</v>
      </c>
      <c r="F386" s="84">
        <v>137.92103660999999</v>
      </c>
    </row>
    <row r="387" spans="1:6" ht="12.75" customHeight="1" x14ac:dyDescent="0.2">
      <c r="A387" s="83" t="s">
        <v>163</v>
      </c>
      <c r="B387" s="83">
        <v>13</v>
      </c>
      <c r="C387" s="84">
        <v>701.99039244000005</v>
      </c>
      <c r="D387" s="84">
        <v>624.27880679999998</v>
      </c>
      <c r="E387" s="84">
        <v>139.91011782000001</v>
      </c>
      <c r="F387" s="84">
        <v>139.91011782000001</v>
      </c>
    </row>
    <row r="388" spans="1:6" ht="12.75" customHeight="1" x14ac:dyDescent="0.2">
      <c r="A388" s="83" t="s">
        <v>163</v>
      </c>
      <c r="B388" s="83">
        <v>14</v>
      </c>
      <c r="C388" s="84">
        <v>698.17657602999998</v>
      </c>
      <c r="D388" s="84">
        <v>620.26259365999999</v>
      </c>
      <c r="E388" s="84">
        <v>139.01002503000001</v>
      </c>
      <c r="F388" s="84">
        <v>139.01002503000001</v>
      </c>
    </row>
    <row r="389" spans="1:6" ht="12.75" customHeight="1" x14ac:dyDescent="0.2">
      <c r="A389" s="83" t="s">
        <v>163</v>
      </c>
      <c r="B389" s="83">
        <v>15</v>
      </c>
      <c r="C389" s="84">
        <v>714.61307723000004</v>
      </c>
      <c r="D389" s="84">
        <v>637.13053438999998</v>
      </c>
      <c r="E389" s="84">
        <v>142.79038012999999</v>
      </c>
      <c r="F389" s="84">
        <v>142.79038012999999</v>
      </c>
    </row>
    <row r="390" spans="1:6" ht="12.75" customHeight="1" x14ac:dyDescent="0.2">
      <c r="A390" s="83" t="s">
        <v>163</v>
      </c>
      <c r="B390" s="83">
        <v>16</v>
      </c>
      <c r="C390" s="84">
        <v>720.25361017</v>
      </c>
      <c r="D390" s="84">
        <v>642.97909787000003</v>
      </c>
      <c r="E390" s="84">
        <v>144.10112975000001</v>
      </c>
      <c r="F390" s="84">
        <v>144.10112975000001</v>
      </c>
    </row>
    <row r="391" spans="1:6" ht="12.75" customHeight="1" x14ac:dyDescent="0.2">
      <c r="A391" s="83" t="s">
        <v>163</v>
      </c>
      <c r="B391" s="83">
        <v>17</v>
      </c>
      <c r="C391" s="84">
        <v>717.50570971000002</v>
      </c>
      <c r="D391" s="84">
        <v>640.32054470000003</v>
      </c>
      <c r="E391" s="84">
        <v>143.50530864000001</v>
      </c>
      <c r="F391" s="84">
        <v>143.50530864000001</v>
      </c>
    </row>
    <row r="392" spans="1:6" ht="12.75" customHeight="1" x14ac:dyDescent="0.2">
      <c r="A392" s="83" t="s">
        <v>163</v>
      </c>
      <c r="B392" s="83">
        <v>18</v>
      </c>
      <c r="C392" s="84">
        <v>717.10747049999998</v>
      </c>
      <c r="D392" s="84">
        <v>639.61396262999995</v>
      </c>
      <c r="E392" s="84">
        <v>143.34695314999999</v>
      </c>
      <c r="F392" s="84">
        <v>143.34695314999999</v>
      </c>
    </row>
    <row r="393" spans="1:6" ht="12.75" customHeight="1" x14ac:dyDescent="0.2">
      <c r="A393" s="83" t="s">
        <v>163</v>
      </c>
      <c r="B393" s="83">
        <v>19</v>
      </c>
      <c r="C393" s="84">
        <v>678.30270200999996</v>
      </c>
      <c r="D393" s="84">
        <v>604.46210576999999</v>
      </c>
      <c r="E393" s="84">
        <v>135.46890189999999</v>
      </c>
      <c r="F393" s="84">
        <v>135.46890189999999</v>
      </c>
    </row>
    <row r="394" spans="1:6" ht="12.75" customHeight="1" x14ac:dyDescent="0.2">
      <c r="A394" s="83" t="s">
        <v>163</v>
      </c>
      <c r="B394" s="83">
        <v>20</v>
      </c>
      <c r="C394" s="84">
        <v>690.62818425</v>
      </c>
      <c r="D394" s="84">
        <v>618.06471941999996</v>
      </c>
      <c r="E394" s="84">
        <v>138.51744889</v>
      </c>
      <c r="F394" s="84">
        <v>138.51744889</v>
      </c>
    </row>
    <row r="395" spans="1:6" ht="12.75" customHeight="1" x14ac:dyDescent="0.2">
      <c r="A395" s="83" t="s">
        <v>163</v>
      </c>
      <c r="B395" s="83">
        <v>21</v>
      </c>
      <c r="C395" s="84">
        <v>686.02102024999999</v>
      </c>
      <c r="D395" s="84">
        <v>610.46332396000003</v>
      </c>
      <c r="E395" s="84">
        <v>136.81386369000001</v>
      </c>
      <c r="F395" s="84">
        <v>136.81386369000001</v>
      </c>
    </row>
    <row r="396" spans="1:6" ht="12.75" customHeight="1" x14ac:dyDescent="0.2">
      <c r="A396" s="83" t="s">
        <v>163</v>
      </c>
      <c r="B396" s="83">
        <v>22</v>
      </c>
      <c r="C396" s="84">
        <v>683.46180723999998</v>
      </c>
      <c r="D396" s="84">
        <v>606.67024638999999</v>
      </c>
      <c r="E396" s="84">
        <v>135.96377888000001</v>
      </c>
      <c r="F396" s="84">
        <v>135.96377888000001</v>
      </c>
    </row>
    <row r="397" spans="1:6" ht="12.75" customHeight="1" x14ac:dyDescent="0.2">
      <c r="A397" s="83" t="s">
        <v>163</v>
      </c>
      <c r="B397" s="83">
        <v>23</v>
      </c>
      <c r="C397" s="84">
        <v>651.88120523999999</v>
      </c>
      <c r="D397" s="84">
        <v>578.00156763999996</v>
      </c>
      <c r="E397" s="84">
        <v>129.53870377000001</v>
      </c>
      <c r="F397" s="84">
        <v>129.53870377000001</v>
      </c>
    </row>
    <row r="398" spans="1:6" ht="12.75" customHeight="1" x14ac:dyDescent="0.2">
      <c r="A398" s="83" t="s">
        <v>163</v>
      </c>
      <c r="B398" s="83">
        <v>24</v>
      </c>
      <c r="C398" s="84">
        <v>645.43207258999996</v>
      </c>
      <c r="D398" s="84">
        <v>571.20402962000003</v>
      </c>
      <c r="E398" s="84">
        <v>128.01527492</v>
      </c>
      <c r="F398" s="84">
        <v>128.01527492</v>
      </c>
    </row>
    <row r="399" spans="1:6" ht="12.75" customHeight="1" x14ac:dyDescent="0.2">
      <c r="A399" s="83" t="s">
        <v>164</v>
      </c>
      <c r="B399" s="83">
        <v>1</v>
      </c>
      <c r="C399" s="84">
        <v>778.76937722000002</v>
      </c>
      <c r="D399" s="84">
        <v>703.78384243000005</v>
      </c>
      <c r="E399" s="84">
        <v>157.72837271</v>
      </c>
      <c r="F399" s="84">
        <v>157.72837271</v>
      </c>
    </row>
    <row r="400" spans="1:6" ht="12.75" customHeight="1" x14ac:dyDescent="0.2">
      <c r="A400" s="83" t="s">
        <v>164</v>
      </c>
      <c r="B400" s="83">
        <v>2</v>
      </c>
      <c r="C400" s="84">
        <v>844.91797435000001</v>
      </c>
      <c r="D400" s="84">
        <v>765.61972378999997</v>
      </c>
      <c r="E400" s="84">
        <v>171.58670867999999</v>
      </c>
      <c r="F400" s="84">
        <v>171.58670867999999</v>
      </c>
    </row>
    <row r="401" spans="1:6" ht="12.75" customHeight="1" x14ac:dyDescent="0.2">
      <c r="A401" s="83" t="s">
        <v>164</v>
      </c>
      <c r="B401" s="83">
        <v>3</v>
      </c>
      <c r="C401" s="84">
        <v>900.29941528999996</v>
      </c>
      <c r="D401" s="84">
        <v>819.77661985999998</v>
      </c>
      <c r="E401" s="84">
        <v>183.72407043000001</v>
      </c>
      <c r="F401" s="84">
        <v>183.72407043000001</v>
      </c>
    </row>
    <row r="402" spans="1:6" ht="12.75" customHeight="1" x14ac:dyDescent="0.2">
      <c r="A402" s="83" t="s">
        <v>164</v>
      </c>
      <c r="B402" s="83">
        <v>4</v>
      </c>
      <c r="C402" s="84">
        <v>947.07371567999996</v>
      </c>
      <c r="D402" s="84">
        <v>865.67101445000003</v>
      </c>
      <c r="E402" s="84">
        <v>194.00968334000001</v>
      </c>
      <c r="F402" s="84">
        <v>194.00968334000001</v>
      </c>
    </row>
    <row r="403" spans="1:6" ht="12.75" customHeight="1" x14ac:dyDescent="0.2">
      <c r="A403" s="83" t="s">
        <v>164</v>
      </c>
      <c r="B403" s="83">
        <v>5</v>
      </c>
      <c r="C403" s="84">
        <v>950.24185757999999</v>
      </c>
      <c r="D403" s="84">
        <v>868.87182485000005</v>
      </c>
      <c r="E403" s="84">
        <v>194.72703231</v>
      </c>
      <c r="F403" s="84">
        <v>194.72703231</v>
      </c>
    </row>
    <row r="404" spans="1:6" ht="12.75" customHeight="1" x14ac:dyDescent="0.2">
      <c r="A404" s="83" t="s">
        <v>164</v>
      </c>
      <c r="B404" s="83">
        <v>6</v>
      </c>
      <c r="C404" s="84">
        <v>948.14764855999999</v>
      </c>
      <c r="D404" s="84">
        <v>868.09930569000005</v>
      </c>
      <c r="E404" s="84">
        <v>194.55389933999999</v>
      </c>
      <c r="F404" s="84">
        <v>194.55389933999999</v>
      </c>
    </row>
    <row r="405" spans="1:6" ht="12.75" customHeight="1" x14ac:dyDescent="0.2">
      <c r="A405" s="83" t="s">
        <v>164</v>
      </c>
      <c r="B405" s="83">
        <v>7</v>
      </c>
      <c r="C405" s="84">
        <v>964.56427286999997</v>
      </c>
      <c r="D405" s="84">
        <v>886.55805699999996</v>
      </c>
      <c r="E405" s="84">
        <v>198.69077863000001</v>
      </c>
      <c r="F405" s="84">
        <v>198.69077863000001</v>
      </c>
    </row>
    <row r="406" spans="1:6" ht="12.75" customHeight="1" x14ac:dyDescent="0.2">
      <c r="A406" s="83" t="s">
        <v>164</v>
      </c>
      <c r="B406" s="83">
        <v>8</v>
      </c>
      <c r="C406" s="84">
        <v>1016.36825616</v>
      </c>
      <c r="D406" s="84">
        <v>945.80175901999996</v>
      </c>
      <c r="E406" s="84">
        <v>211.96816885999999</v>
      </c>
      <c r="F406" s="84">
        <v>211.96816885999999</v>
      </c>
    </row>
    <row r="407" spans="1:6" ht="12.75" customHeight="1" x14ac:dyDescent="0.2">
      <c r="A407" s="83" t="s">
        <v>164</v>
      </c>
      <c r="B407" s="83">
        <v>9</v>
      </c>
      <c r="C407" s="84">
        <v>997.77547678999997</v>
      </c>
      <c r="D407" s="84">
        <v>922.11374780999995</v>
      </c>
      <c r="E407" s="84">
        <v>206.65933505000001</v>
      </c>
      <c r="F407" s="84">
        <v>206.65933505000001</v>
      </c>
    </row>
    <row r="408" spans="1:6" ht="12.75" customHeight="1" x14ac:dyDescent="0.2">
      <c r="A408" s="83" t="s">
        <v>164</v>
      </c>
      <c r="B408" s="83">
        <v>10</v>
      </c>
      <c r="C408" s="84">
        <v>908.30102269999998</v>
      </c>
      <c r="D408" s="84">
        <v>828.56701171999998</v>
      </c>
      <c r="E408" s="84">
        <v>185.69412731</v>
      </c>
      <c r="F408" s="84">
        <v>185.69412731</v>
      </c>
    </row>
    <row r="409" spans="1:6" ht="12.75" customHeight="1" x14ac:dyDescent="0.2">
      <c r="A409" s="83" t="s">
        <v>164</v>
      </c>
      <c r="B409" s="83">
        <v>11</v>
      </c>
      <c r="C409" s="84">
        <v>841.57981429999995</v>
      </c>
      <c r="D409" s="84">
        <v>758.12833263000005</v>
      </c>
      <c r="E409" s="84">
        <v>169.90777707999999</v>
      </c>
      <c r="F409" s="84">
        <v>169.90777707999999</v>
      </c>
    </row>
    <row r="410" spans="1:6" ht="12.75" customHeight="1" x14ac:dyDescent="0.2">
      <c r="A410" s="83" t="s">
        <v>164</v>
      </c>
      <c r="B410" s="83">
        <v>12</v>
      </c>
      <c r="C410" s="84">
        <v>842.35221678000005</v>
      </c>
      <c r="D410" s="84">
        <v>755.64093298</v>
      </c>
      <c r="E410" s="84">
        <v>169.35031401000001</v>
      </c>
      <c r="F410" s="84">
        <v>169.35031401000001</v>
      </c>
    </row>
    <row r="411" spans="1:6" ht="12.75" customHeight="1" x14ac:dyDescent="0.2">
      <c r="A411" s="83" t="s">
        <v>164</v>
      </c>
      <c r="B411" s="83">
        <v>13</v>
      </c>
      <c r="C411" s="84">
        <v>840.84647026000005</v>
      </c>
      <c r="D411" s="84">
        <v>755.53316381000002</v>
      </c>
      <c r="E411" s="84">
        <v>169.32616134</v>
      </c>
      <c r="F411" s="84">
        <v>169.32616134</v>
      </c>
    </row>
    <row r="412" spans="1:6" ht="12.75" customHeight="1" x14ac:dyDescent="0.2">
      <c r="A412" s="83" t="s">
        <v>164</v>
      </c>
      <c r="B412" s="83">
        <v>14</v>
      </c>
      <c r="C412" s="84">
        <v>834.61026011000001</v>
      </c>
      <c r="D412" s="84">
        <v>748.66962889000001</v>
      </c>
      <c r="E412" s="84">
        <v>167.78794160999999</v>
      </c>
      <c r="F412" s="84">
        <v>167.78794160999999</v>
      </c>
    </row>
    <row r="413" spans="1:6" ht="12.75" customHeight="1" x14ac:dyDescent="0.2">
      <c r="A413" s="83" t="s">
        <v>164</v>
      </c>
      <c r="B413" s="83">
        <v>15</v>
      </c>
      <c r="C413" s="84">
        <v>885.11269045999995</v>
      </c>
      <c r="D413" s="84">
        <v>798.60699581999995</v>
      </c>
      <c r="E413" s="84">
        <v>178.97964443999999</v>
      </c>
      <c r="F413" s="84">
        <v>178.97964443999999</v>
      </c>
    </row>
    <row r="414" spans="1:6" ht="12.75" customHeight="1" x14ac:dyDescent="0.2">
      <c r="A414" s="83" t="s">
        <v>164</v>
      </c>
      <c r="B414" s="83">
        <v>16</v>
      </c>
      <c r="C414" s="84">
        <v>873.68349993000004</v>
      </c>
      <c r="D414" s="84">
        <v>787.66075478000005</v>
      </c>
      <c r="E414" s="84">
        <v>176.52642986000001</v>
      </c>
      <c r="F414" s="84">
        <v>176.52642986000001</v>
      </c>
    </row>
    <row r="415" spans="1:6" ht="12.75" customHeight="1" x14ac:dyDescent="0.2">
      <c r="A415" s="83" t="s">
        <v>164</v>
      </c>
      <c r="B415" s="83">
        <v>17</v>
      </c>
      <c r="C415" s="84">
        <v>862.73501094999995</v>
      </c>
      <c r="D415" s="84">
        <v>778.43543951000004</v>
      </c>
      <c r="E415" s="84">
        <v>174.45890019999999</v>
      </c>
      <c r="F415" s="84">
        <v>174.45890019999999</v>
      </c>
    </row>
    <row r="416" spans="1:6" ht="12.75" customHeight="1" x14ac:dyDescent="0.2">
      <c r="A416" s="83" t="s">
        <v>164</v>
      </c>
      <c r="B416" s="83">
        <v>18</v>
      </c>
      <c r="C416" s="84">
        <v>837.72456475000001</v>
      </c>
      <c r="D416" s="84">
        <v>757.18692942999996</v>
      </c>
      <c r="E416" s="84">
        <v>169.69679468999999</v>
      </c>
      <c r="F416" s="84">
        <v>169.69679468999999</v>
      </c>
    </row>
    <row r="417" spans="1:6" ht="12.75" customHeight="1" x14ac:dyDescent="0.2">
      <c r="A417" s="83" t="s">
        <v>164</v>
      </c>
      <c r="B417" s="83">
        <v>19</v>
      </c>
      <c r="C417" s="84">
        <v>836.66697202</v>
      </c>
      <c r="D417" s="84">
        <v>759.57772370999999</v>
      </c>
      <c r="E417" s="84">
        <v>170.23260705999999</v>
      </c>
      <c r="F417" s="84">
        <v>170.23260705999999</v>
      </c>
    </row>
    <row r="418" spans="1:6" ht="12.75" customHeight="1" x14ac:dyDescent="0.2">
      <c r="A418" s="83" t="s">
        <v>164</v>
      </c>
      <c r="B418" s="83">
        <v>20</v>
      </c>
      <c r="C418" s="84">
        <v>840.20396439000001</v>
      </c>
      <c r="D418" s="84">
        <v>768.04241593999996</v>
      </c>
      <c r="E418" s="84">
        <v>172.12966983999999</v>
      </c>
      <c r="F418" s="84">
        <v>172.12966983999999</v>
      </c>
    </row>
    <row r="419" spans="1:6" ht="12.75" customHeight="1" x14ac:dyDescent="0.2">
      <c r="A419" s="83" t="s">
        <v>164</v>
      </c>
      <c r="B419" s="83">
        <v>21</v>
      </c>
      <c r="C419" s="84">
        <v>857.34821204000002</v>
      </c>
      <c r="D419" s="84">
        <v>778.55136637999999</v>
      </c>
      <c r="E419" s="84">
        <v>174.48488112999999</v>
      </c>
      <c r="F419" s="84">
        <v>174.48488112999999</v>
      </c>
    </row>
    <row r="420" spans="1:6" ht="12.75" customHeight="1" x14ac:dyDescent="0.2">
      <c r="A420" s="83" t="s">
        <v>164</v>
      </c>
      <c r="B420" s="83">
        <v>22</v>
      </c>
      <c r="C420" s="84">
        <v>856.03330018999998</v>
      </c>
      <c r="D420" s="84">
        <v>783.70627008999998</v>
      </c>
      <c r="E420" s="84">
        <v>175.64017132999999</v>
      </c>
      <c r="F420" s="84">
        <v>175.64017132999999</v>
      </c>
    </row>
    <row r="421" spans="1:6" ht="12.75" customHeight="1" x14ac:dyDescent="0.2">
      <c r="A421" s="83" t="s">
        <v>164</v>
      </c>
      <c r="B421" s="83">
        <v>23</v>
      </c>
      <c r="C421" s="84">
        <v>796.76151377999997</v>
      </c>
      <c r="D421" s="84">
        <v>726.60025489999998</v>
      </c>
      <c r="E421" s="84">
        <v>162.84186835</v>
      </c>
      <c r="F421" s="84">
        <v>162.84186835</v>
      </c>
    </row>
    <row r="422" spans="1:6" ht="12.75" customHeight="1" x14ac:dyDescent="0.2">
      <c r="A422" s="83" t="s">
        <v>164</v>
      </c>
      <c r="B422" s="83">
        <v>24</v>
      </c>
      <c r="C422" s="84">
        <v>764.28092170000002</v>
      </c>
      <c r="D422" s="84">
        <v>691.83928388000004</v>
      </c>
      <c r="E422" s="84">
        <v>155.05142040000001</v>
      </c>
      <c r="F422" s="84">
        <v>155.05142040000001</v>
      </c>
    </row>
    <row r="423" spans="1:6" ht="12.75" customHeight="1" x14ac:dyDescent="0.2">
      <c r="A423" s="83" t="s">
        <v>165</v>
      </c>
      <c r="B423" s="83">
        <v>1</v>
      </c>
      <c r="C423" s="84">
        <v>920.72346517999995</v>
      </c>
      <c r="D423" s="84">
        <v>847.92418744999998</v>
      </c>
      <c r="E423" s="84">
        <v>190.03235681999999</v>
      </c>
      <c r="F423" s="84">
        <v>190.03235681999999</v>
      </c>
    </row>
    <row r="424" spans="1:6" ht="12.75" customHeight="1" x14ac:dyDescent="0.2">
      <c r="A424" s="83" t="s">
        <v>165</v>
      </c>
      <c r="B424" s="83">
        <v>2</v>
      </c>
      <c r="C424" s="84">
        <v>996.47475218</v>
      </c>
      <c r="D424" s="84">
        <v>921.60454340000001</v>
      </c>
      <c r="E424" s="84">
        <v>206.5452148</v>
      </c>
      <c r="F424" s="84">
        <v>206.5452148</v>
      </c>
    </row>
    <row r="425" spans="1:6" ht="12.75" customHeight="1" x14ac:dyDescent="0.2">
      <c r="A425" s="83" t="s">
        <v>165</v>
      </c>
      <c r="B425" s="83">
        <v>3</v>
      </c>
      <c r="C425" s="84">
        <v>1053.01571466</v>
      </c>
      <c r="D425" s="84">
        <v>976.76070152</v>
      </c>
      <c r="E425" s="84">
        <v>218.90652596000001</v>
      </c>
      <c r="F425" s="84">
        <v>218.90652596000001</v>
      </c>
    </row>
    <row r="426" spans="1:6" ht="12.75" customHeight="1" x14ac:dyDescent="0.2">
      <c r="A426" s="83" t="s">
        <v>165</v>
      </c>
      <c r="B426" s="83">
        <v>4</v>
      </c>
      <c r="C426" s="84">
        <v>1077.83027264</v>
      </c>
      <c r="D426" s="84">
        <v>996.24317145999999</v>
      </c>
      <c r="E426" s="84">
        <v>223.27283575000001</v>
      </c>
      <c r="F426" s="84">
        <v>223.27283575000001</v>
      </c>
    </row>
    <row r="427" spans="1:6" ht="12.75" customHeight="1" x14ac:dyDescent="0.2">
      <c r="A427" s="83" t="s">
        <v>165</v>
      </c>
      <c r="B427" s="83">
        <v>5</v>
      </c>
      <c r="C427" s="84">
        <v>1075.4279597</v>
      </c>
      <c r="D427" s="84">
        <v>992.25391071000001</v>
      </c>
      <c r="E427" s="84">
        <v>222.37878339</v>
      </c>
      <c r="F427" s="84">
        <v>222.37878339</v>
      </c>
    </row>
    <row r="428" spans="1:6" ht="12.75" customHeight="1" x14ac:dyDescent="0.2">
      <c r="A428" s="83" t="s">
        <v>165</v>
      </c>
      <c r="B428" s="83">
        <v>6</v>
      </c>
      <c r="C428" s="84">
        <v>1053.8879078800001</v>
      </c>
      <c r="D428" s="84">
        <v>970.92385663000005</v>
      </c>
      <c r="E428" s="84">
        <v>217.59840266</v>
      </c>
      <c r="F428" s="84">
        <v>217.59840266</v>
      </c>
    </row>
    <row r="429" spans="1:6" ht="12.75" customHeight="1" x14ac:dyDescent="0.2">
      <c r="A429" s="83" t="s">
        <v>165</v>
      </c>
      <c r="B429" s="83">
        <v>7</v>
      </c>
      <c r="C429" s="84">
        <v>980.45049205999999</v>
      </c>
      <c r="D429" s="84">
        <v>897.86114798000006</v>
      </c>
      <c r="E429" s="84">
        <v>201.22396857000001</v>
      </c>
      <c r="F429" s="84">
        <v>201.22396857000001</v>
      </c>
    </row>
    <row r="430" spans="1:6" ht="12.75" customHeight="1" x14ac:dyDescent="0.2">
      <c r="A430" s="83" t="s">
        <v>165</v>
      </c>
      <c r="B430" s="83">
        <v>8</v>
      </c>
      <c r="C430" s="84">
        <v>905.56483287000003</v>
      </c>
      <c r="D430" s="84">
        <v>825.71760331999997</v>
      </c>
      <c r="E430" s="84">
        <v>185.05553273000001</v>
      </c>
      <c r="F430" s="84">
        <v>185.05553273000001</v>
      </c>
    </row>
    <row r="431" spans="1:6" ht="12.75" customHeight="1" x14ac:dyDescent="0.2">
      <c r="A431" s="83" t="s">
        <v>165</v>
      </c>
      <c r="B431" s="83">
        <v>9</v>
      </c>
      <c r="C431" s="84">
        <v>817.48714098999994</v>
      </c>
      <c r="D431" s="84">
        <v>739.04410999000004</v>
      </c>
      <c r="E431" s="84">
        <v>165.6307204</v>
      </c>
      <c r="F431" s="84">
        <v>165.6307204</v>
      </c>
    </row>
    <row r="432" spans="1:6" ht="12.75" customHeight="1" x14ac:dyDescent="0.2">
      <c r="A432" s="83" t="s">
        <v>165</v>
      </c>
      <c r="B432" s="83">
        <v>10</v>
      </c>
      <c r="C432" s="84">
        <v>813.70579262000001</v>
      </c>
      <c r="D432" s="84">
        <v>734.58774270000004</v>
      </c>
      <c r="E432" s="84">
        <v>164.63198255</v>
      </c>
      <c r="F432" s="84">
        <v>164.63198255</v>
      </c>
    </row>
    <row r="433" spans="1:6" ht="12.75" customHeight="1" x14ac:dyDescent="0.2">
      <c r="A433" s="83" t="s">
        <v>165</v>
      </c>
      <c r="B433" s="83">
        <v>11</v>
      </c>
      <c r="C433" s="84">
        <v>844.95401654</v>
      </c>
      <c r="D433" s="84">
        <v>760.80043524999996</v>
      </c>
      <c r="E433" s="84">
        <v>170.50663481000001</v>
      </c>
      <c r="F433" s="84">
        <v>170.50663481000001</v>
      </c>
    </row>
    <row r="434" spans="1:6" ht="12.75" customHeight="1" x14ac:dyDescent="0.2">
      <c r="A434" s="83" t="s">
        <v>165</v>
      </c>
      <c r="B434" s="83">
        <v>12</v>
      </c>
      <c r="C434" s="84">
        <v>854.27745091999998</v>
      </c>
      <c r="D434" s="84">
        <v>768.04462077000005</v>
      </c>
      <c r="E434" s="84">
        <v>172.13016397000001</v>
      </c>
      <c r="F434" s="84">
        <v>172.13016397000001</v>
      </c>
    </row>
    <row r="435" spans="1:6" ht="12.75" customHeight="1" x14ac:dyDescent="0.2">
      <c r="A435" s="83" t="s">
        <v>165</v>
      </c>
      <c r="B435" s="83">
        <v>13</v>
      </c>
      <c r="C435" s="84">
        <v>851.75998451999999</v>
      </c>
      <c r="D435" s="84">
        <v>766.20417100999998</v>
      </c>
      <c r="E435" s="84">
        <v>171.71769194999999</v>
      </c>
      <c r="F435" s="84">
        <v>171.71769194999999</v>
      </c>
    </row>
    <row r="436" spans="1:6" ht="12.75" customHeight="1" x14ac:dyDescent="0.2">
      <c r="A436" s="83" t="s">
        <v>165</v>
      </c>
      <c r="B436" s="83">
        <v>14</v>
      </c>
      <c r="C436" s="84">
        <v>824.23540332000005</v>
      </c>
      <c r="D436" s="84">
        <v>739.69796517999998</v>
      </c>
      <c r="E436" s="84">
        <v>165.77725902</v>
      </c>
      <c r="F436" s="84">
        <v>165.77725902</v>
      </c>
    </row>
    <row r="437" spans="1:6" ht="12.75" customHeight="1" x14ac:dyDescent="0.2">
      <c r="A437" s="83" t="s">
        <v>165</v>
      </c>
      <c r="B437" s="83">
        <v>15</v>
      </c>
      <c r="C437" s="84">
        <v>836.07568756000001</v>
      </c>
      <c r="D437" s="84">
        <v>751.7072167</v>
      </c>
      <c r="E437" s="84">
        <v>168.46870998</v>
      </c>
      <c r="F437" s="84">
        <v>168.46870998</v>
      </c>
    </row>
    <row r="438" spans="1:6" ht="12.75" customHeight="1" x14ac:dyDescent="0.2">
      <c r="A438" s="83" t="s">
        <v>165</v>
      </c>
      <c r="B438" s="83">
        <v>16</v>
      </c>
      <c r="C438" s="84">
        <v>840.94296609000003</v>
      </c>
      <c r="D438" s="84">
        <v>755.12627667000004</v>
      </c>
      <c r="E438" s="84">
        <v>169.23497191000001</v>
      </c>
      <c r="F438" s="84">
        <v>169.23497191000001</v>
      </c>
    </row>
    <row r="439" spans="1:6" ht="12.75" customHeight="1" x14ac:dyDescent="0.2">
      <c r="A439" s="83" t="s">
        <v>165</v>
      </c>
      <c r="B439" s="83">
        <v>17</v>
      </c>
      <c r="C439" s="84">
        <v>845.19702519999998</v>
      </c>
      <c r="D439" s="84">
        <v>756.98337470000001</v>
      </c>
      <c r="E439" s="84">
        <v>169.65117506000001</v>
      </c>
      <c r="F439" s="84">
        <v>169.65117506000001</v>
      </c>
    </row>
    <row r="440" spans="1:6" ht="12.75" customHeight="1" x14ac:dyDescent="0.2">
      <c r="A440" s="83" t="s">
        <v>165</v>
      </c>
      <c r="B440" s="83">
        <v>18</v>
      </c>
      <c r="C440" s="84">
        <v>817.80561853999995</v>
      </c>
      <c r="D440" s="84">
        <v>731.16225912000004</v>
      </c>
      <c r="E440" s="84">
        <v>163.86428100000001</v>
      </c>
      <c r="F440" s="84">
        <v>163.86428100000001</v>
      </c>
    </row>
    <row r="441" spans="1:6" ht="12.75" customHeight="1" x14ac:dyDescent="0.2">
      <c r="A441" s="83" t="s">
        <v>165</v>
      </c>
      <c r="B441" s="83">
        <v>19</v>
      </c>
      <c r="C441" s="84">
        <v>797.91856437000001</v>
      </c>
      <c r="D441" s="84">
        <v>713.04077127000005</v>
      </c>
      <c r="E441" s="84">
        <v>159.80298743</v>
      </c>
      <c r="F441" s="84">
        <v>159.80298743</v>
      </c>
    </row>
    <row r="442" spans="1:6" ht="12.75" customHeight="1" x14ac:dyDescent="0.2">
      <c r="A442" s="83" t="s">
        <v>165</v>
      </c>
      <c r="B442" s="83">
        <v>20</v>
      </c>
      <c r="C442" s="84">
        <v>795.81788476999998</v>
      </c>
      <c r="D442" s="84">
        <v>711.19783771000004</v>
      </c>
      <c r="E442" s="84">
        <v>159.38995875000001</v>
      </c>
      <c r="F442" s="84">
        <v>159.38995875000001</v>
      </c>
    </row>
    <row r="443" spans="1:6" ht="12.75" customHeight="1" x14ac:dyDescent="0.2">
      <c r="A443" s="83" t="s">
        <v>165</v>
      </c>
      <c r="B443" s="83">
        <v>21</v>
      </c>
      <c r="C443" s="84">
        <v>807.87027641999998</v>
      </c>
      <c r="D443" s="84">
        <v>724.16110385000002</v>
      </c>
      <c r="E443" s="84">
        <v>162.29521851000001</v>
      </c>
      <c r="F443" s="84">
        <v>162.29521851000001</v>
      </c>
    </row>
    <row r="444" spans="1:6" ht="12.75" customHeight="1" x14ac:dyDescent="0.2">
      <c r="A444" s="83" t="s">
        <v>165</v>
      </c>
      <c r="B444" s="83">
        <v>22</v>
      </c>
      <c r="C444" s="84">
        <v>831.85787535999998</v>
      </c>
      <c r="D444" s="84">
        <v>749.29392822</v>
      </c>
      <c r="E444" s="84">
        <v>167.92785633</v>
      </c>
      <c r="F444" s="84">
        <v>167.92785633</v>
      </c>
    </row>
    <row r="445" spans="1:6" ht="12.75" customHeight="1" x14ac:dyDescent="0.2">
      <c r="A445" s="83" t="s">
        <v>165</v>
      </c>
      <c r="B445" s="83">
        <v>23</v>
      </c>
      <c r="C445" s="84">
        <v>796.94234265</v>
      </c>
      <c r="D445" s="84">
        <v>717.35880107000003</v>
      </c>
      <c r="E445" s="84">
        <v>160.77072179999999</v>
      </c>
      <c r="F445" s="84">
        <v>160.77072179999999</v>
      </c>
    </row>
    <row r="446" spans="1:6" ht="12.75" customHeight="1" x14ac:dyDescent="0.2">
      <c r="A446" s="83" t="s">
        <v>165</v>
      </c>
      <c r="B446" s="83">
        <v>24</v>
      </c>
      <c r="C446" s="84">
        <v>825.01775906</v>
      </c>
      <c r="D446" s="84">
        <v>746.55610892000004</v>
      </c>
      <c r="E446" s="84">
        <v>167.31427051</v>
      </c>
      <c r="F446" s="84">
        <v>167.31427051</v>
      </c>
    </row>
    <row r="447" spans="1:6" ht="12.75" customHeight="1" x14ac:dyDescent="0.2">
      <c r="A447" s="83" t="s">
        <v>166</v>
      </c>
      <c r="B447" s="83">
        <v>1</v>
      </c>
      <c r="C447" s="84">
        <v>906.65371999000001</v>
      </c>
      <c r="D447" s="84">
        <v>834.71626775000004</v>
      </c>
      <c r="E447" s="84">
        <v>187.07226657999999</v>
      </c>
      <c r="F447" s="84">
        <v>187.07226657999999</v>
      </c>
    </row>
    <row r="448" spans="1:6" ht="12.75" customHeight="1" x14ac:dyDescent="0.2">
      <c r="A448" s="83" t="s">
        <v>166</v>
      </c>
      <c r="B448" s="83">
        <v>2</v>
      </c>
      <c r="C448" s="84">
        <v>983.32544705999999</v>
      </c>
      <c r="D448" s="84">
        <v>909.41111594999995</v>
      </c>
      <c r="E448" s="84">
        <v>203.81248729000001</v>
      </c>
      <c r="F448" s="84">
        <v>203.81248729000001</v>
      </c>
    </row>
    <row r="449" spans="1:6" ht="12.75" customHeight="1" x14ac:dyDescent="0.2">
      <c r="A449" s="83" t="s">
        <v>166</v>
      </c>
      <c r="B449" s="83">
        <v>3</v>
      </c>
      <c r="C449" s="84">
        <v>1039.12807202</v>
      </c>
      <c r="D449" s="84">
        <v>966.36535336999998</v>
      </c>
      <c r="E449" s="84">
        <v>216.57677462999999</v>
      </c>
      <c r="F449" s="84">
        <v>216.57677462999999</v>
      </c>
    </row>
    <row r="450" spans="1:6" ht="12.75" customHeight="1" x14ac:dyDescent="0.2">
      <c r="A450" s="83" t="s">
        <v>166</v>
      </c>
      <c r="B450" s="83">
        <v>4</v>
      </c>
      <c r="C450" s="84">
        <v>1050.0758295799999</v>
      </c>
      <c r="D450" s="84">
        <v>978.62987858999998</v>
      </c>
      <c r="E450" s="84">
        <v>219.32543620000001</v>
      </c>
      <c r="F450" s="84">
        <v>219.32543620000001</v>
      </c>
    </row>
    <row r="451" spans="1:6" ht="12.75" customHeight="1" x14ac:dyDescent="0.2">
      <c r="A451" s="83" t="s">
        <v>166</v>
      </c>
      <c r="B451" s="83">
        <v>5</v>
      </c>
      <c r="C451" s="84">
        <v>1051.09330746</v>
      </c>
      <c r="D451" s="84">
        <v>968.82999361999998</v>
      </c>
      <c r="E451" s="84">
        <v>217.12913696999999</v>
      </c>
      <c r="F451" s="84">
        <v>217.12913696999999</v>
      </c>
    </row>
    <row r="452" spans="1:6" ht="12.75" customHeight="1" x14ac:dyDescent="0.2">
      <c r="A452" s="83" t="s">
        <v>166</v>
      </c>
      <c r="B452" s="83">
        <v>6</v>
      </c>
      <c r="C452" s="84">
        <v>1033.2485555000001</v>
      </c>
      <c r="D452" s="84">
        <v>959.31081738</v>
      </c>
      <c r="E452" s="84">
        <v>214.99574873</v>
      </c>
      <c r="F452" s="84">
        <v>214.99574873</v>
      </c>
    </row>
    <row r="453" spans="1:6" ht="12.75" customHeight="1" x14ac:dyDescent="0.2">
      <c r="A453" s="83" t="s">
        <v>166</v>
      </c>
      <c r="B453" s="83">
        <v>7</v>
      </c>
      <c r="C453" s="84">
        <v>1001.04936262</v>
      </c>
      <c r="D453" s="84">
        <v>920.45933131000004</v>
      </c>
      <c r="E453" s="84">
        <v>206.28855583000001</v>
      </c>
      <c r="F453" s="84">
        <v>206.28855583000001</v>
      </c>
    </row>
    <row r="454" spans="1:6" ht="12.75" customHeight="1" x14ac:dyDescent="0.2">
      <c r="A454" s="83" t="s">
        <v>166</v>
      </c>
      <c r="B454" s="83">
        <v>8</v>
      </c>
      <c r="C454" s="84">
        <v>945.84898520000002</v>
      </c>
      <c r="D454" s="84">
        <v>864.59634458999994</v>
      </c>
      <c r="E454" s="84">
        <v>193.76883391999999</v>
      </c>
      <c r="F454" s="84">
        <v>193.76883391999999</v>
      </c>
    </row>
    <row r="455" spans="1:6" ht="12.75" customHeight="1" x14ac:dyDescent="0.2">
      <c r="A455" s="83" t="s">
        <v>166</v>
      </c>
      <c r="B455" s="83">
        <v>9</v>
      </c>
      <c r="C455" s="84">
        <v>886.99466487999996</v>
      </c>
      <c r="D455" s="84">
        <v>806.64706682999997</v>
      </c>
      <c r="E455" s="84">
        <v>180.78154332</v>
      </c>
      <c r="F455" s="84">
        <v>180.78154332</v>
      </c>
    </row>
    <row r="456" spans="1:6" ht="12.75" customHeight="1" x14ac:dyDescent="0.2">
      <c r="A456" s="83" t="s">
        <v>166</v>
      </c>
      <c r="B456" s="83">
        <v>10</v>
      </c>
      <c r="C456" s="84">
        <v>919.91002261999995</v>
      </c>
      <c r="D456" s="84">
        <v>837.08457635000002</v>
      </c>
      <c r="E456" s="84">
        <v>187.60303958</v>
      </c>
      <c r="F456" s="84">
        <v>187.60303958</v>
      </c>
    </row>
    <row r="457" spans="1:6" ht="12.75" customHeight="1" x14ac:dyDescent="0.2">
      <c r="A457" s="83" t="s">
        <v>166</v>
      </c>
      <c r="B457" s="83">
        <v>11</v>
      </c>
      <c r="C457" s="84">
        <v>942.10312611999996</v>
      </c>
      <c r="D457" s="84">
        <v>854.12240301999998</v>
      </c>
      <c r="E457" s="84">
        <v>191.42146864</v>
      </c>
      <c r="F457" s="84">
        <v>191.42146864</v>
      </c>
    </row>
    <row r="458" spans="1:6" ht="12.75" customHeight="1" x14ac:dyDescent="0.2">
      <c r="A458" s="83" t="s">
        <v>166</v>
      </c>
      <c r="B458" s="83">
        <v>12</v>
      </c>
      <c r="C458" s="84">
        <v>947.44603482000002</v>
      </c>
      <c r="D458" s="84">
        <v>857.82011440999997</v>
      </c>
      <c r="E458" s="84">
        <v>192.25018047</v>
      </c>
      <c r="F458" s="84">
        <v>192.25018047</v>
      </c>
    </row>
    <row r="459" spans="1:6" ht="12.75" customHeight="1" x14ac:dyDescent="0.2">
      <c r="A459" s="83" t="s">
        <v>166</v>
      </c>
      <c r="B459" s="83">
        <v>13</v>
      </c>
      <c r="C459" s="84">
        <v>940.62789303</v>
      </c>
      <c r="D459" s="84">
        <v>851.59133449000001</v>
      </c>
      <c r="E459" s="84">
        <v>190.85421873000001</v>
      </c>
      <c r="F459" s="84">
        <v>190.85421873000001</v>
      </c>
    </row>
    <row r="460" spans="1:6" ht="12.75" customHeight="1" x14ac:dyDescent="0.2">
      <c r="A460" s="83" t="s">
        <v>166</v>
      </c>
      <c r="B460" s="83">
        <v>14</v>
      </c>
      <c r="C460" s="84">
        <v>920.40447181000002</v>
      </c>
      <c r="D460" s="84">
        <v>832.91161350000004</v>
      </c>
      <c r="E460" s="84">
        <v>186.66781685999999</v>
      </c>
      <c r="F460" s="84">
        <v>186.66781685999999</v>
      </c>
    </row>
    <row r="461" spans="1:6" ht="12.75" customHeight="1" x14ac:dyDescent="0.2">
      <c r="A461" s="83" t="s">
        <v>166</v>
      </c>
      <c r="B461" s="83">
        <v>15</v>
      </c>
      <c r="C461" s="84">
        <v>867.42075814999998</v>
      </c>
      <c r="D461" s="84">
        <v>780.56055096</v>
      </c>
      <c r="E461" s="84">
        <v>174.93516912000001</v>
      </c>
      <c r="F461" s="84">
        <v>174.93516912000001</v>
      </c>
    </row>
    <row r="462" spans="1:6" ht="12.75" customHeight="1" x14ac:dyDescent="0.2">
      <c r="A462" s="83" t="s">
        <v>166</v>
      </c>
      <c r="B462" s="83">
        <v>16</v>
      </c>
      <c r="C462" s="84">
        <v>865.83983292000005</v>
      </c>
      <c r="D462" s="84">
        <v>777.95863382000005</v>
      </c>
      <c r="E462" s="84">
        <v>174.35204099000001</v>
      </c>
      <c r="F462" s="84">
        <v>174.35204099000001</v>
      </c>
    </row>
    <row r="463" spans="1:6" ht="12.75" customHeight="1" x14ac:dyDescent="0.2">
      <c r="A463" s="83" t="s">
        <v>166</v>
      </c>
      <c r="B463" s="83">
        <v>17</v>
      </c>
      <c r="C463" s="84">
        <v>862.96930671999996</v>
      </c>
      <c r="D463" s="84">
        <v>772.69543385999998</v>
      </c>
      <c r="E463" s="84">
        <v>173.17248000000001</v>
      </c>
      <c r="F463" s="84">
        <v>173.17248000000001</v>
      </c>
    </row>
    <row r="464" spans="1:6" ht="12.75" customHeight="1" x14ac:dyDescent="0.2">
      <c r="A464" s="83" t="s">
        <v>166</v>
      </c>
      <c r="B464" s="83">
        <v>18</v>
      </c>
      <c r="C464" s="84">
        <v>819.77480594999997</v>
      </c>
      <c r="D464" s="84">
        <v>735.17915397000002</v>
      </c>
      <c r="E464" s="84">
        <v>164.76452656999999</v>
      </c>
      <c r="F464" s="84">
        <v>164.76452656999999</v>
      </c>
    </row>
    <row r="465" spans="1:6" ht="12.75" customHeight="1" x14ac:dyDescent="0.2">
      <c r="A465" s="83" t="s">
        <v>166</v>
      </c>
      <c r="B465" s="83">
        <v>19</v>
      </c>
      <c r="C465" s="84">
        <v>796.06697487999998</v>
      </c>
      <c r="D465" s="84">
        <v>714.09756620999997</v>
      </c>
      <c r="E465" s="84">
        <v>160.03983081000001</v>
      </c>
      <c r="F465" s="84">
        <v>160.03983081000001</v>
      </c>
    </row>
    <row r="466" spans="1:6" ht="12.75" customHeight="1" x14ac:dyDescent="0.2">
      <c r="A466" s="83" t="s">
        <v>166</v>
      </c>
      <c r="B466" s="83">
        <v>20</v>
      </c>
      <c r="C466" s="84">
        <v>781.25014261000001</v>
      </c>
      <c r="D466" s="84">
        <v>701.93069464999996</v>
      </c>
      <c r="E466" s="84">
        <v>157.31305487</v>
      </c>
      <c r="F466" s="84">
        <v>157.31305487</v>
      </c>
    </row>
    <row r="467" spans="1:6" ht="12.75" customHeight="1" x14ac:dyDescent="0.2">
      <c r="A467" s="83" t="s">
        <v>166</v>
      </c>
      <c r="B467" s="83">
        <v>21</v>
      </c>
      <c r="C467" s="84">
        <v>795.64491509000004</v>
      </c>
      <c r="D467" s="84">
        <v>716.87251835999996</v>
      </c>
      <c r="E467" s="84">
        <v>160.66173864999999</v>
      </c>
      <c r="F467" s="84">
        <v>160.66173864999999</v>
      </c>
    </row>
    <row r="468" spans="1:6" ht="12.75" customHeight="1" x14ac:dyDescent="0.2">
      <c r="A468" s="83" t="s">
        <v>166</v>
      </c>
      <c r="B468" s="83">
        <v>22</v>
      </c>
      <c r="C468" s="84">
        <v>857.03718814000001</v>
      </c>
      <c r="D468" s="84">
        <v>777.31082809999998</v>
      </c>
      <c r="E468" s="84">
        <v>174.20685814999999</v>
      </c>
      <c r="F468" s="84">
        <v>174.20685814999999</v>
      </c>
    </row>
    <row r="469" spans="1:6" ht="12.75" customHeight="1" x14ac:dyDescent="0.2">
      <c r="A469" s="83" t="s">
        <v>166</v>
      </c>
      <c r="B469" s="83">
        <v>23</v>
      </c>
      <c r="C469" s="84">
        <v>801.32385038999996</v>
      </c>
      <c r="D469" s="84">
        <v>722.31776968999998</v>
      </c>
      <c r="E469" s="84">
        <v>161.88210004999999</v>
      </c>
      <c r="F469" s="84">
        <v>161.88210004999999</v>
      </c>
    </row>
    <row r="470" spans="1:6" ht="12.75" customHeight="1" x14ac:dyDescent="0.2">
      <c r="A470" s="83" t="s">
        <v>166</v>
      </c>
      <c r="B470" s="83">
        <v>24</v>
      </c>
      <c r="C470" s="84">
        <v>786.40748630999997</v>
      </c>
      <c r="D470" s="84">
        <v>707.89177777999998</v>
      </c>
      <c r="E470" s="84">
        <v>158.64902180000001</v>
      </c>
      <c r="F470" s="84">
        <v>158.64902180000001</v>
      </c>
    </row>
    <row r="471" spans="1:6" ht="12.75" customHeight="1" x14ac:dyDescent="0.2">
      <c r="A471" s="83" t="s">
        <v>167</v>
      </c>
      <c r="B471" s="83">
        <v>1</v>
      </c>
      <c r="C471" s="84">
        <v>861.63843737000002</v>
      </c>
      <c r="D471" s="84">
        <v>782.42750989000001</v>
      </c>
      <c r="E471" s="84">
        <v>175.35358224000001</v>
      </c>
      <c r="F471" s="84">
        <v>175.35358224000001</v>
      </c>
    </row>
    <row r="472" spans="1:6" ht="12.75" customHeight="1" x14ac:dyDescent="0.2">
      <c r="A472" s="83" t="s">
        <v>167</v>
      </c>
      <c r="B472" s="83">
        <v>2</v>
      </c>
      <c r="C472" s="84">
        <v>948.13540380999996</v>
      </c>
      <c r="D472" s="84">
        <v>867.69681314000002</v>
      </c>
      <c r="E472" s="84">
        <v>194.46369480000001</v>
      </c>
      <c r="F472" s="84">
        <v>194.46369480000001</v>
      </c>
    </row>
    <row r="473" spans="1:6" ht="12.75" customHeight="1" x14ac:dyDescent="0.2">
      <c r="A473" s="83" t="s">
        <v>167</v>
      </c>
      <c r="B473" s="83">
        <v>3</v>
      </c>
      <c r="C473" s="84">
        <v>1004.32403958</v>
      </c>
      <c r="D473" s="84">
        <v>928.37372751999999</v>
      </c>
      <c r="E473" s="84">
        <v>208.06228913000001</v>
      </c>
      <c r="F473" s="84">
        <v>208.06228913000001</v>
      </c>
    </row>
    <row r="474" spans="1:6" ht="12.75" customHeight="1" x14ac:dyDescent="0.2">
      <c r="A474" s="83" t="s">
        <v>167</v>
      </c>
      <c r="B474" s="83">
        <v>4</v>
      </c>
      <c r="C474" s="84">
        <v>1027.0777249299999</v>
      </c>
      <c r="D474" s="84">
        <v>952.10158075000004</v>
      </c>
      <c r="E474" s="84">
        <v>213.38005213</v>
      </c>
      <c r="F474" s="84">
        <v>213.38005213</v>
      </c>
    </row>
    <row r="475" spans="1:6" ht="12.75" customHeight="1" x14ac:dyDescent="0.2">
      <c r="A475" s="83" t="s">
        <v>167</v>
      </c>
      <c r="B475" s="83">
        <v>5</v>
      </c>
      <c r="C475" s="84">
        <v>1013.30902242</v>
      </c>
      <c r="D475" s="84">
        <v>942.66829767000002</v>
      </c>
      <c r="E475" s="84">
        <v>211.26591381</v>
      </c>
      <c r="F475" s="84">
        <v>211.26591381</v>
      </c>
    </row>
    <row r="476" spans="1:6" ht="12.75" customHeight="1" x14ac:dyDescent="0.2">
      <c r="A476" s="83" t="s">
        <v>167</v>
      </c>
      <c r="B476" s="83">
        <v>6</v>
      </c>
      <c r="C476" s="84">
        <v>998.03387020000002</v>
      </c>
      <c r="D476" s="84">
        <v>925.33208925999998</v>
      </c>
      <c r="E476" s="84">
        <v>207.38061299</v>
      </c>
      <c r="F476" s="84">
        <v>207.38061299</v>
      </c>
    </row>
    <row r="477" spans="1:6" ht="12.75" customHeight="1" x14ac:dyDescent="0.2">
      <c r="A477" s="83" t="s">
        <v>167</v>
      </c>
      <c r="B477" s="83">
        <v>7</v>
      </c>
      <c r="C477" s="84">
        <v>939.25461746999997</v>
      </c>
      <c r="D477" s="84">
        <v>860.30030392000003</v>
      </c>
      <c r="E477" s="84">
        <v>192.80602764</v>
      </c>
      <c r="F477" s="84">
        <v>192.80602764</v>
      </c>
    </row>
    <row r="478" spans="1:6" ht="12.75" customHeight="1" x14ac:dyDescent="0.2">
      <c r="A478" s="83" t="s">
        <v>167</v>
      </c>
      <c r="B478" s="83">
        <v>8</v>
      </c>
      <c r="C478" s="84">
        <v>884.95079150000004</v>
      </c>
      <c r="D478" s="84">
        <v>807.37066783</v>
      </c>
      <c r="E478" s="84">
        <v>180.94371301000001</v>
      </c>
      <c r="F478" s="84">
        <v>180.94371301000001</v>
      </c>
    </row>
    <row r="479" spans="1:6" ht="12.75" customHeight="1" x14ac:dyDescent="0.2">
      <c r="A479" s="83" t="s">
        <v>167</v>
      </c>
      <c r="B479" s="83">
        <v>9</v>
      </c>
      <c r="C479" s="84">
        <v>798.57324614000004</v>
      </c>
      <c r="D479" s="84">
        <v>723.94855622</v>
      </c>
      <c r="E479" s="84">
        <v>162.24758344</v>
      </c>
      <c r="F479" s="84">
        <v>162.24758344</v>
      </c>
    </row>
    <row r="480" spans="1:6" ht="12.75" customHeight="1" x14ac:dyDescent="0.2">
      <c r="A480" s="83" t="s">
        <v>167</v>
      </c>
      <c r="B480" s="83">
        <v>10</v>
      </c>
      <c r="C480" s="84">
        <v>800.08955478999997</v>
      </c>
      <c r="D480" s="84">
        <v>721.09970711000005</v>
      </c>
      <c r="E480" s="84">
        <v>161.60911419999999</v>
      </c>
      <c r="F480" s="84">
        <v>161.60911419999999</v>
      </c>
    </row>
    <row r="481" spans="1:6" ht="12.75" customHeight="1" x14ac:dyDescent="0.2">
      <c r="A481" s="83" t="s">
        <v>167</v>
      </c>
      <c r="B481" s="83">
        <v>11</v>
      </c>
      <c r="C481" s="84">
        <v>799.36691377</v>
      </c>
      <c r="D481" s="84">
        <v>716.53585382999995</v>
      </c>
      <c r="E481" s="84">
        <v>160.58628715</v>
      </c>
      <c r="F481" s="84">
        <v>160.58628715</v>
      </c>
    </row>
    <row r="482" spans="1:6" ht="12.75" customHeight="1" x14ac:dyDescent="0.2">
      <c r="A482" s="83" t="s">
        <v>167</v>
      </c>
      <c r="B482" s="83">
        <v>12</v>
      </c>
      <c r="C482" s="84">
        <v>810.05335769999999</v>
      </c>
      <c r="D482" s="84">
        <v>724.06766666999999</v>
      </c>
      <c r="E482" s="84">
        <v>162.27427785</v>
      </c>
      <c r="F482" s="84">
        <v>162.27427785</v>
      </c>
    </row>
    <row r="483" spans="1:6" ht="12.75" customHeight="1" x14ac:dyDescent="0.2">
      <c r="A483" s="83" t="s">
        <v>167</v>
      </c>
      <c r="B483" s="83">
        <v>13</v>
      </c>
      <c r="C483" s="84">
        <v>806.28534619000004</v>
      </c>
      <c r="D483" s="84">
        <v>719.58843496999998</v>
      </c>
      <c r="E483" s="84">
        <v>161.27041575000001</v>
      </c>
      <c r="F483" s="84">
        <v>161.27041575000001</v>
      </c>
    </row>
    <row r="484" spans="1:6" ht="12.75" customHeight="1" x14ac:dyDescent="0.2">
      <c r="A484" s="83" t="s">
        <v>167</v>
      </c>
      <c r="B484" s="83">
        <v>14</v>
      </c>
      <c r="C484" s="84">
        <v>806.08833751999998</v>
      </c>
      <c r="D484" s="84">
        <v>719.46608834999995</v>
      </c>
      <c r="E484" s="84">
        <v>161.24299606</v>
      </c>
      <c r="F484" s="84">
        <v>161.24299606</v>
      </c>
    </row>
    <row r="485" spans="1:6" ht="12.75" customHeight="1" x14ac:dyDescent="0.2">
      <c r="A485" s="83" t="s">
        <v>167</v>
      </c>
      <c r="B485" s="83">
        <v>15</v>
      </c>
      <c r="C485" s="84">
        <v>869.10574941000004</v>
      </c>
      <c r="D485" s="84">
        <v>780.99108474000002</v>
      </c>
      <c r="E485" s="84">
        <v>175.03165811</v>
      </c>
      <c r="F485" s="84">
        <v>175.03165811</v>
      </c>
    </row>
    <row r="486" spans="1:6" ht="12.75" customHeight="1" x14ac:dyDescent="0.2">
      <c r="A486" s="83" t="s">
        <v>167</v>
      </c>
      <c r="B486" s="83">
        <v>16</v>
      </c>
      <c r="C486" s="84">
        <v>867.01980093999998</v>
      </c>
      <c r="D486" s="84">
        <v>778.71937527</v>
      </c>
      <c r="E486" s="84">
        <v>174.52253440999999</v>
      </c>
      <c r="F486" s="84">
        <v>174.52253440999999</v>
      </c>
    </row>
    <row r="487" spans="1:6" ht="12.75" customHeight="1" x14ac:dyDescent="0.2">
      <c r="A487" s="83" t="s">
        <v>167</v>
      </c>
      <c r="B487" s="83">
        <v>17</v>
      </c>
      <c r="C487" s="84">
        <v>862.53143</v>
      </c>
      <c r="D487" s="84">
        <v>775.02328199999999</v>
      </c>
      <c r="E487" s="84">
        <v>173.69418522000001</v>
      </c>
      <c r="F487" s="84">
        <v>173.69418522000001</v>
      </c>
    </row>
    <row r="488" spans="1:6" ht="12.75" customHeight="1" x14ac:dyDescent="0.2">
      <c r="A488" s="83" t="s">
        <v>167</v>
      </c>
      <c r="B488" s="83">
        <v>18</v>
      </c>
      <c r="C488" s="84">
        <v>884.05080453999994</v>
      </c>
      <c r="D488" s="84">
        <v>800.40078338000001</v>
      </c>
      <c r="E488" s="84">
        <v>179.38165878000001</v>
      </c>
      <c r="F488" s="84">
        <v>179.38165878000001</v>
      </c>
    </row>
    <row r="489" spans="1:6" ht="12.75" customHeight="1" x14ac:dyDescent="0.2">
      <c r="A489" s="83" t="s">
        <v>167</v>
      </c>
      <c r="B489" s="83">
        <v>19</v>
      </c>
      <c r="C489" s="84">
        <v>841.62610228999995</v>
      </c>
      <c r="D489" s="84">
        <v>761.86412150000001</v>
      </c>
      <c r="E489" s="84">
        <v>170.74502264</v>
      </c>
      <c r="F489" s="84">
        <v>170.74502264</v>
      </c>
    </row>
    <row r="490" spans="1:6" ht="12.75" customHeight="1" x14ac:dyDescent="0.2">
      <c r="A490" s="83" t="s">
        <v>167</v>
      </c>
      <c r="B490" s="83">
        <v>20</v>
      </c>
      <c r="C490" s="84">
        <v>812.58766580999998</v>
      </c>
      <c r="D490" s="84">
        <v>733.84201872999995</v>
      </c>
      <c r="E490" s="84">
        <v>164.46485478</v>
      </c>
      <c r="F490" s="84">
        <v>164.46485478</v>
      </c>
    </row>
    <row r="491" spans="1:6" ht="12.75" customHeight="1" x14ac:dyDescent="0.2">
      <c r="A491" s="83" t="s">
        <v>167</v>
      </c>
      <c r="B491" s="83">
        <v>21</v>
      </c>
      <c r="C491" s="84">
        <v>825.72680081999999</v>
      </c>
      <c r="D491" s="84">
        <v>747.12131078000004</v>
      </c>
      <c r="E491" s="84">
        <v>167.44094061000001</v>
      </c>
      <c r="F491" s="84">
        <v>167.44094061000001</v>
      </c>
    </row>
    <row r="492" spans="1:6" ht="12.75" customHeight="1" x14ac:dyDescent="0.2">
      <c r="A492" s="83" t="s">
        <v>167</v>
      </c>
      <c r="B492" s="83">
        <v>22</v>
      </c>
      <c r="C492" s="84">
        <v>840.66594103</v>
      </c>
      <c r="D492" s="84">
        <v>761.91875586000003</v>
      </c>
      <c r="E492" s="84">
        <v>170.75726700999999</v>
      </c>
      <c r="F492" s="84">
        <v>170.75726700999999</v>
      </c>
    </row>
    <row r="493" spans="1:6" ht="12.75" customHeight="1" x14ac:dyDescent="0.2">
      <c r="A493" s="83" t="s">
        <v>167</v>
      </c>
      <c r="B493" s="83">
        <v>23</v>
      </c>
      <c r="C493" s="84">
        <v>799.38849613000002</v>
      </c>
      <c r="D493" s="84">
        <v>721.24583476999999</v>
      </c>
      <c r="E493" s="84">
        <v>161.64186357</v>
      </c>
      <c r="F493" s="84">
        <v>161.64186357</v>
      </c>
    </row>
    <row r="494" spans="1:6" ht="12.75" customHeight="1" x14ac:dyDescent="0.2">
      <c r="A494" s="83" t="s">
        <v>167</v>
      </c>
      <c r="B494" s="83">
        <v>24</v>
      </c>
      <c r="C494" s="84">
        <v>772.47827626000003</v>
      </c>
      <c r="D494" s="84">
        <v>698.79928139000003</v>
      </c>
      <c r="E494" s="84">
        <v>156.61125881999999</v>
      </c>
      <c r="F494" s="84">
        <v>156.61125881999999</v>
      </c>
    </row>
    <row r="495" spans="1:6" ht="12.75" customHeight="1" x14ac:dyDescent="0.2">
      <c r="A495" s="83" t="s">
        <v>168</v>
      </c>
      <c r="B495" s="83">
        <v>1</v>
      </c>
      <c r="C495" s="84">
        <v>868.90412039</v>
      </c>
      <c r="D495" s="84">
        <v>798.43062571999997</v>
      </c>
      <c r="E495" s="84">
        <v>178.94011728999999</v>
      </c>
      <c r="F495" s="84">
        <v>178.94011728999999</v>
      </c>
    </row>
    <row r="496" spans="1:6" ht="12.75" customHeight="1" x14ac:dyDescent="0.2">
      <c r="A496" s="83" t="s">
        <v>168</v>
      </c>
      <c r="B496" s="83">
        <v>2</v>
      </c>
      <c r="C496" s="84">
        <v>926.44308245000002</v>
      </c>
      <c r="D496" s="84">
        <v>855.64018444999999</v>
      </c>
      <c r="E496" s="84">
        <v>191.76162590999999</v>
      </c>
      <c r="F496" s="84">
        <v>191.76162590999999</v>
      </c>
    </row>
    <row r="497" spans="1:6" ht="12.75" customHeight="1" x14ac:dyDescent="0.2">
      <c r="A497" s="83" t="s">
        <v>168</v>
      </c>
      <c r="B497" s="83">
        <v>3</v>
      </c>
      <c r="C497" s="84">
        <v>994.56757559000005</v>
      </c>
      <c r="D497" s="84">
        <v>919.34274672000004</v>
      </c>
      <c r="E497" s="84">
        <v>206.03831270000001</v>
      </c>
      <c r="F497" s="84">
        <v>206.03831270000001</v>
      </c>
    </row>
    <row r="498" spans="1:6" ht="12.75" customHeight="1" x14ac:dyDescent="0.2">
      <c r="A498" s="83" t="s">
        <v>168</v>
      </c>
      <c r="B498" s="83">
        <v>4</v>
      </c>
      <c r="C498" s="84">
        <v>1003.16161764</v>
      </c>
      <c r="D498" s="84">
        <v>933.39768355000001</v>
      </c>
      <c r="E498" s="84">
        <v>209.18823201000001</v>
      </c>
      <c r="F498" s="84">
        <v>209.18823201000001</v>
      </c>
    </row>
    <row r="499" spans="1:6" ht="12.75" customHeight="1" x14ac:dyDescent="0.2">
      <c r="A499" s="83" t="s">
        <v>168</v>
      </c>
      <c r="B499" s="83">
        <v>5</v>
      </c>
      <c r="C499" s="84">
        <v>1011.94505294</v>
      </c>
      <c r="D499" s="84">
        <v>930.74010509000004</v>
      </c>
      <c r="E499" s="84">
        <v>208.59262935000001</v>
      </c>
      <c r="F499" s="84">
        <v>208.59262935000001</v>
      </c>
    </row>
    <row r="500" spans="1:6" ht="12.75" customHeight="1" x14ac:dyDescent="0.2">
      <c r="A500" s="83" t="s">
        <v>168</v>
      </c>
      <c r="B500" s="83">
        <v>6</v>
      </c>
      <c r="C500" s="84">
        <v>990.55860326000004</v>
      </c>
      <c r="D500" s="84">
        <v>915.10541384999999</v>
      </c>
      <c r="E500" s="84">
        <v>205.08866370999999</v>
      </c>
      <c r="F500" s="84">
        <v>205.08866370999999</v>
      </c>
    </row>
    <row r="501" spans="1:6" ht="12.75" customHeight="1" x14ac:dyDescent="0.2">
      <c r="A501" s="83" t="s">
        <v>168</v>
      </c>
      <c r="B501" s="83">
        <v>7</v>
      </c>
      <c r="C501" s="84">
        <v>928.58023992000005</v>
      </c>
      <c r="D501" s="84">
        <v>857.39198113999998</v>
      </c>
      <c r="E501" s="84">
        <v>192.15422946999999</v>
      </c>
      <c r="F501" s="84">
        <v>192.15422946999999</v>
      </c>
    </row>
    <row r="502" spans="1:6" ht="12.75" customHeight="1" x14ac:dyDescent="0.2">
      <c r="A502" s="83" t="s">
        <v>168</v>
      </c>
      <c r="B502" s="83">
        <v>8</v>
      </c>
      <c r="C502" s="84">
        <v>843.14975357000003</v>
      </c>
      <c r="D502" s="84">
        <v>771.04853587000002</v>
      </c>
      <c r="E502" s="84">
        <v>172.8033858</v>
      </c>
      <c r="F502" s="84">
        <v>172.8033858</v>
      </c>
    </row>
    <row r="503" spans="1:6" ht="12.75" customHeight="1" x14ac:dyDescent="0.2">
      <c r="A503" s="83" t="s">
        <v>168</v>
      </c>
      <c r="B503" s="83">
        <v>9</v>
      </c>
      <c r="C503" s="84">
        <v>773.39129804000004</v>
      </c>
      <c r="D503" s="84">
        <v>703.27933116999998</v>
      </c>
      <c r="E503" s="84">
        <v>157.61530427</v>
      </c>
      <c r="F503" s="84">
        <v>157.61530427</v>
      </c>
    </row>
    <row r="504" spans="1:6" ht="12.75" customHeight="1" x14ac:dyDescent="0.2">
      <c r="A504" s="83" t="s">
        <v>168</v>
      </c>
      <c r="B504" s="83">
        <v>10</v>
      </c>
      <c r="C504" s="84">
        <v>763.23406255999998</v>
      </c>
      <c r="D504" s="84">
        <v>684.32890626999995</v>
      </c>
      <c r="E504" s="84">
        <v>153.36823365000001</v>
      </c>
      <c r="F504" s="84">
        <v>153.36823365000001</v>
      </c>
    </row>
    <row r="505" spans="1:6" ht="12.75" customHeight="1" x14ac:dyDescent="0.2">
      <c r="A505" s="83" t="s">
        <v>168</v>
      </c>
      <c r="B505" s="83">
        <v>11</v>
      </c>
      <c r="C505" s="84">
        <v>767.02987456000005</v>
      </c>
      <c r="D505" s="84">
        <v>687.80023145999996</v>
      </c>
      <c r="E505" s="84">
        <v>154.14620898999999</v>
      </c>
      <c r="F505" s="84">
        <v>154.14620898999999</v>
      </c>
    </row>
    <row r="506" spans="1:6" ht="12.75" customHeight="1" x14ac:dyDescent="0.2">
      <c r="A506" s="83" t="s">
        <v>168</v>
      </c>
      <c r="B506" s="83">
        <v>12</v>
      </c>
      <c r="C506" s="84">
        <v>751.50946498999997</v>
      </c>
      <c r="D506" s="84">
        <v>671.82187550000003</v>
      </c>
      <c r="E506" s="84">
        <v>150.56522299</v>
      </c>
      <c r="F506" s="84">
        <v>150.56522299</v>
      </c>
    </row>
    <row r="507" spans="1:6" ht="12.75" customHeight="1" x14ac:dyDescent="0.2">
      <c r="A507" s="83" t="s">
        <v>168</v>
      </c>
      <c r="B507" s="83">
        <v>13</v>
      </c>
      <c r="C507" s="84">
        <v>752.79530966000004</v>
      </c>
      <c r="D507" s="84">
        <v>669.17403701000001</v>
      </c>
      <c r="E507" s="84">
        <v>149.97180320000001</v>
      </c>
      <c r="F507" s="84">
        <v>149.97180320000001</v>
      </c>
    </row>
    <row r="508" spans="1:6" ht="12.75" customHeight="1" x14ac:dyDescent="0.2">
      <c r="A508" s="83" t="s">
        <v>168</v>
      </c>
      <c r="B508" s="83">
        <v>14</v>
      </c>
      <c r="C508" s="84">
        <v>760.86747209999999</v>
      </c>
      <c r="D508" s="84">
        <v>675.44442956</v>
      </c>
      <c r="E508" s="84">
        <v>151.37709096</v>
      </c>
      <c r="F508" s="84">
        <v>151.37709096</v>
      </c>
    </row>
    <row r="509" spans="1:6" ht="12.75" customHeight="1" x14ac:dyDescent="0.2">
      <c r="A509" s="83" t="s">
        <v>168</v>
      </c>
      <c r="B509" s="83">
        <v>15</v>
      </c>
      <c r="C509" s="84">
        <v>804.89773997999998</v>
      </c>
      <c r="D509" s="84">
        <v>718.55337756999995</v>
      </c>
      <c r="E509" s="84">
        <v>161.03844407</v>
      </c>
      <c r="F509" s="84">
        <v>161.03844407</v>
      </c>
    </row>
    <row r="510" spans="1:6" ht="12.75" customHeight="1" x14ac:dyDescent="0.2">
      <c r="A510" s="83" t="s">
        <v>168</v>
      </c>
      <c r="B510" s="83">
        <v>16</v>
      </c>
      <c r="C510" s="84">
        <v>803.35612139</v>
      </c>
      <c r="D510" s="84">
        <v>717.04030053999998</v>
      </c>
      <c r="E510" s="84">
        <v>160.69934112000001</v>
      </c>
      <c r="F510" s="84">
        <v>160.69934112000001</v>
      </c>
    </row>
    <row r="511" spans="1:6" ht="12.75" customHeight="1" x14ac:dyDescent="0.2">
      <c r="A511" s="83" t="s">
        <v>168</v>
      </c>
      <c r="B511" s="83">
        <v>17</v>
      </c>
      <c r="C511" s="84">
        <v>798.96072197000001</v>
      </c>
      <c r="D511" s="84">
        <v>714.29908508000005</v>
      </c>
      <c r="E511" s="84">
        <v>160.08499416999999</v>
      </c>
      <c r="F511" s="84">
        <v>160.08499416999999</v>
      </c>
    </row>
    <row r="512" spans="1:6" ht="12.75" customHeight="1" x14ac:dyDescent="0.2">
      <c r="A512" s="83" t="s">
        <v>168</v>
      </c>
      <c r="B512" s="83">
        <v>18</v>
      </c>
      <c r="C512" s="84">
        <v>793.77261870999996</v>
      </c>
      <c r="D512" s="84">
        <v>714.21360007999999</v>
      </c>
      <c r="E512" s="84">
        <v>160.06583572</v>
      </c>
      <c r="F512" s="84">
        <v>160.06583572</v>
      </c>
    </row>
    <row r="513" spans="1:6" ht="12.75" customHeight="1" x14ac:dyDescent="0.2">
      <c r="A513" s="83" t="s">
        <v>168</v>
      </c>
      <c r="B513" s="83">
        <v>19</v>
      </c>
      <c r="C513" s="84">
        <v>772.77442239000004</v>
      </c>
      <c r="D513" s="84">
        <v>694.25284639999995</v>
      </c>
      <c r="E513" s="84">
        <v>155.59233546999999</v>
      </c>
      <c r="F513" s="84">
        <v>155.59233546999999</v>
      </c>
    </row>
    <row r="514" spans="1:6" ht="12.75" customHeight="1" x14ac:dyDescent="0.2">
      <c r="A514" s="83" t="s">
        <v>168</v>
      </c>
      <c r="B514" s="83">
        <v>20</v>
      </c>
      <c r="C514" s="84">
        <v>760.12908458000004</v>
      </c>
      <c r="D514" s="84">
        <v>682.05624089000003</v>
      </c>
      <c r="E514" s="84">
        <v>152.85889571000001</v>
      </c>
      <c r="F514" s="84">
        <v>152.85889571000001</v>
      </c>
    </row>
    <row r="515" spans="1:6" ht="12.75" customHeight="1" x14ac:dyDescent="0.2">
      <c r="A515" s="83" t="s">
        <v>168</v>
      </c>
      <c r="B515" s="83">
        <v>21</v>
      </c>
      <c r="C515" s="84">
        <v>797.66837220000002</v>
      </c>
      <c r="D515" s="84">
        <v>721.57942013000002</v>
      </c>
      <c r="E515" s="84">
        <v>161.71662498000001</v>
      </c>
      <c r="F515" s="84">
        <v>161.71662498000001</v>
      </c>
    </row>
    <row r="516" spans="1:6" ht="12.75" customHeight="1" x14ac:dyDescent="0.2">
      <c r="A516" s="83" t="s">
        <v>168</v>
      </c>
      <c r="B516" s="83">
        <v>22</v>
      </c>
      <c r="C516" s="84">
        <v>814.94124685999998</v>
      </c>
      <c r="D516" s="84">
        <v>736.27302781000003</v>
      </c>
      <c r="E516" s="84">
        <v>165.00967987999999</v>
      </c>
      <c r="F516" s="84">
        <v>165.00967987999999</v>
      </c>
    </row>
    <row r="517" spans="1:6" ht="12.75" customHeight="1" x14ac:dyDescent="0.2">
      <c r="A517" s="83" t="s">
        <v>168</v>
      </c>
      <c r="B517" s="83">
        <v>23</v>
      </c>
      <c r="C517" s="84">
        <v>757.54430817000002</v>
      </c>
      <c r="D517" s="84">
        <v>679.34034467000004</v>
      </c>
      <c r="E517" s="84">
        <v>152.25022318000001</v>
      </c>
      <c r="F517" s="84">
        <v>152.25022318000001</v>
      </c>
    </row>
    <row r="518" spans="1:6" ht="12.75" customHeight="1" x14ac:dyDescent="0.2">
      <c r="A518" s="83" t="s">
        <v>168</v>
      </c>
      <c r="B518" s="83">
        <v>24</v>
      </c>
      <c r="C518" s="84">
        <v>766.10569203</v>
      </c>
      <c r="D518" s="84">
        <v>684.20454966</v>
      </c>
      <c r="E518" s="84">
        <v>153.34036348999999</v>
      </c>
      <c r="F518" s="84">
        <v>153.34036348999999</v>
      </c>
    </row>
    <row r="519" spans="1:6" ht="12.75" customHeight="1" x14ac:dyDescent="0.2">
      <c r="A519" s="83" t="s">
        <v>169</v>
      </c>
      <c r="B519" s="83">
        <v>1</v>
      </c>
      <c r="C519" s="84">
        <v>825.91398055000002</v>
      </c>
      <c r="D519" s="84">
        <v>746.35847140999999</v>
      </c>
      <c r="E519" s="84">
        <v>167.26997702</v>
      </c>
      <c r="F519" s="84">
        <v>167.26997702</v>
      </c>
    </row>
    <row r="520" spans="1:6" ht="12.75" customHeight="1" x14ac:dyDescent="0.2">
      <c r="A520" s="83" t="s">
        <v>169</v>
      </c>
      <c r="B520" s="83">
        <v>2</v>
      </c>
      <c r="C520" s="84">
        <v>890.71403584999996</v>
      </c>
      <c r="D520" s="84">
        <v>816.76840799000001</v>
      </c>
      <c r="E520" s="84">
        <v>183.04988564000001</v>
      </c>
      <c r="F520" s="84">
        <v>183.04988564000001</v>
      </c>
    </row>
    <row r="521" spans="1:6" ht="12.75" customHeight="1" x14ac:dyDescent="0.2">
      <c r="A521" s="83" t="s">
        <v>169</v>
      </c>
      <c r="B521" s="83">
        <v>3</v>
      </c>
      <c r="C521" s="84">
        <v>944.46624713000006</v>
      </c>
      <c r="D521" s="84">
        <v>873.70159636999995</v>
      </c>
      <c r="E521" s="84">
        <v>195.80945557000001</v>
      </c>
      <c r="F521" s="84">
        <v>195.80945557000001</v>
      </c>
    </row>
    <row r="522" spans="1:6" ht="12.75" customHeight="1" x14ac:dyDescent="0.2">
      <c r="A522" s="83" t="s">
        <v>169</v>
      </c>
      <c r="B522" s="83">
        <v>4</v>
      </c>
      <c r="C522" s="84">
        <v>973.57004394000001</v>
      </c>
      <c r="D522" s="84">
        <v>894.81327008999995</v>
      </c>
      <c r="E522" s="84">
        <v>200.54089403</v>
      </c>
      <c r="F522" s="84">
        <v>200.54089403</v>
      </c>
    </row>
    <row r="523" spans="1:6" ht="12.75" customHeight="1" x14ac:dyDescent="0.2">
      <c r="A523" s="83" t="s">
        <v>169</v>
      </c>
      <c r="B523" s="83">
        <v>5</v>
      </c>
      <c r="C523" s="84">
        <v>979.28954684999997</v>
      </c>
      <c r="D523" s="84">
        <v>898.84053816999995</v>
      </c>
      <c r="E523" s="84">
        <v>201.44346440000001</v>
      </c>
      <c r="F523" s="84">
        <v>201.44346440000001</v>
      </c>
    </row>
    <row r="524" spans="1:6" ht="12.75" customHeight="1" x14ac:dyDescent="0.2">
      <c r="A524" s="83" t="s">
        <v>169</v>
      </c>
      <c r="B524" s="83">
        <v>6</v>
      </c>
      <c r="C524" s="84">
        <v>965.74332293999998</v>
      </c>
      <c r="D524" s="84">
        <v>893.74875463000001</v>
      </c>
      <c r="E524" s="84">
        <v>200.30232036999999</v>
      </c>
      <c r="F524" s="84">
        <v>200.30232036999999</v>
      </c>
    </row>
    <row r="525" spans="1:6" ht="12.75" customHeight="1" x14ac:dyDescent="0.2">
      <c r="A525" s="83" t="s">
        <v>169</v>
      </c>
      <c r="B525" s="83">
        <v>7</v>
      </c>
      <c r="C525" s="84">
        <v>926.34349970000005</v>
      </c>
      <c r="D525" s="84">
        <v>852.85089655000002</v>
      </c>
      <c r="E525" s="84">
        <v>191.13650522</v>
      </c>
      <c r="F525" s="84">
        <v>191.13650522</v>
      </c>
    </row>
    <row r="526" spans="1:6" ht="12.75" customHeight="1" x14ac:dyDescent="0.2">
      <c r="A526" s="83" t="s">
        <v>169</v>
      </c>
      <c r="B526" s="83">
        <v>8</v>
      </c>
      <c r="C526" s="84">
        <v>853.58718888999999</v>
      </c>
      <c r="D526" s="84">
        <v>775.92194199999994</v>
      </c>
      <c r="E526" s="84">
        <v>173.89558822000001</v>
      </c>
      <c r="F526" s="84">
        <v>173.89558822000001</v>
      </c>
    </row>
    <row r="527" spans="1:6" ht="12.75" customHeight="1" x14ac:dyDescent="0.2">
      <c r="A527" s="83" t="s">
        <v>169</v>
      </c>
      <c r="B527" s="83">
        <v>9</v>
      </c>
      <c r="C527" s="84">
        <v>807.45145146000004</v>
      </c>
      <c r="D527" s="84">
        <v>730.27115133999996</v>
      </c>
      <c r="E527" s="84">
        <v>163.66457055999999</v>
      </c>
      <c r="F527" s="84">
        <v>163.66457055999999</v>
      </c>
    </row>
    <row r="528" spans="1:6" ht="12.75" customHeight="1" x14ac:dyDescent="0.2">
      <c r="A528" s="83" t="s">
        <v>169</v>
      </c>
      <c r="B528" s="83">
        <v>10</v>
      </c>
      <c r="C528" s="84">
        <v>771.8764711</v>
      </c>
      <c r="D528" s="84">
        <v>700.56126936999999</v>
      </c>
      <c r="E528" s="84">
        <v>157.00614640000001</v>
      </c>
      <c r="F528" s="84">
        <v>157.00614640000001</v>
      </c>
    </row>
    <row r="529" spans="1:6" ht="12.75" customHeight="1" x14ac:dyDescent="0.2">
      <c r="A529" s="83" t="s">
        <v>169</v>
      </c>
      <c r="B529" s="83">
        <v>11</v>
      </c>
      <c r="C529" s="84">
        <v>769.31812993000005</v>
      </c>
      <c r="D529" s="84">
        <v>697.12380818999998</v>
      </c>
      <c r="E529" s="84">
        <v>156.23576048999999</v>
      </c>
      <c r="F529" s="84">
        <v>156.23576048999999</v>
      </c>
    </row>
    <row r="530" spans="1:6" ht="12.75" customHeight="1" x14ac:dyDescent="0.2">
      <c r="A530" s="83" t="s">
        <v>169</v>
      </c>
      <c r="B530" s="83">
        <v>12</v>
      </c>
      <c r="C530" s="84">
        <v>776.71745695000004</v>
      </c>
      <c r="D530" s="84">
        <v>705.27605785000003</v>
      </c>
      <c r="E530" s="84">
        <v>158.06280025999999</v>
      </c>
      <c r="F530" s="84">
        <v>158.06280025999999</v>
      </c>
    </row>
    <row r="531" spans="1:6" ht="12.75" customHeight="1" x14ac:dyDescent="0.2">
      <c r="A531" s="83" t="s">
        <v>169</v>
      </c>
      <c r="B531" s="83">
        <v>13</v>
      </c>
      <c r="C531" s="84">
        <v>774.92293099999995</v>
      </c>
      <c r="D531" s="84">
        <v>699.51666191000004</v>
      </c>
      <c r="E531" s="84">
        <v>156.77203441</v>
      </c>
      <c r="F531" s="84">
        <v>156.77203441</v>
      </c>
    </row>
    <row r="532" spans="1:6" ht="12.75" customHeight="1" x14ac:dyDescent="0.2">
      <c r="A532" s="83" t="s">
        <v>169</v>
      </c>
      <c r="B532" s="83">
        <v>14</v>
      </c>
      <c r="C532" s="84">
        <v>772.36182954000003</v>
      </c>
      <c r="D532" s="84">
        <v>695.53488230000005</v>
      </c>
      <c r="E532" s="84">
        <v>155.87965869000001</v>
      </c>
      <c r="F532" s="84">
        <v>155.87965869000001</v>
      </c>
    </row>
    <row r="533" spans="1:6" ht="12.75" customHeight="1" x14ac:dyDescent="0.2">
      <c r="A533" s="83" t="s">
        <v>169</v>
      </c>
      <c r="B533" s="83">
        <v>15</v>
      </c>
      <c r="C533" s="84">
        <v>779.47761840999999</v>
      </c>
      <c r="D533" s="84">
        <v>702.38779164000005</v>
      </c>
      <c r="E533" s="84">
        <v>157.41549706999999</v>
      </c>
      <c r="F533" s="84">
        <v>157.41549706999999</v>
      </c>
    </row>
    <row r="534" spans="1:6" ht="12.75" customHeight="1" x14ac:dyDescent="0.2">
      <c r="A534" s="83" t="s">
        <v>169</v>
      </c>
      <c r="B534" s="83">
        <v>16</v>
      </c>
      <c r="C534" s="84">
        <v>783.19732997999995</v>
      </c>
      <c r="D534" s="84">
        <v>709.29555131999996</v>
      </c>
      <c r="E534" s="84">
        <v>158.96362822</v>
      </c>
      <c r="F534" s="84">
        <v>158.96362822</v>
      </c>
    </row>
    <row r="535" spans="1:6" ht="12.75" customHeight="1" x14ac:dyDescent="0.2">
      <c r="A535" s="83" t="s">
        <v>169</v>
      </c>
      <c r="B535" s="83">
        <v>17</v>
      </c>
      <c r="C535" s="84">
        <v>777.12004387000002</v>
      </c>
      <c r="D535" s="84">
        <v>700.16996171000005</v>
      </c>
      <c r="E535" s="84">
        <v>156.91844856</v>
      </c>
      <c r="F535" s="84">
        <v>156.91844856</v>
      </c>
    </row>
    <row r="536" spans="1:6" ht="12.75" customHeight="1" x14ac:dyDescent="0.2">
      <c r="A536" s="83" t="s">
        <v>169</v>
      </c>
      <c r="B536" s="83">
        <v>18</v>
      </c>
      <c r="C536" s="84">
        <v>755.29615995999995</v>
      </c>
      <c r="D536" s="84">
        <v>684.20396479999999</v>
      </c>
      <c r="E536" s="84">
        <v>153.34023241</v>
      </c>
      <c r="F536" s="84">
        <v>153.34023241</v>
      </c>
    </row>
    <row r="537" spans="1:6" ht="12.75" customHeight="1" x14ac:dyDescent="0.2">
      <c r="A537" s="83" t="s">
        <v>169</v>
      </c>
      <c r="B537" s="83">
        <v>19</v>
      </c>
      <c r="C537" s="84">
        <v>784.49705401999995</v>
      </c>
      <c r="D537" s="84">
        <v>707.53097722999996</v>
      </c>
      <c r="E537" s="84">
        <v>158.56816105999999</v>
      </c>
      <c r="F537" s="84">
        <v>158.56816105999999</v>
      </c>
    </row>
    <row r="538" spans="1:6" ht="12.75" customHeight="1" x14ac:dyDescent="0.2">
      <c r="A538" s="83" t="s">
        <v>169</v>
      </c>
      <c r="B538" s="83">
        <v>20</v>
      </c>
      <c r="C538" s="84">
        <v>783.57393661000003</v>
      </c>
      <c r="D538" s="84">
        <v>704.76319566999996</v>
      </c>
      <c r="E538" s="84">
        <v>157.94786026</v>
      </c>
      <c r="F538" s="84">
        <v>157.94786026</v>
      </c>
    </row>
    <row r="539" spans="1:6" ht="12.75" customHeight="1" x14ac:dyDescent="0.2">
      <c r="A539" s="83" t="s">
        <v>169</v>
      </c>
      <c r="B539" s="83">
        <v>21</v>
      </c>
      <c r="C539" s="84">
        <v>787.05590906999998</v>
      </c>
      <c r="D539" s="84">
        <v>708.67983138</v>
      </c>
      <c r="E539" s="84">
        <v>158.82563626999999</v>
      </c>
      <c r="F539" s="84">
        <v>158.82563626999999</v>
      </c>
    </row>
    <row r="540" spans="1:6" ht="12.75" customHeight="1" x14ac:dyDescent="0.2">
      <c r="A540" s="83" t="s">
        <v>169</v>
      </c>
      <c r="B540" s="83">
        <v>22</v>
      </c>
      <c r="C540" s="84">
        <v>813.86185648000003</v>
      </c>
      <c r="D540" s="84">
        <v>735.02524822999999</v>
      </c>
      <c r="E540" s="84">
        <v>164.73003401</v>
      </c>
      <c r="F540" s="84">
        <v>164.73003401</v>
      </c>
    </row>
    <row r="541" spans="1:6" ht="12.75" customHeight="1" x14ac:dyDescent="0.2">
      <c r="A541" s="83" t="s">
        <v>169</v>
      </c>
      <c r="B541" s="83">
        <v>23</v>
      </c>
      <c r="C541" s="84">
        <v>771.88477323999996</v>
      </c>
      <c r="D541" s="84">
        <v>693.38481392999995</v>
      </c>
      <c r="E541" s="84">
        <v>155.39779655000001</v>
      </c>
      <c r="F541" s="84">
        <v>155.39779655000001</v>
      </c>
    </row>
    <row r="542" spans="1:6" ht="12.75" customHeight="1" x14ac:dyDescent="0.2">
      <c r="A542" s="83" t="s">
        <v>169</v>
      </c>
      <c r="B542" s="83">
        <v>24</v>
      </c>
      <c r="C542" s="84">
        <v>808.15288836000002</v>
      </c>
      <c r="D542" s="84">
        <v>727.71693318999996</v>
      </c>
      <c r="E542" s="84">
        <v>163.09213247</v>
      </c>
      <c r="F542" s="84">
        <v>163.09213247</v>
      </c>
    </row>
    <row r="543" spans="1:6" ht="12.75" customHeight="1" x14ac:dyDescent="0.2">
      <c r="A543" s="83" t="s">
        <v>170</v>
      </c>
      <c r="B543" s="83">
        <v>1</v>
      </c>
      <c r="C543" s="84">
        <v>857.08841393</v>
      </c>
      <c r="D543" s="84">
        <v>776.23005996999996</v>
      </c>
      <c r="E543" s="84">
        <v>173.96464202000001</v>
      </c>
      <c r="F543" s="84">
        <v>173.96464202000001</v>
      </c>
    </row>
    <row r="544" spans="1:6" ht="12.75" customHeight="1" x14ac:dyDescent="0.2">
      <c r="A544" s="83" t="s">
        <v>170</v>
      </c>
      <c r="B544" s="83">
        <v>2</v>
      </c>
      <c r="C544" s="84">
        <v>938.15605128000004</v>
      </c>
      <c r="D544" s="84">
        <v>857.40387196999995</v>
      </c>
      <c r="E544" s="84">
        <v>192.15689438000001</v>
      </c>
      <c r="F544" s="84">
        <v>192.15689438000001</v>
      </c>
    </row>
    <row r="545" spans="1:6" ht="12.75" customHeight="1" x14ac:dyDescent="0.2">
      <c r="A545" s="83" t="s">
        <v>170</v>
      </c>
      <c r="B545" s="83">
        <v>3</v>
      </c>
      <c r="C545" s="84">
        <v>1041.6774744300001</v>
      </c>
      <c r="D545" s="84">
        <v>959.59317203000001</v>
      </c>
      <c r="E545" s="84">
        <v>215.05902857999999</v>
      </c>
      <c r="F545" s="84">
        <v>215.05902857999999</v>
      </c>
    </row>
    <row r="546" spans="1:6" ht="12.75" customHeight="1" x14ac:dyDescent="0.2">
      <c r="A546" s="83" t="s">
        <v>170</v>
      </c>
      <c r="B546" s="83">
        <v>4</v>
      </c>
      <c r="C546" s="84">
        <v>1118.0411884600001</v>
      </c>
      <c r="D546" s="84">
        <v>1034.8813589399999</v>
      </c>
      <c r="E546" s="84">
        <v>231.93222528000001</v>
      </c>
      <c r="F546" s="84">
        <v>231.93222528000001</v>
      </c>
    </row>
    <row r="547" spans="1:6" ht="12.75" customHeight="1" x14ac:dyDescent="0.2">
      <c r="A547" s="83" t="s">
        <v>170</v>
      </c>
      <c r="B547" s="83">
        <v>5</v>
      </c>
      <c r="C547" s="84">
        <v>1133.2965814700001</v>
      </c>
      <c r="D547" s="84">
        <v>1050.0635332899999</v>
      </c>
      <c r="E547" s="84">
        <v>235.3347752</v>
      </c>
      <c r="F547" s="84">
        <v>235.3347752</v>
      </c>
    </row>
    <row r="548" spans="1:6" ht="12.75" customHeight="1" x14ac:dyDescent="0.2">
      <c r="A548" s="83" t="s">
        <v>170</v>
      </c>
      <c r="B548" s="83">
        <v>6</v>
      </c>
      <c r="C548" s="84">
        <v>1127.64170233</v>
      </c>
      <c r="D548" s="84">
        <v>1044.7779018199999</v>
      </c>
      <c r="E548" s="84">
        <v>234.15018696999999</v>
      </c>
      <c r="F548" s="84">
        <v>234.15018696999999</v>
      </c>
    </row>
    <row r="549" spans="1:6" ht="12.75" customHeight="1" x14ac:dyDescent="0.2">
      <c r="A549" s="83" t="s">
        <v>170</v>
      </c>
      <c r="B549" s="83">
        <v>7</v>
      </c>
      <c r="C549" s="84">
        <v>1078.66061887</v>
      </c>
      <c r="D549" s="84">
        <v>996.76009572999999</v>
      </c>
      <c r="E549" s="84">
        <v>223.38868613</v>
      </c>
      <c r="F549" s="84">
        <v>223.38868613</v>
      </c>
    </row>
    <row r="550" spans="1:6" ht="12.75" customHeight="1" x14ac:dyDescent="0.2">
      <c r="A550" s="83" t="s">
        <v>170</v>
      </c>
      <c r="B550" s="83">
        <v>8</v>
      </c>
      <c r="C550" s="84">
        <v>898.56431582000005</v>
      </c>
      <c r="D550" s="84">
        <v>818.67084292000004</v>
      </c>
      <c r="E550" s="84">
        <v>183.47624945999999</v>
      </c>
      <c r="F550" s="84">
        <v>183.47624945999999</v>
      </c>
    </row>
    <row r="551" spans="1:6" ht="12.75" customHeight="1" x14ac:dyDescent="0.2">
      <c r="A551" s="83" t="s">
        <v>170</v>
      </c>
      <c r="B551" s="83">
        <v>9</v>
      </c>
      <c r="C551" s="84">
        <v>812.62527482999997</v>
      </c>
      <c r="D551" s="84">
        <v>733.30755552000005</v>
      </c>
      <c r="E551" s="84">
        <v>164.34507366</v>
      </c>
      <c r="F551" s="84">
        <v>164.34507366</v>
      </c>
    </row>
    <row r="552" spans="1:6" ht="12.75" customHeight="1" x14ac:dyDescent="0.2">
      <c r="A552" s="83" t="s">
        <v>170</v>
      </c>
      <c r="B552" s="83">
        <v>10</v>
      </c>
      <c r="C552" s="84">
        <v>740.13866440000004</v>
      </c>
      <c r="D552" s="84">
        <v>661.55599000999996</v>
      </c>
      <c r="E552" s="84">
        <v>148.26448615000001</v>
      </c>
      <c r="F552" s="84">
        <v>148.26448615000001</v>
      </c>
    </row>
    <row r="553" spans="1:6" ht="12.75" customHeight="1" x14ac:dyDescent="0.2">
      <c r="A553" s="83" t="s">
        <v>170</v>
      </c>
      <c r="B553" s="83">
        <v>11</v>
      </c>
      <c r="C553" s="84">
        <v>721.05659344000003</v>
      </c>
      <c r="D553" s="84">
        <v>641.89740486999995</v>
      </c>
      <c r="E553" s="84">
        <v>143.85870634</v>
      </c>
      <c r="F553" s="84">
        <v>143.85870634</v>
      </c>
    </row>
    <row r="554" spans="1:6" ht="12.75" customHeight="1" x14ac:dyDescent="0.2">
      <c r="A554" s="83" t="s">
        <v>170</v>
      </c>
      <c r="B554" s="83">
        <v>12</v>
      </c>
      <c r="C554" s="84">
        <v>710.72595770999999</v>
      </c>
      <c r="D554" s="84">
        <v>632.40194230999998</v>
      </c>
      <c r="E554" s="84">
        <v>141.73063268000001</v>
      </c>
      <c r="F554" s="84">
        <v>141.73063268000001</v>
      </c>
    </row>
    <row r="555" spans="1:6" ht="12.75" customHeight="1" x14ac:dyDescent="0.2">
      <c r="A555" s="83" t="s">
        <v>170</v>
      </c>
      <c r="B555" s="83">
        <v>13</v>
      </c>
      <c r="C555" s="84">
        <v>707.69081027000004</v>
      </c>
      <c r="D555" s="84">
        <v>629.14761121000004</v>
      </c>
      <c r="E555" s="84">
        <v>141.00128892999999</v>
      </c>
      <c r="F555" s="84">
        <v>141.00128892999999</v>
      </c>
    </row>
    <row r="556" spans="1:6" ht="12.75" customHeight="1" x14ac:dyDescent="0.2">
      <c r="A556" s="83" t="s">
        <v>170</v>
      </c>
      <c r="B556" s="83">
        <v>14</v>
      </c>
      <c r="C556" s="84">
        <v>715.98937994999994</v>
      </c>
      <c r="D556" s="84">
        <v>637.66367916000002</v>
      </c>
      <c r="E556" s="84">
        <v>142.90986576</v>
      </c>
      <c r="F556" s="84">
        <v>142.90986576</v>
      </c>
    </row>
    <row r="557" spans="1:6" ht="12.75" customHeight="1" x14ac:dyDescent="0.2">
      <c r="A557" s="83" t="s">
        <v>170</v>
      </c>
      <c r="B557" s="83">
        <v>15</v>
      </c>
      <c r="C557" s="84">
        <v>750.52095391</v>
      </c>
      <c r="D557" s="84">
        <v>671.94152890999999</v>
      </c>
      <c r="E557" s="84">
        <v>150.59203908999999</v>
      </c>
      <c r="F557" s="84">
        <v>150.59203908999999</v>
      </c>
    </row>
    <row r="558" spans="1:6" ht="12.75" customHeight="1" x14ac:dyDescent="0.2">
      <c r="A558" s="83" t="s">
        <v>170</v>
      </c>
      <c r="B558" s="83">
        <v>16</v>
      </c>
      <c r="C558" s="84">
        <v>763.03537131999997</v>
      </c>
      <c r="D558" s="84">
        <v>684.14133600000002</v>
      </c>
      <c r="E558" s="84">
        <v>153.32619636999999</v>
      </c>
      <c r="F558" s="84">
        <v>153.32619636999999</v>
      </c>
    </row>
    <row r="559" spans="1:6" ht="12.75" customHeight="1" x14ac:dyDescent="0.2">
      <c r="A559" s="83" t="s">
        <v>170</v>
      </c>
      <c r="B559" s="83">
        <v>17</v>
      </c>
      <c r="C559" s="84">
        <v>758.19573365999997</v>
      </c>
      <c r="D559" s="84">
        <v>679.36647014000005</v>
      </c>
      <c r="E559" s="84">
        <v>152.25607828</v>
      </c>
      <c r="F559" s="84">
        <v>152.25607828</v>
      </c>
    </row>
    <row r="560" spans="1:6" ht="12.75" customHeight="1" x14ac:dyDescent="0.2">
      <c r="A560" s="83" t="s">
        <v>170</v>
      </c>
      <c r="B560" s="83">
        <v>18</v>
      </c>
      <c r="C560" s="84">
        <v>723.24968865999995</v>
      </c>
      <c r="D560" s="84">
        <v>644.91237639999997</v>
      </c>
      <c r="E560" s="84">
        <v>144.53440606999999</v>
      </c>
      <c r="F560" s="84">
        <v>144.53440606999999</v>
      </c>
    </row>
    <row r="561" spans="1:6" ht="12.75" customHeight="1" x14ac:dyDescent="0.2">
      <c r="A561" s="83" t="s">
        <v>170</v>
      </c>
      <c r="B561" s="83">
        <v>19</v>
      </c>
      <c r="C561" s="84">
        <v>694.00607086000002</v>
      </c>
      <c r="D561" s="84">
        <v>616.36700062</v>
      </c>
      <c r="E561" s="84">
        <v>138.13696497999999</v>
      </c>
      <c r="F561" s="84">
        <v>138.13696497999999</v>
      </c>
    </row>
    <row r="562" spans="1:6" ht="12.75" customHeight="1" x14ac:dyDescent="0.2">
      <c r="A562" s="83" t="s">
        <v>170</v>
      </c>
      <c r="B562" s="83">
        <v>20</v>
      </c>
      <c r="C562" s="84">
        <v>690.74775658999999</v>
      </c>
      <c r="D562" s="84">
        <v>613.18443532000003</v>
      </c>
      <c r="E562" s="84">
        <v>137.42370500999999</v>
      </c>
      <c r="F562" s="84">
        <v>137.42370500999999</v>
      </c>
    </row>
    <row r="563" spans="1:6" ht="12.75" customHeight="1" x14ac:dyDescent="0.2">
      <c r="A563" s="83" t="s">
        <v>170</v>
      </c>
      <c r="B563" s="83">
        <v>21</v>
      </c>
      <c r="C563" s="84">
        <v>687.95532108999998</v>
      </c>
      <c r="D563" s="84">
        <v>610.41647823000005</v>
      </c>
      <c r="E563" s="84">
        <v>136.80336487</v>
      </c>
      <c r="F563" s="84">
        <v>136.80336487</v>
      </c>
    </row>
    <row r="564" spans="1:6" ht="12.75" customHeight="1" x14ac:dyDescent="0.2">
      <c r="A564" s="83" t="s">
        <v>170</v>
      </c>
      <c r="B564" s="83">
        <v>22</v>
      </c>
      <c r="C564" s="84">
        <v>697.84083602999999</v>
      </c>
      <c r="D564" s="84">
        <v>619.29276425</v>
      </c>
      <c r="E564" s="84">
        <v>138.79267189999999</v>
      </c>
      <c r="F564" s="84">
        <v>138.79267189999999</v>
      </c>
    </row>
    <row r="565" spans="1:6" ht="12.75" customHeight="1" x14ac:dyDescent="0.2">
      <c r="A565" s="83" t="s">
        <v>170</v>
      </c>
      <c r="B565" s="83">
        <v>23</v>
      </c>
      <c r="C565" s="84">
        <v>709.26647190999995</v>
      </c>
      <c r="D565" s="84">
        <v>629.27642983999999</v>
      </c>
      <c r="E565" s="84">
        <v>141.03015909000001</v>
      </c>
      <c r="F565" s="84">
        <v>141.03015909000001</v>
      </c>
    </row>
    <row r="566" spans="1:6" ht="12.75" customHeight="1" x14ac:dyDescent="0.2">
      <c r="A566" s="83" t="s">
        <v>170</v>
      </c>
      <c r="B566" s="83">
        <v>24</v>
      </c>
      <c r="C566" s="84">
        <v>773.07334478999996</v>
      </c>
      <c r="D566" s="84">
        <v>692.84719152000002</v>
      </c>
      <c r="E566" s="84">
        <v>155.27730740999999</v>
      </c>
      <c r="F566" s="84">
        <v>155.27730740999999</v>
      </c>
    </row>
    <row r="567" spans="1:6" ht="12.75" customHeight="1" x14ac:dyDescent="0.2">
      <c r="A567" s="83" t="s">
        <v>171</v>
      </c>
      <c r="B567" s="83">
        <v>1</v>
      </c>
      <c r="C567" s="84">
        <v>880.72035022</v>
      </c>
      <c r="D567" s="84">
        <v>801.31888627000001</v>
      </c>
      <c r="E567" s="84">
        <v>179.58741921999999</v>
      </c>
      <c r="F567" s="84">
        <v>179.58741921999999</v>
      </c>
    </row>
    <row r="568" spans="1:6" ht="12.75" customHeight="1" x14ac:dyDescent="0.2">
      <c r="A568" s="83" t="s">
        <v>171</v>
      </c>
      <c r="B568" s="83">
        <v>2</v>
      </c>
      <c r="C568" s="84">
        <v>897.07175661999997</v>
      </c>
      <c r="D568" s="84">
        <v>817.59118178999995</v>
      </c>
      <c r="E568" s="84">
        <v>183.23428142</v>
      </c>
      <c r="F568" s="84">
        <v>183.23428142</v>
      </c>
    </row>
    <row r="569" spans="1:6" ht="12.75" customHeight="1" x14ac:dyDescent="0.2">
      <c r="A569" s="83" t="s">
        <v>171</v>
      </c>
      <c r="B569" s="83">
        <v>3</v>
      </c>
      <c r="C569" s="84">
        <v>941.09434496999995</v>
      </c>
      <c r="D569" s="84">
        <v>860.87729715</v>
      </c>
      <c r="E569" s="84">
        <v>192.93534036</v>
      </c>
      <c r="F569" s="84">
        <v>192.93534036</v>
      </c>
    </row>
    <row r="570" spans="1:6" ht="12.75" customHeight="1" x14ac:dyDescent="0.2">
      <c r="A570" s="83" t="s">
        <v>171</v>
      </c>
      <c r="B570" s="83">
        <v>4</v>
      </c>
      <c r="C570" s="84">
        <v>968.75711317000003</v>
      </c>
      <c r="D570" s="84">
        <v>888.29367016000003</v>
      </c>
      <c r="E570" s="84">
        <v>199.07975522000001</v>
      </c>
      <c r="F570" s="84">
        <v>199.07975522000001</v>
      </c>
    </row>
    <row r="571" spans="1:6" ht="12.75" customHeight="1" x14ac:dyDescent="0.2">
      <c r="A571" s="83" t="s">
        <v>171</v>
      </c>
      <c r="B571" s="83">
        <v>5</v>
      </c>
      <c r="C571" s="84">
        <v>970.46026743000004</v>
      </c>
      <c r="D571" s="84">
        <v>889.88139032000004</v>
      </c>
      <c r="E571" s="84">
        <v>199.43558680000001</v>
      </c>
      <c r="F571" s="84">
        <v>199.43558680000001</v>
      </c>
    </row>
    <row r="572" spans="1:6" ht="12.75" customHeight="1" x14ac:dyDescent="0.2">
      <c r="A572" s="83" t="s">
        <v>171</v>
      </c>
      <c r="B572" s="83">
        <v>6</v>
      </c>
      <c r="C572" s="84">
        <v>958.68519049999998</v>
      </c>
      <c r="D572" s="84">
        <v>878.36959571</v>
      </c>
      <c r="E572" s="84">
        <v>196.85562329999999</v>
      </c>
      <c r="F572" s="84">
        <v>196.85562329999999</v>
      </c>
    </row>
    <row r="573" spans="1:6" ht="12.75" customHeight="1" x14ac:dyDescent="0.2">
      <c r="A573" s="83" t="s">
        <v>171</v>
      </c>
      <c r="B573" s="83">
        <v>7</v>
      </c>
      <c r="C573" s="84">
        <v>924.39851475</v>
      </c>
      <c r="D573" s="84">
        <v>843.53728727999999</v>
      </c>
      <c r="E573" s="84">
        <v>189.04918757999999</v>
      </c>
      <c r="F573" s="84">
        <v>189.04918757999999</v>
      </c>
    </row>
    <row r="574" spans="1:6" ht="12.75" customHeight="1" x14ac:dyDescent="0.2">
      <c r="A574" s="83" t="s">
        <v>171</v>
      </c>
      <c r="B574" s="83">
        <v>8</v>
      </c>
      <c r="C574" s="84">
        <v>871.14054895000004</v>
      </c>
      <c r="D574" s="84">
        <v>790.40611033000005</v>
      </c>
      <c r="E574" s="84">
        <v>177.14170465999999</v>
      </c>
      <c r="F574" s="84">
        <v>177.14170465999999</v>
      </c>
    </row>
    <row r="575" spans="1:6" ht="12.75" customHeight="1" x14ac:dyDescent="0.2">
      <c r="A575" s="83" t="s">
        <v>171</v>
      </c>
      <c r="B575" s="83">
        <v>9</v>
      </c>
      <c r="C575" s="84">
        <v>810.98193215000003</v>
      </c>
      <c r="D575" s="84">
        <v>731.16020112000001</v>
      </c>
      <c r="E575" s="84">
        <v>163.86381976999999</v>
      </c>
      <c r="F575" s="84">
        <v>163.86381976999999</v>
      </c>
    </row>
    <row r="576" spans="1:6" ht="12.75" customHeight="1" x14ac:dyDescent="0.2">
      <c r="A576" s="83" t="s">
        <v>171</v>
      </c>
      <c r="B576" s="83">
        <v>10</v>
      </c>
      <c r="C576" s="84">
        <v>812.49095008999996</v>
      </c>
      <c r="D576" s="84">
        <v>732.07582642</v>
      </c>
      <c r="E576" s="84">
        <v>164.06902493999999</v>
      </c>
      <c r="F576" s="84">
        <v>164.06902493999999</v>
      </c>
    </row>
    <row r="577" spans="1:6" ht="12.75" customHeight="1" x14ac:dyDescent="0.2">
      <c r="A577" s="83" t="s">
        <v>171</v>
      </c>
      <c r="B577" s="83">
        <v>11</v>
      </c>
      <c r="C577" s="84">
        <v>842.92159955</v>
      </c>
      <c r="D577" s="84">
        <v>758.59666467</v>
      </c>
      <c r="E577" s="84">
        <v>170.01273721999999</v>
      </c>
      <c r="F577" s="84">
        <v>170.01273721999999</v>
      </c>
    </row>
    <row r="578" spans="1:6" ht="12.75" customHeight="1" x14ac:dyDescent="0.2">
      <c r="A578" s="83" t="s">
        <v>171</v>
      </c>
      <c r="B578" s="83">
        <v>12</v>
      </c>
      <c r="C578" s="84">
        <v>846.62071457000002</v>
      </c>
      <c r="D578" s="84">
        <v>761.70309632999999</v>
      </c>
      <c r="E578" s="84">
        <v>170.70893451000001</v>
      </c>
      <c r="F578" s="84">
        <v>170.70893451000001</v>
      </c>
    </row>
    <row r="579" spans="1:6" ht="12.75" customHeight="1" x14ac:dyDescent="0.2">
      <c r="A579" s="83" t="s">
        <v>171</v>
      </c>
      <c r="B579" s="83">
        <v>13</v>
      </c>
      <c r="C579" s="84">
        <v>842.66695829000003</v>
      </c>
      <c r="D579" s="84">
        <v>757.86797023999998</v>
      </c>
      <c r="E579" s="84">
        <v>169.84942601</v>
      </c>
      <c r="F579" s="84">
        <v>169.84942601</v>
      </c>
    </row>
    <row r="580" spans="1:6" ht="12.75" customHeight="1" x14ac:dyDescent="0.2">
      <c r="A580" s="83" t="s">
        <v>171</v>
      </c>
      <c r="B580" s="83">
        <v>14</v>
      </c>
      <c r="C580" s="84">
        <v>865.67757986000004</v>
      </c>
      <c r="D580" s="84">
        <v>780.17515963999995</v>
      </c>
      <c r="E580" s="84">
        <v>174.84879723</v>
      </c>
      <c r="F580" s="84">
        <v>174.84879723</v>
      </c>
    </row>
    <row r="581" spans="1:6" ht="12.75" customHeight="1" x14ac:dyDescent="0.2">
      <c r="A581" s="83" t="s">
        <v>171</v>
      </c>
      <c r="B581" s="83">
        <v>15</v>
      </c>
      <c r="C581" s="84">
        <v>847.19691795000006</v>
      </c>
      <c r="D581" s="84">
        <v>763.16435937000006</v>
      </c>
      <c r="E581" s="84">
        <v>171.03642518000001</v>
      </c>
      <c r="F581" s="84">
        <v>171.03642518000001</v>
      </c>
    </row>
    <row r="582" spans="1:6" ht="12.75" customHeight="1" x14ac:dyDescent="0.2">
      <c r="A582" s="83" t="s">
        <v>171</v>
      </c>
      <c r="B582" s="83">
        <v>16</v>
      </c>
      <c r="C582" s="84">
        <v>842.98332626000001</v>
      </c>
      <c r="D582" s="84">
        <v>758.81191821000004</v>
      </c>
      <c r="E582" s="84">
        <v>170.06097872000001</v>
      </c>
      <c r="F582" s="84">
        <v>170.06097872000001</v>
      </c>
    </row>
    <row r="583" spans="1:6" ht="12.75" customHeight="1" x14ac:dyDescent="0.2">
      <c r="A583" s="83" t="s">
        <v>171</v>
      </c>
      <c r="B583" s="83">
        <v>17</v>
      </c>
      <c r="C583" s="84">
        <v>836.25237457000003</v>
      </c>
      <c r="D583" s="84">
        <v>752.01375783000003</v>
      </c>
      <c r="E583" s="84">
        <v>168.53741038999999</v>
      </c>
      <c r="F583" s="84">
        <v>168.53741038999999</v>
      </c>
    </row>
    <row r="584" spans="1:6" ht="12.75" customHeight="1" x14ac:dyDescent="0.2">
      <c r="A584" s="83" t="s">
        <v>171</v>
      </c>
      <c r="B584" s="83">
        <v>18</v>
      </c>
      <c r="C584" s="84">
        <v>823.18720180000003</v>
      </c>
      <c r="D584" s="84">
        <v>740.38941922000004</v>
      </c>
      <c r="E584" s="84">
        <v>165.93222410000001</v>
      </c>
      <c r="F584" s="84">
        <v>165.93222410000001</v>
      </c>
    </row>
    <row r="585" spans="1:6" ht="12.75" customHeight="1" x14ac:dyDescent="0.2">
      <c r="A585" s="83" t="s">
        <v>171</v>
      </c>
      <c r="B585" s="83">
        <v>19</v>
      </c>
      <c r="C585" s="84">
        <v>862.50927767999997</v>
      </c>
      <c r="D585" s="84">
        <v>779.48374365999996</v>
      </c>
      <c r="E585" s="84">
        <v>174.69384066999999</v>
      </c>
      <c r="F585" s="84">
        <v>174.69384066999999</v>
      </c>
    </row>
    <row r="586" spans="1:6" ht="12.75" customHeight="1" x14ac:dyDescent="0.2">
      <c r="A586" s="83" t="s">
        <v>171</v>
      </c>
      <c r="B586" s="83">
        <v>20</v>
      </c>
      <c r="C586" s="84">
        <v>846.34407530999999</v>
      </c>
      <c r="D586" s="84">
        <v>764.91612272999998</v>
      </c>
      <c r="E586" s="84">
        <v>171.42902126999999</v>
      </c>
      <c r="F586" s="84">
        <v>171.42902126999999</v>
      </c>
    </row>
    <row r="587" spans="1:6" ht="12.75" customHeight="1" x14ac:dyDescent="0.2">
      <c r="A587" s="83" t="s">
        <v>171</v>
      </c>
      <c r="B587" s="83">
        <v>21</v>
      </c>
      <c r="C587" s="84">
        <v>841.46020586999998</v>
      </c>
      <c r="D587" s="84">
        <v>760.85331248</v>
      </c>
      <c r="E587" s="84">
        <v>170.51848537999999</v>
      </c>
      <c r="F587" s="84">
        <v>170.51848537999999</v>
      </c>
    </row>
    <row r="588" spans="1:6" ht="12.75" customHeight="1" x14ac:dyDescent="0.2">
      <c r="A588" s="83" t="s">
        <v>171</v>
      </c>
      <c r="B588" s="83">
        <v>22</v>
      </c>
      <c r="C588" s="84">
        <v>860.47771854999996</v>
      </c>
      <c r="D588" s="84">
        <v>779.99939858000005</v>
      </c>
      <c r="E588" s="84">
        <v>174.80940656999999</v>
      </c>
      <c r="F588" s="84">
        <v>174.80940656999999</v>
      </c>
    </row>
    <row r="589" spans="1:6" ht="12.75" customHeight="1" x14ac:dyDescent="0.2">
      <c r="A589" s="83" t="s">
        <v>171</v>
      </c>
      <c r="B589" s="83">
        <v>23</v>
      </c>
      <c r="C589" s="84">
        <v>814.67358325999999</v>
      </c>
      <c r="D589" s="84">
        <v>733.83235295999998</v>
      </c>
      <c r="E589" s="84">
        <v>164.46268853000001</v>
      </c>
      <c r="F589" s="84">
        <v>164.46268853000001</v>
      </c>
    </row>
    <row r="590" spans="1:6" ht="12.75" customHeight="1" x14ac:dyDescent="0.2">
      <c r="A590" s="83" t="s">
        <v>171</v>
      </c>
      <c r="B590" s="83">
        <v>24</v>
      </c>
      <c r="C590" s="84">
        <v>845.07639461999997</v>
      </c>
      <c r="D590" s="84">
        <v>760.84103451999999</v>
      </c>
      <c r="E590" s="84">
        <v>170.51573371000001</v>
      </c>
      <c r="F590" s="84">
        <v>170.51573371000001</v>
      </c>
    </row>
    <row r="591" spans="1:6" ht="12.75" customHeight="1" x14ac:dyDescent="0.2">
      <c r="A591" s="83" t="s">
        <v>172</v>
      </c>
      <c r="B591" s="83">
        <v>1</v>
      </c>
      <c r="C591" s="84">
        <v>836.01801716</v>
      </c>
      <c r="D591" s="84">
        <v>752.38256234000005</v>
      </c>
      <c r="E591" s="84">
        <v>168.62006493999999</v>
      </c>
      <c r="F591" s="84">
        <v>168.62006493999999</v>
      </c>
    </row>
    <row r="592" spans="1:6" ht="12.75" customHeight="1" x14ac:dyDescent="0.2">
      <c r="A592" s="83" t="s">
        <v>172</v>
      </c>
      <c r="B592" s="83">
        <v>2</v>
      </c>
      <c r="C592" s="84">
        <v>914.25219720999996</v>
      </c>
      <c r="D592" s="84">
        <v>829.65005680000002</v>
      </c>
      <c r="E592" s="84">
        <v>185.93685374</v>
      </c>
      <c r="F592" s="84">
        <v>185.93685374</v>
      </c>
    </row>
    <row r="593" spans="1:6" ht="12.75" customHeight="1" x14ac:dyDescent="0.2">
      <c r="A593" s="83" t="s">
        <v>172</v>
      </c>
      <c r="B593" s="83">
        <v>3</v>
      </c>
      <c r="C593" s="84">
        <v>966.49925564</v>
      </c>
      <c r="D593" s="84">
        <v>880.14080249000006</v>
      </c>
      <c r="E593" s="84">
        <v>197.25257694000001</v>
      </c>
      <c r="F593" s="84">
        <v>197.25257694000001</v>
      </c>
    </row>
    <row r="594" spans="1:6" ht="12.75" customHeight="1" x14ac:dyDescent="0.2">
      <c r="A594" s="83" t="s">
        <v>172</v>
      </c>
      <c r="B594" s="83">
        <v>4</v>
      </c>
      <c r="C594" s="84">
        <v>1032.4585107099999</v>
      </c>
      <c r="D594" s="84">
        <v>944.41449784999998</v>
      </c>
      <c r="E594" s="84">
        <v>211.65726311</v>
      </c>
      <c r="F594" s="84">
        <v>211.65726311</v>
      </c>
    </row>
    <row r="595" spans="1:6" ht="12.75" customHeight="1" x14ac:dyDescent="0.2">
      <c r="A595" s="83" t="s">
        <v>172</v>
      </c>
      <c r="B595" s="83">
        <v>5</v>
      </c>
      <c r="C595" s="84">
        <v>1031.4979593999999</v>
      </c>
      <c r="D595" s="84">
        <v>943.71496363999995</v>
      </c>
      <c r="E595" s="84">
        <v>211.50048713999999</v>
      </c>
      <c r="F595" s="84">
        <v>211.50048713999999</v>
      </c>
    </row>
    <row r="596" spans="1:6" ht="12.75" customHeight="1" x14ac:dyDescent="0.2">
      <c r="A596" s="83" t="s">
        <v>172</v>
      </c>
      <c r="B596" s="83">
        <v>6</v>
      </c>
      <c r="C596" s="84">
        <v>1009.59576797</v>
      </c>
      <c r="D596" s="84">
        <v>921.80304827999998</v>
      </c>
      <c r="E596" s="84">
        <v>206.58970267999999</v>
      </c>
      <c r="F596" s="84">
        <v>206.58970267999999</v>
      </c>
    </row>
    <row r="597" spans="1:6" ht="12.75" customHeight="1" x14ac:dyDescent="0.2">
      <c r="A597" s="83" t="s">
        <v>172</v>
      </c>
      <c r="B597" s="83">
        <v>7</v>
      </c>
      <c r="C597" s="84">
        <v>955.03368895999995</v>
      </c>
      <c r="D597" s="84">
        <v>867.83392478999997</v>
      </c>
      <c r="E597" s="84">
        <v>194.49442354999999</v>
      </c>
      <c r="F597" s="84">
        <v>194.49442354999999</v>
      </c>
    </row>
    <row r="598" spans="1:6" ht="12.75" customHeight="1" x14ac:dyDescent="0.2">
      <c r="A598" s="83" t="s">
        <v>172</v>
      </c>
      <c r="B598" s="83">
        <v>8</v>
      </c>
      <c r="C598" s="84">
        <v>876.53305651000005</v>
      </c>
      <c r="D598" s="84">
        <v>791.04782732000001</v>
      </c>
      <c r="E598" s="84">
        <v>177.28552293000001</v>
      </c>
      <c r="F598" s="84">
        <v>177.28552293000001</v>
      </c>
    </row>
    <row r="599" spans="1:6" ht="12.75" customHeight="1" x14ac:dyDescent="0.2">
      <c r="A599" s="83" t="s">
        <v>172</v>
      </c>
      <c r="B599" s="83">
        <v>9</v>
      </c>
      <c r="C599" s="84">
        <v>768.53000729999997</v>
      </c>
      <c r="D599" s="84">
        <v>684.92500600000005</v>
      </c>
      <c r="E599" s="84">
        <v>153.50182842000001</v>
      </c>
      <c r="F599" s="84">
        <v>153.50182842000001</v>
      </c>
    </row>
    <row r="600" spans="1:6" ht="12.75" customHeight="1" x14ac:dyDescent="0.2">
      <c r="A600" s="83" t="s">
        <v>172</v>
      </c>
      <c r="B600" s="83">
        <v>10</v>
      </c>
      <c r="C600" s="84">
        <v>757.35240031000001</v>
      </c>
      <c r="D600" s="84">
        <v>673.83399630999997</v>
      </c>
      <c r="E600" s="84">
        <v>151.01616903999999</v>
      </c>
      <c r="F600" s="84">
        <v>151.01616903999999</v>
      </c>
    </row>
    <row r="601" spans="1:6" ht="12.75" customHeight="1" x14ac:dyDescent="0.2">
      <c r="A601" s="83" t="s">
        <v>172</v>
      </c>
      <c r="B601" s="83">
        <v>11</v>
      </c>
      <c r="C601" s="84">
        <v>763.32572713000002</v>
      </c>
      <c r="D601" s="84">
        <v>680.55845925000006</v>
      </c>
      <c r="E601" s="84">
        <v>152.52322068000001</v>
      </c>
      <c r="F601" s="84">
        <v>152.52322068000001</v>
      </c>
    </row>
    <row r="602" spans="1:6" ht="12.75" customHeight="1" x14ac:dyDescent="0.2">
      <c r="A602" s="83" t="s">
        <v>172</v>
      </c>
      <c r="B602" s="83">
        <v>12</v>
      </c>
      <c r="C602" s="84">
        <v>761.18941542000005</v>
      </c>
      <c r="D602" s="84">
        <v>678.78292345</v>
      </c>
      <c r="E602" s="84">
        <v>152.12529683</v>
      </c>
      <c r="F602" s="84">
        <v>152.12529683</v>
      </c>
    </row>
    <row r="603" spans="1:6" ht="12.75" customHeight="1" x14ac:dyDescent="0.2">
      <c r="A603" s="83" t="s">
        <v>172</v>
      </c>
      <c r="B603" s="83">
        <v>13</v>
      </c>
      <c r="C603" s="84">
        <v>760.96332080000002</v>
      </c>
      <c r="D603" s="84">
        <v>678.88891386</v>
      </c>
      <c r="E603" s="84">
        <v>152.14905085000001</v>
      </c>
      <c r="F603" s="84">
        <v>152.14905085000001</v>
      </c>
    </row>
    <row r="604" spans="1:6" ht="12.75" customHeight="1" x14ac:dyDescent="0.2">
      <c r="A604" s="83" t="s">
        <v>172</v>
      </c>
      <c r="B604" s="83">
        <v>14</v>
      </c>
      <c r="C604" s="84">
        <v>745.91049472999998</v>
      </c>
      <c r="D604" s="84">
        <v>664.44051874000002</v>
      </c>
      <c r="E604" s="84">
        <v>148.91095172000001</v>
      </c>
      <c r="F604" s="84">
        <v>148.91095172000001</v>
      </c>
    </row>
    <row r="605" spans="1:6" ht="12.75" customHeight="1" x14ac:dyDescent="0.2">
      <c r="A605" s="83" t="s">
        <v>172</v>
      </c>
      <c r="B605" s="83">
        <v>15</v>
      </c>
      <c r="C605" s="84">
        <v>757.88327765999998</v>
      </c>
      <c r="D605" s="84">
        <v>675.86711729000001</v>
      </c>
      <c r="E605" s="84">
        <v>151.47182153</v>
      </c>
      <c r="F605" s="84">
        <v>151.47182153</v>
      </c>
    </row>
    <row r="606" spans="1:6" ht="12.75" customHeight="1" x14ac:dyDescent="0.2">
      <c r="A606" s="83" t="s">
        <v>172</v>
      </c>
      <c r="B606" s="83">
        <v>16</v>
      </c>
      <c r="C606" s="84">
        <v>769.01208695000003</v>
      </c>
      <c r="D606" s="84">
        <v>688.05783429999997</v>
      </c>
      <c r="E606" s="84">
        <v>154.20394159</v>
      </c>
      <c r="F606" s="84">
        <v>154.20394159</v>
      </c>
    </row>
    <row r="607" spans="1:6" ht="12.75" customHeight="1" x14ac:dyDescent="0.2">
      <c r="A607" s="83" t="s">
        <v>172</v>
      </c>
      <c r="B607" s="83">
        <v>17</v>
      </c>
      <c r="C607" s="84">
        <v>766.42140310000002</v>
      </c>
      <c r="D607" s="84">
        <v>686.85092051000004</v>
      </c>
      <c r="E607" s="84">
        <v>153.93345435000001</v>
      </c>
      <c r="F607" s="84">
        <v>153.93345435000001</v>
      </c>
    </row>
    <row r="608" spans="1:6" ht="12.75" customHeight="1" x14ac:dyDescent="0.2">
      <c r="A608" s="83" t="s">
        <v>172</v>
      </c>
      <c r="B608" s="83">
        <v>18</v>
      </c>
      <c r="C608" s="84">
        <v>743.35685698999998</v>
      </c>
      <c r="D608" s="84">
        <v>664.66067255999997</v>
      </c>
      <c r="E608" s="84">
        <v>148.96029145</v>
      </c>
      <c r="F608" s="84">
        <v>148.96029145</v>
      </c>
    </row>
    <row r="609" spans="1:6" ht="12.75" customHeight="1" x14ac:dyDescent="0.2">
      <c r="A609" s="83" t="s">
        <v>172</v>
      </c>
      <c r="B609" s="83">
        <v>19</v>
      </c>
      <c r="C609" s="84">
        <v>786.99118766000004</v>
      </c>
      <c r="D609" s="84">
        <v>708.96654828999999</v>
      </c>
      <c r="E609" s="84">
        <v>158.88989377999999</v>
      </c>
      <c r="F609" s="84">
        <v>158.88989377999999</v>
      </c>
    </row>
    <row r="610" spans="1:6" ht="12.75" customHeight="1" x14ac:dyDescent="0.2">
      <c r="A610" s="83" t="s">
        <v>172</v>
      </c>
      <c r="B610" s="83">
        <v>20</v>
      </c>
      <c r="C610" s="84">
        <v>777.64208151000003</v>
      </c>
      <c r="D610" s="84">
        <v>704.70785165999996</v>
      </c>
      <c r="E610" s="84">
        <v>157.93545685000001</v>
      </c>
      <c r="F610" s="84">
        <v>157.93545685000001</v>
      </c>
    </row>
    <row r="611" spans="1:6" ht="12.75" customHeight="1" x14ac:dyDescent="0.2">
      <c r="A611" s="83" t="s">
        <v>172</v>
      </c>
      <c r="B611" s="83">
        <v>21</v>
      </c>
      <c r="C611" s="84">
        <v>785.16341444</v>
      </c>
      <c r="D611" s="84">
        <v>715.49579168000002</v>
      </c>
      <c r="E611" s="84">
        <v>160.35319383000001</v>
      </c>
      <c r="F611" s="84">
        <v>160.35319383000001</v>
      </c>
    </row>
    <row r="612" spans="1:6" ht="12.75" customHeight="1" x14ac:dyDescent="0.2">
      <c r="A612" s="83" t="s">
        <v>172</v>
      </c>
      <c r="B612" s="83">
        <v>22</v>
      </c>
      <c r="C612" s="84">
        <v>814.70762049999996</v>
      </c>
      <c r="D612" s="84">
        <v>735.70141087000002</v>
      </c>
      <c r="E612" s="84">
        <v>164.88157207</v>
      </c>
      <c r="F612" s="84">
        <v>164.88157207</v>
      </c>
    </row>
    <row r="613" spans="1:6" ht="12.75" customHeight="1" x14ac:dyDescent="0.2">
      <c r="A613" s="83" t="s">
        <v>172</v>
      </c>
      <c r="B613" s="83">
        <v>23</v>
      </c>
      <c r="C613" s="84">
        <v>755.11183857000003</v>
      </c>
      <c r="D613" s="84">
        <v>677.19170555999995</v>
      </c>
      <c r="E613" s="84">
        <v>151.76868135999999</v>
      </c>
      <c r="F613" s="84">
        <v>151.76868135999999</v>
      </c>
    </row>
    <row r="614" spans="1:6" ht="12.75" customHeight="1" x14ac:dyDescent="0.2">
      <c r="A614" s="83" t="s">
        <v>172</v>
      </c>
      <c r="B614" s="83">
        <v>24</v>
      </c>
      <c r="C614" s="84">
        <v>776.79256968000004</v>
      </c>
      <c r="D614" s="84">
        <v>703.51075664999996</v>
      </c>
      <c r="E614" s="84">
        <v>157.66717014</v>
      </c>
      <c r="F614" s="84">
        <v>157.66717014</v>
      </c>
    </row>
    <row r="615" spans="1:6" ht="12.75" customHeight="1" x14ac:dyDescent="0.2">
      <c r="A615" s="83" t="s">
        <v>173</v>
      </c>
      <c r="B615" s="83">
        <v>1</v>
      </c>
      <c r="C615" s="84">
        <v>906.12483543999997</v>
      </c>
      <c r="D615" s="84">
        <v>827.87482161000003</v>
      </c>
      <c r="E615" s="84">
        <v>185.53899727000001</v>
      </c>
      <c r="F615" s="84">
        <v>185.53899727000001</v>
      </c>
    </row>
    <row r="616" spans="1:6" ht="12.75" customHeight="1" x14ac:dyDescent="0.2">
      <c r="A616" s="83" t="s">
        <v>173</v>
      </c>
      <c r="B616" s="83">
        <v>2</v>
      </c>
      <c r="C616" s="84">
        <v>990.47445356000003</v>
      </c>
      <c r="D616" s="84">
        <v>914.38258760999997</v>
      </c>
      <c r="E616" s="84">
        <v>204.92666765000001</v>
      </c>
      <c r="F616" s="84">
        <v>204.92666765000001</v>
      </c>
    </row>
    <row r="617" spans="1:6" ht="12.75" customHeight="1" x14ac:dyDescent="0.2">
      <c r="A617" s="83" t="s">
        <v>173</v>
      </c>
      <c r="B617" s="83">
        <v>3</v>
      </c>
      <c r="C617" s="84">
        <v>1025.7946943300001</v>
      </c>
      <c r="D617" s="84">
        <v>948.42056681999998</v>
      </c>
      <c r="E617" s="84">
        <v>212.55508244000001</v>
      </c>
      <c r="F617" s="84">
        <v>212.55508244000001</v>
      </c>
    </row>
    <row r="618" spans="1:6" ht="12.75" customHeight="1" x14ac:dyDescent="0.2">
      <c r="A618" s="83" t="s">
        <v>173</v>
      </c>
      <c r="B618" s="83">
        <v>4</v>
      </c>
      <c r="C618" s="84">
        <v>1035.6338638100001</v>
      </c>
      <c r="D618" s="84">
        <v>955.92500545999997</v>
      </c>
      <c r="E618" s="84">
        <v>214.23693818000001</v>
      </c>
      <c r="F618" s="84">
        <v>214.23693818000001</v>
      </c>
    </row>
    <row r="619" spans="1:6" ht="12.75" customHeight="1" x14ac:dyDescent="0.2">
      <c r="A619" s="83" t="s">
        <v>173</v>
      </c>
      <c r="B619" s="83">
        <v>5</v>
      </c>
      <c r="C619" s="84">
        <v>1027.00022648</v>
      </c>
      <c r="D619" s="84">
        <v>947.30923615999995</v>
      </c>
      <c r="E619" s="84">
        <v>212.30601679</v>
      </c>
      <c r="F619" s="84">
        <v>212.30601679</v>
      </c>
    </row>
    <row r="620" spans="1:6" ht="12.75" customHeight="1" x14ac:dyDescent="0.2">
      <c r="A620" s="83" t="s">
        <v>173</v>
      </c>
      <c r="B620" s="83">
        <v>6</v>
      </c>
      <c r="C620" s="84">
        <v>1013.01787933</v>
      </c>
      <c r="D620" s="84">
        <v>933.53279980000002</v>
      </c>
      <c r="E620" s="84">
        <v>209.21851355999999</v>
      </c>
      <c r="F620" s="84">
        <v>209.21851355999999</v>
      </c>
    </row>
    <row r="621" spans="1:6" ht="12.75" customHeight="1" x14ac:dyDescent="0.2">
      <c r="A621" s="83" t="s">
        <v>173</v>
      </c>
      <c r="B621" s="83">
        <v>7</v>
      </c>
      <c r="C621" s="84">
        <v>981.66473898000004</v>
      </c>
      <c r="D621" s="84">
        <v>901.24452742999995</v>
      </c>
      <c r="E621" s="84">
        <v>201.98223397000001</v>
      </c>
      <c r="F621" s="84">
        <v>201.98223397000001</v>
      </c>
    </row>
    <row r="622" spans="1:6" ht="12.75" customHeight="1" x14ac:dyDescent="0.2">
      <c r="A622" s="83" t="s">
        <v>173</v>
      </c>
      <c r="B622" s="83">
        <v>8</v>
      </c>
      <c r="C622" s="84">
        <v>894.79944449000004</v>
      </c>
      <c r="D622" s="84">
        <v>816.75311664000003</v>
      </c>
      <c r="E622" s="84">
        <v>183.04645862000001</v>
      </c>
      <c r="F622" s="84">
        <v>183.04645862000001</v>
      </c>
    </row>
    <row r="623" spans="1:6" ht="12.75" customHeight="1" x14ac:dyDescent="0.2">
      <c r="A623" s="83" t="s">
        <v>173</v>
      </c>
      <c r="B623" s="83">
        <v>9</v>
      </c>
      <c r="C623" s="84">
        <v>808.09797056000002</v>
      </c>
      <c r="D623" s="84">
        <v>730.92616204000001</v>
      </c>
      <c r="E623" s="84">
        <v>163.81136814999999</v>
      </c>
      <c r="F623" s="84">
        <v>163.81136814999999</v>
      </c>
    </row>
    <row r="624" spans="1:6" ht="12.75" customHeight="1" x14ac:dyDescent="0.2">
      <c r="A624" s="83" t="s">
        <v>173</v>
      </c>
      <c r="B624" s="83">
        <v>10</v>
      </c>
      <c r="C624" s="84">
        <v>780.44901275999996</v>
      </c>
      <c r="D624" s="84">
        <v>702.05749872000001</v>
      </c>
      <c r="E624" s="84">
        <v>157.34147354000001</v>
      </c>
      <c r="F624" s="84">
        <v>157.34147354000001</v>
      </c>
    </row>
    <row r="625" spans="1:6" ht="12.75" customHeight="1" x14ac:dyDescent="0.2">
      <c r="A625" s="83" t="s">
        <v>173</v>
      </c>
      <c r="B625" s="83">
        <v>11</v>
      </c>
      <c r="C625" s="84">
        <v>792.40068193000002</v>
      </c>
      <c r="D625" s="84">
        <v>713.21030622000001</v>
      </c>
      <c r="E625" s="84">
        <v>159.84098272</v>
      </c>
      <c r="F625" s="84">
        <v>159.84098272</v>
      </c>
    </row>
    <row r="626" spans="1:6" ht="12.75" customHeight="1" x14ac:dyDescent="0.2">
      <c r="A626" s="83" t="s">
        <v>173</v>
      </c>
      <c r="B626" s="83">
        <v>12</v>
      </c>
      <c r="C626" s="84">
        <v>805.85534097000004</v>
      </c>
      <c r="D626" s="84">
        <v>723.65701620000004</v>
      </c>
      <c r="E626" s="84">
        <v>162.18224499999999</v>
      </c>
      <c r="F626" s="84">
        <v>162.18224499999999</v>
      </c>
    </row>
    <row r="627" spans="1:6" ht="12.75" customHeight="1" x14ac:dyDescent="0.2">
      <c r="A627" s="83" t="s">
        <v>173</v>
      </c>
      <c r="B627" s="83">
        <v>13</v>
      </c>
      <c r="C627" s="84">
        <v>800.26459448000003</v>
      </c>
      <c r="D627" s="84">
        <v>716.55789256000003</v>
      </c>
      <c r="E627" s="84">
        <v>160.59122635</v>
      </c>
      <c r="F627" s="84">
        <v>160.59122635</v>
      </c>
    </row>
    <row r="628" spans="1:6" ht="12.75" customHeight="1" x14ac:dyDescent="0.2">
      <c r="A628" s="83" t="s">
        <v>173</v>
      </c>
      <c r="B628" s="83">
        <v>14</v>
      </c>
      <c r="C628" s="84">
        <v>802.59480073999998</v>
      </c>
      <c r="D628" s="84">
        <v>718.90372513</v>
      </c>
      <c r="E628" s="84">
        <v>161.11696214</v>
      </c>
      <c r="F628" s="84">
        <v>161.11696214</v>
      </c>
    </row>
    <row r="629" spans="1:6" ht="12.75" customHeight="1" x14ac:dyDescent="0.2">
      <c r="A629" s="83" t="s">
        <v>173</v>
      </c>
      <c r="B629" s="83">
        <v>15</v>
      </c>
      <c r="C629" s="84">
        <v>822.05469498000002</v>
      </c>
      <c r="D629" s="84">
        <v>737.23786808</v>
      </c>
      <c r="E629" s="84">
        <v>165.22591485999999</v>
      </c>
      <c r="F629" s="84">
        <v>165.22591485999999</v>
      </c>
    </row>
    <row r="630" spans="1:6" ht="12.75" customHeight="1" x14ac:dyDescent="0.2">
      <c r="A630" s="83" t="s">
        <v>173</v>
      </c>
      <c r="B630" s="83">
        <v>16</v>
      </c>
      <c r="C630" s="84">
        <v>826.01106897</v>
      </c>
      <c r="D630" s="84">
        <v>742.51412535999998</v>
      </c>
      <c r="E630" s="84">
        <v>166.40840219</v>
      </c>
      <c r="F630" s="84">
        <v>166.40840219</v>
      </c>
    </row>
    <row r="631" spans="1:6" ht="12.75" customHeight="1" x14ac:dyDescent="0.2">
      <c r="A631" s="83" t="s">
        <v>173</v>
      </c>
      <c r="B631" s="83">
        <v>17</v>
      </c>
      <c r="C631" s="84">
        <v>821.78321415000005</v>
      </c>
      <c r="D631" s="84">
        <v>741.06002028</v>
      </c>
      <c r="E631" s="84">
        <v>166.08251572</v>
      </c>
      <c r="F631" s="84">
        <v>166.08251572</v>
      </c>
    </row>
    <row r="632" spans="1:6" ht="12.75" customHeight="1" x14ac:dyDescent="0.2">
      <c r="A632" s="83" t="s">
        <v>173</v>
      </c>
      <c r="B632" s="83">
        <v>18</v>
      </c>
      <c r="C632" s="84">
        <v>803.16335415000003</v>
      </c>
      <c r="D632" s="84">
        <v>723.96596079999995</v>
      </c>
      <c r="E632" s="84">
        <v>162.25148406</v>
      </c>
      <c r="F632" s="84">
        <v>162.25148406</v>
      </c>
    </row>
    <row r="633" spans="1:6" ht="12.75" customHeight="1" x14ac:dyDescent="0.2">
      <c r="A633" s="83" t="s">
        <v>173</v>
      </c>
      <c r="B633" s="83">
        <v>19</v>
      </c>
      <c r="C633" s="84">
        <v>833.40987264</v>
      </c>
      <c r="D633" s="84">
        <v>754.66076207000003</v>
      </c>
      <c r="E633" s="84">
        <v>169.13064320000001</v>
      </c>
      <c r="F633" s="84">
        <v>169.13064320000001</v>
      </c>
    </row>
    <row r="634" spans="1:6" ht="12.75" customHeight="1" x14ac:dyDescent="0.2">
      <c r="A634" s="83" t="s">
        <v>173</v>
      </c>
      <c r="B634" s="83">
        <v>20</v>
      </c>
      <c r="C634" s="84">
        <v>827.58671554</v>
      </c>
      <c r="D634" s="84">
        <v>748.85321467999995</v>
      </c>
      <c r="E634" s="84">
        <v>167.8290859</v>
      </c>
      <c r="F634" s="84">
        <v>167.8290859</v>
      </c>
    </row>
    <row r="635" spans="1:6" ht="12.75" customHeight="1" x14ac:dyDescent="0.2">
      <c r="A635" s="83" t="s">
        <v>173</v>
      </c>
      <c r="B635" s="83">
        <v>21</v>
      </c>
      <c r="C635" s="84">
        <v>845.96045031000006</v>
      </c>
      <c r="D635" s="84">
        <v>768.35298093999995</v>
      </c>
      <c r="E635" s="84">
        <v>172.19927204999999</v>
      </c>
      <c r="F635" s="84">
        <v>172.19927204999999</v>
      </c>
    </row>
    <row r="636" spans="1:6" ht="12.75" customHeight="1" x14ac:dyDescent="0.2">
      <c r="A636" s="83" t="s">
        <v>173</v>
      </c>
      <c r="B636" s="83">
        <v>22</v>
      </c>
      <c r="C636" s="84">
        <v>859.69468852</v>
      </c>
      <c r="D636" s="84">
        <v>781.83757476000005</v>
      </c>
      <c r="E636" s="84">
        <v>175.22136904999999</v>
      </c>
      <c r="F636" s="84">
        <v>175.22136904999999</v>
      </c>
    </row>
    <row r="637" spans="1:6" ht="12.75" customHeight="1" x14ac:dyDescent="0.2">
      <c r="A637" s="83" t="s">
        <v>173</v>
      </c>
      <c r="B637" s="83">
        <v>23</v>
      </c>
      <c r="C637" s="84">
        <v>800.58135943000002</v>
      </c>
      <c r="D637" s="84">
        <v>723.87906525000005</v>
      </c>
      <c r="E637" s="84">
        <v>162.23200947999999</v>
      </c>
      <c r="F637" s="84">
        <v>162.23200947999999</v>
      </c>
    </row>
    <row r="638" spans="1:6" ht="12.75" customHeight="1" x14ac:dyDescent="0.2">
      <c r="A638" s="83" t="s">
        <v>173</v>
      </c>
      <c r="B638" s="83">
        <v>24</v>
      </c>
      <c r="C638" s="84">
        <v>815.35129995</v>
      </c>
      <c r="D638" s="84">
        <v>737.90609443999995</v>
      </c>
      <c r="E638" s="84">
        <v>165.37567428</v>
      </c>
      <c r="F638" s="84">
        <v>165.37567428</v>
      </c>
    </row>
    <row r="639" spans="1:6" ht="12.75" customHeight="1" x14ac:dyDescent="0.2">
      <c r="A639" s="83" t="s">
        <v>174</v>
      </c>
      <c r="B639" s="83">
        <v>1</v>
      </c>
      <c r="C639" s="84">
        <v>914.15833551000003</v>
      </c>
      <c r="D639" s="84">
        <v>844.10402638000005</v>
      </c>
      <c r="E639" s="84">
        <v>189.17620219</v>
      </c>
      <c r="F639" s="84">
        <v>189.17620219</v>
      </c>
    </row>
    <row r="640" spans="1:6" ht="12.75" customHeight="1" x14ac:dyDescent="0.2">
      <c r="A640" s="83" t="s">
        <v>174</v>
      </c>
      <c r="B640" s="83">
        <v>2</v>
      </c>
      <c r="C640" s="84">
        <v>997.41517661</v>
      </c>
      <c r="D640" s="84">
        <v>920.35239062000005</v>
      </c>
      <c r="E640" s="84">
        <v>206.26458883999999</v>
      </c>
      <c r="F640" s="84">
        <v>206.26458883999999</v>
      </c>
    </row>
    <row r="641" spans="1:6" ht="12.75" customHeight="1" x14ac:dyDescent="0.2">
      <c r="A641" s="83" t="s">
        <v>174</v>
      </c>
      <c r="B641" s="83">
        <v>3</v>
      </c>
      <c r="C641" s="84">
        <v>1062.5571989699999</v>
      </c>
      <c r="D641" s="84">
        <v>982.52458088000003</v>
      </c>
      <c r="E641" s="84">
        <v>220.19829661</v>
      </c>
      <c r="F641" s="84">
        <v>220.19829661</v>
      </c>
    </row>
    <row r="642" spans="1:6" ht="12.75" customHeight="1" x14ac:dyDescent="0.2">
      <c r="A642" s="83" t="s">
        <v>174</v>
      </c>
      <c r="B642" s="83">
        <v>4</v>
      </c>
      <c r="C642" s="84">
        <v>1080.5622225100001</v>
      </c>
      <c r="D642" s="84">
        <v>1000.34830348</v>
      </c>
      <c r="E642" s="84">
        <v>224.19285658000001</v>
      </c>
      <c r="F642" s="84">
        <v>224.19285658000001</v>
      </c>
    </row>
    <row r="643" spans="1:6" ht="12.75" customHeight="1" x14ac:dyDescent="0.2">
      <c r="A643" s="83" t="s">
        <v>174</v>
      </c>
      <c r="B643" s="83">
        <v>5</v>
      </c>
      <c r="C643" s="84">
        <v>1076.3778042500001</v>
      </c>
      <c r="D643" s="84">
        <v>996.97472446999996</v>
      </c>
      <c r="E643" s="84">
        <v>223.4367876</v>
      </c>
      <c r="F643" s="84">
        <v>223.4367876</v>
      </c>
    </row>
    <row r="644" spans="1:6" ht="12.75" customHeight="1" x14ac:dyDescent="0.2">
      <c r="A644" s="83" t="s">
        <v>174</v>
      </c>
      <c r="B644" s="83">
        <v>6</v>
      </c>
      <c r="C644" s="84">
        <v>1056.2981658000001</v>
      </c>
      <c r="D644" s="84">
        <v>978.86124447999998</v>
      </c>
      <c r="E644" s="84">
        <v>219.37728872</v>
      </c>
      <c r="F644" s="84">
        <v>219.37728872</v>
      </c>
    </row>
    <row r="645" spans="1:6" ht="12.75" customHeight="1" x14ac:dyDescent="0.2">
      <c r="A645" s="83" t="s">
        <v>174</v>
      </c>
      <c r="B645" s="83">
        <v>7</v>
      </c>
      <c r="C645" s="84">
        <v>1017.80945318</v>
      </c>
      <c r="D645" s="84">
        <v>936.14013076000003</v>
      </c>
      <c r="E645" s="84">
        <v>209.80285501</v>
      </c>
      <c r="F645" s="84">
        <v>209.80285501</v>
      </c>
    </row>
    <row r="646" spans="1:6" ht="12.75" customHeight="1" x14ac:dyDescent="0.2">
      <c r="A646" s="83" t="s">
        <v>174</v>
      </c>
      <c r="B646" s="83">
        <v>8</v>
      </c>
      <c r="C646" s="84">
        <v>922.27182855000001</v>
      </c>
      <c r="D646" s="84">
        <v>844.05367739999997</v>
      </c>
      <c r="E646" s="84">
        <v>189.16491823999999</v>
      </c>
      <c r="F646" s="84">
        <v>189.16491823999999</v>
      </c>
    </row>
    <row r="647" spans="1:6" ht="12.75" customHeight="1" x14ac:dyDescent="0.2">
      <c r="A647" s="83" t="s">
        <v>174</v>
      </c>
      <c r="B647" s="83">
        <v>9</v>
      </c>
      <c r="C647" s="84">
        <v>829.17189189999999</v>
      </c>
      <c r="D647" s="84">
        <v>750.46990669000002</v>
      </c>
      <c r="E647" s="84">
        <v>168.19141049999999</v>
      </c>
      <c r="F647" s="84">
        <v>168.19141049999999</v>
      </c>
    </row>
    <row r="648" spans="1:6" ht="12.75" customHeight="1" x14ac:dyDescent="0.2">
      <c r="A648" s="83" t="s">
        <v>174</v>
      </c>
      <c r="B648" s="83">
        <v>10</v>
      </c>
      <c r="C648" s="84">
        <v>830.41280308</v>
      </c>
      <c r="D648" s="84">
        <v>759.25682365</v>
      </c>
      <c r="E648" s="84">
        <v>170.16068860999999</v>
      </c>
      <c r="F648" s="84">
        <v>170.16068860999999</v>
      </c>
    </row>
    <row r="649" spans="1:6" ht="12.75" customHeight="1" x14ac:dyDescent="0.2">
      <c r="A649" s="83" t="s">
        <v>174</v>
      </c>
      <c r="B649" s="83">
        <v>11</v>
      </c>
      <c r="C649" s="84">
        <v>854.63662937000004</v>
      </c>
      <c r="D649" s="84">
        <v>779.46726959</v>
      </c>
      <c r="E649" s="84">
        <v>174.69014859000001</v>
      </c>
      <c r="F649" s="84">
        <v>174.69014859000001</v>
      </c>
    </row>
    <row r="650" spans="1:6" ht="12.75" customHeight="1" x14ac:dyDescent="0.2">
      <c r="A650" s="83" t="s">
        <v>174</v>
      </c>
      <c r="B650" s="83">
        <v>12</v>
      </c>
      <c r="C650" s="84">
        <v>856.04457554999999</v>
      </c>
      <c r="D650" s="84">
        <v>777.10272944999997</v>
      </c>
      <c r="E650" s="84">
        <v>174.16022015999999</v>
      </c>
      <c r="F650" s="84">
        <v>174.16022015999999</v>
      </c>
    </row>
    <row r="651" spans="1:6" ht="12.75" customHeight="1" x14ac:dyDescent="0.2">
      <c r="A651" s="83" t="s">
        <v>174</v>
      </c>
      <c r="B651" s="83">
        <v>13</v>
      </c>
      <c r="C651" s="84">
        <v>852.01690726000004</v>
      </c>
      <c r="D651" s="84">
        <v>773.11181629999999</v>
      </c>
      <c r="E651" s="84">
        <v>173.26579747</v>
      </c>
      <c r="F651" s="84">
        <v>173.26579747</v>
      </c>
    </row>
    <row r="652" spans="1:6" ht="12.75" customHeight="1" x14ac:dyDescent="0.2">
      <c r="A652" s="83" t="s">
        <v>174</v>
      </c>
      <c r="B652" s="83">
        <v>14</v>
      </c>
      <c r="C652" s="84">
        <v>825.85521604999997</v>
      </c>
      <c r="D652" s="84">
        <v>752.76071854999998</v>
      </c>
      <c r="E652" s="84">
        <v>168.70481534000001</v>
      </c>
      <c r="F652" s="84">
        <v>168.70481534000001</v>
      </c>
    </row>
    <row r="653" spans="1:6" ht="12.75" customHeight="1" x14ac:dyDescent="0.2">
      <c r="A653" s="83" t="s">
        <v>174</v>
      </c>
      <c r="B653" s="83">
        <v>15</v>
      </c>
      <c r="C653" s="84">
        <v>830.95283817999996</v>
      </c>
      <c r="D653" s="84">
        <v>753.55316737999999</v>
      </c>
      <c r="E653" s="84">
        <v>168.88241485</v>
      </c>
      <c r="F653" s="84">
        <v>168.88241485</v>
      </c>
    </row>
    <row r="654" spans="1:6" ht="12.75" customHeight="1" x14ac:dyDescent="0.2">
      <c r="A654" s="83" t="s">
        <v>174</v>
      </c>
      <c r="B654" s="83">
        <v>16</v>
      </c>
      <c r="C654" s="84">
        <v>812.91251029</v>
      </c>
      <c r="D654" s="84">
        <v>740.66569286000004</v>
      </c>
      <c r="E654" s="84">
        <v>165.99414110999999</v>
      </c>
      <c r="F654" s="84">
        <v>165.99414110999999</v>
      </c>
    </row>
    <row r="655" spans="1:6" ht="12.75" customHeight="1" x14ac:dyDescent="0.2">
      <c r="A655" s="83" t="s">
        <v>174</v>
      </c>
      <c r="B655" s="83">
        <v>17</v>
      </c>
      <c r="C655" s="84">
        <v>805.55544917999998</v>
      </c>
      <c r="D655" s="84">
        <v>730.67147803</v>
      </c>
      <c r="E655" s="84">
        <v>163.75428969000001</v>
      </c>
      <c r="F655" s="84">
        <v>163.75428969000001</v>
      </c>
    </row>
    <row r="656" spans="1:6" ht="12.75" customHeight="1" x14ac:dyDescent="0.2">
      <c r="A656" s="83" t="s">
        <v>174</v>
      </c>
      <c r="B656" s="83">
        <v>18</v>
      </c>
      <c r="C656" s="84">
        <v>824.89576384999998</v>
      </c>
      <c r="D656" s="84">
        <v>746.01822860000004</v>
      </c>
      <c r="E656" s="84">
        <v>167.19372357</v>
      </c>
      <c r="F656" s="84">
        <v>167.19372357</v>
      </c>
    </row>
    <row r="657" spans="1:6" ht="12.75" customHeight="1" x14ac:dyDescent="0.2">
      <c r="A657" s="83" t="s">
        <v>174</v>
      </c>
      <c r="B657" s="83">
        <v>19</v>
      </c>
      <c r="C657" s="84">
        <v>885.13537159999998</v>
      </c>
      <c r="D657" s="84">
        <v>806.01401763000001</v>
      </c>
      <c r="E657" s="84">
        <v>180.63966762999999</v>
      </c>
      <c r="F657" s="84">
        <v>180.63966762999999</v>
      </c>
    </row>
    <row r="658" spans="1:6" ht="12.75" customHeight="1" x14ac:dyDescent="0.2">
      <c r="A658" s="83" t="s">
        <v>174</v>
      </c>
      <c r="B658" s="83">
        <v>20</v>
      </c>
      <c r="C658" s="84">
        <v>877.61549027000001</v>
      </c>
      <c r="D658" s="84">
        <v>799.81077522999999</v>
      </c>
      <c r="E658" s="84">
        <v>179.24942922</v>
      </c>
      <c r="F658" s="84">
        <v>179.24942922</v>
      </c>
    </row>
    <row r="659" spans="1:6" ht="12.75" customHeight="1" x14ac:dyDescent="0.2">
      <c r="A659" s="83" t="s">
        <v>174</v>
      </c>
      <c r="B659" s="83">
        <v>21</v>
      </c>
      <c r="C659" s="84">
        <v>902.09394592000001</v>
      </c>
      <c r="D659" s="84">
        <v>824.24145575</v>
      </c>
      <c r="E659" s="84">
        <v>184.72470622</v>
      </c>
      <c r="F659" s="84">
        <v>184.72470622</v>
      </c>
    </row>
    <row r="660" spans="1:6" ht="12.75" customHeight="1" x14ac:dyDescent="0.2">
      <c r="A660" s="83" t="s">
        <v>174</v>
      </c>
      <c r="B660" s="83">
        <v>22</v>
      </c>
      <c r="C660" s="84">
        <v>902.70373304999998</v>
      </c>
      <c r="D660" s="84">
        <v>824.70659531000001</v>
      </c>
      <c r="E660" s="84">
        <v>184.82895087</v>
      </c>
      <c r="F660" s="84">
        <v>184.82895087</v>
      </c>
    </row>
    <row r="661" spans="1:6" ht="12.75" customHeight="1" x14ac:dyDescent="0.2">
      <c r="A661" s="83" t="s">
        <v>174</v>
      </c>
      <c r="B661" s="83">
        <v>23</v>
      </c>
      <c r="C661" s="84">
        <v>866.04263075999995</v>
      </c>
      <c r="D661" s="84">
        <v>788.25272434999999</v>
      </c>
      <c r="E661" s="84">
        <v>176.659099</v>
      </c>
      <c r="F661" s="84">
        <v>176.659099</v>
      </c>
    </row>
    <row r="662" spans="1:6" ht="12.75" customHeight="1" x14ac:dyDescent="0.2">
      <c r="A662" s="83" t="s">
        <v>174</v>
      </c>
      <c r="B662" s="83">
        <v>24</v>
      </c>
      <c r="C662" s="84">
        <v>852.79307356000004</v>
      </c>
      <c r="D662" s="84">
        <v>775.37157702000002</v>
      </c>
      <c r="E662" s="84">
        <v>173.77224328</v>
      </c>
      <c r="F662" s="84">
        <v>173.77224328</v>
      </c>
    </row>
    <row r="663" spans="1:6" ht="12.75" customHeight="1" x14ac:dyDescent="0.2">
      <c r="A663" s="83" t="s">
        <v>175</v>
      </c>
      <c r="B663" s="83">
        <v>1</v>
      </c>
      <c r="C663" s="84">
        <v>1017.3937704799999</v>
      </c>
      <c r="D663" s="84">
        <v>937.99408626000002</v>
      </c>
      <c r="E663" s="84">
        <v>210.21835386999999</v>
      </c>
      <c r="F663" s="84">
        <v>210.21835386999999</v>
      </c>
    </row>
    <row r="664" spans="1:6" ht="12.75" customHeight="1" x14ac:dyDescent="0.2">
      <c r="A664" s="83" t="s">
        <v>175</v>
      </c>
      <c r="B664" s="83">
        <v>2</v>
      </c>
      <c r="C664" s="84">
        <v>1094.83628417</v>
      </c>
      <c r="D664" s="84">
        <v>1014.48671401</v>
      </c>
      <c r="E664" s="84">
        <v>227.36148358</v>
      </c>
      <c r="F664" s="84">
        <v>227.36148358</v>
      </c>
    </row>
    <row r="665" spans="1:6" ht="12.75" customHeight="1" x14ac:dyDescent="0.2">
      <c r="A665" s="83" t="s">
        <v>175</v>
      </c>
      <c r="B665" s="83">
        <v>3</v>
      </c>
      <c r="C665" s="84">
        <v>1184.97311603</v>
      </c>
      <c r="D665" s="84">
        <v>1109.2258871500001</v>
      </c>
      <c r="E665" s="84">
        <v>248.59393410000001</v>
      </c>
      <c r="F665" s="84">
        <v>248.59393410000001</v>
      </c>
    </row>
    <row r="666" spans="1:6" ht="12.75" customHeight="1" x14ac:dyDescent="0.2">
      <c r="A666" s="83" t="s">
        <v>175</v>
      </c>
      <c r="B666" s="83">
        <v>4</v>
      </c>
      <c r="C666" s="84">
        <v>1235.7808135099999</v>
      </c>
      <c r="D666" s="84">
        <v>1153.89841131</v>
      </c>
      <c r="E666" s="84">
        <v>258.60570775999997</v>
      </c>
      <c r="F666" s="84">
        <v>258.60570775999997</v>
      </c>
    </row>
    <row r="667" spans="1:6" ht="12.75" customHeight="1" x14ac:dyDescent="0.2">
      <c r="A667" s="83" t="s">
        <v>175</v>
      </c>
      <c r="B667" s="83">
        <v>5</v>
      </c>
      <c r="C667" s="84">
        <v>1245.81323875</v>
      </c>
      <c r="D667" s="84">
        <v>1164.2650379199999</v>
      </c>
      <c r="E667" s="84">
        <v>260.92902218</v>
      </c>
      <c r="F667" s="84">
        <v>260.92902218</v>
      </c>
    </row>
    <row r="668" spans="1:6" ht="12.75" customHeight="1" x14ac:dyDescent="0.2">
      <c r="A668" s="83" t="s">
        <v>175</v>
      </c>
      <c r="B668" s="83">
        <v>6</v>
      </c>
      <c r="C668" s="84">
        <v>1225.48337952</v>
      </c>
      <c r="D668" s="84">
        <v>1144.2515150300001</v>
      </c>
      <c r="E668" s="84">
        <v>256.44369556999999</v>
      </c>
      <c r="F668" s="84">
        <v>256.44369556999999</v>
      </c>
    </row>
    <row r="669" spans="1:6" ht="12.75" customHeight="1" x14ac:dyDescent="0.2">
      <c r="A669" s="83" t="s">
        <v>175</v>
      </c>
      <c r="B669" s="83">
        <v>7</v>
      </c>
      <c r="C669" s="84">
        <v>1140.42563817</v>
      </c>
      <c r="D669" s="84">
        <v>1059.61318542</v>
      </c>
      <c r="E669" s="84">
        <v>237.47499354000001</v>
      </c>
      <c r="F669" s="84">
        <v>237.47499354000001</v>
      </c>
    </row>
    <row r="670" spans="1:6" ht="12.75" customHeight="1" x14ac:dyDescent="0.2">
      <c r="A670" s="83" t="s">
        <v>175</v>
      </c>
      <c r="B670" s="83">
        <v>8</v>
      </c>
      <c r="C670" s="84">
        <v>1009.13554289</v>
      </c>
      <c r="D670" s="84">
        <v>929.87634173000004</v>
      </c>
      <c r="E670" s="84">
        <v>208.39904720000001</v>
      </c>
      <c r="F670" s="84">
        <v>208.39904720000001</v>
      </c>
    </row>
    <row r="671" spans="1:6" ht="12.75" customHeight="1" x14ac:dyDescent="0.2">
      <c r="A671" s="83" t="s">
        <v>175</v>
      </c>
      <c r="B671" s="83">
        <v>9</v>
      </c>
      <c r="C671" s="84">
        <v>910.64177963999998</v>
      </c>
      <c r="D671" s="84">
        <v>838.80088402000001</v>
      </c>
      <c r="E671" s="84">
        <v>187.98768952</v>
      </c>
      <c r="F671" s="84">
        <v>187.98768952</v>
      </c>
    </row>
    <row r="672" spans="1:6" ht="12.75" customHeight="1" x14ac:dyDescent="0.2">
      <c r="A672" s="83" t="s">
        <v>175</v>
      </c>
      <c r="B672" s="83">
        <v>10</v>
      </c>
      <c r="C672" s="84">
        <v>867.48162258000002</v>
      </c>
      <c r="D672" s="84">
        <v>784.21373658000005</v>
      </c>
      <c r="E672" s="84">
        <v>175.75390207999999</v>
      </c>
      <c r="F672" s="84">
        <v>175.75390207999999</v>
      </c>
    </row>
    <row r="673" spans="1:6" ht="12.75" customHeight="1" x14ac:dyDescent="0.2">
      <c r="A673" s="83" t="s">
        <v>175</v>
      </c>
      <c r="B673" s="83">
        <v>11</v>
      </c>
      <c r="C673" s="84">
        <v>873.23270918000003</v>
      </c>
      <c r="D673" s="84">
        <v>788.32147259999999</v>
      </c>
      <c r="E673" s="84">
        <v>176.67450650000001</v>
      </c>
      <c r="F673" s="84">
        <v>176.67450650000001</v>
      </c>
    </row>
    <row r="674" spans="1:6" ht="12.75" customHeight="1" x14ac:dyDescent="0.2">
      <c r="A674" s="83" t="s">
        <v>175</v>
      </c>
      <c r="B674" s="83">
        <v>12</v>
      </c>
      <c r="C674" s="84">
        <v>876.26568617999999</v>
      </c>
      <c r="D674" s="84">
        <v>791.29582204999997</v>
      </c>
      <c r="E674" s="84">
        <v>177.34110222000001</v>
      </c>
      <c r="F674" s="84">
        <v>177.34110222000001</v>
      </c>
    </row>
    <row r="675" spans="1:6" ht="12.75" customHeight="1" x14ac:dyDescent="0.2">
      <c r="A675" s="83" t="s">
        <v>175</v>
      </c>
      <c r="B675" s="83">
        <v>13</v>
      </c>
      <c r="C675" s="84">
        <v>876.54723985999999</v>
      </c>
      <c r="D675" s="84">
        <v>790.87583572000005</v>
      </c>
      <c r="E675" s="84">
        <v>177.24697707000001</v>
      </c>
      <c r="F675" s="84">
        <v>177.24697707000001</v>
      </c>
    </row>
    <row r="676" spans="1:6" ht="12.75" customHeight="1" x14ac:dyDescent="0.2">
      <c r="A676" s="83" t="s">
        <v>175</v>
      </c>
      <c r="B676" s="83">
        <v>14</v>
      </c>
      <c r="C676" s="84">
        <v>877.31591964999996</v>
      </c>
      <c r="D676" s="84">
        <v>791.30002344000002</v>
      </c>
      <c r="E676" s="84">
        <v>177.34204381000001</v>
      </c>
      <c r="F676" s="84">
        <v>177.34204381000001</v>
      </c>
    </row>
    <row r="677" spans="1:6" ht="12.75" customHeight="1" x14ac:dyDescent="0.2">
      <c r="A677" s="83" t="s">
        <v>175</v>
      </c>
      <c r="B677" s="83">
        <v>15</v>
      </c>
      <c r="C677" s="84">
        <v>903.33289389000004</v>
      </c>
      <c r="D677" s="84">
        <v>816.43674395999994</v>
      </c>
      <c r="E677" s="84">
        <v>182.97555482000001</v>
      </c>
      <c r="F677" s="84">
        <v>182.97555482000001</v>
      </c>
    </row>
    <row r="678" spans="1:6" ht="12.75" customHeight="1" x14ac:dyDescent="0.2">
      <c r="A678" s="83" t="s">
        <v>175</v>
      </c>
      <c r="B678" s="83">
        <v>16</v>
      </c>
      <c r="C678" s="84">
        <v>909.72343092000006</v>
      </c>
      <c r="D678" s="84">
        <v>823.55824962999998</v>
      </c>
      <c r="E678" s="84">
        <v>184.57158962</v>
      </c>
      <c r="F678" s="84">
        <v>184.57158962</v>
      </c>
    </row>
    <row r="679" spans="1:6" ht="12.75" customHeight="1" x14ac:dyDescent="0.2">
      <c r="A679" s="83" t="s">
        <v>175</v>
      </c>
      <c r="B679" s="83">
        <v>17</v>
      </c>
      <c r="C679" s="84">
        <v>908.87127433000001</v>
      </c>
      <c r="D679" s="84">
        <v>822.52612978000002</v>
      </c>
      <c r="E679" s="84">
        <v>184.34027628999999</v>
      </c>
      <c r="F679" s="84">
        <v>184.34027628999999</v>
      </c>
    </row>
    <row r="680" spans="1:6" ht="12.75" customHeight="1" x14ac:dyDescent="0.2">
      <c r="A680" s="83" t="s">
        <v>175</v>
      </c>
      <c r="B680" s="83">
        <v>18</v>
      </c>
      <c r="C680" s="84">
        <v>874.38990758</v>
      </c>
      <c r="D680" s="84">
        <v>786.96485499000005</v>
      </c>
      <c r="E680" s="84">
        <v>176.37046842000001</v>
      </c>
      <c r="F680" s="84">
        <v>176.37046842000001</v>
      </c>
    </row>
    <row r="681" spans="1:6" ht="12.75" customHeight="1" x14ac:dyDescent="0.2">
      <c r="A681" s="83" t="s">
        <v>175</v>
      </c>
      <c r="B681" s="83">
        <v>19</v>
      </c>
      <c r="C681" s="84">
        <v>856.71934604</v>
      </c>
      <c r="D681" s="84">
        <v>770.19104014000004</v>
      </c>
      <c r="E681" s="84">
        <v>172.61120832</v>
      </c>
      <c r="F681" s="84">
        <v>172.61120832</v>
      </c>
    </row>
    <row r="682" spans="1:6" ht="12.75" customHeight="1" x14ac:dyDescent="0.2">
      <c r="A682" s="83" t="s">
        <v>175</v>
      </c>
      <c r="B682" s="83">
        <v>20</v>
      </c>
      <c r="C682" s="84">
        <v>866.37020164</v>
      </c>
      <c r="D682" s="84">
        <v>779.99080817000004</v>
      </c>
      <c r="E682" s="84">
        <v>174.80748133</v>
      </c>
      <c r="F682" s="84">
        <v>174.80748133</v>
      </c>
    </row>
    <row r="683" spans="1:6" ht="12.75" customHeight="1" x14ac:dyDescent="0.2">
      <c r="A683" s="83" t="s">
        <v>175</v>
      </c>
      <c r="B683" s="83">
        <v>21</v>
      </c>
      <c r="C683" s="84">
        <v>848.33573627999999</v>
      </c>
      <c r="D683" s="84">
        <v>763.61155253000004</v>
      </c>
      <c r="E683" s="84">
        <v>171.13664779000001</v>
      </c>
      <c r="F683" s="84">
        <v>171.13664779000001</v>
      </c>
    </row>
    <row r="684" spans="1:6" ht="12.75" customHeight="1" x14ac:dyDescent="0.2">
      <c r="A684" s="83" t="s">
        <v>175</v>
      </c>
      <c r="B684" s="83">
        <v>22</v>
      </c>
      <c r="C684" s="84">
        <v>836.12426468000001</v>
      </c>
      <c r="D684" s="84">
        <v>753.30552455999998</v>
      </c>
      <c r="E684" s="84">
        <v>168.82691442999999</v>
      </c>
      <c r="F684" s="84">
        <v>168.82691442999999</v>
      </c>
    </row>
    <row r="685" spans="1:6" ht="12.75" customHeight="1" x14ac:dyDescent="0.2">
      <c r="A685" s="83" t="s">
        <v>175</v>
      </c>
      <c r="B685" s="83">
        <v>23</v>
      </c>
      <c r="C685" s="84">
        <v>886.91374039000004</v>
      </c>
      <c r="D685" s="84">
        <v>804.69989586999998</v>
      </c>
      <c r="E685" s="84">
        <v>180.34515350000001</v>
      </c>
      <c r="F685" s="84">
        <v>180.34515350000001</v>
      </c>
    </row>
    <row r="686" spans="1:6" ht="12.75" customHeight="1" x14ac:dyDescent="0.2">
      <c r="A686" s="83" t="s">
        <v>175</v>
      </c>
      <c r="B686" s="83">
        <v>24</v>
      </c>
      <c r="C686" s="84">
        <v>953.18570455999998</v>
      </c>
      <c r="D686" s="84">
        <v>875.12980983</v>
      </c>
      <c r="E686" s="84">
        <v>196.12953934000001</v>
      </c>
      <c r="F686" s="84">
        <v>196.12953934000001</v>
      </c>
    </row>
    <row r="687" spans="1:6" ht="12.75" customHeight="1" x14ac:dyDescent="0.2">
      <c r="A687" s="83" t="s">
        <v>176</v>
      </c>
      <c r="B687" s="83">
        <v>1</v>
      </c>
      <c r="C687" s="84">
        <v>960.74064504</v>
      </c>
      <c r="D687" s="84">
        <v>887.53569947999995</v>
      </c>
      <c r="E687" s="84">
        <v>198.90988278</v>
      </c>
      <c r="F687" s="84">
        <v>198.90988278</v>
      </c>
    </row>
    <row r="688" spans="1:6" ht="12.75" customHeight="1" x14ac:dyDescent="0.2">
      <c r="A688" s="83" t="s">
        <v>176</v>
      </c>
      <c r="B688" s="83">
        <v>2</v>
      </c>
      <c r="C688" s="84">
        <v>1044.11232703</v>
      </c>
      <c r="D688" s="84">
        <v>964.57721932000004</v>
      </c>
      <c r="E688" s="84">
        <v>216.17602733000001</v>
      </c>
      <c r="F688" s="84">
        <v>216.17602733000001</v>
      </c>
    </row>
    <row r="689" spans="1:6" ht="12.75" customHeight="1" x14ac:dyDescent="0.2">
      <c r="A689" s="83" t="s">
        <v>176</v>
      </c>
      <c r="B689" s="83">
        <v>3</v>
      </c>
      <c r="C689" s="84">
        <v>1105.3048532800001</v>
      </c>
      <c r="D689" s="84">
        <v>1023.58290991</v>
      </c>
      <c r="E689" s="84">
        <v>229.40007567000001</v>
      </c>
      <c r="F689" s="84">
        <v>229.40007567000001</v>
      </c>
    </row>
    <row r="690" spans="1:6" ht="12.75" customHeight="1" x14ac:dyDescent="0.2">
      <c r="A690" s="83" t="s">
        <v>176</v>
      </c>
      <c r="B690" s="83">
        <v>4</v>
      </c>
      <c r="C690" s="84">
        <v>1125.8971097900001</v>
      </c>
      <c r="D690" s="84">
        <v>1048.1034256200001</v>
      </c>
      <c r="E690" s="84">
        <v>234.89548606</v>
      </c>
      <c r="F690" s="84">
        <v>234.89548606</v>
      </c>
    </row>
    <row r="691" spans="1:6" ht="12.75" customHeight="1" x14ac:dyDescent="0.2">
      <c r="A691" s="83" t="s">
        <v>176</v>
      </c>
      <c r="B691" s="83">
        <v>5</v>
      </c>
      <c r="C691" s="84">
        <v>1128.4900470699999</v>
      </c>
      <c r="D691" s="84">
        <v>1055.74975118</v>
      </c>
      <c r="E691" s="84">
        <v>236.60914076</v>
      </c>
      <c r="F691" s="84">
        <v>236.60914076</v>
      </c>
    </row>
    <row r="692" spans="1:6" ht="12.75" customHeight="1" x14ac:dyDescent="0.2">
      <c r="A692" s="83" t="s">
        <v>176</v>
      </c>
      <c r="B692" s="83">
        <v>6</v>
      </c>
      <c r="C692" s="84">
        <v>1133.7915892999999</v>
      </c>
      <c r="D692" s="84">
        <v>1053.5476196100001</v>
      </c>
      <c r="E692" s="84">
        <v>236.11561048999999</v>
      </c>
      <c r="F692" s="84">
        <v>236.11561048999999</v>
      </c>
    </row>
    <row r="693" spans="1:6" ht="12.75" customHeight="1" x14ac:dyDescent="0.2">
      <c r="A693" s="83" t="s">
        <v>176</v>
      </c>
      <c r="B693" s="83">
        <v>7</v>
      </c>
      <c r="C693" s="84">
        <v>1101.7797799800001</v>
      </c>
      <c r="D693" s="84">
        <v>1021.53835179</v>
      </c>
      <c r="E693" s="84">
        <v>228.94185995000001</v>
      </c>
      <c r="F693" s="84">
        <v>228.94185995000001</v>
      </c>
    </row>
    <row r="694" spans="1:6" ht="12.75" customHeight="1" x14ac:dyDescent="0.2">
      <c r="A694" s="83" t="s">
        <v>176</v>
      </c>
      <c r="B694" s="83">
        <v>8</v>
      </c>
      <c r="C694" s="84">
        <v>987.93923469000003</v>
      </c>
      <c r="D694" s="84">
        <v>905.49170952999998</v>
      </c>
      <c r="E694" s="84">
        <v>202.93409032</v>
      </c>
      <c r="F694" s="84">
        <v>202.93409032</v>
      </c>
    </row>
    <row r="695" spans="1:6" ht="12.75" customHeight="1" x14ac:dyDescent="0.2">
      <c r="A695" s="83" t="s">
        <v>176</v>
      </c>
      <c r="B695" s="83">
        <v>9</v>
      </c>
      <c r="C695" s="84">
        <v>889.58585359000006</v>
      </c>
      <c r="D695" s="84">
        <v>806.59091114</v>
      </c>
      <c r="E695" s="84">
        <v>180.768958</v>
      </c>
      <c r="F695" s="84">
        <v>180.768958</v>
      </c>
    </row>
    <row r="696" spans="1:6" ht="12.75" customHeight="1" x14ac:dyDescent="0.2">
      <c r="A696" s="83" t="s">
        <v>176</v>
      </c>
      <c r="B696" s="83">
        <v>10</v>
      </c>
      <c r="C696" s="84">
        <v>814.89860313999998</v>
      </c>
      <c r="D696" s="84">
        <v>730.80349385</v>
      </c>
      <c r="E696" s="84">
        <v>163.78387638999999</v>
      </c>
      <c r="F696" s="84">
        <v>163.78387638999999</v>
      </c>
    </row>
    <row r="697" spans="1:6" ht="12.75" customHeight="1" x14ac:dyDescent="0.2">
      <c r="A697" s="83" t="s">
        <v>176</v>
      </c>
      <c r="B697" s="83">
        <v>11</v>
      </c>
      <c r="C697" s="84">
        <v>773.85419660000002</v>
      </c>
      <c r="D697" s="84">
        <v>690.58634921999999</v>
      </c>
      <c r="E697" s="84">
        <v>154.7706192</v>
      </c>
      <c r="F697" s="84">
        <v>154.7706192</v>
      </c>
    </row>
    <row r="698" spans="1:6" ht="12.75" customHeight="1" x14ac:dyDescent="0.2">
      <c r="A698" s="83" t="s">
        <v>176</v>
      </c>
      <c r="B698" s="83">
        <v>12</v>
      </c>
      <c r="C698" s="84">
        <v>768.33898947</v>
      </c>
      <c r="D698" s="84">
        <v>685.64802322000003</v>
      </c>
      <c r="E698" s="84">
        <v>153.66386727</v>
      </c>
      <c r="F698" s="84">
        <v>153.66386727</v>
      </c>
    </row>
    <row r="699" spans="1:6" ht="12.75" customHeight="1" x14ac:dyDescent="0.2">
      <c r="A699" s="83" t="s">
        <v>176</v>
      </c>
      <c r="B699" s="83">
        <v>13</v>
      </c>
      <c r="C699" s="84">
        <v>784.58597362</v>
      </c>
      <c r="D699" s="84">
        <v>696.36012725000001</v>
      </c>
      <c r="E699" s="84">
        <v>156.06460829</v>
      </c>
      <c r="F699" s="84">
        <v>156.06460829</v>
      </c>
    </row>
    <row r="700" spans="1:6" ht="12.75" customHeight="1" x14ac:dyDescent="0.2">
      <c r="A700" s="83" t="s">
        <v>176</v>
      </c>
      <c r="B700" s="83">
        <v>14</v>
      </c>
      <c r="C700" s="84">
        <v>805.89699464</v>
      </c>
      <c r="D700" s="84">
        <v>714.63786954</v>
      </c>
      <c r="E700" s="84">
        <v>160.16092079000001</v>
      </c>
      <c r="F700" s="84">
        <v>160.16092079000001</v>
      </c>
    </row>
    <row r="701" spans="1:6" ht="12.75" customHeight="1" x14ac:dyDescent="0.2">
      <c r="A701" s="83" t="s">
        <v>176</v>
      </c>
      <c r="B701" s="83">
        <v>15</v>
      </c>
      <c r="C701" s="84">
        <v>828.16134471999999</v>
      </c>
      <c r="D701" s="84">
        <v>733.65430670000001</v>
      </c>
      <c r="E701" s="84">
        <v>164.42278572999999</v>
      </c>
      <c r="F701" s="84">
        <v>164.42278572999999</v>
      </c>
    </row>
    <row r="702" spans="1:6" ht="12.75" customHeight="1" x14ac:dyDescent="0.2">
      <c r="A702" s="83" t="s">
        <v>176</v>
      </c>
      <c r="B702" s="83">
        <v>16</v>
      </c>
      <c r="C702" s="84">
        <v>839.96097326999995</v>
      </c>
      <c r="D702" s="84">
        <v>745.79834747999996</v>
      </c>
      <c r="E702" s="84">
        <v>167.14444495999999</v>
      </c>
      <c r="F702" s="84">
        <v>167.14444495999999</v>
      </c>
    </row>
    <row r="703" spans="1:6" ht="12.75" customHeight="1" x14ac:dyDescent="0.2">
      <c r="A703" s="83" t="s">
        <v>176</v>
      </c>
      <c r="B703" s="83">
        <v>17</v>
      </c>
      <c r="C703" s="84">
        <v>835.46488705000002</v>
      </c>
      <c r="D703" s="84">
        <v>742.84984506000001</v>
      </c>
      <c r="E703" s="84">
        <v>166.48364194000001</v>
      </c>
      <c r="F703" s="84">
        <v>166.48364194000001</v>
      </c>
    </row>
    <row r="704" spans="1:6" ht="12.75" customHeight="1" x14ac:dyDescent="0.2">
      <c r="A704" s="83" t="s">
        <v>176</v>
      </c>
      <c r="B704" s="83">
        <v>18</v>
      </c>
      <c r="C704" s="84">
        <v>804.83759685999996</v>
      </c>
      <c r="D704" s="84">
        <v>715.84959959000003</v>
      </c>
      <c r="E704" s="84">
        <v>160.43248742</v>
      </c>
      <c r="F704" s="84">
        <v>160.43248742</v>
      </c>
    </row>
    <row r="705" spans="1:6" ht="12.75" customHeight="1" x14ac:dyDescent="0.2">
      <c r="A705" s="83" t="s">
        <v>176</v>
      </c>
      <c r="B705" s="83">
        <v>19</v>
      </c>
      <c r="C705" s="84">
        <v>781.14968147000002</v>
      </c>
      <c r="D705" s="84">
        <v>699.45362774</v>
      </c>
      <c r="E705" s="84">
        <v>156.75790752</v>
      </c>
      <c r="F705" s="84">
        <v>156.75790752</v>
      </c>
    </row>
    <row r="706" spans="1:6" ht="12.75" customHeight="1" x14ac:dyDescent="0.2">
      <c r="A706" s="83" t="s">
        <v>176</v>
      </c>
      <c r="B706" s="83">
        <v>20</v>
      </c>
      <c r="C706" s="84">
        <v>781.82385009999996</v>
      </c>
      <c r="D706" s="84">
        <v>701.13617904</v>
      </c>
      <c r="E706" s="84">
        <v>157.13499216</v>
      </c>
      <c r="F706" s="84">
        <v>157.13499216</v>
      </c>
    </row>
    <row r="707" spans="1:6" ht="12.75" customHeight="1" x14ac:dyDescent="0.2">
      <c r="A707" s="83" t="s">
        <v>176</v>
      </c>
      <c r="B707" s="83">
        <v>21</v>
      </c>
      <c r="C707" s="84">
        <v>775.10123798999996</v>
      </c>
      <c r="D707" s="84">
        <v>694.69381226999997</v>
      </c>
      <c r="E707" s="84">
        <v>155.69116245000001</v>
      </c>
      <c r="F707" s="84">
        <v>155.69116245000001</v>
      </c>
    </row>
    <row r="708" spans="1:6" ht="12.75" customHeight="1" x14ac:dyDescent="0.2">
      <c r="A708" s="83" t="s">
        <v>176</v>
      </c>
      <c r="B708" s="83">
        <v>22</v>
      </c>
      <c r="C708" s="84">
        <v>791.74318178999999</v>
      </c>
      <c r="D708" s="84">
        <v>712.13606661999995</v>
      </c>
      <c r="E708" s="84">
        <v>159.60022973</v>
      </c>
      <c r="F708" s="84">
        <v>159.60022973</v>
      </c>
    </row>
    <row r="709" spans="1:6" ht="12.75" customHeight="1" x14ac:dyDescent="0.2">
      <c r="A709" s="83" t="s">
        <v>176</v>
      </c>
      <c r="B709" s="83">
        <v>23</v>
      </c>
      <c r="C709" s="84">
        <v>819.24446295999996</v>
      </c>
      <c r="D709" s="84">
        <v>739.65507586000001</v>
      </c>
      <c r="E709" s="84">
        <v>165.76764689000001</v>
      </c>
      <c r="F709" s="84">
        <v>165.76764689000001</v>
      </c>
    </row>
    <row r="710" spans="1:6" ht="12.75" customHeight="1" x14ac:dyDescent="0.2">
      <c r="A710" s="83" t="s">
        <v>176</v>
      </c>
      <c r="B710" s="83">
        <v>24</v>
      </c>
      <c r="C710" s="84">
        <v>867.44030812999995</v>
      </c>
      <c r="D710" s="84">
        <v>785.12007495</v>
      </c>
      <c r="E710" s="84">
        <v>175.95702592000001</v>
      </c>
      <c r="F710" s="84">
        <v>175.95702592000001</v>
      </c>
    </row>
    <row r="711" spans="1:6" ht="12.75" customHeight="1" x14ac:dyDescent="0.2">
      <c r="A711" s="83" t="s">
        <v>177</v>
      </c>
      <c r="B711" s="83">
        <v>1</v>
      </c>
      <c r="C711" s="84">
        <v>974.46392045000005</v>
      </c>
      <c r="D711" s="84">
        <v>893.41017351999994</v>
      </c>
      <c r="E711" s="84">
        <v>200.22643933000001</v>
      </c>
      <c r="F711" s="84">
        <v>200.22643933000001</v>
      </c>
    </row>
    <row r="712" spans="1:6" ht="12.75" customHeight="1" x14ac:dyDescent="0.2">
      <c r="A712" s="83" t="s">
        <v>177</v>
      </c>
      <c r="B712" s="83">
        <v>2</v>
      </c>
      <c r="C712" s="84">
        <v>1047.6983092200001</v>
      </c>
      <c r="D712" s="84">
        <v>965.77414317</v>
      </c>
      <c r="E712" s="84">
        <v>216.44427567</v>
      </c>
      <c r="F712" s="84">
        <v>216.44427567</v>
      </c>
    </row>
    <row r="713" spans="1:6" ht="12.75" customHeight="1" x14ac:dyDescent="0.2">
      <c r="A713" s="83" t="s">
        <v>177</v>
      </c>
      <c r="B713" s="83">
        <v>3</v>
      </c>
      <c r="C713" s="84">
        <v>1116.06344515</v>
      </c>
      <c r="D713" s="84">
        <v>1035.83134664</v>
      </c>
      <c r="E713" s="84">
        <v>232.14513158</v>
      </c>
      <c r="F713" s="84">
        <v>232.14513158</v>
      </c>
    </row>
    <row r="714" spans="1:6" ht="12.75" customHeight="1" x14ac:dyDescent="0.2">
      <c r="A714" s="83" t="s">
        <v>177</v>
      </c>
      <c r="B714" s="83">
        <v>4</v>
      </c>
      <c r="C714" s="84">
        <v>1149.60271186</v>
      </c>
      <c r="D714" s="84">
        <v>1068.88196924</v>
      </c>
      <c r="E714" s="84">
        <v>239.55226514</v>
      </c>
      <c r="F714" s="84">
        <v>239.55226514</v>
      </c>
    </row>
    <row r="715" spans="1:6" ht="12.75" customHeight="1" x14ac:dyDescent="0.2">
      <c r="A715" s="83" t="s">
        <v>177</v>
      </c>
      <c r="B715" s="83">
        <v>5</v>
      </c>
      <c r="C715" s="84">
        <v>1157.31896089</v>
      </c>
      <c r="D715" s="84">
        <v>1077.12953844</v>
      </c>
      <c r="E715" s="84">
        <v>241.40066744000001</v>
      </c>
      <c r="F715" s="84">
        <v>241.40066744000001</v>
      </c>
    </row>
    <row r="716" spans="1:6" ht="12.75" customHeight="1" x14ac:dyDescent="0.2">
      <c r="A716" s="83" t="s">
        <v>177</v>
      </c>
      <c r="B716" s="83">
        <v>6</v>
      </c>
      <c r="C716" s="84">
        <v>1150.8745795</v>
      </c>
      <c r="D716" s="84">
        <v>1071.0796349899999</v>
      </c>
      <c r="E716" s="84">
        <v>240.04479455000001</v>
      </c>
      <c r="F716" s="84">
        <v>240.04479455000001</v>
      </c>
    </row>
    <row r="717" spans="1:6" ht="12.75" customHeight="1" x14ac:dyDescent="0.2">
      <c r="A717" s="83" t="s">
        <v>177</v>
      </c>
      <c r="B717" s="83">
        <v>7</v>
      </c>
      <c r="C717" s="84">
        <v>1117.76289131</v>
      </c>
      <c r="D717" s="84">
        <v>1037.9161124899999</v>
      </c>
      <c r="E717" s="84">
        <v>232.61235844999999</v>
      </c>
      <c r="F717" s="84">
        <v>232.61235844999999</v>
      </c>
    </row>
    <row r="718" spans="1:6" ht="12.75" customHeight="1" x14ac:dyDescent="0.2">
      <c r="A718" s="83" t="s">
        <v>177</v>
      </c>
      <c r="B718" s="83">
        <v>8</v>
      </c>
      <c r="C718" s="84">
        <v>1043.5990567700001</v>
      </c>
      <c r="D718" s="84">
        <v>964.50325985999996</v>
      </c>
      <c r="E718" s="84">
        <v>216.15945192000001</v>
      </c>
      <c r="F718" s="84">
        <v>216.15945192000001</v>
      </c>
    </row>
    <row r="719" spans="1:6" ht="12.75" customHeight="1" x14ac:dyDescent="0.2">
      <c r="A719" s="83" t="s">
        <v>177</v>
      </c>
      <c r="B719" s="83">
        <v>9</v>
      </c>
      <c r="C719" s="84">
        <v>933.78033031999996</v>
      </c>
      <c r="D719" s="84">
        <v>855.75919826999996</v>
      </c>
      <c r="E719" s="84">
        <v>191.78829866999999</v>
      </c>
      <c r="F719" s="84">
        <v>191.78829866999999</v>
      </c>
    </row>
    <row r="720" spans="1:6" ht="12.75" customHeight="1" x14ac:dyDescent="0.2">
      <c r="A720" s="83" t="s">
        <v>177</v>
      </c>
      <c r="B720" s="83">
        <v>10</v>
      </c>
      <c r="C720" s="84">
        <v>860.60562441000002</v>
      </c>
      <c r="D720" s="84">
        <v>783.51172413999996</v>
      </c>
      <c r="E720" s="84">
        <v>175.5965707</v>
      </c>
      <c r="F720" s="84">
        <v>175.5965707</v>
      </c>
    </row>
    <row r="721" spans="1:6" ht="12.75" customHeight="1" x14ac:dyDescent="0.2">
      <c r="A721" s="83" t="s">
        <v>177</v>
      </c>
      <c r="B721" s="83">
        <v>11</v>
      </c>
      <c r="C721" s="84">
        <v>816.99207010999999</v>
      </c>
      <c r="D721" s="84">
        <v>739.82402654999999</v>
      </c>
      <c r="E721" s="84">
        <v>165.80551123999999</v>
      </c>
      <c r="F721" s="84">
        <v>165.80551123999999</v>
      </c>
    </row>
    <row r="722" spans="1:6" ht="12.75" customHeight="1" x14ac:dyDescent="0.2">
      <c r="A722" s="83" t="s">
        <v>177</v>
      </c>
      <c r="B722" s="83">
        <v>12</v>
      </c>
      <c r="C722" s="84">
        <v>807.47710615000005</v>
      </c>
      <c r="D722" s="84">
        <v>730.53261691</v>
      </c>
      <c r="E722" s="84">
        <v>163.72316885999999</v>
      </c>
      <c r="F722" s="84">
        <v>163.72316885999999</v>
      </c>
    </row>
    <row r="723" spans="1:6" ht="12.75" customHeight="1" x14ac:dyDescent="0.2">
      <c r="A723" s="83" t="s">
        <v>177</v>
      </c>
      <c r="B723" s="83">
        <v>13</v>
      </c>
      <c r="C723" s="84">
        <v>807.36792856</v>
      </c>
      <c r="D723" s="84">
        <v>730.74813890999997</v>
      </c>
      <c r="E723" s="84">
        <v>163.77147052999999</v>
      </c>
      <c r="F723" s="84">
        <v>163.77147052999999</v>
      </c>
    </row>
    <row r="724" spans="1:6" ht="12.75" customHeight="1" x14ac:dyDescent="0.2">
      <c r="A724" s="83" t="s">
        <v>177</v>
      </c>
      <c r="B724" s="83">
        <v>14</v>
      </c>
      <c r="C724" s="84">
        <v>821.34554235999997</v>
      </c>
      <c r="D724" s="84">
        <v>744.48500652999996</v>
      </c>
      <c r="E724" s="84">
        <v>166.85010582000001</v>
      </c>
      <c r="F724" s="84">
        <v>166.85010582000001</v>
      </c>
    </row>
    <row r="725" spans="1:6" ht="12.75" customHeight="1" x14ac:dyDescent="0.2">
      <c r="A725" s="83" t="s">
        <v>177</v>
      </c>
      <c r="B725" s="83">
        <v>15</v>
      </c>
      <c r="C725" s="84">
        <v>851.51822663999997</v>
      </c>
      <c r="D725" s="84">
        <v>774.20231787</v>
      </c>
      <c r="E725" s="84">
        <v>173.51019500999999</v>
      </c>
      <c r="F725" s="84">
        <v>173.51019500999999</v>
      </c>
    </row>
    <row r="726" spans="1:6" ht="12.75" customHeight="1" x14ac:dyDescent="0.2">
      <c r="A726" s="83" t="s">
        <v>177</v>
      </c>
      <c r="B726" s="83">
        <v>16</v>
      </c>
      <c r="C726" s="84">
        <v>860.40931975000001</v>
      </c>
      <c r="D726" s="84">
        <v>783.08839981000006</v>
      </c>
      <c r="E726" s="84">
        <v>175.50169744999999</v>
      </c>
      <c r="F726" s="84">
        <v>175.50169744999999</v>
      </c>
    </row>
    <row r="727" spans="1:6" ht="12.75" customHeight="1" x14ac:dyDescent="0.2">
      <c r="A727" s="83" t="s">
        <v>177</v>
      </c>
      <c r="B727" s="83">
        <v>17</v>
      </c>
      <c r="C727" s="84">
        <v>853.44857028000001</v>
      </c>
      <c r="D727" s="84">
        <v>776.04103020000002</v>
      </c>
      <c r="E727" s="84">
        <v>173.92227765000001</v>
      </c>
      <c r="F727" s="84">
        <v>173.92227765000001</v>
      </c>
    </row>
    <row r="728" spans="1:6" ht="12.75" customHeight="1" x14ac:dyDescent="0.2">
      <c r="A728" s="83" t="s">
        <v>177</v>
      </c>
      <c r="B728" s="83">
        <v>18</v>
      </c>
      <c r="C728" s="84">
        <v>824.66937118999999</v>
      </c>
      <c r="D728" s="84">
        <v>747.52814789000001</v>
      </c>
      <c r="E728" s="84">
        <v>167.53211883</v>
      </c>
      <c r="F728" s="84">
        <v>167.53211883</v>
      </c>
    </row>
    <row r="729" spans="1:6" ht="12.75" customHeight="1" x14ac:dyDescent="0.2">
      <c r="A729" s="83" t="s">
        <v>177</v>
      </c>
      <c r="B729" s="83">
        <v>19</v>
      </c>
      <c r="C729" s="84">
        <v>798.86235059000001</v>
      </c>
      <c r="D729" s="84">
        <v>721.97743642</v>
      </c>
      <c r="E729" s="84">
        <v>161.80582631999999</v>
      </c>
      <c r="F729" s="84">
        <v>161.80582631999999</v>
      </c>
    </row>
    <row r="730" spans="1:6" ht="12.75" customHeight="1" x14ac:dyDescent="0.2">
      <c r="A730" s="83" t="s">
        <v>177</v>
      </c>
      <c r="B730" s="83">
        <v>20</v>
      </c>
      <c r="C730" s="84">
        <v>796.84126309999999</v>
      </c>
      <c r="D730" s="84">
        <v>720.00587003999999</v>
      </c>
      <c r="E730" s="84">
        <v>161.36396912999999</v>
      </c>
      <c r="F730" s="84">
        <v>161.36396912999999</v>
      </c>
    </row>
    <row r="731" spans="1:6" ht="12.75" customHeight="1" x14ac:dyDescent="0.2">
      <c r="A731" s="83" t="s">
        <v>177</v>
      </c>
      <c r="B731" s="83">
        <v>21</v>
      </c>
      <c r="C731" s="84">
        <v>783.64155247999997</v>
      </c>
      <c r="D731" s="84">
        <v>711.96363469000005</v>
      </c>
      <c r="E731" s="84">
        <v>159.56158518999999</v>
      </c>
      <c r="F731" s="84">
        <v>159.56158518999999</v>
      </c>
    </row>
    <row r="732" spans="1:6" ht="12.75" customHeight="1" x14ac:dyDescent="0.2">
      <c r="A732" s="83" t="s">
        <v>177</v>
      </c>
      <c r="B732" s="83">
        <v>22</v>
      </c>
      <c r="C732" s="84">
        <v>811.27556715000003</v>
      </c>
      <c r="D732" s="84">
        <v>732.48097310000003</v>
      </c>
      <c r="E732" s="84">
        <v>164.15982431</v>
      </c>
      <c r="F732" s="84">
        <v>164.15982431</v>
      </c>
    </row>
    <row r="733" spans="1:6" ht="12.75" customHeight="1" x14ac:dyDescent="0.2">
      <c r="A733" s="83" t="s">
        <v>177</v>
      </c>
      <c r="B733" s="83">
        <v>23</v>
      </c>
      <c r="C733" s="84">
        <v>799.81061210999997</v>
      </c>
      <c r="D733" s="84">
        <v>721.24901563000003</v>
      </c>
      <c r="E733" s="84">
        <v>161.64257645000001</v>
      </c>
      <c r="F733" s="84">
        <v>161.64257645000001</v>
      </c>
    </row>
    <row r="734" spans="1:6" ht="12.75" customHeight="1" x14ac:dyDescent="0.2">
      <c r="A734" s="83" t="s">
        <v>177</v>
      </c>
      <c r="B734" s="83">
        <v>24</v>
      </c>
      <c r="C734" s="84">
        <v>842.05830275000005</v>
      </c>
      <c r="D734" s="84">
        <v>771.25011101999996</v>
      </c>
      <c r="E734" s="84">
        <v>172.84856177</v>
      </c>
      <c r="F734" s="84">
        <v>172.84856177</v>
      </c>
    </row>
    <row r="735" spans="1:6" ht="12.75" customHeight="1" x14ac:dyDescent="0.2">
      <c r="A735" s="83" t="s">
        <v>178</v>
      </c>
      <c r="B735" s="83">
        <v>1</v>
      </c>
      <c r="C735" s="84">
        <v>939.25471585000003</v>
      </c>
      <c r="D735" s="84">
        <v>861.12025192999999</v>
      </c>
      <c r="E735" s="84">
        <v>192.98979012000001</v>
      </c>
      <c r="F735" s="84">
        <v>192.98979012000001</v>
      </c>
    </row>
    <row r="736" spans="1:6" ht="12.75" customHeight="1" x14ac:dyDescent="0.2">
      <c r="A736" s="83" t="s">
        <v>178</v>
      </c>
      <c r="B736" s="83">
        <v>2</v>
      </c>
      <c r="C736" s="84">
        <v>1025.5961914100001</v>
      </c>
      <c r="D736" s="84">
        <v>946.75370333000001</v>
      </c>
      <c r="E736" s="84">
        <v>212.18151366999999</v>
      </c>
      <c r="F736" s="84">
        <v>212.18151366999999</v>
      </c>
    </row>
    <row r="737" spans="1:6" ht="12.75" customHeight="1" x14ac:dyDescent="0.2">
      <c r="A737" s="83" t="s">
        <v>178</v>
      </c>
      <c r="B737" s="83">
        <v>3</v>
      </c>
      <c r="C737" s="84">
        <v>1078.4686644000001</v>
      </c>
      <c r="D737" s="84">
        <v>1003.87909037</v>
      </c>
      <c r="E737" s="84">
        <v>224.98415815999999</v>
      </c>
      <c r="F737" s="84">
        <v>224.98415815999999</v>
      </c>
    </row>
    <row r="738" spans="1:6" ht="12.75" customHeight="1" x14ac:dyDescent="0.2">
      <c r="A738" s="83" t="s">
        <v>178</v>
      </c>
      <c r="B738" s="83">
        <v>4</v>
      </c>
      <c r="C738" s="84">
        <v>1101.83797276</v>
      </c>
      <c r="D738" s="84">
        <v>1032.00753083</v>
      </c>
      <c r="E738" s="84">
        <v>231.28815788</v>
      </c>
      <c r="F738" s="84">
        <v>231.28815788</v>
      </c>
    </row>
    <row r="739" spans="1:6" ht="12.75" customHeight="1" x14ac:dyDescent="0.2">
      <c r="A739" s="83" t="s">
        <v>178</v>
      </c>
      <c r="B739" s="83">
        <v>5</v>
      </c>
      <c r="C739" s="84">
        <v>1110.00592942</v>
      </c>
      <c r="D739" s="84">
        <v>1039.10560037</v>
      </c>
      <c r="E739" s="84">
        <v>232.87894029</v>
      </c>
      <c r="F739" s="84">
        <v>232.87894029</v>
      </c>
    </row>
    <row r="740" spans="1:6" ht="12.75" customHeight="1" x14ac:dyDescent="0.2">
      <c r="A740" s="83" t="s">
        <v>178</v>
      </c>
      <c r="B740" s="83">
        <v>6</v>
      </c>
      <c r="C740" s="84">
        <v>1100.74447188</v>
      </c>
      <c r="D740" s="84">
        <v>1021.14873485</v>
      </c>
      <c r="E740" s="84">
        <v>228.85454102</v>
      </c>
      <c r="F740" s="84">
        <v>228.85454102</v>
      </c>
    </row>
    <row r="741" spans="1:6" ht="12.75" customHeight="1" x14ac:dyDescent="0.2">
      <c r="A741" s="83" t="s">
        <v>178</v>
      </c>
      <c r="B741" s="83">
        <v>7</v>
      </c>
      <c r="C741" s="84">
        <v>1047.1039159500001</v>
      </c>
      <c r="D741" s="84">
        <v>968.20451204000005</v>
      </c>
      <c r="E741" s="84">
        <v>216.98895730000001</v>
      </c>
      <c r="F741" s="84">
        <v>216.98895730000001</v>
      </c>
    </row>
    <row r="742" spans="1:6" ht="12.75" customHeight="1" x14ac:dyDescent="0.2">
      <c r="A742" s="83" t="s">
        <v>178</v>
      </c>
      <c r="B742" s="83">
        <v>8</v>
      </c>
      <c r="C742" s="84">
        <v>942.5830909</v>
      </c>
      <c r="D742" s="84">
        <v>864.44436640000004</v>
      </c>
      <c r="E742" s="84">
        <v>193.73477335999999</v>
      </c>
      <c r="F742" s="84">
        <v>193.73477335999999</v>
      </c>
    </row>
    <row r="743" spans="1:6" ht="12.75" customHeight="1" x14ac:dyDescent="0.2">
      <c r="A743" s="83" t="s">
        <v>178</v>
      </c>
      <c r="B743" s="83">
        <v>9</v>
      </c>
      <c r="C743" s="84">
        <v>874.45590398000002</v>
      </c>
      <c r="D743" s="84">
        <v>797.34583442999997</v>
      </c>
      <c r="E743" s="84">
        <v>178.69699951000001</v>
      </c>
      <c r="F743" s="84">
        <v>178.69699951000001</v>
      </c>
    </row>
    <row r="744" spans="1:6" ht="12.75" customHeight="1" x14ac:dyDescent="0.2">
      <c r="A744" s="83" t="s">
        <v>178</v>
      </c>
      <c r="B744" s="83">
        <v>10</v>
      </c>
      <c r="C744" s="84">
        <v>796.75833609999995</v>
      </c>
      <c r="D744" s="84">
        <v>720.17414295000003</v>
      </c>
      <c r="E744" s="84">
        <v>161.40168156999999</v>
      </c>
      <c r="F744" s="84">
        <v>161.40168156999999</v>
      </c>
    </row>
    <row r="745" spans="1:6" ht="12.75" customHeight="1" x14ac:dyDescent="0.2">
      <c r="A745" s="83" t="s">
        <v>178</v>
      </c>
      <c r="B745" s="83">
        <v>11</v>
      </c>
      <c r="C745" s="84">
        <v>795.60246818999997</v>
      </c>
      <c r="D745" s="84">
        <v>718.79321017999996</v>
      </c>
      <c r="E745" s="84">
        <v>161.09219411000001</v>
      </c>
      <c r="F745" s="84">
        <v>161.09219411000001</v>
      </c>
    </row>
    <row r="746" spans="1:6" ht="12.75" customHeight="1" x14ac:dyDescent="0.2">
      <c r="A746" s="83" t="s">
        <v>178</v>
      </c>
      <c r="B746" s="83">
        <v>12</v>
      </c>
      <c r="C746" s="84">
        <v>798.28323368999997</v>
      </c>
      <c r="D746" s="84">
        <v>720.09117050999998</v>
      </c>
      <c r="E746" s="84">
        <v>161.38308622</v>
      </c>
      <c r="F746" s="84">
        <v>161.38308622</v>
      </c>
    </row>
    <row r="747" spans="1:6" ht="12.75" customHeight="1" x14ac:dyDescent="0.2">
      <c r="A747" s="83" t="s">
        <v>178</v>
      </c>
      <c r="B747" s="83">
        <v>13</v>
      </c>
      <c r="C747" s="84">
        <v>793.84151285999997</v>
      </c>
      <c r="D747" s="84">
        <v>717.77496309000003</v>
      </c>
      <c r="E747" s="84">
        <v>160.86398987000001</v>
      </c>
      <c r="F747" s="84">
        <v>160.86398987000001</v>
      </c>
    </row>
    <row r="748" spans="1:6" ht="12.75" customHeight="1" x14ac:dyDescent="0.2">
      <c r="A748" s="83" t="s">
        <v>178</v>
      </c>
      <c r="B748" s="83">
        <v>14</v>
      </c>
      <c r="C748" s="84">
        <v>844.14542839000001</v>
      </c>
      <c r="D748" s="84">
        <v>766.37202429000001</v>
      </c>
      <c r="E748" s="84">
        <v>171.75531035</v>
      </c>
      <c r="F748" s="84">
        <v>171.75531035</v>
      </c>
    </row>
    <row r="749" spans="1:6" ht="12.75" customHeight="1" x14ac:dyDescent="0.2">
      <c r="A749" s="83" t="s">
        <v>178</v>
      </c>
      <c r="B749" s="83">
        <v>15</v>
      </c>
      <c r="C749" s="84">
        <v>837.65465441000003</v>
      </c>
      <c r="D749" s="84">
        <v>760.06267147999995</v>
      </c>
      <c r="E749" s="84">
        <v>170.34129103000001</v>
      </c>
      <c r="F749" s="84">
        <v>170.34129103000001</v>
      </c>
    </row>
    <row r="750" spans="1:6" ht="12.75" customHeight="1" x14ac:dyDescent="0.2">
      <c r="A750" s="83" t="s">
        <v>178</v>
      </c>
      <c r="B750" s="83">
        <v>16</v>
      </c>
      <c r="C750" s="84">
        <v>829.29775359999996</v>
      </c>
      <c r="D750" s="84">
        <v>759.54087565999998</v>
      </c>
      <c r="E750" s="84">
        <v>170.22434887</v>
      </c>
      <c r="F750" s="84">
        <v>170.22434887</v>
      </c>
    </row>
    <row r="751" spans="1:6" ht="12.75" customHeight="1" x14ac:dyDescent="0.2">
      <c r="A751" s="83" t="s">
        <v>178</v>
      </c>
      <c r="B751" s="83">
        <v>17</v>
      </c>
      <c r="C751" s="84">
        <v>833.45359021000002</v>
      </c>
      <c r="D751" s="84">
        <v>754.85677242999998</v>
      </c>
      <c r="E751" s="84">
        <v>169.17457203000001</v>
      </c>
      <c r="F751" s="84">
        <v>169.17457203000001</v>
      </c>
    </row>
    <row r="752" spans="1:6" ht="12.75" customHeight="1" x14ac:dyDescent="0.2">
      <c r="A752" s="83" t="s">
        <v>178</v>
      </c>
      <c r="B752" s="83">
        <v>18</v>
      </c>
      <c r="C752" s="84">
        <v>800.70009987000003</v>
      </c>
      <c r="D752" s="84">
        <v>726.63513633000002</v>
      </c>
      <c r="E752" s="84">
        <v>162.84968579</v>
      </c>
      <c r="F752" s="84">
        <v>162.84968579</v>
      </c>
    </row>
    <row r="753" spans="1:6" ht="12.75" customHeight="1" x14ac:dyDescent="0.2">
      <c r="A753" s="83" t="s">
        <v>178</v>
      </c>
      <c r="B753" s="83">
        <v>19</v>
      </c>
      <c r="C753" s="84">
        <v>810.32684942000003</v>
      </c>
      <c r="D753" s="84">
        <v>738.70899379000002</v>
      </c>
      <c r="E753" s="84">
        <v>165.55561589999999</v>
      </c>
      <c r="F753" s="84">
        <v>165.55561589999999</v>
      </c>
    </row>
    <row r="754" spans="1:6" ht="12.75" customHeight="1" x14ac:dyDescent="0.2">
      <c r="A754" s="83" t="s">
        <v>178</v>
      </c>
      <c r="B754" s="83">
        <v>20</v>
      </c>
      <c r="C754" s="84">
        <v>810.95339865000005</v>
      </c>
      <c r="D754" s="84">
        <v>739.43389513</v>
      </c>
      <c r="E754" s="84">
        <v>165.71807702000001</v>
      </c>
      <c r="F754" s="84">
        <v>165.71807702000001</v>
      </c>
    </row>
    <row r="755" spans="1:6" ht="12.75" customHeight="1" x14ac:dyDescent="0.2">
      <c r="A755" s="83" t="s">
        <v>178</v>
      </c>
      <c r="B755" s="83">
        <v>21</v>
      </c>
      <c r="C755" s="84">
        <v>822.32993309000005</v>
      </c>
      <c r="D755" s="84">
        <v>745.28485461000002</v>
      </c>
      <c r="E755" s="84">
        <v>167.02936360999999</v>
      </c>
      <c r="F755" s="84">
        <v>167.02936360999999</v>
      </c>
    </row>
    <row r="756" spans="1:6" ht="12.75" customHeight="1" x14ac:dyDescent="0.2">
      <c r="A756" s="83" t="s">
        <v>178</v>
      </c>
      <c r="B756" s="83">
        <v>22</v>
      </c>
      <c r="C756" s="84">
        <v>829.48560994000002</v>
      </c>
      <c r="D756" s="84">
        <v>752.74389131999999</v>
      </c>
      <c r="E756" s="84">
        <v>168.70104411</v>
      </c>
      <c r="F756" s="84">
        <v>168.70104411</v>
      </c>
    </row>
    <row r="757" spans="1:6" ht="12.75" customHeight="1" x14ac:dyDescent="0.2">
      <c r="A757" s="83" t="s">
        <v>178</v>
      </c>
      <c r="B757" s="83">
        <v>23</v>
      </c>
      <c r="C757" s="84">
        <v>805.80786527999999</v>
      </c>
      <c r="D757" s="84">
        <v>729.20706039000004</v>
      </c>
      <c r="E757" s="84">
        <v>163.42609203000001</v>
      </c>
      <c r="F757" s="84">
        <v>163.42609203000001</v>
      </c>
    </row>
    <row r="758" spans="1:6" ht="12.75" customHeight="1" x14ac:dyDescent="0.2">
      <c r="A758" s="83" t="s">
        <v>178</v>
      </c>
      <c r="B758" s="83">
        <v>24</v>
      </c>
      <c r="C758" s="84">
        <v>875.55152091000002</v>
      </c>
      <c r="D758" s="84">
        <v>798.34325521000005</v>
      </c>
      <c r="E758" s="84">
        <v>178.92053627000001</v>
      </c>
      <c r="F758" s="84">
        <v>178.92053627000001</v>
      </c>
    </row>
    <row r="759" spans="1:6" ht="12.75" customHeight="1" x14ac:dyDescent="0.2">
      <c r="A759" s="83" t="s">
        <v>179</v>
      </c>
      <c r="B759" s="83">
        <v>1</v>
      </c>
      <c r="C759" s="84">
        <v>983.40324462000001</v>
      </c>
      <c r="D759" s="84">
        <v>905.57956791000004</v>
      </c>
      <c r="E759" s="84">
        <v>202.95378067999999</v>
      </c>
      <c r="F759" s="84">
        <v>202.95378067999999</v>
      </c>
    </row>
    <row r="760" spans="1:6" ht="12.75" customHeight="1" x14ac:dyDescent="0.2">
      <c r="A760" s="83" t="s">
        <v>179</v>
      </c>
      <c r="B760" s="83">
        <v>2</v>
      </c>
      <c r="C760" s="84">
        <v>1064.5194436500001</v>
      </c>
      <c r="D760" s="84">
        <v>986.10720533999995</v>
      </c>
      <c r="E760" s="84">
        <v>221.00121576999999</v>
      </c>
      <c r="F760" s="84">
        <v>221.00121576999999</v>
      </c>
    </row>
    <row r="761" spans="1:6" ht="12.75" customHeight="1" x14ac:dyDescent="0.2">
      <c r="A761" s="83" t="s">
        <v>179</v>
      </c>
      <c r="B761" s="83">
        <v>3</v>
      </c>
      <c r="C761" s="84">
        <v>1120.37968153</v>
      </c>
      <c r="D761" s="84">
        <v>1040.9133289199999</v>
      </c>
      <c r="E761" s="84">
        <v>233.28407899999999</v>
      </c>
      <c r="F761" s="84">
        <v>233.28407899999999</v>
      </c>
    </row>
    <row r="762" spans="1:6" ht="12.75" customHeight="1" x14ac:dyDescent="0.2">
      <c r="A762" s="83" t="s">
        <v>179</v>
      </c>
      <c r="B762" s="83">
        <v>4</v>
      </c>
      <c r="C762" s="84">
        <v>1138.17218396</v>
      </c>
      <c r="D762" s="84">
        <v>1058.6253736900001</v>
      </c>
      <c r="E762" s="84">
        <v>237.25361032000001</v>
      </c>
      <c r="F762" s="84">
        <v>237.25361032000001</v>
      </c>
    </row>
    <row r="763" spans="1:6" ht="12.75" customHeight="1" x14ac:dyDescent="0.2">
      <c r="A763" s="83" t="s">
        <v>179</v>
      </c>
      <c r="B763" s="83">
        <v>5</v>
      </c>
      <c r="C763" s="84">
        <v>1147.4693920699999</v>
      </c>
      <c r="D763" s="84">
        <v>1067.9546591599999</v>
      </c>
      <c r="E763" s="84">
        <v>239.34444123</v>
      </c>
      <c r="F763" s="84">
        <v>239.34444123</v>
      </c>
    </row>
    <row r="764" spans="1:6" ht="12.75" customHeight="1" x14ac:dyDescent="0.2">
      <c r="A764" s="83" t="s">
        <v>179</v>
      </c>
      <c r="B764" s="83">
        <v>6</v>
      </c>
      <c r="C764" s="84">
        <v>1145.50378065</v>
      </c>
      <c r="D764" s="84">
        <v>1066.0416909</v>
      </c>
      <c r="E764" s="84">
        <v>238.91571673999999</v>
      </c>
      <c r="F764" s="84">
        <v>238.91571673999999</v>
      </c>
    </row>
    <row r="765" spans="1:6" ht="12.75" customHeight="1" x14ac:dyDescent="0.2">
      <c r="A765" s="83" t="s">
        <v>179</v>
      </c>
      <c r="B765" s="83">
        <v>7</v>
      </c>
      <c r="C765" s="84">
        <v>1091.0392078899999</v>
      </c>
      <c r="D765" s="84">
        <v>1011.34061358</v>
      </c>
      <c r="E765" s="84">
        <v>226.65639591999999</v>
      </c>
      <c r="F765" s="84">
        <v>226.65639591999999</v>
      </c>
    </row>
    <row r="766" spans="1:6" ht="12.75" customHeight="1" x14ac:dyDescent="0.2">
      <c r="A766" s="83" t="s">
        <v>179</v>
      </c>
      <c r="B766" s="83">
        <v>8</v>
      </c>
      <c r="C766" s="84">
        <v>949.35446935000004</v>
      </c>
      <c r="D766" s="84">
        <v>870.84747376999997</v>
      </c>
      <c r="E766" s="84">
        <v>195.16980447</v>
      </c>
      <c r="F766" s="84">
        <v>195.16980447</v>
      </c>
    </row>
    <row r="767" spans="1:6" ht="12.75" customHeight="1" x14ac:dyDescent="0.2">
      <c r="A767" s="83" t="s">
        <v>179</v>
      </c>
      <c r="B767" s="83">
        <v>9</v>
      </c>
      <c r="C767" s="84">
        <v>836.47601749</v>
      </c>
      <c r="D767" s="84">
        <v>759.17495278000001</v>
      </c>
      <c r="E767" s="84">
        <v>170.14234013999999</v>
      </c>
      <c r="F767" s="84">
        <v>170.14234013999999</v>
      </c>
    </row>
    <row r="768" spans="1:6" ht="12.75" customHeight="1" x14ac:dyDescent="0.2">
      <c r="A768" s="83" t="s">
        <v>179</v>
      </c>
      <c r="B768" s="83">
        <v>10</v>
      </c>
      <c r="C768" s="84">
        <v>776.74176496999996</v>
      </c>
      <c r="D768" s="84">
        <v>700.70393739999997</v>
      </c>
      <c r="E768" s="84">
        <v>157.03812042000001</v>
      </c>
      <c r="F768" s="84">
        <v>157.03812042000001</v>
      </c>
    </row>
    <row r="769" spans="1:6" ht="12.75" customHeight="1" x14ac:dyDescent="0.2">
      <c r="A769" s="83" t="s">
        <v>179</v>
      </c>
      <c r="B769" s="83">
        <v>11</v>
      </c>
      <c r="C769" s="84">
        <v>767.72174774999996</v>
      </c>
      <c r="D769" s="84">
        <v>691.41533090999997</v>
      </c>
      <c r="E769" s="84">
        <v>154.95640625999999</v>
      </c>
      <c r="F769" s="84">
        <v>154.95640625999999</v>
      </c>
    </row>
    <row r="770" spans="1:6" ht="12.75" customHeight="1" x14ac:dyDescent="0.2">
      <c r="A770" s="83" t="s">
        <v>179</v>
      </c>
      <c r="B770" s="83">
        <v>12</v>
      </c>
      <c r="C770" s="84">
        <v>761.77627626000003</v>
      </c>
      <c r="D770" s="84">
        <v>689.97654083999998</v>
      </c>
      <c r="E770" s="84">
        <v>154.63395212</v>
      </c>
      <c r="F770" s="84">
        <v>154.63395212</v>
      </c>
    </row>
    <row r="771" spans="1:6" ht="12.75" customHeight="1" x14ac:dyDescent="0.2">
      <c r="A771" s="83" t="s">
        <v>179</v>
      </c>
      <c r="B771" s="83">
        <v>13</v>
      </c>
      <c r="C771" s="84">
        <v>758.03108225000005</v>
      </c>
      <c r="D771" s="84">
        <v>688.13294708000001</v>
      </c>
      <c r="E771" s="84">
        <v>154.22077547999999</v>
      </c>
      <c r="F771" s="84">
        <v>154.22077547999999</v>
      </c>
    </row>
    <row r="772" spans="1:6" ht="12.75" customHeight="1" x14ac:dyDescent="0.2">
      <c r="A772" s="83" t="s">
        <v>179</v>
      </c>
      <c r="B772" s="83">
        <v>14</v>
      </c>
      <c r="C772" s="84">
        <v>775.37210626000001</v>
      </c>
      <c r="D772" s="84">
        <v>698.38699245999999</v>
      </c>
      <c r="E772" s="84">
        <v>156.51885877000001</v>
      </c>
      <c r="F772" s="84">
        <v>156.51885877000001</v>
      </c>
    </row>
    <row r="773" spans="1:6" ht="12.75" customHeight="1" x14ac:dyDescent="0.2">
      <c r="A773" s="83" t="s">
        <v>179</v>
      </c>
      <c r="B773" s="83">
        <v>15</v>
      </c>
      <c r="C773" s="84">
        <v>811.90808499000002</v>
      </c>
      <c r="D773" s="84">
        <v>734.78405366000004</v>
      </c>
      <c r="E773" s="84">
        <v>164.67597874000001</v>
      </c>
      <c r="F773" s="84">
        <v>164.67597874000001</v>
      </c>
    </row>
    <row r="774" spans="1:6" ht="12.75" customHeight="1" x14ac:dyDescent="0.2">
      <c r="A774" s="83" t="s">
        <v>179</v>
      </c>
      <c r="B774" s="83">
        <v>16</v>
      </c>
      <c r="C774" s="84">
        <v>814.96421350000003</v>
      </c>
      <c r="D774" s="84">
        <v>738.19317494999996</v>
      </c>
      <c r="E774" s="84">
        <v>165.44001327000001</v>
      </c>
      <c r="F774" s="84">
        <v>165.44001327000001</v>
      </c>
    </row>
    <row r="775" spans="1:6" ht="12.75" customHeight="1" x14ac:dyDescent="0.2">
      <c r="A775" s="83" t="s">
        <v>179</v>
      </c>
      <c r="B775" s="83">
        <v>17</v>
      </c>
      <c r="C775" s="84">
        <v>809.23706448999997</v>
      </c>
      <c r="D775" s="84">
        <v>732.0354188</v>
      </c>
      <c r="E775" s="84">
        <v>164.059969</v>
      </c>
      <c r="F775" s="84">
        <v>164.059969</v>
      </c>
    </row>
    <row r="776" spans="1:6" ht="12.75" customHeight="1" x14ac:dyDescent="0.2">
      <c r="A776" s="83" t="s">
        <v>179</v>
      </c>
      <c r="B776" s="83">
        <v>18</v>
      </c>
      <c r="C776" s="84">
        <v>789.10597227999995</v>
      </c>
      <c r="D776" s="84">
        <v>712.55404063000003</v>
      </c>
      <c r="E776" s="84">
        <v>159.69390389</v>
      </c>
      <c r="F776" s="84">
        <v>159.69390389</v>
      </c>
    </row>
    <row r="777" spans="1:6" ht="12.75" customHeight="1" x14ac:dyDescent="0.2">
      <c r="A777" s="83" t="s">
        <v>179</v>
      </c>
      <c r="B777" s="83">
        <v>19</v>
      </c>
      <c r="C777" s="84">
        <v>792.86273782000001</v>
      </c>
      <c r="D777" s="84">
        <v>715.71022569000002</v>
      </c>
      <c r="E777" s="84">
        <v>160.40125166999999</v>
      </c>
      <c r="F777" s="84">
        <v>160.40125166999999</v>
      </c>
    </row>
    <row r="778" spans="1:6" ht="12.75" customHeight="1" x14ac:dyDescent="0.2">
      <c r="A778" s="83" t="s">
        <v>179</v>
      </c>
      <c r="B778" s="83">
        <v>20</v>
      </c>
      <c r="C778" s="84">
        <v>792.14516502000004</v>
      </c>
      <c r="D778" s="84">
        <v>714.94546599</v>
      </c>
      <c r="E778" s="84">
        <v>160.2298577</v>
      </c>
      <c r="F778" s="84">
        <v>160.2298577</v>
      </c>
    </row>
    <row r="779" spans="1:6" ht="12.75" customHeight="1" x14ac:dyDescent="0.2">
      <c r="A779" s="83" t="s">
        <v>179</v>
      </c>
      <c r="B779" s="83">
        <v>21</v>
      </c>
      <c r="C779" s="84">
        <v>812.13747661000002</v>
      </c>
      <c r="D779" s="84">
        <v>734.72827396000002</v>
      </c>
      <c r="E779" s="84">
        <v>164.66347769000001</v>
      </c>
      <c r="F779" s="84">
        <v>164.66347769000001</v>
      </c>
    </row>
    <row r="780" spans="1:6" ht="12.75" customHeight="1" x14ac:dyDescent="0.2">
      <c r="A780" s="83" t="s">
        <v>179</v>
      </c>
      <c r="B780" s="83">
        <v>22</v>
      </c>
      <c r="C780" s="84">
        <v>817.89994211999999</v>
      </c>
      <c r="D780" s="84">
        <v>740.34038903999999</v>
      </c>
      <c r="E780" s="84">
        <v>165.92123572</v>
      </c>
      <c r="F780" s="84">
        <v>165.92123572</v>
      </c>
    </row>
    <row r="781" spans="1:6" ht="12.75" customHeight="1" x14ac:dyDescent="0.2">
      <c r="A781" s="83" t="s">
        <v>179</v>
      </c>
      <c r="B781" s="83">
        <v>23</v>
      </c>
      <c r="C781" s="84">
        <v>784.15779669999995</v>
      </c>
      <c r="D781" s="84">
        <v>707.24757256999999</v>
      </c>
      <c r="E781" s="84">
        <v>158.50464588</v>
      </c>
      <c r="F781" s="84">
        <v>158.50464588</v>
      </c>
    </row>
    <row r="782" spans="1:6" ht="12.75" customHeight="1" x14ac:dyDescent="0.2">
      <c r="A782" s="83" t="s">
        <v>179</v>
      </c>
      <c r="B782" s="83">
        <v>24</v>
      </c>
      <c r="C782" s="84">
        <v>853.33880962000001</v>
      </c>
      <c r="D782" s="84">
        <v>776.78853093999999</v>
      </c>
      <c r="E782" s="84">
        <v>174.08980362</v>
      </c>
      <c r="F782" s="84">
        <v>174.08980362</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2021-09-15T10:35:16Z</dcterms:modified>
</cp:coreProperties>
</file>