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8.Август\"/>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<sst xmlns="http://schemas.openxmlformats.org/spreadsheetml/2006/main" count="1058" uniqueCount="180">
  <si>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</si>
  <si>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</si>
  <si>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</si>
  <si>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</si>
  <si>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</si>
  <si>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</si>
  <si>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</si>
  <si>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</si>
  <si>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</si>
  <si>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</si>
  <si>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</si>
  <si>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</si>
  <si>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</si>
  <si>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</si>
  <si>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</si>
  <si>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</si>
  <si>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</si>
  <si>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</si>
  <si>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</si>
  <si>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</si>
  <si>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</si>
  <si>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</si>
  <si>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</si>
  <si>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</si>
  <si>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</si>
  <si>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</si>
  <si>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</si>
  <si>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</si>
  <si>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</si>
  <si>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</si>
  <si>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</si>
  <si>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</si>
  <si>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</si>
  <si>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</si>
  <si>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</si>
  <si>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</si>
  <si>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</si>
  <si>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</si>
  <si>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</si>
  <si>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</si>
  <si>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</si>
  <si>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</si>
  <si>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</si>
  <si>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</si>
  <si>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</si>
  <si>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</si>
  <si>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</si>
  <si>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</si>
  <si>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</si>
  <si>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</si>
  <si>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</si>
  <si>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</si>
  <si>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</si>
  <si>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</si>
  <si>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</si>
  <si>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</si>
  <si>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</si>
  <si>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</si>
  <si>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</si>
  <si>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</si>
  <si>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</si>
  <si>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</si>
  <si>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</si>
  <si>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</si>
  <si>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</si>
  <si>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</si>
  <si>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</si>
  <si>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</si>
  <si>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</si>
  <si>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</si>
  <si>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</si>
  <si>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</si>
  <si>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</si>
  <si>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</si>
  <si>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</si>
  <si>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</si>
  <si>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</si>
  <si>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</si>
  <si>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</si>
  <si>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</si>
  <si>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</si>
  <si>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</si>
  <si>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</si>
  <si>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</si>
  <si>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</si>
  <si>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</si>
  <si>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</si>
  <si>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</si>
  <si>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</si>
  <si>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</si>
  <si>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</si>
  <si>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</si>
  <si>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</si>
  <si>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</si>
  <si>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</si>
  <si>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</si>
  <si>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</si>
  <si>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</si>
  <si>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</si>
  <si>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</si>
  <si>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</si>
  <si>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</si>
  <si>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</si>
  <si>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</si>
  <si>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</si>
  <si>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</si>
  <si>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</si>
  <si>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</si>
  <si>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</si>
  <si>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</si>
  <si>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</si>
  <si>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</si>
  <si>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</si>
  <si>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</si>
  <si>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</si>
  <si>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</si>
  <si>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</si>
  <si>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</si>
  <si>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</si>
  <si>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</si>
  <si>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</si>
  <si>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</si>
  <si>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</si>
  <si>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</si>
  <si>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</si>
  <si>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</si>
  <si>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</si>
  <si>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</si>
  <si>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</si>
  <si>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</si>
  <si>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</si>
  <si>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</si>
  <si>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</si>
  <si>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</si>
  <si>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</si>
  <si>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</si>
  <si>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</si>
  <si>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</si>
  <si>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</si>
  <si>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</si>
  <si>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</si>
  <si>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</si>
  <si>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</si>
  <si>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</si>
  <si>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</si>
  <si>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</si>
  <si>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</si>
  <si>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2022г.</t>
  </si>
  <si>
    <t>август 2022 года</t>
  </si>
  <si>
    <t>01.08.2022</t>
  </si>
  <si>
    <t>02.08.2022</t>
  </si>
  <si>
    <t>03.08.2022</t>
  </si>
  <si>
    <t>04.08.2022</t>
  </si>
  <si>
    <t>05.08.2022</t>
  </si>
  <si>
    <t>06.08.2022</t>
  </si>
  <si>
    <t>07.08.2022</t>
  </si>
  <si>
    <t>08.08.2022</t>
  </si>
  <si>
    <t>09.08.2022</t>
  </si>
  <si>
    <t>10.08.2022</t>
  </si>
  <si>
    <t>11.08.2022</t>
  </si>
  <si>
    <t>12.08.2022</t>
  </si>
  <si>
    <t>13.08.2022</t>
  </si>
  <si>
    <t>14.08.2022</t>
  </si>
  <si>
    <t>15.08.2022</t>
  </si>
  <si>
    <t>16.08.2022</t>
  </si>
  <si>
    <t>17.08.2022</t>
  </si>
  <si>
    <t>18.08.2022</t>
  </si>
  <si>
    <t>19.08.2022</t>
  </si>
  <si>
    <t>20.08.2022</t>
  </si>
  <si>
    <t>21.08.2022</t>
  </si>
  <si>
    <t>22.08.2022</t>
  </si>
  <si>
    <t>23.08.2022</t>
  </si>
  <si>
    <t>24.08.2022</t>
  </si>
  <si>
    <t>25.08.2022</t>
  </si>
  <si>
    <t>26.08.2022</t>
  </si>
  <si>
    <t>27.08.2022</t>
  </si>
  <si>
    <t>28.08.2022</t>
  </si>
  <si>
    <t>29.08.2022</t>
  </si>
  <si>
    <t>30.08.2022</t>
  </si>
  <si>
    <t>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</si>
</sst>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10" zoomScale="70" zoomScaleNormal="70" zoomScaleSheetLayoutView="80" workbookViewId="0">
      <selection activeCell="O31" sqref="O31"/>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48</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47</v>
      </c>
      <c r="B7" s="111"/>
      <c r="C7" s="4">
        <f>$F$12+'СЕТ СН'!F5+СВЦЭМ!$D$10+'СЕТ СН'!F8-'СЕТ СН'!F$15</f>
        <v>4494.8670140000004</v>
      </c>
      <c r="D7" s="4">
        <f>$F$12+'СЕТ СН'!G5+СВЦЭМ!$D$10+'СЕТ СН'!G8-'СЕТ СН'!G$15</f>
        <v>4727.7370140000003</v>
      </c>
      <c r="E7" s="4">
        <f>$F$12+'СЕТ СН'!H5+СВЦЭМ!$D$10+'СЕТ СН'!H8-'СЕТ СН'!H$15</f>
        <v>4808.5070140000007</v>
      </c>
      <c r="F7" s="4">
        <f>$F$12+'СЕТ СН'!I5+СВЦЭМ!$D$10+'СЕТ СН'!I8-'СЕТ СН'!I$15</f>
        <v>4808.5070140000007</v>
      </c>
      <c r="G7" s="5"/>
    </row>
    <row r="8" spans="1:8" x14ac:dyDescent="0.25">
      <c r="F8" s="8"/>
    </row>
    <row r="9" spans="1:8" ht="45.75" customHeight="1" x14ac:dyDescent="0.25">
      <c r="A9" s="101" t="s">
        <v>49</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50</v>
      </c>
      <c r="C12" s="100"/>
      <c r="D12" s="100"/>
      <c r="E12" s="13" t="s">
        <v>22</v>
      </c>
      <c r="F12" s="11">
        <f>ROUND(F13+F14*F15,8)+F34</f>
        <v>1601.5094134200001</v>
      </c>
      <c r="H12" s="2" t="s">
        <v>41</v>
      </c>
    </row>
    <row r="13" spans="1:8" ht="31.5" x14ac:dyDescent="0.25">
      <c r="A13" s="12">
        <v>2</v>
      </c>
      <c r="B13" s="100" t="s">
        <v>51</v>
      </c>
      <c r="C13" s="100"/>
      <c r="D13" s="100"/>
      <c r="E13" s="13" t="s">
        <v>22</v>
      </c>
      <c r="F13" s="11">
        <f>СВЦЭМ!$D$11</f>
        <v>927.35299953000003</v>
      </c>
    </row>
    <row r="14" spans="1:8" ht="36" customHeight="1" x14ac:dyDescent="0.25">
      <c r="A14" s="12">
        <v>3</v>
      </c>
      <c r="B14" s="100" t="s">
        <v>52</v>
      </c>
      <c r="C14" s="100"/>
      <c r="D14" s="100"/>
      <c r="E14" s="13" t="s">
        <v>23</v>
      </c>
      <c r="F14" s="11">
        <f>СВЦЭМ!$D$12</f>
        <v>492982.31300017785</v>
      </c>
    </row>
    <row r="15" spans="1:8" ht="30.75" customHeight="1" x14ac:dyDescent="0.25">
      <c r="A15" s="12">
        <v>4</v>
      </c>
      <c r="B15" s="100" t="s">
        <v>53</v>
      </c>
      <c r="C15" s="100" t="s">
        <v>24</v>
      </c>
      <c r="D15" s="100" t="s">
        <v>24</v>
      </c>
      <c r="E15" s="14" t="s">
        <v>54</v>
      </c>
      <c r="F15" s="15">
        <f>ROUND(IF(F25-(F26+F33)&lt;=0,0,MAX(0,(F16-(F17+F24))/(F25-(F26+F33)))),11)</f>
        <v>1.36750629E-3</v>
      </c>
    </row>
    <row r="16" spans="1:8" ht="36" customHeight="1" x14ac:dyDescent="0.25">
      <c r="A16" s="12">
        <v>5</v>
      </c>
      <c r="B16" s="100" t="s">
        <v>55</v>
      </c>
      <c r="C16" s="100" t="s">
        <v>25</v>
      </c>
      <c r="D16" s="100" t="s">
        <v>6</v>
      </c>
      <c r="E16" s="13" t="s">
        <v>6</v>
      </c>
      <c r="F16" s="16">
        <f>СВЦЭМ!$D$27</f>
        <v>28.114999999999998</v>
      </c>
    </row>
    <row r="17" spans="1:6" ht="33" customHeight="1" x14ac:dyDescent="0.25">
      <c r="A17" s="12">
        <v>6</v>
      </c>
      <c r="B17" s="100" t="s">
        <v>56</v>
      </c>
      <c r="C17" s="100" t="s">
        <v>25</v>
      </c>
      <c r="D17" s="100" t="s">
        <v>6</v>
      </c>
      <c r="E17" s="13" t="s">
        <v>6</v>
      </c>
      <c r="F17" s="16">
        <f>SUM(F19:F23)</f>
        <v>28.053000000000001</v>
      </c>
    </row>
    <row r="18" spans="1:6" ht="13.5" customHeight="1" x14ac:dyDescent="0.25">
      <c r="A18" s="12"/>
      <c r="B18" s="103" t="s">
        <v>57</v>
      </c>
      <c r="C18" s="104"/>
      <c r="D18" s="104"/>
      <c r="E18" s="104"/>
      <c r="F18" s="105"/>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98">
        <v>28.053000000000001</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СВЦЭМ!$D$26</f>
        <v>20030.628000000001</v>
      </c>
    </row>
    <row r="26" spans="1:6" ht="30.75" customHeight="1" x14ac:dyDescent="0.25">
      <c r="A26" s="12">
        <v>9</v>
      </c>
      <c r="B26" s="100" t="s">
        <v>65</v>
      </c>
      <c r="C26" s="100" t="s">
        <v>27</v>
      </c>
      <c r="D26" s="100" t="s">
        <v>28</v>
      </c>
      <c r="E26" s="13" t="s">
        <v>64</v>
      </c>
      <c r="F26" s="16">
        <f>SUM(F28:F32)</f>
        <v>19985.290000000026</v>
      </c>
    </row>
    <row r="27" spans="1:6" x14ac:dyDescent="0.25">
      <c r="A27" s="12"/>
      <c r="B27" s="103" t="s">
        <v>57</v>
      </c>
      <c r="C27" s="104"/>
      <c r="D27" s="104"/>
      <c r="E27" s="104"/>
      <c r="F27" s="105"/>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99">
        <v>19985.290000000026</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02" t="s">
        <v>68</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2022г.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3872.8995988900001</v>
      </c>
      <c r="C9" s="4">
        <f>СВЦЭМ!$D$14+'СЕТ СН'!G5+СВЦЭМ!$D$10+'СЕТ СН'!G8-'СЕТ СН'!G$16</f>
        <v>4105.7695988900005</v>
      </c>
      <c r="D9" s="4">
        <f>СВЦЭМ!$D$14+'СЕТ СН'!H5+СВЦЭМ!$D$10+'СЕТ СН'!H8-'СЕТ СН'!H$16</f>
        <v>4186.5395988900009</v>
      </c>
      <c r="E9" s="4">
        <f>СВЦЭМ!$D$14+'СЕТ СН'!I5+СВЦЭМ!$D$10+'СЕТ СН'!I8-'СЕТ СН'!I$16</f>
        <v>4186.5395988900009</v>
      </c>
    </row>
    <row r="10" spans="1:6" x14ac:dyDescent="0.25">
      <c r="A10" s="26" t="s">
        <v>35</v>
      </c>
      <c r="B10" s="4">
        <f>СВЦЭМ!$D$15+'СЕТ СН'!F5+СВЦЭМ!$D$10+'СЕТ СН'!F8-'СЕТ СН'!F$16</f>
        <v>4513.1245453800002</v>
      </c>
      <c r="C10" s="4">
        <f>СВЦЭМ!$D$15+'СЕТ СН'!G5+СВЦЭМ!$D$10+'СЕТ СН'!G8-'СЕТ СН'!G$16</f>
        <v>4745.9945453800001</v>
      </c>
      <c r="D10" s="4">
        <f>СВЦЭМ!$D$15+'СЕТ СН'!H5+СВЦЭМ!$D$10+'СЕТ СН'!H8-'СЕТ СН'!H$16</f>
        <v>4826.7645453800005</v>
      </c>
      <c r="E10" s="4">
        <f>СВЦЭМ!$D$15+'СЕТ СН'!I5+СВЦЭМ!$D$10+'СЕТ СН'!I8-'СЕТ СН'!I$16</f>
        <v>4826.7645453800005</v>
      </c>
    </row>
    <row r="11" spans="1:6" x14ac:dyDescent="0.25">
      <c r="A11" s="26" t="s">
        <v>36</v>
      </c>
      <c r="B11" s="4">
        <f>СВЦЭМ!$D$16+'СЕТ СН'!F5+СВЦЭМ!$D$10+'СЕТ СН'!F8-'СЕТ СН'!F$16</f>
        <v>5309.8941407600005</v>
      </c>
      <c r="C11" s="4">
        <f>СВЦЭМ!$D$16+'СЕТ СН'!G5+СВЦЭМ!$D$10+'СЕТ СН'!G8-'СЕТ СН'!G$16</f>
        <v>5542.7641407600004</v>
      </c>
      <c r="D11" s="4">
        <f>СВЦЭМ!$D$16+'СЕТ СН'!H5+СВЦЭМ!$D$10+'СЕТ СН'!H8-'СЕТ СН'!H$16</f>
        <v>5623.5341407599999</v>
      </c>
      <c r="E11" s="4">
        <f>СВЦЭМ!$D$16+'СЕТ СН'!I5+СВЦЭМ!$D$10+'СЕТ СН'!I8-'СЕТ СН'!I$16</f>
        <v>5623.5341407599999</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3872.8995988900001</v>
      </c>
      <c r="C16" s="28">
        <f>СВЦЭМ!$D$14+'СЕТ СН'!G5+СВЦЭМ!$D$10+'СЕТ СН'!G8-'СЕТ СН'!G$16</f>
        <v>4105.7695988900005</v>
      </c>
      <c r="D16" s="28">
        <f>СВЦЭМ!$D$14+'СЕТ СН'!H5+СВЦЭМ!$D$10+'СЕТ СН'!H8-'СЕТ СН'!H$16</f>
        <v>4186.5395988900009</v>
      </c>
      <c r="E16" s="28">
        <f>СВЦЭМ!$D$14+'СЕТ СН'!I5+СВЦЭМ!$D$10+'СЕТ СН'!I8-'СЕТ СН'!I$16</f>
        <v>4186.5395988900009</v>
      </c>
    </row>
    <row r="17" spans="1:5" x14ac:dyDescent="0.25">
      <c r="A17" s="26" t="s">
        <v>37</v>
      </c>
      <c r="B17" s="28">
        <f>СВЦЭМ!$D$17+'СЕТ СН'!F5+СВЦЭМ!$D$10+'СЕТ СН'!F8-'СЕТ СН'!F$16</f>
        <v>4862.2024645900001</v>
      </c>
      <c r="C17" s="28">
        <f>СВЦЭМ!$D$17+'СЕТ СН'!G5+СВЦЭМ!$D$10+'СЕТ СН'!G8-'СЕТ СН'!G$16</f>
        <v>5095.07246459</v>
      </c>
      <c r="D17" s="28">
        <f>СВЦЭМ!$D$17+'СЕТ СН'!H5+СВЦЭМ!$D$10+'СЕТ СН'!H8-'СЕТ СН'!H$16</f>
        <v>5175.8424645900004</v>
      </c>
      <c r="E17" s="28">
        <f>СВЦЭМ!$D$17+'СЕТ СН'!I5+СВЦЭМ!$D$10+'СЕТ СН'!I8-'СЕТ СН'!I$16</f>
        <v>5175.8424645900004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2022г.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SUMIFS(СВЦЭМ!$C$39:$C$782,СВЦЭМ!$A$39:$A$782,$A12,СВЦЭМ!$B$39:$B$782,B$11)+'СЕТ СН'!$F$9+СВЦЭМ!$D$10+'СЕТ СН'!$F$5-'СЕТ СН'!$F$17</f>
        <v>3851.60966869</v>
      </c>
      <c r="C12" s="36">
        <f>SUMIFS(СВЦЭМ!$C$39:$C$782,СВЦЭМ!$A$39:$A$782,$A12,СВЦЭМ!$B$39:$B$782,C$11)+'СЕТ СН'!$F$9+СВЦЭМ!$D$10+'СЕТ СН'!$F$5-'СЕТ СН'!$F$17</f>
        <v>3886.4736500999998</v>
      </c>
      <c r="D12" s="36">
        <f>SUMIFS(СВЦЭМ!$C$39:$C$782,СВЦЭМ!$A$39:$A$782,$A12,СВЦЭМ!$B$39:$B$782,D$11)+'СЕТ СН'!$F$9+СВЦЭМ!$D$10+'СЕТ СН'!$F$5-'СЕТ СН'!$F$17</f>
        <v>3899.2688586099998</v>
      </c>
      <c r="E12" s="36">
        <f>SUMIFS(СВЦЭМ!$C$39:$C$782,СВЦЭМ!$A$39:$A$782,$A12,СВЦЭМ!$B$39:$B$782,E$11)+'СЕТ СН'!$F$9+СВЦЭМ!$D$10+'СЕТ СН'!$F$5-'СЕТ СН'!$F$17</f>
        <v>3928.248345</v>
      </c>
      <c r="F12" s="36">
        <f>SUMIFS(СВЦЭМ!$C$39:$C$782,СВЦЭМ!$A$39:$A$782,$A12,СВЦЭМ!$B$39:$B$782,F$11)+'СЕТ СН'!$F$9+СВЦЭМ!$D$10+'СЕТ СН'!$F$5-'СЕТ СН'!$F$17</f>
        <v>3894.1840506199997</v>
      </c>
      <c r="G12" s="36">
        <f>SUMIFS(СВЦЭМ!$C$39:$C$782,СВЦЭМ!$A$39:$A$782,$A12,СВЦЭМ!$B$39:$B$782,G$11)+'СЕТ СН'!$F$9+СВЦЭМ!$D$10+'СЕТ СН'!$F$5-'СЕТ СН'!$F$17</f>
        <v>3888.0543871</v>
      </c>
      <c r="H12" s="36">
        <f>SUMIFS(СВЦЭМ!$C$39:$C$782,СВЦЭМ!$A$39:$A$782,$A12,СВЦЭМ!$B$39:$B$782,H$11)+'СЕТ СН'!$F$9+СВЦЭМ!$D$10+'СЕТ СН'!$F$5-'СЕТ СН'!$F$17</f>
        <v>3925.5934121499995</v>
      </c>
      <c r="I12" s="36">
        <f>SUMIFS(СВЦЭМ!$C$39:$C$782,СВЦЭМ!$A$39:$A$782,$A12,СВЦЭМ!$B$39:$B$782,I$11)+'СЕТ СН'!$F$9+СВЦЭМ!$D$10+'СЕТ СН'!$F$5-'СЕТ СН'!$F$17</f>
        <v>3973.0857495999999</v>
      </c>
      <c r="J12" s="36">
        <f>SUMIFS(СВЦЭМ!$C$39:$C$782,СВЦЭМ!$A$39:$A$782,$A12,СВЦЭМ!$B$39:$B$782,J$11)+'СЕТ СН'!$F$9+СВЦЭМ!$D$10+'СЕТ СН'!$F$5-'СЕТ СН'!$F$17</f>
        <v>3899.1737259599995</v>
      </c>
      <c r="K12" s="36">
        <f>SUMIFS(СВЦЭМ!$C$39:$C$782,СВЦЭМ!$A$39:$A$782,$A12,СВЦЭМ!$B$39:$B$782,K$11)+'СЕТ СН'!$F$9+СВЦЭМ!$D$10+'СЕТ СН'!$F$5-'СЕТ СН'!$F$17</f>
        <v>3847.4841359399998</v>
      </c>
      <c r="L12" s="36">
        <f>SUMIFS(СВЦЭМ!$C$39:$C$782,СВЦЭМ!$A$39:$A$782,$A12,СВЦЭМ!$B$39:$B$782,L$11)+'СЕТ СН'!$F$9+СВЦЭМ!$D$10+'СЕТ СН'!$F$5-'СЕТ СН'!$F$17</f>
        <v>3821.0319399999998</v>
      </c>
      <c r="M12" s="36">
        <f>SUMIFS(СВЦЭМ!$C$39:$C$782,СВЦЭМ!$A$39:$A$782,$A12,СВЦЭМ!$B$39:$B$782,M$11)+'СЕТ СН'!$F$9+СВЦЭМ!$D$10+'СЕТ СН'!$F$5-'СЕТ СН'!$F$17</f>
        <v>3787.09145915</v>
      </c>
      <c r="N12" s="36">
        <f>SUMIFS(СВЦЭМ!$C$39:$C$782,СВЦЭМ!$A$39:$A$782,$A12,СВЦЭМ!$B$39:$B$782,N$11)+'СЕТ СН'!$F$9+СВЦЭМ!$D$10+'СЕТ СН'!$F$5-'СЕТ СН'!$F$17</f>
        <v>3796.5843777399996</v>
      </c>
      <c r="O12" s="36">
        <f>SUMIFS(СВЦЭМ!$C$39:$C$782,СВЦЭМ!$A$39:$A$782,$A12,СВЦЭМ!$B$39:$B$782,O$11)+'СЕТ СН'!$F$9+СВЦЭМ!$D$10+'СЕТ СН'!$F$5-'СЕТ СН'!$F$17</f>
        <v>3797.4023706399998</v>
      </c>
      <c r="P12" s="36">
        <f>SUMIFS(СВЦЭМ!$C$39:$C$782,СВЦЭМ!$A$39:$A$782,$A12,СВЦЭМ!$B$39:$B$782,P$11)+'СЕТ СН'!$F$9+СВЦЭМ!$D$10+'СЕТ СН'!$F$5-'СЕТ СН'!$F$17</f>
        <v>3801.22379912</v>
      </c>
      <c r="Q12" s="36">
        <f>SUMIFS(СВЦЭМ!$C$39:$C$782,СВЦЭМ!$A$39:$A$782,$A12,СВЦЭМ!$B$39:$B$782,Q$11)+'СЕТ СН'!$F$9+СВЦЭМ!$D$10+'СЕТ СН'!$F$5-'СЕТ СН'!$F$17</f>
        <v>3799.7436060599998</v>
      </c>
      <c r="R12" s="36">
        <f>SUMIFS(СВЦЭМ!$C$39:$C$782,СВЦЭМ!$A$39:$A$782,$A12,СВЦЭМ!$B$39:$B$782,R$11)+'СЕТ СН'!$F$9+СВЦЭМ!$D$10+'СЕТ СН'!$F$5-'СЕТ СН'!$F$17</f>
        <v>3820.2653756699997</v>
      </c>
      <c r="S12" s="36">
        <f>SUMIFS(СВЦЭМ!$C$39:$C$782,СВЦЭМ!$A$39:$A$782,$A12,СВЦЭМ!$B$39:$B$782,S$11)+'СЕТ СН'!$F$9+СВЦЭМ!$D$10+'СЕТ СН'!$F$5-'СЕТ СН'!$F$17</f>
        <v>3823.9329856199997</v>
      </c>
      <c r="T12" s="36">
        <f>SUMIFS(СВЦЭМ!$C$39:$C$782,СВЦЭМ!$A$39:$A$782,$A12,СВЦЭМ!$B$39:$B$782,T$11)+'СЕТ СН'!$F$9+СВЦЭМ!$D$10+'СЕТ СН'!$F$5-'СЕТ СН'!$F$17</f>
        <v>3824.7026013699997</v>
      </c>
      <c r="U12" s="36">
        <f>SUMIFS(СВЦЭМ!$C$39:$C$782,СВЦЭМ!$A$39:$A$782,$A12,СВЦЭМ!$B$39:$B$782,U$11)+'СЕТ СН'!$F$9+СВЦЭМ!$D$10+'СЕТ СН'!$F$5-'СЕТ СН'!$F$17</f>
        <v>3826.70395749</v>
      </c>
      <c r="V12" s="36">
        <f>SUMIFS(СВЦЭМ!$C$39:$C$782,СВЦЭМ!$A$39:$A$782,$A12,СВЦЭМ!$B$39:$B$782,V$11)+'СЕТ СН'!$F$9+СВЦЭМ!$D$10+'СЕТ СН'!$F$5-'СЕТ СН'!$F$17</f>
        <v>3823.7872323699999</v>
      </c>
      <c r="W12" s="36">
        <f>SUMIFS(СВЦЭМ!$C$39:$C$782,СВЦЭМ!$A$39:$A$782,$A12,СВЦЭМ!$B$39:$B$782,W$11)+'СЕТ СН'!$F$9+СВЦЭМ!$D$10+'СЕТ СН'!$F$5-'СЕТ СН'!$F$17</f>
        <v>3812.5319757999996</v>
      </c>
      <c r="X12" s="36">
        <f>SUMIFS(СВЦЭМ!$C$39:$C$782,СВЦЭМ!$A$39:$A$782,$A12,СВЦЭМ!$B$39:$B$782,X$11)+'СЕТ СН'!$F$9+СВЦЭМ!$D$10+'СЕТ СН'!$F$5-'СЕТ СН'!$F$17</f>
        <v>3796.94123197</v>
      </c>
      <c r="Y12" s="36">
        <f>SUMIFS(СВЦЭМ!$C$39:$C$782,СВЦЭМ!$A$39:$A$782,$A12,СВЦЭМ!$B$39:$B$782,Y$11)+'СЕТ СН'!$F$9+СВЦЭМ!$D$10+'СЕТ СН'!$F$5-'СЕТ СН'!$F$17</f>
        <v>3783.4503733499996</v>
      </c>
      <c r="AA12" s="37"/>
    </row>
    <row r="13" spans="1:27" ht="15.75" x14ac:dyDescent="0.2">
      <c r="A13" s="35">
        <f>A12+1</f>
        <v>44775</v>
      </c>
      <c r="B13" s="36">
        <f>SUMIFS(СВЦЭМ!$C$39:$C$782,СВЦЭМ!$A$39:$A$782,$A13,СВЦЭМ!$B$39:$B$782,B$11)+'СЕТ СН'!$F$9+СВЦЭМ!$D$10+'СЕТ СН'!$F$5-'СЕТ СН'!$F$17</f>
        <v>3893.6453074900001</v>
      </c>
      <c r="C13" s="36">
        <f>SUMIFS(СВЦЭМ!$C$39:$C$782,СВЦЭМ!$A$39:$A$782,$A13,СВЦЭМ!$B$39:$B$782,C$11)+'СЕТ СН'!$F$9+СВЦЭМ!$D$10+'СЕТ СН'!$F$5-'СЕТ СН'!$F$17</f>
        <v>3946.23469716</v>
      </c>
      <c r="D13" s="36">
        <f>SUMIFS(СВЦЭМ!$C$39:$C$782,СВЦЭМ!$A$39:$A$782,$A13,СВЦЭМ!$B$39:$B$782,D$11)+'СЕТ СН'!$F$9+СВЦЭМ!$D$10+'СЕТ СН'!$F$5-'СЕТ СН'!$F$17</f>
        <v>3933.6911414799997</v>
      </c>
      <c r="E13" s="36">
        <f>SUMIFS(СВЦЭМ!$C$39:$C$782,СВЦЭМ!$A$39:$A$782,$A13,СВЦЭМ!$B$39:$B$782,E$11)+'СЕТ СН'!$F$9+СВЦЭМ!$D$10+'СЕТ СН'!$F$5-'СЕТ СН'!$F$17</f>
        <v>3962.6445524199999</v>
      </c>
      <c r="F13" s="36">
        <f>SUMIFS(СВЦЭМ!$C$39:$C$782,СВЦЭМ!$A$39:$A$782,$A13,СВЦЭМ!$B$39:$B$782,F$11)+'СЕТ СН'!$F$9+СВЦЭМ!$D$10+'СЕТ СН'!$F$5-'СЕТ СН'!$F$17</f>
        <v>3958.3806207799998</v>
      </c>
      <c r="G13" s="36">
        <f>SUMIFS(СВЦЭМ!$C$39:$C$782,СВЦЭМ!$A$39:$A$782,$A13,СВЦЭМ!$B$39:$B$782,G$11)+'СЕТ СН'!$F$9+СВЦЭМ!$D$10+'СЕТ СН'!$F$5-'СЕТ СН'!$F$17</f>
        <v>3967.9061264699999</v>
      </c>
      <c r="H13" s="36">
        <f>SUMIFS(СВЦЭМ!$C$39:$C$782,СВЦЭМ!$A$39:$A$782,$A13,СВЦЭМ!$B$39:$B$782,H$11)+'СЕТ СН'!$F$9+СВЦЭМ!$D$10+'СЕТ СН'!$F$5-'СЕТ СН'!$F$17</f>
        <v>3947.4707580499999</v>
      </c>
      <c r="I13" s="36">
        <f>SUMIFS(СВЦЭМ!$C$39:$C$782,СВЦЭМ!$A$39:$A$782,$A13,СВЦЭМ!$B$39:$B$782,I$11)+'СЕТ СН'!$F$9+СВЦЭМ!$D$10+'СЕТ СН'!$F$5-'СЕТ СН'!$F$17</f>
        <v>4078.0070036500001</v>
      </c>
      <c r="J13" s="36">
        <f>SUMIFS(СВЦЭМ!$C$39:$C$782,СВЦЭМ!$A$39:$A$782,$A13,СВЦЭМ!$B$39:$B$782,J$11)+'СЕТ СН'!$F$9+СВЦЭМ!$D$10+'СЕТ СН'!$F$5-'СЕТ СН'!$F$17</f>
        <v>3969.7977931400001</v>
      </c>
      <c r="K13" s="36">
        <f>SUMIFS(СВЦЭМ!$C$39:$C$782,СВЦЭМ!$A$39:$A$782,$A13,СВЦЭМ!$B$39:$B$782,K$11)+'СЕТ СН'!$F$9+СВЦЭМ!$D$10+'СЕТ СН'!$F$5-'СЕТ СН'!$F$17</f>
        <v>3862.6475130399999</v>
      </c>
      <c r="L13" s="36">
        <f>SUMIFS(СВЦЭМ!$C$39:$C$782,СВЦЭМ!$A$39:$A$782,$A13,СВЦЭМ!$B$39:$B$782,L$11)+'СЕТ СН'!$F$9+СВЦЭМ!$D$10+'СЕТ СН'!$F$5-'СЕТ СН'!$F$17</f>
        <v>3852.4418277499999</v>
      </c>
      <c r="M13" s="36">
        <f>SUMIFS(СВЦЭМ!$C$39:$C$782,СВЦЭМ!$A$39:$A$782,$A13,СВЦЭМ!$B$39:$B$782,M$11)+'СЕТ СН'!$F$9+СВЦЭМ!$D$10+'СЕТ СН'!$F$5-'СЕТ СН'!$F$17</f>
        <v>3842.31437998</v>
      </c>
      <c r="N13" s="36">
        <f>SUMIFS(СВЦЭМ!$C$39:$C$782,СВЦЭМ!$A$39:$A$782,$A13,СВЦЭМ!$B$39:$B$782,N$11)+'СЕТ СН'!$F$9+СВЦЭМ!$D$10+'СЕТ СН'!$F$5-'СЕТ СН'!$F$17</f>
        <v>3833.5839935099998</v>
      </c>
      <c r="O13" s="36">
        <f>SUMIFS(СВЦЭМ!$C$39:$C$782,СВЦЭМ!$A$39:$A$782,$A13,СВЦЭМ!$B$39:$B$782,O$11)+'СЕТ СН'!$F$9+СВЦЭМ!$D$10+'СЕТ СН'!$F$5-'СЕТ СН'!$F$17</f>
        <v>3839.7422214899998</v>
      </c>
      <c r="P13" s="36">
        <f>SUMIFS(СВЦЭМ!$C$39:$C$782,СВЦЭМ!$A$39:$A$782,$A13,СВЦЭМ!$B$39:$B$782,P$11)+'СЕТ СН'!$F$9+СВЦЭМ!$D$10+'СЕТ СН'!$F$5-'СЕТ СН'!$F$17</f>
        <v>3856.1866230799997</v>
      </c>
      <c r="Q13" s="36">
        <f>SUMIFS(СВЦЭМ!$C$39:$C$782,СВЦЭМ!$A$39:$A$782,$A13,СВЦЭМ!$B$39:$B$782,Q$11)+'СЕТ СН'!$F$9+СВЦЭМ!$D$10+'СЕТ СН'!$F$5-'СЕТ СН'!$F$17</f>
        <v>3853.5209925700001</v>
      </c>
      <c r="R13" s="36">
        <f>SUMIFS(СВЦЭМ!$C$39:$C$782,СВЦЭМ!$A$39:$A$782,$A13,СВЦЭМ!$B$39:$B$782,R$11)+'СЕТ СН'!$F$9+СВЦЭМ!$D$10+'СЕТ СН'!$F$5-'СЕТ СН'!$F$17</f>
        <v>3851.2278666599996</v>
      </c>
      <c r="S13" s="36">
        <f>SUMIFS(СВЦЭМ!$C$39:$C$782,СВЦЭМ!$A$39:$A$782,$A13,СВЦЭМ!$B$39:$B$782,S$11)+'СЕТ СН'!$F$9+СВЦЭМ!$D$10+'СЕТ СН'!$F$5-'СЕТ СН'!$F$17</f>
        <v>3853.3229436699999</v>
      </c>
      <c r="T13" s="36">
        <f>SUMIFS(СВЦЭМ!$C$39:$C$782,СВЦЭМ!$A$39:$A$782,$A13,СВЦЭМ!$B$39:$B$782,T$11)+'СЕТ СН'!$F$9+СВЦЭМ!$D$10+'СЕТ СН'!$F$5-'СЕТ СН'!$F$17</f>
        <v>3881.7979588600001</v>
      </c>
      <c r="U13" s="36">
        <f>SUMIFS(СВЦЭМ!$C$39:$C$782,СВЦЭМ!$A$39:$A$782,$A13,СВЦЭМ!$B$39:$B$782,U$11)+'СЕТ СН'!$F$9+СВЦЭМ!$D$10+'СЕТ СН'!$F$5-'СЕТ СН'!$F$17</f>
        <v>3877.4262325399995</v>
      </c>
      <c r="V13" s="36">
        <f>SUMIFS(СВЦЭМ!$C$39:$C$782,СВЦЭМ!$A$39:$A$782,$A13,СВЦЭМ!$B$39:$B$782,V$11)+'СЕТ СН'!$F$9+СВЦЭМ!$D$10+'СЕТ СН'!$F$5-'СЕТ СН'!$F$17</f>
        <v>3884.3803285399999</v>
      </c>
      <c r="W13" s="36">
        <f>SUMIFS(СВЦЭМ!$C$39:$C$782,СВЦЭМ!$A$39:$A$782,$A13,СВЦЭМ!$B$39:$B$782,W$11)+'СЕТ СН'!$F$9+СВЦЭМ!$D$10+'СЕТ СН'!$F$5-'СЕТ СН'!$F$17</f>
        <v>3865.5601190500001</v>
      </c>
      <c r="X13" s="36">
        <f>SUMIFS(СВЦЭМ!$C$39:$C$782,СВЦЭМ!$A$39:$A$782,$A13,СВЦЭМ!$B$39:$B$782,X$11)+'СЕТ СН'!$F$9+СВЦЭМ!$D$10+'СЕТ СН'!$F$5-'СЕТ СН'!$F$17</f>
        <v>3886.9066845899997</v>
      </c>
      <c r="Y13" s="36">
        <f>SUMIFS(СВЦЭМ!$C$39:$C$782,СВЦЭМ!$A$39:$A$782,$A13,СВЦЭМ!$B$39:$B$782,Y$11)+'СЕТ СН'!$F$9+СВЦЭМ!$D$10+'СЕТ СН'!$F$5-'СЕТ СН'!$F$17</f>
        <v>3991.3045109999998</v>
      </c>
    </row>
    <row r="14" spans="1:27" ht="15.75" x14ac:dyDescent="0.2">
      <c r="A14" s="35">
        <f t="shared" ref="A14:A42" si="0">A13+1</f>
        <v>44776</v>
      </c>
      <c r="B14" s="36">
        <f>SUMIFS(СВЦЭМ!$C$39:$C$782,СВЦЭМ!$A$39:$A$782,$A14,СВЦЭМ!$B$39:$B$782,B$11)+'СЕТ СН'!$F$9+СВЦЭМ!$D$10+'СЕТ СН'!$F$5-'СЕТ СН'!$F$17</f>
        <v>4022.4624340199998</v>
      </c>
      <c r="C14" s="36">
        <f>SUMIFS(СВЦЭМ!$C$39:$C$782,СВЦЭМ!$A$39:$A$782,$A14,СВЦЭМ!$B$39:$B$782,C$11)+'СЕТ СН'!$F$9+СВЦЭМ!$D$10+'СЕТ СН'!$F$5-'СЕТ СН'!$F$17</f>
        <v>4104.8325623299997</v>
      </c>
      <c r="D14" s="36">
        <f>SUMIFS(СВЦЭМ!$C$39:$C$782,СВЦЭМ!$A$39:$A$782,$A14,СВЦЭМ!$B$39:$B$782,D$11)+'СЕТ СН'!$F$9+СВЦЭМ!$D$10+'СЕТ СН'!$F$5-'СЕТ СН'!$F$17</f>
        <v>4154.1719746600002</v>
      </c>
      <c r="E14" s="36">
        <f>SUMIFS(СВЦЭМ!$C$39:$C$782,СВЦЭМ!$A$39:$A$782,$A14,СВЦЭМ!$B$39:$B$782,E$11)+'СЕТ СН'!$F$9+СВЦЭМ!$D$10+'СЕТ СН'!$F$5-'СЕТ СН'!$F$17</f>
        <v>4161.97210498</v>
      </c>
      <c r="F14" s="36">
        <f>SUMIFS(СВЦЭМ!$C$39:$C$782,СВЦЭМ!$A$39:$A$782,$A14,СВЦЭМ!$B$39:$B$782,F$11)+'СЕТ СН'!$F$9+СВЦЭМ!$D$10+'СЕТ СН'!$F$5-'СЕТ СН'!$F$17</f>
        <v>4003.7926270199996</v>
      </c>
      <c r="G14" s="36">
        <f>SUMIFS(СВЦЭМ!$C$39:$C$782,СВЦЭМ!$A$39:$A$782,$A14,СВЦЭМ!$B$39:$B$782,G$11)+'СЕТ СН'!$F$9+СВЦЭМ!$D$10+'СЕТ СН'!$F$5-'СЕТ СН'!$F$17</f>
        <v>3998.7705837200001</v>
      </c>
      <c r="H14" s="36">
        <f>SUMIFS(СВЦЭМ!$C$39:$C$782,СВЦЭМ!$A$39:$A$782,$A14,СВЦЭМ!$B$39:$B$782,H$11)+'СЕТ СН'!$F$9+СВЦЭМ!$D$10+'СЕТ СН'!$F$5-'СЕТ СН'!$F$17</f>
        <v>3994.2989382199999</v>
      </c>
      <c r="I14" s="36">
        <f>SUMIFS(СВЦЭМ!$C$39:$C$782,СВЦЭМ!$A$39:$A$782,$A14,СВЦЭМ!$B$39:$B$782,I$11)+'СЕТ СН'!$F$9+СВЦЭМ!$D$10+'СЕТ СН'!$F$5-'СЕТ СН'!$F$17</f>
        <v>3927.3255254299997</v>
      </c>
      <c r="J14" s="36">
        <f>SUMIFS(СВЦЭМ!$C$39:$C$782,СВЦЭМ!$A$39:$A$782,$A14,СВЦЭМ!$B$39:$B$782,J$11)+'СЕТ СН'!$F$9+СВЦЭМ!$D$10+'СЕТ СН'!$F$5-'СЕТ СН'!$F$17</f>
        <v>3880.4655091799996</v>
      </c>
      <c r="K14" s="36">
        <f>SUMIFS(СВЦЭМ!$C$39:$C$782,СВЦЭМ!$A$39:$A$782,$A14,СВЦЭМ!$B$39:$B$782,K$11)+'СЕТ СН'!$F$9+СВЦЭМ!$D$10+'СЕТ СН'!$F$5-'СЕТ СН'!$F$17</f>
        <v>3912.4479923499998</v>
      </c>
      <c r="L14" s="36">
        <f>SUMIFS(СВЦЭМ!$C$39:$C$782,СВЦЭМ!$A$39:$A$782,$A14,СВЦЭМ!$B$39:$B$782,L$11)+'СЕТ СН'!$F$9+СВЦЭМ!$D$10+'СЕТ СН'!$F$5-'СЕТ СН'!$F$17</f>
        <v>3871.8816367299996</v>
      </c>
      <c r="M14" s="36">
        <f>SUMIFS(СВЦЭМ!$C$39:$C$782,СВЦЭМ!$A$39:$A$782,$A14,СВЦЭМ!$B$39:$B$782,M$11)+'СЕТ СН'!$F$9+СВЦЭМ!$D$10+'СЕТ СН'!$F$5-'СЕТ СН'!$F$17</f>
        <v>3849.6316371799999</v>
      </c>
      <c r="N14" s="36">
        <f>SUMIFS(СВЦЭМ!$C$39:$C$782,СВЦЭМ!$A$39:$A$782,$A14,СВЦЭМ!$B$39:$B$782,N$11)+'СЕТ СН'!$F$9+СВЦЭМ!$D$10+'СЕТ СН'!$F$5-'СЕТ СН'!$F$17</f>
        <v>3843.2243952099998</v>
      </c>
      <c r="O14" s="36">
        <f>SUMIFS(СВЦЭМ!$C$39:$C$782,СВЦЭМ!$A$39:$A$782,$A14,СВЦЭМ!$B$39:$B$782,O$11)+'СЕТ СН'!$F$9+СВЦЭМ!$D$10+'СЕТ СН'!$F$5-'СЕТ СН'!$F$17</f>
        <v>3837.7583082599999</v>
      </c>
      <c r="P14" s="36">
        <f>SUMIFS(СВЦЭМ!$C$39:$C$782,СВЦЭМ!$A$39:$A$782,$A14,СВЦЭМ!$B$39:$B$782,P$11)+'СЕТ СН'!$F$9+СВЦЭМ!$D$10+'СЕТ СН'!$F$5-'СЕТ СН'!$F$17</f>
        <v>3848.23912079</v>
      </c>
      <c r="Q14" s="36">
        <f>SUMIFS(СВЦЭМ!$C$39:$C$782,СВЦЭМ!$A$39:$A$782,$A14,СВЦЭМ!$B$39:$B$782,Q$11)+'СЕТ СН'!$F$9+СВЦЭМ!$D$10+'СЕТ СН'!$F$5-'СЕТ СН'!$F$17</f>
        <v>3869.5676879399998</v>
      </c>
      <c r="R14" s="36">
        <f>SUMIFS(СВЦЭМ!$C$39:$C$782,СВЦЭМ!$A$39:$A$782,$A14,СВЦЭМ!$B$39:$B$782,R$11)+'СЕТ СН'!$F$9+СВЦЭМ!$D$10+'СЕТ СН'!$F$5-'СЕТ СН'!$F$17</f>
        <v>3882.0474008499996</v>
      </c>
      <c r="S14" s="36">
        <f>SUMIFS(СВЦЭМ!$C$39:$C$782,СВЦЭМ!$A$39:$A$782,$A14,СВЦЭМ!$B$39:$B$782,S$11)+'СЕТ СН'!$F$9+СВЦЭМ!$D$10+'СЕТ СН'!$F$5-'СЕТ СН'!$F$17</f>
        <v>3885.2158261699997</v>
      </c>
      <c r="T14" s="36">
        <f>SUMIFS(СВЦЭМ!$C$39:$C$782,СВЦЭМ!$A$39:$A$782,$A14,СВЦЭМ!$B$39:$B$782,T$11)+'СЕТ СН'!$F$9+СВЦЭМ!$D$10+'СЕТ СН'!$F$5-'СЕТ СН'!$F$17</f>
        <v>3871.9908424099995</v>
      </c>
      <c r="U14" s="36">
        <f>SUMIFS(СВЦЭМ!$C$39:$C$782,СВЦЭМ!$A$39:$A$782,$A14,СВЦЭМ!$B$39:$B$782,U$11)+'СЕТ СН'!$F$9+СВЦЭМ!$D$10+'СЕТ СН'!$F$5-'СЕТ СН'!$F$17</f>
        <v>3876.0327219399996</v>
      </c>
      <c r="V14" s="36">
        <f>SUMIFS(СВЦЭМ!$C$39:$C$782,СВЦЭМ!$A$39:$A$782,$A14,СВЦЭМ!$B$39:$B$782,V$11)+'СЕТ СН'!$F$9+СВЦЭМ!$D$10+'СЕТ СН'!$F$5-'СЕТ СН'!$F$17</f>
        <v>3851.7776962799999</v>
      </c>
      <c r="W14" s="36">
        <f>SUMIFS(СВЦЭМ!$C$39:$C$782,СВЦЭМ!$A$39:$A$782,$A14,СВЦЭМ!$B$39:$B$782,W$11)+'СЕТ СН'!$F$9+СВЦЭМ!$D$10+'СЕТ СН'!$F$5-'СЕТ СН'!$F$17</f>
        <v>3848.6665145999996</v>
      </c>
      <c r="X14" s="36">
        <f>SUMIFS(СВЦЭМ!$C$39:$C$782,СВЦЭМ!$A$39:$A$782,$A14,СВЦЭМ!$B$39:$B$782,X$11)+'СЕТ СН'!$F$9+СВЦЭМ!$D$10+'СЕТ СН'!$F$5-'СЕТ СН'!$F$17</f>
        <v>3881.7743369399996</v>
      </c>
      <c r="Y14" s="36">
        <f>SUMIFS(СВЦЭМ!$C$39:$C$782,СВЦЭМ!$A$39:$A$782,$A14,СВЦЭМ!$B$39:$B$782,Y$11)+'СЕТ СН'!$F$9+СВЦЭМ!$D$10+'СЕТ СН'!$F$5-'СЕТ СН'!$F$17</f>
        <v>3881.0351655699997</v>
      </c>
    </row>
    <row r="15" spans="1:27" ht="15.75" x14ac:dyDescent="0.2">
      <c r="A15" s="35">
        <f t="shared" si="0"/>
        <v>44777</v>
      </c>
      <c r="B15" s="36">
        <f>SUMIFS(СВЦЭМ!$C$39:$C$782,СВЦЭМ!$A$39:$A$782,$A15,СВЦЭМ!$B$39:$B$782,B$11)+'СЕТ СН'!$F$9+СВЦЭМ!$D$10+'СЕТ СН'!$F$5-'СЕТ СН'!$F$17</f>
        <v>3943.3683879299997</v>
      </c>
      <c r="C15" s="36">
        <f>SUMIFS(СВЦЭМ!$C$39:$C$782,СВЦЭМ!$A$39:$A$782,$A15,СВЦЭМ!$B$40:$B$783,C$11)+'СЕТ СН'!$F$9+СВЦЭМ!$D$10+'СЕТ СН'!$F$5-'СЕТ СН'!$F$17</f>
        <v>3943.3683879299997</v>
      </c>
      <c r="D15" s="36">
        <f>SUMIFS(СВЦЭМ!$C$39:$C$782,СВЦЭМ!$A$39:$A$782,$A15,СВЦЭМ!$B$39:$B$782,D$11)+'СЕТ СН'!$F$9+СВЦЭМ!$D$10+'СЕТ СН'!$F$5-'СЕТ СН'!$F$17</f>
        <v>3996.1730783599996</v>
      </c>
      <c r="E15" s="36">
        <f>SUMIFS(СВЦЭМ!$C$39:$C$782,СВЦЭМ!$A$39:$A$782,$A15,СВЦЭМ!$B$39:$B$782,E$11)+'СЕТ СН'!$F$9+СВЦЭМ!$D$10+'СЕТ СН'!$F$5-'СЕТ СН'!$F$17</f>
        <v>4070.57118954</v>
      </c>
      <c r="F15" s="36">
        <f>SUMIFS(СВЦЭМ!$C$39:$C$782,СВЦЭМ!$A$39:$A$782,$A15,СВЦЭМ!$B$39:$B$782,F$11)+'СЕТ СН'!$F$9+СВЦЭМ!$D$10+'СЕТ СН'!$F$5-'СЕТ СН'!$F$17</f>
        <v>4077.6779158299996</v>
      </c>
      <c r="G15" s="36">
        <f>SUMIFS(СВЦЭМ!$C$39:$C$782,СВЦЭМ!$A$39:$A$782,$A15,СВЦЭМ!$B$39:$B$782,G$11)+'СЕТ СН'!$F$9+СВЦЭМ!$D$10+'СЕТ СН'!$F$5-'СЕТ СН'!$F$17</f>
        <v>4086.5441381000001</v>
      </c>
      <c r="H15" s="36">
        <f>SUMIFS(СВЦЭМ!$C$39:$C$782,СВЦЭМ!$A$39:$A$782,$A15,СВЦЭМ!$B$39:$B$782,H$11)+'СЕТ СН'!$F$9+СВЦЭМ!$D$10+'СЕТ СН'!$F$5-'СЕТ СН'!$F$17</f>
        <v>4027.0581004699998</v>
      </c>
      <c r="I15" s="36">
        <f>SUMIFS(СВЦЭМ!$C$39:$C$782,СВЦЭМ!$A$39:$A$782,$A15,СВЦЭМ!$B$39:$B$782,I$11)+'СЕТ СН'!$F$9+СВЦЭМ!$D$10+'СЕТ СН'!$F$5-'СЕТ СН'!$F$17</f>
        <v>3956.84289162</v>
      </c>
      <c r="J15" s="36">
        <f>SUMIFS(СВЦЭМ!$C$39:$C$782,СВЦЭМ!$A$39:$A$782,$A15,СВЦЭМ!$B$39:$B$782,J$11)+'СЕТ СН'!$F$9+СВЦЭМ!$D$10+'СЕТ СН'!$F$5-'СЕТ СН'!$F$17</f>
        <v>3879.4168838599999</v>
      </c>
      <c r="K15" s="36">
        <f>SUMIFS(СВЦЭМ!$C$39:$C$782,СВЦЭМ!$A$39:$A$782,$A15,СВЦЭМ!$B$39:$B$782,K$11)+'СЕТ СН'!$F$9+СВЦЭМ!$D$10+'СЕТ СН'!$F$5-'СЕТ СН'!$F$17</f>
        <v>3843.7602508199998</v>
      </c>
      <c r="L15" s="36">
        <f>SUMIFS(СВЦЭМ!$C$39:$C$782,СВЦЭМ!$A$39:$A$782,$A15,СВЦЭМ!$B$39:$B$782,L$11)+'СЕТ СН'!$F$9+СВЦЭМ!$D$10+'СЕТ СН'!$F$5-'СЕТ СН'!$F$17</f>
        <v>3859.3913559699999</v>
      </c>
      <c r="M15" s="36">
        <f>SUMIFS(СВЦЭМ!$C$39:$C$782,СВЦЭМ!$A$39:$A$782,$A15,СВЦЭМ!$B$39:$B$782,M$11)+'СЕТ СН'!$F$9+СВЦЭМ!$D$10+'СЕТ СН'!$F$5-'СЕТ СН'!$F$17</f>
        <v>3840.2920943999998</v>
      </c>
      <c r="N15" s="36">
        <f>SUMIFS(СВЦЭМ!$C$39:$C$782,СВЦЭМ!$A$39:$A$782,$A15,СВЦЭМ!$B$39:$B$782,N$11)+'СЕТ СН'!$F$9+СВЦЭМ!$D$10+'СЕТ СН'!$F$5-'СЕТ СН'!$F$17</f>
        <v>3830.5210405199996</v>
      </c>
      <c r="O15" s="36">
        <f>SUMIFS(СВЦЭМ!$C$39:$C$782,СВЦЭМ!$A$39:$A$782,$A15,СВЦЭМ!$B$39:$B$782,O$11)+'СЕТ СН'!$F$9+СВЦЭМ!$D$10+'СЕТ СН'!$F$5-'СЕТ СН'!$F$17</f>
        <v>3842.1549714899998</v>
      </c>
      <c r="P15" s="36">
        <f>SUMIFS(СВЦЭМ!$C$39:$C$782,СВЦЭМ!$A$39:$A$782,$A15,СВЦЭМ!$B$39:$B$782,P$11)+'СЕТ СН'!$F$9+СВЦЭМ!$D$10+'СЕТ СН'!$F$5-'СЕТ СН'!$F$17</f>
        <v>3875.0912118899996</v>
      </c>
      <c r="Q15" s="36">
        <f>SUMIFS(СВЦЭМ!$C$39:$C$782,СВЦЭМ!$A$39:$A$782,$A15,СВЦЭМ!$B$39:$B$782,Q$11)+'СЕТ СН'!$F$9+СВЦЭМ!$D$10+'СЕТ СН'!$F$5-'СЕТ СН'!$F$17</f>
        <v>3871.4865081999997</v>
      </c>
      <c r="R15" s="36">
        <f>SUMIFS(СВЦЭМ!$C$39:$C$782,СВЦЭМ!$A$39:$A$782,$A15,СВЦЭМ!$B$39:$B$782,R$11)+'СЕТ СН'!$F$9+СВЦЭМ!$D$10+'СЕТ СН'!$F$5-'СЕТ СН'!$F$17</f>
        <v>3863.82087035</v>
      </c>
      <c r="S15" s="36">
        <f>SUMIFS(СВЦЭМ!$C$39:$C$782,СВЦЭМ!$A$39:$A$782,$A15,СВЦЭМ!$B$39:$B$782,S$11)+'СЕТ СН'!$F$9+СВЦЭМ!$D$10+'СЕТ СН'!$F$5-'СЕТ СН'!$F$17</f>
        <v>3865.1563477199998</v>
      </c>
      <c r="T15" s="36">
        <f>SUMIFS(СВЦЭМ!$C$39:$C$782,СВЦЭМ!$A$39:$A$782,$A15,СВЦЭМ!$B$39:$B$782,T$11)+'СЕТ СН'!$F$9+СВЦЭМ!$D$10+'СЕТ СН'!$F$5-'СЕТ СН'!$F$17</f>
        <v>3864.1264966999997</v>
      </c>
      <c r="U15" s="36">
        <f>SUMIFS(СВЦЭМ!$C$39:$C$782,СВЦЭМ!$A$39:$A$782,$A15,СВЦЭМ!$B$39:$B$782,U$11)+'СЕТ СН'!$F$9+СВЦЭМ!$D$10+'СЕТ СН'!$F$5-'СЕТ СН'!$F$17</f>
        <v>3875.8993270199999</v>
      </c>
      <c r="V15" s="36">
        <f>SUMIFS(СВЦЭМ!$C$39:$C$782,СВЦЭМ!$A$39:$A$782,$A15,СВЦЭМ!$B$39:$B$782,V$11)+'СЕТ СН'!$F$9+СВЦЭМ!$D$10+'СЕТ СН'!$F$5-'СЕТ СН'!$F$17</f>
        <v>3871.4333286199999</v>
      </c>
      <c r="W15" s="36">
        <f>SUMIFS(СВЦЭМ!$C$39:$C$782,СВЦЭМ!$A$39:$A$782,$A15,СВЦЭМ!$B$39:$B$782,W$11)+'СЕТ СН'!$F$9+СВЦЭМ!$D$10+'СЕТ СН'!$F$5-'СЕТ СН'!$F$17</f>
        <v>3867.5335217100001</v>
      </c>
      <c r="X15" s="36">
        <f>SUMIFS(СВЦЭМ!$C$39:$C$782,СВЦЭМ!$A$39:$A$782,$A15,СВЦЭМ!$B$39:$B$782,X$11)+'СЕТ СН'!$F$9+СВЦЭМ!$D$10+'СЕТ СН'!$F$5-'СЕТ СН'!$F$17</f>
        <v>3880.7615974700002</v>
      </c>
      <c r="Y15" s="36">
        <f>SUMIFS(СВЦЭМ!$C$39:$C$782,СВЦЭМ!$A$39:$A$782,$A15,СВЦЭМ!$B$39:$B$782,Y$11)+'СЕТ СН'!$F$9+СВЦЭМ!$D$10+'СЕТ СН'!$F$5-'СЕТ СН'!$F$17</f>
        <v>3937.9536290199999</v>
      </c>
    </row>
    <row r="16" spans="1:27" ht="15.75" x14ac:dyDescent="0.2">
      <c r="A16" s="35">
        <f t="shared" si="0"/>
        <v>44778</v>
      </c>
      <c r="B16" s="36">
        <f>SUMIFS(СВЦЭМ!$C$39:$C$782,СВЦЭМ!$A$39:$A$782,$A16,СВЦЭМ!$B$39:$B$782,B$11)+'СЕТ СН'!$F$9+СВЦЭМ!$D$10+'СЕТ СН'!$F$5-'СЕТ СН'!$F$17</f>
        <v>3992.3786843999997</v>
      </c>
      <c r="C16" s="36">
        <f>SUMIFS(СВЦЭМ!$C$39:$C$782,СВЦЭМ!$A$39:$A$782,$A16,СВЦЭМ!$B$39:$B$782,C$11)+'СЕТ СН'!$F$9+СВЦЭМ!$D$10+'СЕТ СН'!$F$5-'СЕТ СН'!$F$17</f>
        <v>3984.3390608899999</v>
      </c>
      <c r="D16" s="36">
        <f>SUMIFS(СВЦЭМ!$C$39:$C$782,СВЦЭМ!$A$39:$A$782,$A16,СВЦЭМ!$B$39:$B$782,D$11)+'СЕТ СН'!$F$9+СВЦЭМ!$D$10+'СЕТ СН'!$F$5-'СЕТ СН'!$F$17</f>
        <v>4005.6944474399997</v>
      </c>
      <c r="E16" s="36">
        <f>SUMIFS(СВЦЭМ!$C$39:$C$782,СВЦЭМ!$A$39:$A$782,$A16,СВЦЭМ!$B$39:$B$782,E$11)+'СЕТ СН'!$F$9+СВЦЭМ!$D$10+'СЕТ СН'!$F$5-'СЕТ СН'!$F$17</f>
        <v>4013.3762491799998</v>
      </c>
      <c r="F16" s="36">
        <f>SUMIFS(СВЦЭМ!$C$39:$C$782,СВЦЭМ!$A$39:$A$782,$A16,СВЦЭМ!$B$39:$B$782,F$11)+'СЕТ СН'!$F$9+СВЦЭМ!$D$10+'СЕТ СН'!$F$5-'СЕТ СН'!$F$17</f>
        <v>4002.0801951499998</v>
      </c>
      <c r="G16" s="36">
        <f>SUMIFS(СВЦЭМ!$C$39:$C$782,СВЦЭМ!$A$39:$A$782,$A16,СВЦЭМ!$B$39:$B$782,G$11)+'СЕТ СН'!$F$9+СВЦЭМ!$D$10+'СЕТ СН'!$F$5-'СЕТ СН'!$F$17</f>
        <v>4000.6586955799999</v>
      </c>
      <c r="H16" s="36">
        <f>SUMIFS(СВЦЭМ!$C$39:$C$782,СВЦЭМ!$A$39:$A$782,$A16,СВЦЭМ!$B$39:$B$782,H$11)+'СЕТ СН'!$F$9+СВЦЭМ!$D$10+'СЕТ СН'!$F$5-'СЕТ СН'!$F$17</f>
        <v>3974.9117152899998</v>
      </c>
      <c r="I16" s="36">
        <f>SUMIFS(СВЦЭМ!$C$39:$C$782,СВЦЭМ!$A$39:$A$782,$A16,СВЦЭМ!$B$39:$B$782,I$11)+'СЕТ СН'!$F$9+СВЦЭМ!$D$10+'СЕТ СН'!$F$5-'СЕТ СН'!$F$17</f>
        <v>4003.9905294</v>
      </c>
      <c r="J16" s="36">
        <f>SUMIFS(СВЦЭМ!$C$39:$C$782,СВЦЭМ!$A$39:$A$782,$A16,СВЦЭМ!$B$39:$B$782,J$11)+'СЕТ СН'!$F$9+СВЦЭМ!$D$10+'СЕТ СН'!$F$5-'СЕТ СН'!$F$17</f>
        <v>3880.1663842500002</v>
      </c>
      <c r="K16" s="36">
        <f>SUMIFS(СВЦЭМ!$C$39:$C$782,СВЦЭМ!$A$39:$A$782,$A16,СВЦЭМ!$B$39:$B$782,K$11)+'СЕТ СН'!$F$9+СВЦЭМ!$D$10+'СЕТ СН'!$F$5-'СЕТ СН'!$F$17</f>
        <v>3861.1084994900002</v>
      </c>
      <c r="L16" s="36">
        <f>SUMIFS(СВЦЭМ!$C$39:$C$782,СВЦЭМ!$A$39:$A$782,$A16,СВЦЭМ!$B$39:$B$782,L$11)+'СЕТ СН'!$F$9+СВЦЭМ!$D$10+'СЕТ СН'!$F$5-'СЕТ СН'!$F$17</f>
        <v>3853.6325565099996</v>
      </c>
      <c r="M16" s="36">
        <f>SUMIFS(СВЦЭМ!$C$39:$C$782,СВЦЭМ!$A$39:$A$782,$A16,СВЦЭМ!$B$39:$B$782,M$11)+'СЕТ СН'!$F$9+СВЦЭМ!$D$10+'СЕТ СН'!$F$5-'СЕТ СН'!$F$17</f>
        <v>3848.1186501699999</v>
      </c>
      <c r="N16" s="36">
        <f>SUMIFS(СВЦЭМ!$C$39:$C$782,СВЦЭМ!$A$39:$A$782,$A16,СВЦЭМ!$B$39:$B$782,N$11)+'СЕТ СН'!$F$9+СВЦЭМ!$D$10+'СЕТ СН'!$F$5-'СЕТ СН'!$F$17</f>
        <v>3840.2227310899998</v>
      </c>
      <c r="O16" s="36">
        <f>SUMIFS(СВЦЭМ!$C$39:$C$782,СВЦЭМ!$A$39:$A$782,$A16,СВЦЭМ!$B$39:$B$782,O$11)+'СЕТ СН'!$F$9+СВЦЭМ!$D$10+'СЕТ СН'!$F$5-'СЕТ СН'!$F$17</f>
        <v>3846.7274566199999</v>
      </c>
      <c r="P16" s="36">
        <f>SUMIFS(СВЦЭМ!$C$39:$C$782,СВЦЭМ!$A$39:$A$782,$A16,СВЦЭМ!$B$39:$B$782,P$11)+'СЕТ СН'!$F$9+СВЦЭМ!$D$10+'СЕТ СН'!$F$5-'СЕТ СН'!$F$17</f>
        <v>3871.5989286399999</v>
      </c>
      <c r="Q16" s="36">
        <f>SUMIFS(СВЦЭМ!$C$39:$C$782,СВЦЭМ!$A$39:$A$782,$A16,СВЦЭМ!$B$39:$B$782,Q$11)+'СЕТ СН'!$F$9+СВЦЭМ!$D$10+'СЕТ СН'!$F$5-'СЕТ СН'!$F$17</f>
        <v>3860.1844459699996</v>
      </c>
      <c r="R16" s="36">
        <f>SUMIFS(СВЦЭМ!$C$39:$C$782,СВЦЭМ!$A$39:$A$782,$A16,СВЦЭМ!$B$39:$B$782,R$11)+'СЕТ СН'!$F$9+СВЦЭМ!$D$10+'СЕТ СН'!$F$5-'СЕТ СН'!$F$17</f>
        <v>3861.3057361000001</v>
      </c>
      <c r="S16" s="36">
        <f>SUMIFS(СВЦЭМ!$C$39:$C$782,СВЦЭМ!$A$39:$A$782,$A16,СВЦЭМ!$B$39:$B$782,S$11)+'СЕТ СН'!$F$9+СВЦЭМ!$D$10+'СЕТ СН'!$F$5-'СЕТ СН'!$F$17</f>
        <v>3859.5823432899997</v>
      </c>
      <c r="T16" s="36">
        <f>SUMIFS(СВЦЭМ!$C$39:$C$782,СВЦЭМ!$A$39:$A$782,$A16,СВЦЭМ!$B$39:$B$782,T$11)+'СЕТ СН'!$F$9+СВЦЭМ!$D$10+'СЕТ СН'!$F$5-'СЕТ СН'!$F$17</f>
        <v>3840.8217750599997</v>
      </c>
      <c r="U16" s="36">
        <f>SUMIFS(СВЦЭМ!$C$39:$C$782,СВЦЭМ!$A$39:$A$782,$A16,СВЦЭМ!$B$39:$B$782,U$11)+'СЕТ СН'!$F$9+СВЦЭМ!$D$10+'СЕТ СН'!$F$5-'СЕТ СН'!$F$17</f>
        <v>3853.1322800600001</v>
      </c>
      <c r="V16" s="36">
        <f>SUMIFS(СВЦЭМ!$C$39:$C$782,СВЦЭМ!$A$39:$A$782,$A16,СВЦЭМ!$B$39:$B$782,V$11)+'СЕТ СН'!$F$9+СВЦЭМ!$D$10+'СЕТ СН'!$F$5-'СЕТ СН'!$F$17</f>
        <v>3862.0919144099998</v>
      </c>
      <c r="W16" s="36">
        <f>SUMIFS(СВЦЭМ!$C$39:$C$782,СВЦЭМ!$A$39:$A$782,$A16,СВЦЭМ!$B$39:$B$782,W$11)+'СЕТ СН'!$F$9+СВЦЭМ!$D$10+'СЕТ СН'!$F$5-'СЕТ СН'!$F$17</f>
        <v>3866.1431444099999</v>
      </c>
      <c r="X16" s="36">
        <f>SUMIFS(СВЦЭМ!$C$39:$C$782,СВЦЭМ!$A$39:$A$782,$A16,СВЦЭМ!$B$39:$B$782,X$11)+'СЕТ СН'!$F$9+СВЦЭМ!$D$10+'СЕТ СН'!$F$5-'СЕТ СН'!$F$17</f>
        <v>3855.4593970599999</v>
      </c>
      <c r="Y16" s="36">
        <f>SUMIFS(СВЦЭМ!$C$39:$C$782,СВЦЭМ!$A$39:$A$782,$A16,СВЦЭМ!$B$39:$B$782,Y$11)+'СЕТ СН'!$F$9+СВЦЭМ!$D$10+'СЕТ СН'!$F$5-'СЕТ СН'!$F$17</f>
        <v>3972.91319656</v>
      </c>
    </row>
    <row r="17" spans="1:25" ht="15.75" x14ac:dyDescent="0.2">
      <c r="A17" s="35">
        <f t="shared" si="0"/>
        <v>44779</v>
      </c>
      <c r="B17" s="36">
        <f>SUMIFS(СВЦЭМ!$C$39:$C$782,СВЦЭМ!$A$39:$A$782,$A17,СВЦЭМ!$B$39:$B$782,B$11)+'СЕТ СН'!$F$9+СВЦЭМ!$D$10+'СЕТ СН'!$F$5-'СЕТ СН'!$F$17</f>
        <v>3916.9956120400002</v>
      </c>
      <c r="C17" s="36">
        <f>SUMIFS(СВЦЭМ!$C$39:$C$782,СВЦЭМ!$A$39:$A$782,$A17,СВЦЭМ!$B$39:$B$782,C$11)+'СЕТ СН'!$F$9+СВЦЭМ!$D$10+'СЕТ СН'!$F$5-'СЕТ СН'!$F$17</f>
        <v>3981.7829711999998</v>
      </c>
      <c r="D17" s="36">
        <f>SUMIFS(СВЦЭМ!$C$39:$C$782,СВЦЭМ!$A$39:$A$782,$A17,СВЦЭМ!$B$39:$B$782,D$11)+'СЕТ СН'!$F$9+СВЦЭМ!$D$10+'СЕТ СН'!$F$5-'СЕТ СН'!$F$17</f>
        <v>4029.19683007</v>
      </c>
      <c r="E17" s="36">
        <f>SUMIFS(СВЦЭМ!$C$39:$C$782,СВЦЭМ!$A$39:$A$782,$A17,СВЦЭМ!$B$39:$B$782,E$11)+'СЕТ СН'!$F$9+СВЦЭМ!$D$10+'СЕТ СН'!$F$5-'СЕТ СН'!$F$17</f>
        <v>4054.1947651999999</v>
      </c>
      <c r="F17" s="36">
        <f>SUMIFS(СВЦЭМ!$C$39:$C$782,СВЦЭМ!$A$39:$A$782,$A17,СВЦЭМ!$B$39:$B$782,F$11)+'СЕТ СН'!$F$9+СВЦЭМ!$D$10+'СЕТ СН'!$F$5-'СЕТ СН'!$F$17</f>
        <v>4062.7270010900002</v>
      </c>
      <c r="G17" s="36">
        <f>SUMIFS(СВЦЭМ!$C$39:$C$782,СВЦЭМ!$A$39:$A$782,$A17,СВЦЭМ!$B$39:$B$782,G$11)+'СЕТ СН'!$F$9+СВЦЭМ!$D$10+'СЕТ СН'!$F$5-'СЕТ СН'!$F$17</f>
        <v>4079.4486788300001</v>
      </c>
      <c r="H17" s="36">
        <f>SUMIFS(СВЦЭМ!$C$39:$C$782,СВЦЭМ!$A$39:$A$782,$A17,СВЦЭМ!$B$39:$B$782,H$11)+'СЕТ СН'!$F$9+СВЦЭМ!$D$10+'СЕТ СН'!$F$5-'СЕТ СН'!$F$17</f>
        <v>4060.09138626</v>
      </c>
      <c r="I17" s="36">
        <f>SUMIFS(СВЦЭМ!$C$39:$C$782,СВЦЭМ!$A$39:$A$782,$A17,СВЦЭМ!$B$39:$B$782,I$11)+'СЕТ СН'!$F$9+СВЦЭМ!$D$10+'СЕТ СН'!$F$5-'СЕТ СН'!$F$17</f>
        <v>4026.5816108299996</v>
      </c>
      <c r="J17" s="36">
        <f>SUMIFS(СВЦЭМ!$C$39:$C$782,СВЦЭМ!$A$39:$A$782,$A17,СВЦЭМ!$B$39:$B$782,J$11)+'СЕТ СН'!$F$9+СВЦЭМ!$D$10+'СЕТ СН'!$F$5-'СЕТ СН'!$F$17</f>
        <v>3939.5386459399997</v>
      </c>
      <c r="K17" s="36">
        <f>SUMIFS(СВЦЭМ!$C$39:$C$782,СВЦЭМ!$A$39:$A$782,$A17,СВЦЭМ!$B$39:$B$782,K$11)+'СЕТ СН'!$F$9+СВЦЭМ!$D$10+'СЕТ СН'!$F$5-'СЕТ СН'!$F$17</f>
        <v>3828.2203442499999</v>
      </c>
      <c r="L17" s="36">
        <f>SUMIFS(СВЦЭМ!$C$39:$C$782,СВЦЭМ!$A$39:$A$782,$A17,СВЦЭМ!$B$39:$B$782,L$11)+'СЕТ СН'!$F$9+СВЦЭМ!$D$10+'СЕТ СН'!$F$5-'СЕТ СН'!$F$17</f>
        <v>3816.8874216699996</v>
      </c>
      <c r="M17" s="36">
        <f>SUMIFS(СВЦЭМ!$C$39:$C$782,СВЦЭМ!$A$39:$A$782,$A17,СВЦЭМ!$B$39:$B$782,M$11)+'СЕТ СН'!$F$9+СВЦЭМ!$D$10+'СЕТ СН'!$F$5-'СЕТ СН'!$F$17</f>
        <v>3784.3613003099999</v>
      </c>
      <c r="N17" s="36">
        <f>SUMIFS(СВЦЭМ!$C$39:$C$782,СВЦЭМ!$A$39:$A$782,$A17,СВЦЭМ!$B$39:$B$782,N$11)+'СЕТ СН'!$F$9+СВЦЭМ!$D$10+'СЕТ СН'!$F$5-'СЕТ СН'!$F$17</f>
        <v>3772.5665088299997</v>
      </c>
      <c r="O17" s="36">
        <f>SUMIFS(СВЦЭМ!$C$39:$C$782,СВЦЭМ!$A$39:$A$782,$A17,СВЦЭМ!$B$39:$B$782,O$11)+'СЕТ СН'!$F$9+СВЦЭМ!$D$10+'СЕТ СН'!$F$5-'СЕТ СН'!$F$17</f>
        <v>3777.7394951199999</v>
      </c>
      <c r="P17" s="36">
        <f>SUMIFS(СВЦЭМ!$C$39:$C$782,СВЦЭМ!$A$39:$A$782,$A17,СВЦЭМ!$B$39:$B$782,P$11)+'СЕТ СН'!$F$9+СВЦЭМ!$D$10+'СЕТ СН'!$F$5-'СЕТ СН'!$F$17</f>
        <v>3770.9868197199999</v>
      </c>
      <c r="Q17" s="36">
        <f>SUMIFS(СВЦЭМ!$C$39:$C$782,СВЦЭМ!$A$39:$A$782,$A17,СВЦЭМ!$B$39:$B$782,Q$11)+'СЕТ СН'!$F$9+СВЦЭМ!$D$10+'СЕТ СН'!$F$5-'СЕТ СН'!$F$17</f>
        <v>3772.7815801099996</v>
      </c>
      <c r="R17" s="36">
        <f>SUMIFS(СВЦЭМ!$C$39:$C$782,СВЦЭМ!$A$39:$A$782,$A17,СВЦЭМ!$B$39:$B$782,R$11)+'СЕТ СН'!$F$9+СВЦЭМ!$D$10+'СЕТ СН'!$F$5-'СЕТ СН'!$F$17</f>
        <v>3804.6915996199996</v>
      </c>
      <c r="S17" s="36">
        <f>SUMIFS(СВЦЭМ!$C$39:$C$782,СВЦЭМ!$A$39:$A$782,$A17,СВЦЭМ!$B$39:$B$782,S$11)+'СЕТ СН'!$F$9+СВЦЭМ!$D$10+'СЕТ СН'!$F$5-'СЕТ СН'!$F$17</f>
        <v>3813.4043117799997</v>
      </c>
      <c r="T17" s="36">
        <f>SUMIFS(СВЦЭМ!$C$39:$C$782,СВЦЭМ!$A$39:$A$782,$A17,СВЦЭМ!$B$39:$B$782,T$11)+'СЕТ СН'!$F$9+СВЦЭМ!$D$10+'СЕТ СН'!$F$5-'СЕТ СН'!$F$17</f>
        <v>3809.1677148099998</v>
      </c>
      <c r="U17" s="36">
        <f>SUMIFS(СВЦЭМ!$C$39:$C$782,СВЦЭМ!$A$39:$A$782,$A17,СВЦЭМ!$B$39:$B$782,U$11)+'СЕТ СН'!$F$9+СВЦЭМ!$D$10+'СЕТ СН'!$F$5-'СЕТ СН'!$F$17</f>
        <v>3817.0110912800001</v>
      </c>
      <c r="V17" s="36">
        <f>SUMIFS(СВЦЭМ!$C$39:$C$782,СВЦЭМ!$A$39:$A$782,$A17,СВЦЭМ!$B$39:$B$782,V$11)+'СЕТ СН'!$F$9+СВЦЭМ!$D$10+'СЕТ СН'!$F$5-'СЕТ СН'!$F$17</f>
        <v>3807.7831766499999</v>
      </c>
      <c r="W17" s="36">
        <f>SUMIFS(СВЦЭМ!$C$39:$C$782,СВЦЭМ!$A$39:$A$782,$A17,СВЦЭМ!$B$39:$B$782,W$11)+'СЕТ СН'!$F$9+СВЦЭМ!$D$10+'СЕТ СН'!$F$5-'СЕТ СН'!$F$17</f>
        <v>3781.6761105899996</v>
      </c>
      <c r="X17" s="36">
        <f>SUMIFS(СВЦЭМ!$C$39:$C$782,СВЦЭМ!$A$39:$A$782,$A17,СВЦЭМ!$B$39:$B$782,X$11)+'СЕТ СН'!$F$9+СВЦЭМ!$D$10+'СЕТ СН'!$F$5-'СЕТ СН'!$F$17</f>
        <v>3827.7564994199997</v>
      </c>
      <c r="Y17" s="36">
        <f>SUMIFS(СВЦЭМ!$C$39:$C$782,СВЦЭМ!$A$39:$A$782,$A17,СВЦЭМ!$B$39:$B$782,Y$11)+'СЕТ СН'!$F$9+СВЦЭМ!$D$10+'СЕТ СН'!$F$5-'СЕТ СН'!$F$17</f>
        <v>3905.4750463700002</v>
      </c>
    </row>
    <row r="18" spans="1:25" ht="15.75" x14ac:dyDescent="0.2">
      <c r="A18" s="35">
        <f t="shared" si="0"/>
        <v>44780</v>
      </c>
      <c r="B18" s="36">
        <f>SUMIFS(СВЦЭМ!$C$39:$C$782,СВЦЭМ!$A$39:$A$782,$A18,СВЦЭМ!$B$39:$B$782,B$11)+'СЕТ СН'!$F$9+СВЦЭМ!$D$10+'СЕТ СН'!$F$5-'СЕТ СН'!$F$17</f>
        <v>3983.0596196899996</v>
      </c>
      <c r="C18" s="36">
        <f>SUMIFS(СВЦЭМ!$C$39:$C$782,СВЦЭМ!$A$39:$A$782,$A18,СВЦЭМ!$B$39:$B$782,C$11)+'СЕТ СН'!$F$9+СВЦЭМ!$D$10+'СЕТ СН'!$F$5-'СЕТ СН'!$F$17</f>
        <v>3996.0404744199996</v>
      </c>
      <c r="D18" s="36">
        <f>SUMIFS(СВЦЭМ!$C$39:$C$782,СВЦЭМ!$A$39:$A$782,$A18,СВЦЭМ!$B$39:$B$782,D$11)+'СЕТ СН'!$F$9+СВЦЭМ!$D$10+'СЕТ СН'!$F$5-'СЕТ СН'!$F$17</f>
        <v>3935.6745799399996</v>
      </c>
      <c r="E18" s="36">
        <f>SUMIFS(СВЦЭМ!$C$39:$C$782,СВЦЭМ!$A$39:$A$782,$A18,СВЦЭМ!$B$39:$B$782,E$11)+'СЕТ СН'!$F$9+СВЦЭМ!$D$10+'СЕТ СН'!$F$5-'СЕТ СН'!$F$17</f>
        <v>3951.84399923</v>
      </c>
      <c r="F18" s="36">
        <f>SUMIFS(СВЦЭМ!$C$39:$C$782,СВЦЭМ!$A$39:$A$782,$A18,СВЦЭМ!$B$39:$B$782,F$11)+'СЕТ СН'!$F$9+СВЦЭМ!$D$10+'СЕТ СН'!$F$5-'СЕТ СН'!$F$17</f>
        <v>3947.3316765899999</v>
      </c>
      <c r="G18" s="36">
        <f>SUMIFS(СВЦЭМ!$C$39:$C$782,СВЦЭМ!$A$39:$A$782,$A18,СВЦЭМ!$B$39:$B$782,G$11)+'СЕТ СН'!$F$9+СВЦЭМ!$D$10+'СЕТ СН'!$F$5-'СЕТ СН'!$F$17</f>
        <v>3943.21231971</v>
      </c>
      <c r="H18" s="36">
        <f>SUMIFS(СВЦЭМ!$C$39:$C$782,СВЦЭМ!$A$39:$A$782,$A18,СВЦЭМ!$B$39:$B$782,H$11)+'СЕТ СН'!$F$9+СВЦЭМ!$D$10+'СЕТ СН'!$F$5-'СЕТ СН'!$F$17</f>
        <v>3951.9059269899999</v>
      </c>
      <c r="I18" s="36">
        <f>SUMIFS(СВЦЭМ!$C$39:$C$782,СВЦЭМ!$A$39:$A$782,$A18,СВЦЭМ!$B$39:$B$782,I$11)+'СЕТ СН'!$F$9+СВЦЭМ!$D$10+'СЕТ СН'!$F$5-'СЕТ СН'!$F$17</f>
        <v>3907.6807151100002</v>
      </c>
      <c r="J18" s="36">
        <f>SUMIFS(СВЦЭМ!$C$39:$C$782,СВЦЭМ!$A$39:$A$782,$A18,СВЦЭМ!$B$39:$B$782,J$11)+'СЕТ СН'!$F$9+СВЦЭМ!$D$10+'СЕТ СН'!$F$5-'СЕТ СН'!$F$17</f>
        <v>3839.1004474299998</v>
      </c>
      <c r="K18" s="36">
        <f>SUMIFS(СВЦЭМ!$C$39:$C$782,СВЦЭМ!$A$39:$A$782,$A18,СВЦЭМ!$B$39:$B$782,K$11)+'СЕТ СН'!$F$9+СВЦЭМ!$D$10+'СЕТ СН'!$F$5-'СЕТ СН'!$F$17</f>
        <v>3790.4816484899998</v>
      </c>
      <c r="L18" s="36">
        <f>SUMIFS(СВЦЭМ!$C$39:$C$782,СВЦЭМ!$A$39:$A$782,$A18,СВЦЭМ!$B$39:$B$782,L$11)+'СЕТ СН'!$F$9+СВЦЭМ!$D$10+'СЕТ СН'!$F$5-'СЕТ СН'!$F$17</f>
        <v>3771.49630394</v>
      </c>
      <c r="M18" s="36">
        <f>SUMIFS(СВЦЭМ!$C$39:$C$782,СВЦЭМ!$A$39:$A$782,$A18,СВЦЭМ!$B$39:$B$782,M$11)+'СЕТ СН'!$F$9+СВЦЭМ!$D$10+'СЕТ СН'!$F$5-'СЕТ СН'!$F$17</f>
        <v>3781.82300046</v>
      </c>
      <c r="N18" s="36">
        <f>SUMIFS(СВЦЭМ!$C$39:$C$782,СВЦЭМ!$A$39:$A$782,$A18,СВЦЭМ!$B$39:$B$782,N$11)+'СЕТ СН'!$F$9+СВЦЭМ!$D$10+'СЕТ СН'!$F$5-'СЕТ СН'!$F$17</f>
        <v>3784.8327784899998</v>
      </c>
      <c r="O18" s="36">
        <f>SUMIFS(СВЦЭМ!$C$39:$C$782,СВЦЭМ!$A$39:$A$782,$A18,СВЦЭМ!$B$39:$B$782,O$11)+'СЕТ СН'!$F$9+СВЦЭМ!$D$10+'СЕТ СН'!$F$5-'СЕТ СН'!$F$17</f>
        <v>3782.0441006799997</v>
      </c>
      <c r="P18" s="36">
        <f>SUMIFS(СВЦЭМ!$C$39:$C$782,СВЦЭМ!$A$39:$A$782,$A18,СВЦЭМ!$B$39:$B$782,P$11)+'СЕТ СН'!$F$9+СВЦЭМ!$D$10+'СЕТ СН'!$F$5-'СЕТ СН'!$F$17</f>
        <v>3802.4728760799999</v>
      </c>
      <c r="Q18" s="36">
        <f>SUMIFS(СВЦЭМ!$C$39:$C$782,СВЦЭМ!$A$39:$A$782,$A18,СВЦЭМ!$B$39:$B$782,Q$11)+'СЕТ СН'!$F$9+СВЦЭМ!$D$10+'СЕТ СН'!$F$5-'СЕТ СН'!$F$17</f>
        <v>3824.1068671399998</v>
      </c>
      <c r="R18" s="36">
        <f>SUMIFS(СВЦЭМ!$C$39:$C$782,СВЦЭМ!$A$39:$A$782,$A18,СВЦЭМ!$B$39:$B$782,R$11)+'СЕТ СН'!$F$9+СВЦЭМ!$D$10+'СЕТ СН'!$F$5-'СЕТ СН'!$F$17</f>
        <v>3831.0052963499998</v>
      </c>
      <c r="S18" s="36">
        <f>SUMIFS(СВЦЭМ!$C$39:$C$782,СВЦЭМ!$A$39:$A$782,$A18,СВЦЭМ!$B$39:$B$782,S$11)+'СЕТ СН'!$F$9+СВЦЭМ!$D$10+'СЕТ СН'!$F$5-'СЕТ СН'!$F$17</f>
        <v>3840.6853473799997</v>
      </c>
      <c r="T18" s="36">
        <f>SUMIFS(СВЦЭМ!$C$39:$C$782,СВЦЭМ!$A$39:$A$782,$A18,СВЦЭМ!$B$39:$B$782,T$11)+'СЕТ СН'!$F$9+СВЦЭМ!$D$10+'СЕТ СН'!$F$5-'СЕТ СН'!$F$17</f>
        <v>3826.4476521799997</v>
      </c>
      <c r="U18" s="36">
        <f>SUMIFS(СВЦЭМ!$C$39:$C$782,СВЦЭМ!$A$39:$A$782,$A18,СВЦЭМ!$B$39:$B$782,U$11)+'СЕТ СН'!$F$9+СВЦЭМ!$D$10+'СЕТ СН'!$F$5-'СЕТ СН'!$F$17</f>
        <v>3813.5967749299998</v>
      </c>
      <c r="V18" s="36">
        <f>SUMIFS(СВЦЭМ!$C$39:$C$782,СВЦЭМ!$A$39:$A$782,$A18,СВЦЭМ!$B$39:$B$782,V$11)+'СЕТ СН'!$F$9+СВЦЭМ!$D$10+'СЕТ СН'!$F$5-'СЕТ СН'!$F$17</f>
        <v>3805.9024096099997</v>
      </c>
      <c r="W18" s="36">
        <f>SUMIFS(СВЦЭМ!$C$39:$C$782,СВЦЭМ!$A$39:$A$782,$A18,СВЦЭМ!$B$39:$B$782,W$11)+'СЕТ СН'!$F$9+СВЦЭМ!$D$10+'СЕТ СН'!$F$5-'СЕТ СН'!$F$17</f>
        <v>3812.0528632299997</v>
      </c>
      <c r="X18" s="36">
        <f>SUMIFS(СВЦЭМ!$C$39:$C$782,СВЦЭМ!$A$39:$A$782,$A18,СВЦЭМ!$B$39:$B$782,X$11)+'СЕТ СН'!$F$9+СВЦЭМ!$D$10+'СЕТ СН'!$F$5-'СЕТ СН'!$F$17</f>
        <v>3863.4433834299998</v>
      </c>
      <c r="Y18" s="36">
        <f>SUMIFS(СВЦЭМ!$C$39:$C$782,СВЦЭМ!$A$39:$A$782,$A18,СВЦЭМ!$B$39:$B$782,Y$11)+'СЕТ СН'!$F$9+СВЦЭМ!$D$10+'СЕТ СН'!$F$5-'СЕТ СН'!$F$17</f>
        <v>3923.9878752799996</v>
      </c>
    </row>
    <row r="19" spans="1:25" ht="15.75" x14ac:dyDescent="0.2">
      <c r="A19" s="35">
        <f t="shared" si="0"/>
        <v>44781</v>
      </c>
      <c r="B19" s="36">
        <f>SUMIFS(СВЦЭМ!$C$39:$C$782,СВЦЭМ!$A$39:$A$782,$A19,СВЦЭМ!$B$39:$B$782,B$11)+'СЕТ СН'!$F$9+СВЦЭМ!$D$10+'СЕТ СН'!$F$5-'СЕТ СН'!$F$17</f>
        <v>3939.0770113299996</v>
      </c>
      <c r="C19" s="36">
        <f>SUMIFS(СВЦЭМ!$C$39:$C$782,СВЦЭМ!$A$39:$A$782,$A19,СВЦЭМ!$B$39:$B$782,C$11)+'СЕТ СН'!$F$9+СВЦЭМ!$D$10+'СЕТ СН'!$F$5-'СЕТ СН'!$F$17</f>
        <v>3950.0169400899999</v>
      </c>
      <c r="D19" s="36">
        <f>SUMIFS(СВЦЭМ!$C$39:$C$782,СВЦЭМ!$A$39:$A$782,$A19,СВЦЭМ!$B$39:$B$782,D$11)+'СЕТ СН'!$F$9+СВЦЭМ!$D$10+'СЕТ СН'!$F$5-'СЕТ СН'!$F$17</f>
        <v>3989.9660408199998</v>
      </c>
      <c r="E19" s="36">
        <f>SUMIFS(СВЦЭМ!$C$39:$C$782,СВЦЭМ!$A$39:$A$782,$A19,СВЦЭМ!$B$39:$B$782,E$11)+'СЕТ СН'!$F$9+СВЦЭМ!$D$10+'СЕТ СН'!$F$5-'СЕТ СН'!$F$17</f>
        <v>3975.2633578799996</v>
      </c>
      <c r="F19" s="36">
        <f>SUMIFS(СВЦЭМ!$C$39:$C$782,СВЦЭМ!$A$39:$A$782,$A19,СВЦЭМ!$B$39:$B$782,F$11)+'СЕТ СН'!$F$9+СВЦЭМ!$D$10+'СЕТ СН'!$F$5-'СЕТ СН'!$F$17</f>
        <v>4000.5210305299997</v>
      </c>
      <c r="G19" s="36">
        <f>SUMIFS(СВЦЭМ!$C$39:$C$782,СВЦЭМ!$A$39:$A$782,$A19,СВЦЭМ!$B$39:$B$782,G$11)+'СЕТ СН'!$F$9+СВЦЭМ!$D$10+'СЕТ СН'!$F$5-'СЕТ СН'!$F$17</f>
        <v>3980.2874245899998</v>
      </c>
      <c r="H19" s="36">
        <f>SUMIFS(СВЦЭМ!$C$39:$C$782,СВЦЭМ!$A$39:$A$782,$A19,СВЦЭМ!$B$39:$B$782,H$11)+'СЕТ СН'!$F$9+СВЦЭМ!$D$10+'СЕТ СН'!$F$5-'СЕТ СН'!$F$17</f>
        <v>3896.6573283899997</v>
      </c>
      <c r="I19" s="36">
        <f>SUMIFS(СВЦЭМ!$C$39:$C$782,СВЦЭМ!$A$39:$A$782,$A19,СВЦЭМ!$B$39:$B$782,I$11)+'СЕТ СН'!$F$9+СВЦЭМ!$D$10+'СЕТ СН'!$F$5-'СЕТ СН'!$F$17</f>
        <v>3889.1297524800002</v>
      </c>
      <c r="J19" s="36">
        <f>SUMIFS(СВЦЭМ!$C$39:$C$782,СВЦЭМ!$A$39:$A$782,$A19,СВЦЭМ!$B$39:$B$782,J$11)+'СЕТ СН'!$F$9+СВЦЭМ!$D$10+'СЕТ СН'!$F$5-'СЕТ СН'!$F$17</f>
        <v>3845.08625889</v>
      </c>
      <c r="K19" s="36">
        <f>SUMIFS(СВЦЭМ!$C$39:$C$782,СВЦЭМ!$A$39:$A$782,$A19,СВЦЭМ!$B$39:$B$782,K$11)+'СЕТ СН'!$F$9+СВЦЭМ!$D$10+'СЕТ СН'!$F$5-'СЕТ СН'!$F$17</f>
        <v>3864.0077149999997</v>
      </c>
      <c r="L19" s="36">
        <f>SUMIFS(СВЦЭМ!$C$39:$C$782,СВЦЭМ!$A$39:$A$782,$A19,СВЦЭМ!$B$39:$B$782,L$11)+'СЕТ СН'!$F$9+СВЦЭМ!$D$10+'СЕТ СН'!$F$5-'СЕТ СН'!$F$17</f>
        <v>3856.5549075899999</v>
      </c>
      <c r="M19" s="36">
        <f>SUMIFS(СВЦЭМ!$C$39:$C$782,СВЦЭМ!$A$39:$A$782,$A19,СВЦЭМ!$B$39:$B$782,M$11)+'СЕТ СН'!$F$9+СВЦЭМ!$D$10+'СЕТ СН'!$F$5-'СЕТ СН'!$F$17</f>
        <v>3835.05757189</v>
      </c>
      <c r="N19" s="36">
        <f>SUMIFS(СВЦЭМ!$C$39:$C$782,СВЦЭМ!$A$39:$A$782,$A19,СВЦЭМ!$B$39:$B$782,N$11)+'СЕТ СН'!$F$9+СВЦЭМ!$D$10+'СЕТ СН'!$F$5-'СЕТ СН'!$F$17</f>
        <v>3838.5790881799999</v>
      </c>
      <c r="O19" s="36">
        <f>SUMIFS(СВЦЭМ!$C$39:$C$782,СВЦЭМ!$A$39:$A$782,$A19,СВЦЭМ!$B$39:$B$782,O$11)+'СЕТ СН'!$F$9+СВЦЭМ!$D$10+'СЕТ СН'!$F$5-'СЕТ СН'!$F$17</f>
        <v>3839.2097827299999</v>
      </c>
      <c r="P19" s="36">
        <f>SUMIFS(СВЦЭМ!$C$39:$C$782,СВЦЭМ!$A$39:$A$782,$A19,СВЦЭМ!$B$39:$B$782,P$11)+'СЕТ СН'!$F$9+СВЦЭМ!$D$10+'СЕТ СН'!$F$5-'СЕТ СН'!$F$17</f>
        <v>3861.8355068699998</v>
      </c>
      <c r="Q19" s="36">
        <f>SUMIFS(СВЦЭМ!$C$39:$C$782,СВЦЭМ!$A$39:$A$782,$A19,СВЦЭМ!$B$39:$B$782,Q$11)+'СЕТ СН'!$F$9+СВЦЭМ!$D$10+'СЕТ СН'!$F$5-'СЕТ СН'!$F$17</f>
        <v>3870.5325817100002</v>
      </c>
      <c r="R19" s="36">
        <f>SUMIFS(СВЦЭМ!$C$39:$C$782,СВЦЭМ!$A$39:$A$782,$A19,СВЦЭМ!$B$39:$B$782,R$11)+'СЕТ СН'!$F$9+СВЦЭМ!$D$10+'СЕТ СН'!$F$5-'СЕТ СН'!$F$17</f>
        <v>3898.7212752899995</v>
      </c>
      <c r="S19" s="36">
        <f>SUMIFS(СВЦЭМ!$C$39:$C$782,СВЦЭМ!$A$39:$A$782,$A19,СВЦЭМ!$B$39:$B$782,S$11)+'СЕТ СН'!$F$9+СВЦЭМ!$D$10+'СЕТ СН'!$F$5-'СЕТ СН'!$F$17</f>
        <v>3915.3197346999996</v>
      </c>
      <c r="T19" s="36">
        <f>SUMIFS(СВЦЭМ!$C$39:$C$782,СВЦЭМ!$A$39:$A$782,$A19,СВЦЭМ!$B$39:$B$782,T$11)+'СЕТ СН'!$F$9+СВЦЭМ!$D$10+'СЕТ СН'!$F$5-'СЕТ СН'!$F$17</f>
        <v>3889.9392319600001</v>
      </c>
      <c r="U19" s="36">
        <f>SUMIFS(СВЦЭМ!$C$39:$C$782,СВЦЭМ!$A$39:$A$782,$A19,СВЦЭМ!$B$39:$B$782,U$11)+'СЕТ СН'!$F$9+СВЦЭМ!$D$10+'СЕТ СН'!$F$5-'СЕТ СН'!$F$17</f>
        <v>3902.5323998699996</v>
      </c>
      <c r="V19" s="36">
        <f>SUMIFS(СВЦЭМ!$C$39:$C$782,СВЦЭМ!$A$39:$A$782,$A19,СВЦЭМ!$B$39:$B$782,V$11)+'СЕТ СН'!$F$9+СВЦЭМ!$D$10+'СЕТ СН'!$F$5-'СЕТ СН'!$F$17</f>
        <v>3911.6749982699998</v>
      </c>
      <c r="W19" s="36">
        <f>SUMIFS(СВЦЭМ!$C$39:$C$782,СВЦЭМ!$A$39:$A$782,$A19,СВЦЭМ!$B$39:$B$782,W$11)+'СЕТ СН'!$F$9+СВЦЭМ!$D$10+'СЕТ СН'!$F$5-'СЕТ СН'!$F$17</f>
        <v>3891.1432084999997</v>
      </c>
      <c r="X19" s="36">
        <f>SUMIFS(СВЦЭМ!$C$39:$C$782,СВЦЭМ!$A$39:$A$782,$A19,СВЦЭМ!$B$39:$B$782,X$11)+'СЕТ СН'!$F$9+СВЦЭМ!$D$10+'СЕТ СН'!$F$5-'СЕТ СН'!$F$17</f>
        <v>3985.4417883099995</v>
      </c>
      <c r="Y19" s="36">
        <f>SUMIFS(СВЦЭМ!$C$39:$C$782,СВЦЭМ!$A$39:$A$782,$A19,СВЦЭМ!$B$39:$B$782,Y$11)+'СЕТ СН'!$F$9+СВЦЭМ!$D$10+'СЕТ СН'!$F$5-'СЕТ СН'!$F$17</f>
        <v>4065.2154760399999</v>
      </c>
    </row>
    <row r="20" spans="1:25" ht="15.75" x14ac:dyDescent="0.2">
      <c r="A20" s="35">
        <f t="shared" si="0"/>
        <v>44782</v>
      </c>
      <c r="B20" s="36">
        <f>SUMIFS(СВЦЭМ!$C$39:$C$782,СВЦЭМ!$A$39:$A$782,$A20,СВЦЭМ!$B$39:$B$782,B$11)+'СЕТ СН'!$F$9+СВЦЭМ!$D$10+'СЕТ СН'!$F$5-'СЕТ СН'!$F$17</f>
        <v>4100.89962457</v>
      </c>
      <c r="C20" s="36">
        <f>SUMIFS(СВЦЭМ!$C$39:$C$782,СВЦЭМ!$A$39:$A$782,$A20,СВЦЭМ!$B$39:$B$782,C$11)+'СЕТ СН'!$F$9+СВЦЭМ!$D$10+'СЕТ СН'!$F$5-'СЕТ СН'!$F$17</f>
        <v>4077.0564706699997</v>
      </c>
      <c r="D20" s="36">
        <f>SUMIFS(СВЦЭМ!$C$39:$C$782,СВЦЭМ!$A$39:$A$782,$A20,СВЦЭМ!$B$39:$B$782,D$11)+'СЕТ СН'!$F$9+СВЦЭМ!$D$10+'СЕТ СН'!$F$5-'СЕТ СН'!$F$17</f>
        <v>4086.1262717199997</v>
      </c>
      <c r="E20" s="36">
        <f>SUMIFS(СВЦЭМ!$C$39:$C$782,СВЦЭМ!$A$39:$A$782,$A20,СВЦЭМ!$B$39:$B$782,E$11)+'СЕТ СН'!$F$9+СВЦЭМ!$D$10+'СЕТ СН'!$F$5-'СЕТ СН'!$F$17</f>
        <v>4096.0130829</v>
      </c>
      <c r="F20" s="36">
        <f>SUMIFS(СВЦЭМ!$C$39:$C$782,СВЦЭМ!$A$39:$A$782,$A20,СВЦЭМ!$B$39:$B$782,F$11)+'СЕТ СН'!$F$9+СВЦЭМ!$D$10+'СЕТ СН'!$F$5-'СЕТ СН'!$F$17</f>
        <v>4091.3139691599999</v>
      </c>
      <c r="G20" s="36">
        <f>SUMIFS(СВЦЭМ!$C$39:$C$782,СВЦЭМ!$A$39:$A$782,$A20,СВЦЭМ!$B$39:$B$782,G$11)+'СЕТ СН'!$F$9+СВЦЭМ!$D$10+'СЕТ СН'!$F$5-'СЕТ СН'!$F$17</f>
        <v>4100.6062332499996</v>
      </c>
      <c r="H20" s="36">
        <f>SUMIFS(СВЦЭМ!$C$39:$C$782,СВЦЭМ!$A$39:$A$782,$A20,СВЦЭМ!$B$39:$B$782,H$11)+'СЕТ СН'!$F$9+СВЦЭМ!$D$10+'СЕТ СН'!$F$5-'СЕТ СН'!$F$17</f>
        <v>4135.9460463599999</v>
      </c>
      <c r="I20" s="36">
        <f>SUMIFS(СВЦЭМ!$C$39:$C$782,СВЦЭМ!$A$39:$A$782,$A20,СВЦЭМ!$B$39:$B$782,I$11)+'СЕТ СН'!$F$9+СВЦЭМ!$D$10+'СЕТ СН'!$F$5-'СЕТ СН'!$F$17</f>
        <v>4056.6162228899998</v>
      </c>
      <c r="J20" s="36">
        <f>SUMIFS(СВЦЭМ!$C$39:$C$782,СВЦЭМ!$A$39:$A$782,$A20,СВЦЭМ!$B$39:$B$782,J$11)+'СЕТ СН'!$F$9+СВЦЭМ!$D$10+'СЕТ СН'!$F$5-'СЕТ СН'!$F$17</f>
        <v>4039.0056077399995</v>
      </c>
      <c r="K20" s="36">
        <f>SUMIFS(СВЦЭМ!$C$39:$C$782,СВЦЭМ!$A$39:$A$782,$A20,СВЦЭМ!$B$39:$B$782,K$11)+'СЕТ СН'!$F$9+СВЦЭМ!$D$10+'СЕТ СН'!$F$5-'СЕТ СН'!$F$17</f>
        <v>3973.4781645399999</v>
      </c>
      <c r="L20" s="36">
        <f>SUMIFS(СВЦЭМ!$C$39:$C$782,СВЦЭМ!$A$39:$A$782,$A20,СВЦЭМ!$B$39:$B$782,L$11)+'СЕТ СН'!$F$9+СВЦЭМ!$D$10+'СЕТ СН'!$F$5-'СЕТ СН'!$F$17</f>
        <v>3958.2078257899998</v>
      </c>
      <c r="M20" s="36">
        <f>SUMIFS(СВЦЭМ!$C$39:$C$782,СВЦЭМ!$A$39:$A$782,$A20,СВЦЭМ!$B$39:$B$782,M$11)+'СЕТ СН'!$F$9+СВЦЭМ!$D$10+'СЕТ СН'!$F$5-'СЕТ СН'!$F$17</f>
        <v>3938.0079502600001</v>
      </c>
      <c r="N20" s="36">
        <f>SUMIFS(СВЦЭМ!$C$39:$C$782,СВЦЭМ!$A$39:$A$782,$A20,СВЦЭМ!$B$39:$B$782,N$11)+'СЕТ СН'!$F$9+СВЦЭМ!$D$10+'СЕТ СН'!$F$5-'СЕТ СН'!$F$17</f>
        <v>3922.3779989799996</v>
      </c>
      <c r="O20" s="36">
        <f>SUMIFS(СВЦЭМ!$C$39:$C$782,СВЦЭМ!$A$39:$A$782,$A20,СВЦЭМ!$B$39:$B$782,O$11)+'СЕТ СН'!$F$9+СВЦЭМ!$D$10+'СЕТ СН'!$F$5-'СЕТ СН'!$F$17</f>
        <v>3923.5679777999999</v>
      </c>
      <c r="P20" s="36">
        <f>SUMIFS(СВЦЭМ!$C$39:$C$782,СВЦЭМ!$A$39:$A$782,$A20,СВЦЭМ!$B$39:$B$782,P$11)+'СЕТ СН'!$F$9+СВЦЭМ!$D$10+'СЕТ СН'!$F$5-'СЕТ СН'!$F$17</f>
        <v>3933.55967925</v>
      </c>
      <c r="Q20" s="36">
        <f>SUMIFS(СВЦЭМ!$C$39:$C$782,СВЦЭМ!$A$39:$A$782,$A20,СВЦЭМ!$B$39:$B$782,Q$11)+'СЕТ СН'!$F$9+СВЦЭМ!$D$10+'СЕТ СН'!$F$5-'СЕТ СН'!$F$17</f>
        <v>3947.0184260999995</v>
      </c>
      <c r="R20" s="36">
        <f>SUMIFS(СВЦЭМ!$C$39:$C$782,СВЦЭМ!$A$39:$A$782,$A20,СВЦЭМ!$B$39:$B$782,R$11)+'СЕТ СН'!$F$9+СВЦЭМ!$D$10+'СЕТ СН'!$F$5-'СЕТ СН'!$F$17</f>
        <v>3958.0433216799997</v>
      </c>
      <c r="S20" s="36">
        <f>SUMIFS(СВЦЭМ!$C$39:$C$782,СВЦЭМ!$A$39:$A$782,$A20,СВЦЭМ!$B$39:$B$782,S$11)+'СЕТ СН'!$F$9+СВЦЭМ!$D$10+'СЕТ СН'!$F$5-'СЕТ СН'!$F$17</f>
        <v>3962.5086125799999</v>
      </c>
      <c r="T20" s="36">
        <f>SUMIFS(СВЦЭМ!$C$39:$C$782,СВЦЭМ!$A$39:$A$782,$A20,СВЦЭМ!$B$39:$B$782,T$11)+'СЕТ СН'!$F$9+СВЦЭМ!$D$10+'СЕТ СН'!$F$5-'СЕТ СН'!$F$17</f>
        <v>3966.94873362</v>
      </c>
      <c r="U20" s="36">
        <f>SUMIFS(СВЦЭМ!$C$39:$C$782,СВЦЭМ!$A$39:$A$782,$A20,СВЦЭМ!$B$39:$B$782,U$11)+'СЕТ СН'!$F$9+СВЦЭМ!$D$10+'СЕТ СН'!$F$5-'СЕТ СН'!$F$17</f>
        <v>3975.3350806399999</v>
      </c>
      <c r="V20" s="36">
        <f>SUMIFS(СВЦЭМ!$C$39:$C$782,СВЦЭМ!$A$39:$A$782,$A20,СВЦЭМ!$B$39:$B$782,V$11)+'СЕТ СН'!$F$9+СВЦЭМ!$D$10+'СЕТ СН'!$F$5-'СЕТ СН'!$F$17</f>
        <v>3946.2595287099998</v>
      </c>
      <c r="W20" s="36">
        <f>SUMIFS(СВЦЭМ!$C$39:$C$782,СВЦЭМ!$A$39:$A$782,$A20,СВЦЭМ!$B$39:$B$782,W$11)+'СЕТ СН'!$F$9+СВЦЭМ!$D$10+'СЕТ СН'!$F$5-'СЕТ СН'!$F$17</f>
        <v>3948.0634601499996</v>
      </c>
      <c r="X20" s="36">
        <f>SUMIFS(СВЦЭМ!$C$39:$C$782,СВЦЭМ!$A$39:$A$782,$A20,СВЦЭМ!$B$39:$B$782,X$11)+'СЕТ СН'!$F$9+СВЦЭМ!$D$10+'СЕТ СН'!$F$5-'СЕТ СН'!$F$17</f>
        <v>3997.87147835</v>
      </c>
      <c r="Y20" s="36">
        <f>SUMIFS(СВЦЭМ!$C$39:$C$782,СВЦЭМ!$A$39:$A$782,$A20,СВЦЭМ!$B$39:$B$782,Y$11)+'СЕТ СН'!$F$9+СВЦЭМ!$D$10+'СЕТ СН'!$F$5-'СЕТ СН'!$F$17</f>
        <v>4020.4810052499997</v>
      </c>
    </row>
    <row r="21" spans="1:25" ht="15.75" x14ac:dyDescent="0.2">
      <c r="A21" s="35">
        <f t="shared" si="0"/>
        <v>44783</v>
      </c>
      <c r="B21" s="36">
        <f>SUMIFS(СВЦЭМ!$C$39:$C$782,СВЦЭМ!$A$39:$A$782,$A21,СВЦЭМ!$B$39:$B$782,B$11)+'СЕТ СН'!$F$9+СВЦЭМ!$D$10+'СЕТ СН'!$F$5-'СЕТ СН'!$F$17</f>
        <v>3962.3887466400001</v>
      </c>
      <c r="C21" s="36">
        <f>SUMIFS(СВЦЭМ!$C$39:$C$782,СВЦЭМ!$A$39:$A$782,$A21,СВЦЭМ!$B$39:$B$782,C$11)+'СЕТ СН'!$F$9+СВЦЭМ!$D$10+'СЕТ СН'!$F$5-'СЕТ СН'!$F$17</f>
        <v>4007.3437839099997</v>
      </c>
      <c r="D21" s="36">
        <f>SUMIFS(СВЦЭМ!$C$39:$C$782,СВЦЭМ!$A$39:$A$782,$A21,СВЦЭМ!$B$39:$B$782,D$11)+'СЕТ СН'!$F$9+СВЦЭМ!$D$10+'СЕТ СН'!$F$5-'СЕТ СН'!$F$17</f>
        <v>3885.1540676099999</v>
      </c>
      <c r="E21" s="36">
        <f>SUMIFS(СВЦЭМ!$C$39:$C$782,СВЦЭМ!$A$39:$A$782,$A21,СВЦЭМ!$B$39:$B$782,E$11)+'СЕТ СН'!$F$9+СВЦЭМ!$D$10+'СЕТ СН'!$F$5-'СЕТ СН'!$F$17</f>
        <v>3871.9036870899999</v>
      </c>
      <c r="F21" s="36">
        <f>SUMIFS(СВЦЭМ!$C$39:$C$782,СВЦЭМ!$A$39:$A$782,$A21,СВЦЭМ!$B$39:$B$782,F$11)+'СЕТ СН'!$F$9+СВЦЭМ!$D$10+'СЕТ СН'!$F$5-'СЕТ СН'!$F$17</f>
        <v>3874.6816279899995</v>
      </c>
      <c r="G21" s="36">
        <f>SUMIFS(СВЦЭМ!$C$39:$C$782,СВЦЭМ!$A$39:$A$782,$A21,СВЦЭМ!$B$39:$B$782,G$11)+'СЕТ СН'!$F$9+СВЦЭМ!$D$10+'СЕТ СН'!$F$5-'СЕТ СН'!$F$17</f>
        <v>3855.8914404899997</v>
      </c>
      <c r="H21" s="36">
        <f>SUMIFS(СВЦЭМ!$C$39:$C$782,СВЦЭМ!$A$39:$A$782,$A21,СВЦЭМ!$B$39:$B$782,H$11)+'СЕТ СН'!$F$9+СВЦЭМ!$D$10+'СЕТ СН'!$F$5-'СЕТ СН'!$F$17</f>
        <v>3832.2094507199999</v>
      </c>
      <c r="I21" s="36">
        <f>SUMIFS(СВЦЭМ!$C$39:$C$782,СВЦЭМ!$A$39:$A$782,$A21,СВЦЭМ!$B$39:$B$782,I$11)+'СЕТ СН'!$F$9+СВЦЭМ!$D$10+'СЕТ СН'!$F$5-'СЕТ СН'!$F$17</f>
        <v>3790.4621586399999</v>
      </c>
      <c r="J21" s="36">
        <f>SUMIFS(СВЦЭМ!$C$39:$C$782,СВЦЭМ!$A$39:$A$782,$A21,СВЦЭМ!$B$39:$B$782,J$11)+'СЕТ СН'!$F$9+СВЦЭМ!$D$10+'СЕТ СН'!$F$5-'СЕТ СН'!$F$17</f>
        <v>3852.9867798099999</v>
      </c>
      <c r="K21" s="36">
        <f>SUMIFS(СВЦЭМ!$C$39:$C$782,СВЦЭМ!$A$39:$A$782,$A21,СВЦЭМ!$B$39:$B$782,K$11)+'СЕТ СН'!$F$9+СВЦЭМ!$D$10+'СЕТ СН'!$F$5-'СЕТ СН'!$F$17</f>
        <v>3806.6878633699998</v>
      </c>
      <c r="L21" s="36">
        <f>SUMIFS(СВЦЭМ!$C$39:$C$782,СВЦЭМ!$A$39:$A$782,$A21,СВЦЭМ!$B$39:$B$782,L$11)+'СЕТ СН'!$F$9+СВЦЭМ!$D$10+'СЕТ СН'!$F$5-'СЕТ СН'!$F$17</f>
        <v>3799.3968390399996</v>
      </c>
      <c r="M21" s="36">
        <f>SUMIFS(СВЦЭМ!$C$39:$C$782,СВЦЭМ!$A$39:$A$782,$A21,СВЦЭМ!$B$39:$B$782,M$11)+'СЕТ СН'!$F$9+СВЦЭМ!$D$10+'СЕТ СН'!$F$5-'СЕТ СН'!$F$17</f>
        <v>3801.6369286599997</v>
      </c>
      <c r="N21" s="36">
        <f>SUMIFS(СВЦЭМ!$C$39:$C$782,СВЦЭМ!$A$39:$A$782,$A21,СВЦЭМ!$B$39:$B$782,N$11)+'СЕТ СН'!$F$9+СВЦЭМ!$D$10+'СЕТ СН'!$F$5-'СЕТ СН'!$F$17</f>
        <v>3811.1550630299998</v>
      </c>
      <c r="O21" s="36">
        <f>SUMIFS(СВЦЭМ!$C$39:$C$782,СВЦЭМ!$A$39:$A$782,$A21,СВЦЭМ!$B$39:$B$782,O$11)+'СЕТ СН'!$F$9+СВЦЭМ!$D$10+'СЕТ СН'!$F$5-'СЕТ СН'!$F$17</f>
        <v>3792.6070191099998</v>
      </c>
      <c r="P21" s="36">
        <f>SUMIFS(СВЦЭМ!$C$39:$C$782,СВЦЭМ!$A$39:$A$782,$A21,СВЦЭМ!$B$39:$B$782,P$11)+'СЕТ СН'!$F$9+СВЦЭМ!$D$10+'СЕТ СН'!$F$5-'СЕТ СН'!$F$17</f>
        <v>3799.5639241499998</v>
      </c>
      <c r="Q21" s="36">
        <f>SUMIFS(СВЦЭМ!$C$39:$C$782,СВЦЭМ!$A$39:$A$782,$A21,СВЦЭМ!$B$39:$B$782,Q$11)+'СЕТ СН'!$F$9+СВЦЭМ!$D$10+'СЕТ СН'!$F$5-'СЕТ СН'!$F$17</f>
        <v>3801.0962510499999</v>
      </c>
      <c r="R21" s="36">
        <f>SUMIFS(СВЦЭМ!$C$39:$C$782,СВЦЭМ!$A$39:$A$782,$A21,СВЦЭМ!$B$39:$B$782,R$11)+'СЕТ СН'!$F$9+СВЦЭМ!$D$10+'СЕТ СН'!$F$5-'СЕТ СН'!$F$17</f>
        <v>3815.1444199499997</v>
      </c>
      <c r="S21" s="36">
        <f>SUMIFS(СВЦЭМ!$C$39:$C$782,СВЦЭМ!$A$39:$A$782,$A21,СВЦЭМ!$B$39:$B$782,S$11)+'СЕТ СН'!$F$9+СВЦЭМ!$D$10+'СЕТ СН'!$F$5-'СЕТ СН'!$F$17</f>
        <v>3821.5354765799998</v>
      </c>
      <c r="T21" s="36">
        <f>SUMIFS(СВЦЭМ!$C$39:$C$782,СВЦЭМ!$A$39:$A$782,$A21,СВЦЭМ!$B$39:$B$782,T$11)+'СЕТ СН'!$F$9+СВЦЭМ!$D$10+'СЕТ СН'!$F$5-'СЕТ СН'!$F$17</f>
        <v>3816.1996425199995</v>
      </c>
      <c r="U21" s="36">
        <f>SUMIFS(СВЦЭМ!$C$39:$C$782,СВЦЭМ!$A$39:$A$782,$A21,СВЦЭМ!$B$39:$B$782,U$11)+'СЕТ СН'!$F$9+СВЦЭМ!$D$10+'СЕТ СН'!$F$5-'СЕТ СН'!$F$17</f>
        <v>3839.2364964899998</v>
      </c>
      <c r="V21" s="36">
        <f>SUMIFS(СВЦЭМ!$C$39:$C$782,СВЦЭМ!$A$39:$A$782,$A21,СВЦЭМ!$B$39:$B$782,V$11)+'СЕТ СН'!$F$9+СВЦЭМ!$D$10+'СЕТ СН'!$F$5-'СЕТ СН'!$F$17</f>
        <v>3811.5784358000001</v>
      </c>
      <c r="W21" s="36">
        <f>SUMIFS(СВЦЭМ!$C$39:$C$782,СВЦЭМ!$A$39:$A$782,$A21,СВЦЭМ!$B$39:$B$782,W$11)+'СЕТ СН'!$F$9+СВЦЭМ!$D$10+'СЕТ СН'!$F$5-'СЕТ СН'!$F$17</f>
        <v>3823.3316700099999</v>
      </c>
      <c r="X21" s="36">
        <f>SUMIFS(СВЦЭМ!$C$39:$C$782,СВЦЭМ!$A$39:$A$782,$A21,СВЦЭМ!$B$39:$B$782,X$11)+'СЕТ СН'!$F$9+СВЦЭМ!$D$10+'СЕТ СН'!$F$5-'СЕТ СН'!$F$17</f>
        <v>3849.7883332599999</v>
      </c>
      <c r="Y21" s="36">
        <f>SUMIFS(СВЦЭМ!$C$39:$C$782,СВЦЭМ!$A$39:$A$782,$A21,СВЦЭМ!$B$39:$B$782,Y$11)+'СЕТ СН'!$F$9+СВЦЭМ!$D$10+'СЕТ СН'!$F$5-'СЕТ СН'!$F$17</f>
        <v>3949.0137322599999</v>
      </c>
    </row>
    <row r="22" spans="1:25" ht="15.75" x14ac:dyDescent="0.2">
      <c r="A22" s="35">
        <f t="shared" si="0"/>
        <v>44784</v>
      </c>
      <c r="B22" s="36">
        <f>SUMIFS(СВЦЭМ!$C$39:$C$782,СВЦЭМ!$A$39:$A$782,$A22,СВЦЭМ!$B$39:$B$782,B$11)+'СЕТ СН'!$F$9+СВЦЭМ!$D$10+'СЕТ СН'!$F$5-'СЕТ СН'!$F$17</f>
        <v>3827.1188182199999</v>
      </c>
      <c r="C22" s="36">
        <f>SUMIFS(СВЦЭМ!$C$39:$C$782,СВЦЭМ!$A$39:$A$782,$A22,СВЦЭМ!$B$39:$B$782,C$11)+'СЕТ СН'!$F$9+СВЦЭМ!$D$10+'СЕТ СН'!$F$5-'СЕТ СН'!$F$17</f>
        <v>3878.4870195100002</v>
      </c>
      <c r="D22" s="36">
        <f>SUMIFS(СВЦЭМ!$C$39:$C$782,СВЦЭМ!$A$39:$A$782,$A22,СВЦЭМ!$B$39:$B$782,D$11)+'СЕТ СН'!$F$9+СВЦЭМ!$D$10+'СЕТ СН'!$F$5-'СЕТ СН'!$F$17</f>
        <v>3934.5142626899997</v>
      </c>
      <c r="E22" s="36">
        <f>SUMIFS(СВЦЭМ!$C$39:$C$782,СВЦЭМ!$A$39:$A$782,$A22,СВЦЭМ!$B$39:$B$782,E$11)+'СЕТ СН'!$F$9+СВЦЭМ!$D$10+'СЕТ СН'!$F$5-'СЕТ СН'!$F$17</f>
        <v>3951.5238352099996</v>
      </c>
      <c r="F22" s="36">
        <f>SUMIFS(СВЦЭМ!$C$39:$C$782,СВЦЭМ!$A$39:$A$782,$A22,СВЦЭМ!$B$39:$B$782,F$11)+'СЕТ СН'!$F$9+СВЦЭМ!$D$10+'СЕТ СН'!$F$5-'СЕТ СН'!$F$17</f>
        <v>3959.01618796</v>
      </c>
      <c r="G22" s="36">
        <f>SUMIFS(СВЦЭМ!$C$39:$C$782,СВЦЭМ!$A$39:$A$782,$A22,СВЦЭМ!$B$39:$B$782,G$11)+'СЕТ СН'!$F$9+СВЦЭМ!$D$10+'СЕТ СН'!$F$5-'СЕТ СН'!$F$17</f>
        <v>3956.8756199899999</v>
      </c>
      <c r="H22" s="36">
        <f>SUMIFS(СВЦЭМ!$C$39:$C$782,СВЦЭМ!$A$39:$A$782,$A22,СВЦЭМ!$B$39:$B$782,H$11)+'СЕТ СН'!$F$9+СВЦЭМ!$D$10+'СЕТ СН'!$F$5-'СЕТ СН'!$F$17</f>
        <v>3901.3194406299999</v>
      </c>
      <c r="I22" s="36">
        <f>SUMIFS(СВЦЭМ!$C$39:$C$782,СВЦЭМ!$A$39:$A$782,$A22,СВЦЭМ!$B$39:$B$782,I$11)+'СЕТ СН'!$F$9+СВЦЭМ!$D$10+'СЕТ СН'!$F$5-'СЕТ СН'!$F$17</f>
        <v>3814.4050038299997</v>
      </c>
      <c r="J22" s="36">
        <f>SUMIFS(СВЦЭМ!$C$39:$C$782,СВЦЭМ!$A$39:$A$782,$A22,СВЦЭМ!$B$39:$B$782,J$11)+'СЕТ СН'!$F$9+СВЦЭМ!$D$10+'СЕТ СН'!$F$5-'СЕТ СН'!$F$17</f>
        <v>3751.5963868299996</v>
      </c>
      <c r="K22" s="36">
        <f>SUMIFS(СВЦЭМ!$C$39:$C$782,СВЦЭМ!$A$39:$A$782,$A22,СВЦЭМ!$B$39:$B$782,K$11)+'СЕТ СН'!$F$9+СВЦЭМ!$D$10+'СЕТ СН'!$F$5-'СЕТ СН'!$F$17</f>
        <v>3768.2512118499999</v>
      </c>
      <c r="L22" s="36">
        <f>SUMIFS(СВЦЭМ!$C$39:$C$782,СВЦЭМ!$A$39:$A$782,$A22,СВЦЭМ!$B$39:$B$782,L$11)+'СЕТ СН'!$F$9+СВЦЭМ!$D$10+'СЕТ СН'!$F$5-'СЕТ СН'!$F$17</f>
        <v>3792.66210589</v>
      </c>
      <c r="M22" s="36">
        <f>SUMIFS(СВЦЭМ!$C$39:$C$782,СВЦЭМ!$A$39:$A$782,$A22,СВЦЭМ!$B$39:$B$782,M$11)+'СЕТ СН'!$F$9+СВЦЭМ!$D$10+'СЕТ СН'!$F$5-'СЕТ СН'!$F$17</f>
        <v>3789.2459049199997</v>
      </c>
      <c r="N22" s="36">
        <f>SUMIFS(СВЦЭМ!$C$39:$C$782,СВЦЭМ!$A$39:$A$782,$A22,СВЦЭМ!$B$39:$B$782,N$11)+'СЕТ СН'!$F$9+СВЦЭМ!$D$10+'СЕТ СН'!$F$5-'СЕТ СН'!$F$17</f>
        <v>3779.6263204500001</v>
      </c>
      <c r="O22" s="36">
        <f>SUMIFS(СВЦЭМ!$C$39:$C$782,СВЦЭМ!$A$39:$A$782,$A22,СВЦЭМ!$B$39:$B$782,O$11)+'СЕТ СН'!$F$9+СВЦЭМ!$D$10+'СЕТ СН'!$F$5-'СЕТ СН'!$F$17</f>
        <v>3785.9376131199997</v>
      </c>
      <c r="P22" s="36">
        <f>SUMIFS(СВЦЭМ!$C$39:$C$782,СВЦЭМ!$A$39:$A$782,$A22,СВЦЭМ!$B$39:$B$782,P$11)+'СЕТ СН'!$F$9+СВЦЭМ!$D$10+'СЕТ СН'!$F$5-'СЕТ СН'!$F$17</f>
        <v>3785.12882747</v>
      </c>
      <c r="Q22" s="36">
        <f>SUMIFS(СВЦЭМ!$C$39:$C$782,СВЦЭМ!$A$39:$A$782,$A22,СВЦЭМ!$B$39:$B$782,Q$11)+'СЕТ СН'!$F$9+СВЦЭМ!$D$10+'СЕТ СН'!$F$5-'СЕТ СН'!$F$17</f>
        <v>3776.1115078099997</v>
      </c>
      <c r="R22" s="36">
        <f>SUMIFS(СВЦЭМ!$C$39:$C$782,СВЦЭМ!$A$39:$A$782,$A22,СВЦЭМ!$B$39:$B$782,R$11)+'СЕТ СН'!$F$9+СВЦЭМ!$D$10+'СЕТ СН'!$F$5-'СЕТ СН'!$F$17</f>
        <v>3779.89579856</v>
      </c>
      <c r="S22" s="36">
        <f>SUMIFS(СВЦЭМ!$C$39:$C$782,СВЦЭМ!$A$39:$A$782,$A22,СВЦЭМ!$B$39:$B$782,S$11)+'СЕТ СН'!$F$9+СВЦЭМ!$D$10+'СЕТ СН'!$F$5-'СЕТ СН'!$F$17</f>
        <v>3773.7860469899997</v>
      </c>
      <c r="T22" s="36">
        <f>SUMIFS(СВЦЭМ!$C$39:$C$782,СВЦЭМ!$A$39:$A$782,$A22,СВЦЭМ!$B$39:$B$782,T$11)+'СЕТ СН'!$F$9+СВЦЭМ!$D$10+'СЕТ СН'!$F$5-'СЕТ СН'!$F$17</f>
        <v>3642.6051457200001</v>
      </c>
      <c r="U22" s="36">
        <f>SUMIFS(СВЦЭМ!$C$39:$C$782,СВЦЭМ!$A$39:$A$782,$A22,СВЦЭМ!$B$39:$B$782,U$11)+'СЕТ СН'!$F$9+СВЦЭМ!$D$10+'СЕТ СН'!$F$5-'СЕТ СН'!$F$17</f>
        <v>3648.5263242000001</v>
      </c>
      <c r="V22" s="36">
        <f>SUMIFS(СВЦЭМ!$C$39:$C$782,СВЦЭМ!$A$39:$A$782,$A22,СВЦЭМ!$B$39:$B$782,V$11)+'СЕТ СН'!$F$9+СВЦЭМ!$D$10+'СЕТ СН'!$F$5-'СЕТ СН'!$F$17</f>
        <v>3646.52181376</v>
      </c>
      <c r="W22" s="36">
        <f>SUMIFS(СВЦЭМ!$C$39:$C$782,СВЦЭМ!$A$39:$A$782,$A22,СВЦЭМ!$B$39:$B$782,W$11)+'СЕТ СН'!$F$9+СВЦЭМ!$D$10+'СЕТ СН'!$F$5-'СЕТ СН'!$F$17</f>
        <v>3632.4204883499997</v>
      </c>
      <c r="X22" s="36">
        <f>SUMIFS(СВЦЭМ!$C$39:$C$782,СВЦЭМ!$A$39:$A$782,$A22,СВЦЭМ!$B$39:$B$782,X$11)+'СЕТ СН'!$F$9+СВЦЭМ!$D$10+'СЕТ СН'!$F$5-'СЕТ СН'!$F$17</f>
        <v>3646.3727066699998</v>
      </c>
      <c r="Y22" s="36">
        <f>SUMIFS(СВЦЭМ!$C$39:$C$782,СВЦЭМ!$A$39:$A$782,$A22,СВЦЭМ!$B$39:$B$782,Y$11)+'СЕТ СН'!$F$9+СВЦЭМ!$D$10+'СЕТ СН'!$F$5-'СЕТ СН'!$F$17</f>
        <v>3666.6880815099998</v>
      </c>
    </row>
    <row r="23" spans="1:25" ht="15.75" x14ac:dyDescent="0.2">
      <c r="A23" s="35">
        <f t="shared" si="0"/>
        <v>44785</v>
      </c>
      <c r="B23" s="36">
        <f>SUMIFS(СВЦЭМ!$C$39:$C$782,СВЦЭМ!$A$39:$A$782,$A23,СВЦЭМ!$B$39:$B$782,B$11)+'СЕТ СН'!$F$9+СВЦЭМ!$D$10+'СЕТ СН'!$F$5-'СЕТ СН'!$F$17</f>
        <v>3825.4811439599998</v>
      </c>
      <c r="C23" s="36">
        <f>SUMIFS(СВЦЭМ!$C$39:$C$782,СВЦЭМ!$A$39:$A$782,$A23,СВЦЭМ!$B$39:$B$782,C$11)+'СЕТ СН'!$F$9+СВЦЭМ!$D$10+'СЕТ СН'!$F$5-'СЕТ СН'!$F$17</f>
        <v>3874.4822398599999</v>
      </c>
      <c r="D23" s="36">
        <f>SUMIFS(СВЦЭМ!$C$39:$C$782,СВЦЭМ!$A$39:$A$782,$A23,СВЦЭМ!$B$39:$B$782,D$11)+'СЕТ СН'!$F$9+СВЦЭМ!$D$10+'СЕТ СН'!$F$5-'СЕТ СН'!$F$17</f>
        <v>3924.8845474</v>
      </c>
      <c r="E23" s="36">
        <f>SUMIFS(СВЦЭМ!$C$39:$C$782,СВЦЭМ!$A$39:$A$782,$A23,СВЦЭМ!$B$39:$B$782,E$11)+'СЕТ СН'!$F$9+СВЦЭМ!$D$10+'СЕТ СН'!$F$5-'СЕТ СН'!$F$17</f>
        <v>3949.38053984</v>
      </c>
      <c r="F23" s="36">
        <f>SUMIFS(СВЦЭМ!$C$39:$C$782,СВЦЭМ!$A$39:$A$782,$A23,СВЦЭМ!$B$39:$B$782,F$11)+'СЕТ СН'!$F$9+СВЦЭМ!$D$10+'СЕТ СН'!$F$5-'СЕТ СН'!$F$17</f>
        <v>3942.5464394199998</v>
      </c>
      <c r="G23" s="36">
        <f>SUMIFS(СВЦЭМ!$C$39:$C$782,СВЦЭМ!$A$39:$A$782,$A23,СВЦЭМ!$B$39:$B$782,G$11)+'СЕТ СН'!$F$9+СВЦЭМ!$D$10+'СЕТ СН'!$F$5-'СЕТ СН'!$F$17</f>
        <v>3950.7887544499999</v>
      </c>
      <c r="H23" s="36">
        <f>SUMIFS(СВЦЭМ!$C$39:$C$782,СВЦЭМ!$A$39:$A$782,$A23,СВЦЭМ!$B$39:$B$782,H$11)+'СЕТ СН'!$F$9+СВЦЭМ!$D$10+'СЕТ СН'!$F$5-'СЕТ СН'!$F$17</f>
        <v>3842.9622134699998</v>
      </c>
      <c r="I23" s="36">
        <f>SUMIFS(СВЦЭМ!$C$39:$C$782,СВЦЭМ!$A$39:$A$782,$A23,СВЦЭМ!$B$39:$B$782,I$11)+'СЕТ СН'!$F$9+СВЦЭМ!$D$10+'СЕТ СН'!$F$5-'СЕТ СН'!$F$17</f>
        <v>3839.6055949499996</v>
      </c>
      <c r="J23" s="36">
        <f>SUMIFS(СВЦЭМ!$C$39:$C$782,СВЦЭМ!$A$39:$A$782,$A23,СВЦЭМ!$B$39:$B$782,J$11)+'СЕТ СН'!$F$9+СВЦЭМ!$D$10+'СЕТ СН'!$F$5-'СЕТ СН'!$F$17</f>
        <v>3781.8794494199997</v>
      </c>
      <c r="K23" s="36">
        <f>SUMIFS(СВЦЭМ!$C$39:$C$782,СВЦЭМ!$A$39:$A$782,$A23,СВЦЭМ!$B$39:$B$782,K$11)+'СЕТ СН'!$F$9+СВЦЭМ!$D$10+'СЕТ СН'!$F$5-'СЕТ СН'!$F$17</f>
        <v>3765.2314354299997</v>
      </c>
      <c r="L23" s="36">
        <f>SUMIFS(СВЦЭМ!$C$39:$C$782,СВЦЭМ!$A$39:$A$782,$A23,СВЦЭМ!$B$39:$B$782,L$11)+'СЕТ СН'!$F$9+СВЦЭМ!$D$10+'СЕТ СН'!$F$5-'СЕТ СН'!$F$17</f>
        <v>3732.0530667099997</v>
      </c>
      <c r="M23" s="36">
        <f>SUMIFS(СВЦЭМ!$C$39:$C$782,СВЦЭМ!$A$39:$A$782,$A23,СВЦЭМ!$B$39:$B$782,M$11)+'СЕТ СН'!$F$9+СВЦЭМ!$D$10+'СЕТ СН'!$F$5-'СЕТ СН'!$F$17</f>
        <v>3706.4302466700001</v>
      </c>
      <c r="N23" s="36">
        <f>SUMIFS(СВЦЭМ!$C$39:$C$782,СВЦЭМ!$A$39:$A$782,$A23,СВЦЭМ!$B$39:$B$782,N$11)+'СЕТ СН'!$F$9+СВЦЭМ!$D$10+'СЕТ СН'!$F$5-'СЕТ СН'!$F$17</f>
        <v>3704.8335003799998</v>
      </c>
      <c r="O23" s="36">
        <f>SUMIFS(СВЦЭМ!$C$39:$C$782,СВЦЭМ!$A$39:$A$782,$A23,СВЦЭМ!$B$39:$B$782,O$11)+'СЕТ СН'!$F$9+СВЦЭМ!$D$10+'СЕТ СН'!$F$5-'СЕТ СН'!$F$17</f>
        <v>3711.7551148899997</v>
      </c>
      <c r="P23" s="36">
        <f>SUMIFS(СВЦЭМ!$C$39:$C$782,СВЦЭМ!$A$39:$A$782,$A23,СВЦЭМ!$B$39:$B$782,P$11)+'СЕТ СН'!$F$9+СВЦЭМ!$D$10+'СЕТ СН'!$F$5-'СЕТ СН'!$F$17</f>
        <v>3724.2446943699997</v>
      </c>
      <c r="Q23" s="36">
        <f>SUMIFS(СВЦЭМ!$C$39:$C$782,СВЦЭМ!$A$39:$A$782,$A23,СВЦЭМ!$B$39:$B$782,Q$11)+'СЕТ СН'!$F$9+СВЦЭМ!$D$10+'СЕТ СН'!$F$5-'СЕТ СН'!$F$17</f>
        <v>3724.5773357600001</v>
      </c>
      <c r="R23" s="36">
        <f>SUMIFS(СВЦЭМ!$C$39:$C$782,СВЦЭМ!$A$39:$A$782,$A23,СВЦЭМ!$B$39:$B$782,R$11)+'СЕТ СН'!$F$9+СВЦЭМ!$D$10+'СЕТ СН'!$F$5-'СЕТ СН'!$F$17</f>
        <v>3744.75852115</v>
      </c>
      <c r="S23" s="36">
        <f>SUMIFS(СВЦЭМ!$C$39:$C$782,СВЦЭМ!$A$39:$A$782,$A23,СВЦЭМ!$B$39:$B$782,S$11)+'СЕТ СН'!$F$9+СВЦЭМ!$D$10+'СЕТ СН'!$F$5-'СЕТ СН'!$F$17</f>
        <v>3742.0037077299999</v>
      </c>
      <c r="T23" s="36">
        <f>SUMIFS(СВЦЭМ!$C$39:$C$782,СВЦЭМ!$A$39:$A$782,$A23,СВЦЭМ!$B$39:$B$782,T$11)+'СЕТ СН'!$F$9+СВЦЭМ!$D$10+'СЕТ СН'!$F$5-'СЕТ СН'!$F$17</f>
        <v>3736.4761758599998</v>
      </c>
      <c r="U23" s="36">
        <f>SUMIFS(СВЦЭМ!$C$39:$C$782,СВЦЭМ!$A$39:$A$782,$A23,СВЦЭМ!$B$39:$B$782,U$11)+'СЕТ СН'!$F$9+СВЦЭМ!$D$10+'СЕТ СН'!$F$5-'СЕТ СН'!$F$17</f>
        <v>3735.5161240899997</v>
      </c>
      <c r="V23" s="36">
        <f>SUMIFS(СВЦЭМ!$C$39:$C$782,СВЦЭМ!$A$39:$A$782,$A23,СВЦЭМ!$B$39:$B$782,V$11)+'СЕТ СН'!$F$9+СВЦЭМ!$D$10+'СЕТ СН'!$F$5-'СЕТ СН'!$F$17</f>
        <v>3735.0786618699999</v>
      </c>
      <c r="W23" s="36">
        <f>SUMIFS(СВЦЭМ!$C$39:$C$782,СВЦЭМ!$A$39:$A$782,$A23,СВЦЭМ!$B$39:$B$782,W$11)+'СЕТ СН'!$F$9+СВЦЭМ!$D$10+'СЕТ СН'!$F$5-'СЕТ СН'!$F$17</f>
        <v>3717.8921320599998</v>
      </c>
      <c r="X23" s="36">
        <f>SUMIFS(СВЦЭМ!$C$39:$C$782,СВЦЭМ!$A$39:$A$782,$A23,СВЦЭМ!$B$39:$B$782,X$11)+'СЕТ СН'!$F$9+СВЦЭМ!$D$10+'СЕТ СН'!$F$5-'СЕТ СН'!$F$17</f>
        <v>3761.75759053</v>
      </c>
      <c r="Y23" s="36">
        <f>SUMIFS(СВЦЭМ!$C$39:$C$782,СВЦЭМ!$A$39:$A$782,$A23,СВЦЭМ!$B$39:$B$782,Y$11)+'СЕТ СН'!$F$9+СВЦЭМ!$D$10+'СЕТ СН'!$F$5-'СЕТ СН'!$F$17</f>
        <v>3809.4287741999997</v>
      </c>
    </row>
    <row r="24" spans="1:25" ht="15.75" x14ac:dyDescent="0.2">
      <c r="A24" s="35">
        <f t="shared" si="0"/>
        <v>44786</v>
      </c>
      <c r="B24" s="36">
        <f>SUMIFS(СВЦЭМ!$C$39:$C$782,СВЦЭМ!$A$39:$A$782,$A24,СВЦЭМ!$B$39:$B$782,B$11)+'СЕТ СН'!$F$9+СВЦЭМ!$D$10+'СЕТ СН'!$F$5-'СЕТ СН'!$F$17</f>
        <v>3833.3724107099997</v>
      </c>
      <c r="C24" s="36">
        <f>SUMIFS(СВЦЭМ!$C$39:$C$782,СВЦЭМ!$A$39:$A$782,$A24,СВЦЭМ!$B$39:$B$782,C$11)+'СЕТ СН'!$F$9+СВЦЭМ!$D$10+'СЕТ СН'!$F$5-'СЕТ СН'!$F$17</f>
        <v>3871.1067116099998</v>
      </c>
      <c r="D24" s="36">
        <f>SUMIFS(СВЦЭМ!$C$39:$C$782,СВЦЭМ!$A$39:$A$782,$A24,СВЦЭМ!$B$39:$B$782,D$11)+'СЕТ СН'!$F$9+СВЦЭМ!$D$10+'СЕТ СН'!$F$5-'СЕТ СН'!$F$17</f>
        <v>3892.06436734</v>
      </c>
      <c r="E24" s="36">
        <f>SUMIFS(СВЦЭМ!$C$39:$C$782,СВЦЭМ!$A$39:$A$782,$A24,СВЦЭМ!$B$39:$B$782,E$11)+'СЕТ СН'!$F$9+СВЦЭМ!$D$10+'СЕТ СН'!$F$5-'СЕТ СН'!$F$17</f>
        <v>3963.8523854999999</v>
      </c>
      <c r="F24" s="36">
        <f>SUMIFS(СВЦЭМ!$C$39:$C$782,СВЦЭМ!$A$39:$A$782,$A24,СВЦЭМ!$B$39:$B$782,F$11)+'СЕТ СН'!$F$9+СВЦЭМ!$D$10+'СЕТ СН'!$F$5-'СЕТ СН'!$F$17</f>
        <v>3940.0018509599995</v>
      </c>
      <c r="G24" s="36">
        <f>SUMIFS(СВЦЭМ!$C$39:$C$782,СВЦЭМ!$A$39:$A$782,$A24,СВЦЭМ!$B$39:$B$782,G$11)+'СЕТ СН'!$F$9+СВЦЭМ!$D$10+'СЕТ СН'!$F$5-'СЕТ СН'!$F$17</f>
        <v>3914.4845917699995</v>
      </c>
      <c r="H24" s="36">
        <f>SUMIFS(СВЦЭМ!$C$39:$C$782,СВЦЭМ!$A$39:$A$782,$A24,СВЦЭМ!$B$39:$B$782,H$11)+'СЕТ СН'!$F$9+СВЦЭМ!$D$10+'СЕТ СН'!$F$5-'СЕТ СН'!$F$17</f>
        <v>3883.0920162499997</v>
      </c>
      <c r="I24" s="36">
        <f>SUMIFS(СВЦЭМ!$C$39:$C$782,СВЦЭМ!$A$39:$A$782,$A24,СВЦЭМ!$B$39:$B$782,I$11)+'СЕТ СН'!$F$9+СВЦЭМ!$D$10+'СЕТ СН'!$F$5-'СЕТ СН'!$F$17</f>
        <v>3825.3927687799996</v>
      </c>
      <c r="J24" s="36">
        <f>SUMIFS(СВЦЭМ!$C$39:$C$782,СВЦЭМ!$A$39:$A$782,$A24,СВЦЭМ!$B$39:$B$782,J$11)+'СЕТ СН'!$F$9+СВЦЭМ!$D$10+'СЕТ СН'!$F$5-'СЕТ СН'!$F$17</f>
        <v>3805.6122162799998</v>
      </c>
      <c r="K24" s="36">
        <f>SUMIFS(СВЦЭМ!$C$39:$C$782,СВЦЭМ!$A$39:$A$782,$A24,СВЦЭМ!$B$39:$B$782,K$11)+'СЕТ СН'!$F$9+СВЦЭМ!$D$10+'СЕТ СН'!$F$5-'СЕТ СН'!$F$17</f>
        <v>3732.7024177699996</v>
      </c>
      <c r="L24" s="36">
        <f>SUMIFS(СВЦЭМ!$C$39:$C$782,СВЦЭМ!$A$39:$A$782,$A24,СВЦЭМ!$B$39:$B$782,L$11)+'СЕТ СН'!$F$9+СВЦЭМ!$D$10+'СЕТ СН'!$F$5-'СЕТ СН'!$F$17</f>
        <v>3720.4779868599999</v>
      </c>
      <c r="M24" s="36">
        <f>SUMIFS(СВЦЭМ!$C$39:$C$782,СВЦЭМ!$A$39:$A$782,$A24,СВЦЭМ!$B$39:$B$782,M$11)+'СЕТ СН'!$F$9+СВЦЭМ!$D$10+'СЕТ СН'!$F$5-'СЕТ СН'!$F$17</f>
        <v>3724.2878524999996</v>
      </c>
      <c r="N24" s="36">
        <f>SUMIFS(СВЦЭМ!$C$39:$C$782,СВЦЭМ!$A$39:$A$782,$A24,СВЦЭМ!$B$39:$B$782,N$11)+'СЕТ СН'!$F$9+СВЦЭМ!$D$10+'СЕТ СН'!$F$5-'СЕТ СН'!$F$17</f>
        <v>3719.8128952699999</v>
      </c>
      <c r="O24" s="36">
        <f>SUMIFS(СВЦЭМ!$C$39:$C$782,СВЦЭМ!$A$39:$A$782,$A24,СВЦЭМ!$B$39:$B$782,O$11)+'СЕТ СН'!$F$9+СВЦЭМ!$D$10+'СЕТ СН'!$F$5-'СЕТ СН'!$F$17</f>
        <v>3715.21932836</v>
      </c>
      <c r="P24" s="36">
        <f>SUMIFS(СВЦЭМ!$C$39:$C$782,СВЦЭМ!$A$39:$A$782,$A24,СВЦЭМ!$B$39:$B$782,P$11)+'СЕТ СН'!$F$9+СВЦЭМ!$D$10+'СЕТ СН'!$F$5-'СЕТ СН'!$F$17</f>
        <v>3718.19690188</v>
      </c>
      <c r="Q24" s="36">
        <f>SUMIFS(СВЦЭМ!$C$39:$C$782,СВЦЭМ!$A$39:$A$782,$A24,СВЦЭМ!$B$39:$B$782,Q$11)+'СЕТ СН'!$F$9+СВЦЭМ!$D$10+'СЕТ СН'!$F$5-'СЕТ СН'!$F$17</f>
        <v>3721.1814283699996</v>
      </c>
      <c r="R24" s="36">
        <f>SUMIFS(СВЦЭМ!$C$39:$C$782,СВЦЭМ!$A$39:$A$782,$A24,СВЦЭМ!$B$39:$B$782,R$11)+'СЕТ СН'!$F$9+СВЦЭМ!$D$10+'СЕТ СН'!$F$5-'СЕТ СН'!$F$17</f>
        <v>3727.6841457199998</v>
      </c>
      <c r="S24" s="36">
        <f>SUMIFS(СВЦЭМ!$C$39:$C$782,СВЦЭМ!$A$39:$A$782,$A24,СВЦЭМ!$B$39:$B$782,S$11)+'СЕТ СН'!$F$9+СВЦЭМ!$D$10+'СЕТ СН'!$F$5-'СЕТ СН'!$F$17</f>
        <v>3730.6383750699997</v>
      </c>
      <c r="T24" s="36">
        <f>SUMIFS(СВЦЭМ!$C$39:$C$782,СВЦЭМ!$A$39:$A$782,$A24,СВЦЭМ!$B$39:$B$782,T$11)+'СЕТ СН'!$F$9+СВЦЭМ!$D$10+'СЕТ СН'!$F$5-'СЕТ СН'!$F$17</f>
        <v>3728.3344669099997</v>
      </c>
      <c r="U24" s="36">
        <f>SUMIFS(СВЦЭМ!$C$39:$C$782,СВЦЭМ!$A$39:$A$782,$A24,СВЦЭМ!$B$39:$B$782,U$11)+'СЕТ СН'!$F$9+СВЦЭМ!$D$10+'СЕТ СН'!$F$5-'СЕТ СН'!$F$17</f>
        <v>3732.50108972</v>
      </c>
      <c r="V24" s="36">
        <f>SUMIFS(СВЦЭМ!$C$39:$C$782,СВЦЭМ!$A$39:$A$782,$A24,СВЦЭМ!$B$39:$B$782,V$11)+'СЕТ СН'!$F$9+СВЦЭМ!$D$10+'СЕТ СН'!$F$5-'СЕТ СН'!$F$17</f>
        <v>3723.4817304499998</v>
      </c>
      <c r="W24" s="36">
        <f>SUMIFS(СВЦЭМ!$C$39:$C$782,СВЦЭМ!$A$39:$A$782,$A24,СВЦЭМ!$B$39:$B$782,W$11)+'СЕТ СН'!$F$9+СВЦЭМ!$D$10+'СЕТ СН'!$F$5-'СЕТ СН'!$F$17</f>
        <v>3714.9351777499996</v>
      </c>
      <c r="X24" s="36">
        <f>SUMIFS(СВЦЭМ!$C$39:$C$782,СВЦЭМ!$A$39:$A$782,$A24,СВЦЭМ!$B$39:$B$782,X$11)+'СЕТ СН'!$F$9+СВЦЭМ!$D$10+'СЕТ СН'!$F$5-'СЕТ СН'!$F$17</f>
        <v>3740.5847369499998</v>
      </c>
      <c r="Y24" s="36">
        <f>SUMIFS(СВЦЭМ!$C$39:$C$782,СВЦЭМ!$A$39:$A$782,$A24,СВЦЭМ!$B$39:$B$782,Y$11)+'СЕТ СН'!$F$9+СВЦЭМ!$D$10+'СЕТ СН'!$F$5-'СЕТ СН'!$F$17</f>
        <v>3838.8401786300001</v>
      </c>
    </row>
    <row r="25" spans="1:25" ht="15.75" x14ac:dyDescent="0.2">
      <c r="A25" s="35">
        <f t="shared" si="0"/>
        <v>44787</v>
      </c>
      <c r="B25" s="36">
        <f>SUMIFS(СВЦЭМ!$C$39:$C$782,СВЦЭМ!$A$39:$A$782,$A25,СВЦЭМ!$B$39:$B$782,B$11)+'СЕТ СН'!$F$9+СВЦЭМ!$D$10+'СЕТ СН'!$F$5-'СЕТ СН'!$F$17</f>
        <v>3885.6005541099998</v>
      </c>
      <c r="C25" s="36">
        <f>SUMIFS(СВЦЭМ!$C$39:$C$782,СВЦЭМ!$A$39:$A$782,$A25,СВЦЭМ!$B$39:$B$782,C$11)+'СЕТ СН'!$F$9+СВЦЭМ!$D$10+'СЕТ СН'!$F$5-'СЕТ СН'!$F$17</f>
        <v>3869.2149740099999</v>
      </c>
      <c r="D25" s="36">
        <f>SUMIFS(СВЦЭМ!$C$39:$C$782,СВЦЭМ!$A$39:$A$782,$A25,СВЦЭМ!$B$39:$B$782,D$11)+'СЕТ СН'!$F$9+СВЦЭМ!$D$10+'СЕТ СН'!$F$5-'СЕТ СН'!$F$17</f>
        <v>3834.8332309799998</v>
      </c>
      <c r="E25" s="36">
        <f>SUMIFS(СВЦЭМ!$C$39:$C$782,СВЦЭМ!$A$39:$A$782,$A25,СВЦЭМ!$B$39:$B$782,E$11)+'СЕТ СН'!$F$9+СВЦЭМ!$D$10+'СЕТ СН'!$F$5-'СЕТ СН'!$F$17</f>
        <v>3849.6072105699996</v>
      </c>
      <c r="F25" s="36">
        <f>SUMIFS(СВЦЭМ!$C$39:$C$782,СВЦЭМ!$A$39:$A$782,$A25,СВЦЭМ!$B$39:$B$782,F$11)+'СЕТ СН'!$F$9+СВЦЭМ!$D$10+'СЕТ СН'!$F$5-'СЕТ СН'!$F$17</f>
        <v>3848.1950739699996</v>
      </c>
      <c r="G25" s="36">
        <f>SUMIFS(СВЦЭМ!$C$39:$C$782,СВЦЭМ!$A$39:$A$782,$A25,СВЦЭМ!$B$39:$B$782,G$11)+'СЕТ СН'!$F$9+СВЦЭМ!$D$10+'СЕТ СН'!$F$5-'СЕТ СН'!$F$17</f>
        <v>3847.4330317399999</v>
      </c>
      <c r="H25" s="36">
        <f>SUMIFS(СВЦЭМ!$C$39:$C$782,СВЦЭМ!$A$39:$A$782,$A25,СВЦЭМ!$B$39:$B$782,H$11)+'СЕТ СН'!$F$9+СВЦЭМ!$D$10+'СЕТ СН'!$F$5-'СЕТ СН'!$F$17</f>
        <v>3915.5362441199995</v>
      </c>
      <c r="I25" s="36">
        <f>SUMIFS(СВЦЭМ!$C$39:$C$782,СВЦЭМ!$A$39:$A$782,$A25,СВЦЭМ!$B$39:$B$782,I$11)+'СЕТ СН'!$F$9+СВЦЭМ!$D$10+'СЕТ СН'!$F$5-'СЕТ СН'!$F$17</f>
        <v>3880.2434849499996</v>
      </c>
      <c r="J25" s="36">
        <f>SUMIFS(СВЦЭМ!$C$39:$C$782,СВЦЭМ!$A$39:$A$782,$A25,СВЦЭМ!$B$39:$B$782,J$11)+'СЕТ СН'!$F$9+СВЦЭМ!$D$10+'СЕТ СН'!$F$5-'СЕТ СН'!$F$17</f>
        <v>3832.0854213099997</v>
      </c>
      <c r="K25" s="36">
        <f>SUMIFS(СВЦЭМ!$C$39:$C$782,СВЦЭМ!$A$39:$A$782,$A25,СВЦЭМ!$B$39:$B$782,K$11)+'СЕТ СН'!$F$9+СВЦЭМ!$D$10+'СЕТ СН'!$F$5-'СЕТ СН'!$F$17</f>
        <v>3758.1036750699996</v>
      </c>
      <c r="L25" s="36">
        <f>SUMIFS(СВЦЭМ!$C$39:$C$782,СВЦЭМ!$A$39:$A$782,$A25,СВЦЭМ!$B$39:$B$782,L$11)+'СЕТ СН'!$F$9+СВЦЭМ!$D$10+'СЕТ СН'!$F$5-'СЕТ СН'!$F$17</f>
        <v>3722.01005876</v>
      </c>
      <c r="M25" s="36">
        <f>SUMIFS(СВЦЭМ!$C$39:$C$782,СВЦЭМ!$A$39:$A$782,$A25,СВЦЭМ!$B$39:$B$782,M$11)+'СЕТ СН'!$F$9+СВЦЭМ!$D$10+'СЕТ СН'!$F$5-'СЕТ СН'!$F$17</f>
        <v>3708.0032055299998</v>
      </c>
      <c r="N25" s="36">
        <f>SUMIFS(СВЦЭМ!$C$39:$C$782,СВЦЭМ!$A$39:$A$782,$A25,СВЦЭМ!$B$39:$B$782,N$11)+'СЕТ СН'!$F$9+СВЦЭМ!$D$10+'СЕТ СН'!$F$5-'СЕТ СН'!$F$17</f>
        <v>3719.4314336899997</v>
      </c>
      <c r="O25" s="36">
        <f>SUMIFS(СВЦЭМ!$C$39:$C$782,СВЦЭМ!$A$39:$A$782,$A25,СВЦЭМ!$B$39:$B$782,O$11)+'СЕТ СН'!$F$9+СВЦЭМ!$D$10+'СЕТ СН'!$F$5-'СЕТ СН'!$F$17</f>
        <v>3726.0391257799997</v>
      </c>
      <c r="P25" s="36">
        <f>SUMIFS(СВЦЭМ!$C$39:$C$782,СВЦЭМ!$A$39:$A$782,$A25,СВЦЭМ!$B$39:$B$782,P$11)+'СЕТ СН'!$F$9+СВЦЭМ!$D$10+'СЕТ СН'!$F$5-'СЕТ СН'!$F$17</f>
        <v>3735.23778963</v>
      </c>
      <c r="Q25" s="36">
        <f>SUMIFS(СВЦЭМ!$C$39:$C$782,СВЦЭМ!$A$39:$A$782,$A25,СВЦЭМ!$B$39:$B$782,Q$11)+'СЕТ СН'!$F$9+СВЦЭМ!$D$10+'СЕТ СН'!$F$5-'СЕТ СН'!$F$17</f>
        <v>3737.3840047999997</v>
      </c>
      <c r="R25" s="36">
        <f>SUMIFS(СВЦЭМ!$C$39:$C$782,СВЦЭМ!$A$39:$A$782,$A25,СВЦЭМ!$B$39:$B$782,R$11)+'СЕТ СН'!$F$9+СВЦЭМ!$D$10+'СЕТ СН'!$F$5-'СЕТ СН'!$F$17</f>
        <v>3753.7864262399999</v>
      </c>
      <c r="S25" s="36">
        <f>SUMIFS(СВЦЭМ!$C$39:$C$782,СВЦЭМ!$A$39:$A$782,$A25,СВЦЭМ!$B$39:$B$782,S$11)+'СЕТ СН'!$F$9+СВЦЭМ!$D$10+'СЕТ СН'!$F$5-'СЕТ СН'!$F$17</f>
        <v>3738.1269802699999</v>
      </c>
      <c r="T25" s="36">
        <f>SUMIFS(СВЦЭМ!$C$39:$C$782,СВЦЭМ!$A$39:$A$782,$A25,СВЦЭМ!$B$39:$B$782,T$11)+'СЕТ СН'!$F$9+СВЦЭМ!$D$10+'СЕТ СН'!$F$5-'СЕТ СН'!$F$17</f>
        <v>3740.5281237599997</v>
      </c>
      <c r="U25" s="36">
        <f>SUMIFS(СВЦЭМ!$C$39:$C$782,СВЦЭМ!$A$39:$A$782,$A25,СВЦЭМ!$B$39:$B$782,U$11)+'СЕТ СН'!$F$9+СВЦЭМ!$D$10+'СЕТ СН'!$F$5-'СЕТ СН'!$F$17</f>
        <v>3745.0641542399999</v>
      </c>
      <c r="V25" s="36">
        <f>SUMIFS(СВЦЭМ!$C$39:$C$782,СВЦЭМ!$A$39:$A$782,$A25,СВЦЭМ!$B$39:$B$782,V$11)+'СЕТ СН'!$F$9+СВЦЭМ!$D$10+'СЕТ СН'!$F$5-'СЕТ СН'!$F$17</f>
        <v>3756.7112445399998</v>
      </c>
      <c r="W25" s="36">
        <f>SUMIFS(СВЦЭМ!$C$39:$C$782,СВЦЭМ!$A$39:$A$782,$A25,СВЦЭМ!$B$39:$B$782,W$11)+'СЕТ СН'!$F$9+СВЦЭМ!$D$10+'СЕТ СН'!$F$5-'СЕТ СН'!$F$17</f>
        <v>3754.1238061199997</v>
      </c>
      <c r="X25" s="36">
        <f>SUMIFS(СВЦЭМ!$C$39:$C$782,СВЦЭМ!$A$39:$A$782,$A25,СВЦЭМ!$B$39:$B$782,X$11)+'СЕТ СН'!$F$9+СВЦЭМ!$D$10+'СЕТ СН'!$F$5-'СЕТ СН'!$F$17</f>
        <v>3749.96965258</v>
      </c>
      <c r="Y25" s="36">
        <f>SUMIFS(СВЦЭМ!$C$39:$C$782,СВЦЭМ!$A$39:$A$782,$A25,СВЦЭМ!$B$39:$B$782,Y$11)+'СЕТ СН'!$F$9+СВЦЭМ!$D$10+'СЕТ СН'!$F$5-'СЕТ СН'!$F$17</f>
        <v>3804.94560396</v>
      </c>
    </row>
    <row r="26" spans="1:25" ht="15.75" x14ac:dyDescent="0.2">
      <c r="A26" s="35">
        <f t="shared" si="0"/>
        <v>44788</v>
      </c>
      <c r="B26" s="36">
        <f>SUMIFS(СВЦЭМ!$C$39:$C$782,СВЦЭМ!$A$39:$A$782,$A26,СВЦЭМ!$B$39:$B$782,B$11)+'СЕТ СН'!$F$9+СВЦЭМ!$D$10+'СЕТ СН'!$F$5-'СЕТ СН'!$F$17</f>
        <v>3768.2722541599996</v>
      </c>
      <c r="C26" s="36">
        <f>SUMIFS(СВЦЭМ!$C$39:$C$782,СВЦЭМ!$A$39:$A$782,$A26,СВЦЭМ!$B$39:$B$782,C$11)+'СЕТ СН'!$F$9+СВЦЭМ!$D$10+'СЕТ СН'!$F$5-'СЕТ СН'!$F$17</f>
        <v>3793.13830087</v>
      </c>
      <c r="D26" s="36">
        <f>SUMIFS(СВЦЭМ!$C$39:$C$782,СВЦЭМ!$A$39:$A$782,$A26,СВЦЭМ!$B$39:$B$782,D$11)+'СЕТ СН'!$F$9+СВЦЭМ!$D$10+'СЕТ СН'!$F$5-'СЕТ СН'!$F$17</f>
        <v>3822.6987745599999</v>
      </c>
      <c r="E26" s="36">
        <f>SUMIFS(СВЦЭМ!$C$39:$C$782,СВЦЭМ!$A$39:$A$782,$A26,СВЦЭМ!$B$39:$B$782,E$11)+'СЕТ СН'!$F$9+СВЦЭМ!$D$10+'СЕТ СН'!$F$5-'СЕТ СН'!$F$17</f>
        <v>3839.2400913799997</v>
      </c>
      <c r="F26" s="36">
        <f>SUMIFS(СВЦЭМ!$C$39:$C$782,СВЦЭМ!$A$39:$A$782,$A26,СВЦЭМ!$B$39:$B$782,F$11)+'СЕТ СН'!$F$9+СВЦЭМ!$D$10+'СЕТ СН'!$F$5-'СЕТ СН'!$F$17</f>
        <v>3845.5445336599996</v>
      </c>
      <c r="G26" s="36">
        <f>SUMIFS(СВЦЭМ!$C$39:$C$782,СВЦЭМ!$A$39:$A$782,$A26,СВЦЭМ!$B$39:$B$782,G$11)+'СЕТ СН'!$F$9+СВЦЭМ!$D$10+'СЕТ СН'!$F$5-'СЕТ СН'!$F$17</f>
        <v>3839.5177905699998</v>
      </c>
      <c r="H26" s="36">
        <f>SUMIFS(СВЦЭМ!$C$39:$C$782,СВЦЭМ!$A$39:$A$782,$A26,СВЦЭМ!$B$39:$B$782,H$11)+'СЕТ СН'!$F$9+СВЦЭМ!$D$10+'СЕТ СН'!$F$5-'СЕТ СН'!$F$17</f>
        <v>3807.7909782699999</v>
      </c>
      <c r="I26" s="36">
        <f>SUMIFS(СВЦЭМ!$C$39:$C$782,СВЦЭМ!$A$39:$A$782,$A26,СВЦЭМ!$B$39:$B$782,I$11)+'СЕТ СН'!$F$9+СВЦЭМ!$D$10+'СЕТ СН'!$F$5-'СЕТ СН'!$F$17</f>
        <v>3753.9851008999999</v>
      </c>
      <c r="J26" s="36">
        <f>SUMIFS(СВЦЭМ!$C$39:$C$782,СВЦЭМ!$A$39:$A$782,$A26,СВЦЭМ!$B$39:$B$782,J$11)+'СЕТ СН'!$F$9+СВЦЭМ!$D$10+'СЕТ СН'!$F$5-'СЕТ СН'!$F$17</f>
        <v>3822.5644066299997</v>
      </c>
      <c r="K26" s="36">
        <f>SUMIFS(СВЦЭМ!$C$39:$C$782,СВЦЭМ!$A$39:$A$782,$A26,СВЦЭМ!$B$39:$B$782,K$11)+'СЕТ СН'!$F$9+СВЦЭМ!$D$10+'СЕТ СН'!$F$5-'СЕТ СН'!$F$17</f>
        <v>3796.8239812100001</v>
      </c>
      <c r="L26" s="36">
        <f>SUMIFS(СВЦЭМ!$C$39:$C$782,СВЦЭМ!$A$39:$A$782,$A26,СВЦЭМ!$B$39:$B$782,L$11)+'СЕТ СН'!$F$9+СВЦЭМ!$D$10+'СЕТ СН'!$F$5-'СЕТ СН'!$F$17</f>
        <v>3782.6328746199997</v>
      </c>
      <c r="M26" s="36">
        <f>SUMIFS(СВЦЭМ!$C$39:$C$782,СВЦЭМ!$A$39:$A$782,$A26,СВЦЭМ!$B$39:$B$782,M$11)+'СЕТ СН'!$F$9+СВЦЭМ!$D$10+'СЕТ СН'!$F$5-'СЕТ СН'!$F$17</f>
        <v>3784.0917293099997</v>
      </c>
      <c r="N26" s="36">
        <f>SUMIFS(СВЦЭМ!$C$39:$C$782,СВЦЭМ!$A$39:$A$782,$A26,СВЦЭМ!$B$39:$B$782,N$11)+'СЕТ СН'!$F$9+СВЦЭМ!$D$10+'СЕТ СН'!$F$5-'СЕТ СН'!$F$17</f>
        <v>3781.1792204499998</v>
      </c>
      <c r="O26" s="36">
        <f>SUMIFS(СВЦЭМ!$C$39:$C$782,СВЦЭМ!$A$39:$A$782,$A26,СВЦЭМ!$B$39:$B$782,O$11)+'СЕТ СН'!$F$9+СВЦЭМ!$D$10+'СЕТ СН'!$F$5-'СЕТ СН'!$F$17</f>
        <v>3785.0868988599996</v>
      </c>
      <c r="P26" s="36">
        <f>SUMIFS(СВЦЭМ!$C$39:$C$782,СВЦЭМ!$A$39:$A$782,$A26,СВЦЭМ!$B$39:$B$782,P$11)+'СЕТ СН'!$F$9+СВЦЭМ!$D$10+'СЕТ СН'!$F$5-'СЕТ СН'!$F$17</f>
        <v>3777.0767973599995</v>
      </c>
      <c r="Q26" s="36">
        <f>SUMIFS(СВЦЭМ!$C$39:$C$782,СВЦЭМ!$A$39:$A$782,$A26,СВЦЭМ!$B$39:$B$782,Q$11)+'СЕТ СН'!$F$9+СВЦЭМ!$D$10+'СЕТ СН'!$F$5-'СЕТ СН'!$F$17</f>
        <v>3776.5974148099999</v>
      </c>
      <c r="R26" s="36">
        <f>SUMIFS(СВЦЭМ!$C$39:$C$782,СВЦЭМ!$A$39:$A$782,$A26,СВЦЭМ!$B$39:$B$782,R$11)+'СЕТ СН'!$F$9+СВЦЭМ!$D$10+'СЕТ СН'!$F$5-'СЕТ СН'!$F$17</f>
        <v>3765.5314824299999</v>
      </c>
      <c r="S26" s="36">
        <f>SUMIFS(СВЦЭМ!$C$39:$C$782,СВЦЭМ!$A$39:$A$782,$A26,СВЦЭМ!$B$39:$B$782,S$11)+'СЕТ СН'!$F$9+СВЦЭМ!$D$10+'СЕТ СН'!$F$5-'СЕТ СН'!$F$17</f>
        <v>3768.5663657699997</v>
      </c>
      <c r="T26" s="36">
        <f>SUMIFS(СВЦЭМ!$C$39:$C$782,СВЦЭМ!$A$39:$A$782,$A26,СВЦЭМ!$B$39:$B$782,T$11)+'СЕТ СН'!$F$9+СВЦЭМ!$D$10+'СЕТ СН'!$F$5-'СЕТ СН'!$F$17</f>
        <v>3776.16636139</v>
      </c>
      <c r="U26" s="36">
        <f>SUMIFS(СВЦЭМ!$C$39:$C$782,СВЦЭМ!$A$39:$A$782,$A26,СВЦЭМ!$B$39:$B$782,U$11)+'СЕТ СН'!$F$9+СВЦЭМ!$D$10+'СЕТ СН'!$F$5-'СЕТ СН'!$F$17</f>
        <v>3772.9067122899996</v>
      </c>
      <c r="V26" s="36">
        <f>SUMIFS(СВЦЭМ!$C$39:$C$782,СВЦЭМ!$A$39:$A$782,$A26,СВЦЭМ!$B$39:$B$782,V$11)+'СЕТ СН'!$F$9+СВЦЭМ!$D$10+'СЕТ СН'!$F$5-'СЕТ СН'!$F$17</f>
        <v>3776.8610952099998</v>
      </c>
      <c r="W26" s="36">
        <f>SUMIFS(СВЦЭМ!$C$39:$C$782,СВЦЭМ!$A$39:$A$782,$A26,СВЦЭМ!$B$39:$B$782,W$11)+'СЕТ СН'!$F$9+СВЦЭМ!$D$10+'СЕТ СН'!$F$5-'СЕТ СН'!$F$17</f>
        <v>3784.3527598000001</v>
      </c>
      <c r="X26" s="36">
        <f>SUMIFS(СВЦЭМ!$C$39:$C$782,СВЦЭМ!$A$39:$A$782,$A26,СВЦЭМ!$B$39:$B$782,X$11)+'СЕТ СН'!$F$9+СВЦЭМ!$D$10+'СЕТ СН'!$F$5-'СЕТ СН'!$F$17</f>
        <v>3741.0465959999997</v>
      </c>
      <c r="Y26" s="36">
        <f>SUMIFS(СВЦЭМ!$C$39:$C$782,СВЦЭМ!$A$39:$A$782,$A26,СВЦЭМ!$B$39:$B$782,Y$11)+'СЕТ СН'!$F$9+СВЦЭМ!$D$10+'СЕТ СН'!$F$5-'СЕТ СН'!$F$17</f>
        <v>3801.8324919299998</v>
      </c>
    </row>
    <row r="27" spans="1:25" ht="15.75" x14ac:dyDescent="0.2">
      <c r="A27" s="35">
        <f t="shared" si="0"/>
        <v>44789</v>
      </c>
      <c r="B27" s="36">
        <f>SUMIFS(СВЦЭМ!$C$39:$C$782,СВЦЭМ!$A$39:$A$782,$A27,СВЦЭМ!$B$39:$B$782,B$11)+'СЕТ СН'!$F$9+СВЦЭМ!$D$10+'СЕТ СН'!$F$5-'СЕТ СН'!$F$17</f>
        <v>3731.8065649199998</v>
      </c>
      <c r="C27" s="36">
        <f>SUMIFS(СВЦЭМ!$C$39:$C$782,СВЦЭМ!$A$39:$A$782,$A27,СВЦЭМ!$B$39:$B$782,C$11)+'СЕТ СН'!$F$9+СВЦЭМ!$D$10+'СЕТ СН'!$F$5-'СЕТ СН'!$F$17</f>
        <v>3786.9659008899998</v>
      </c>
      <c r="D27" s="36">
        <f>SUMIFS(СВЦЭМ!$C$39:$C$782,СВЦЭМ!$A$39:$A$782,$A27,СВЦЭМ!$B$39:$B$782,D$11)+'СЕТ СН'!$F$9+СВЦЭМ!$D$10+'СЕТ СН'!$F$5-'СЕТ СН'!$F$17</f>
        <v>3826.9552304599997</v>
      </c>
      <c r="E27" s="36">
        <f>SUMIFS(СВЦЭМ!$C$39:$C$782,СВЦЭМ!$A$39:$A$782,$A27,СВЦЭМ!$B$39:$B$782,E$11)+'СЕТ СН'!$F$9+СВЦЭМ!$D$10+'СЕТ СН'!$F$5-'СЕТ СН'!$F$17</f>
        <v>3841.4828591999999</v>
      </c>
      <c r="F27" s="36">
        <f>SUMIFS(СВЦЭМ!$C$39:$C$782,СВЦЭМ!$A$39:$A$782,$A27,СВЦЭМ!$B$39:$B$782,F$11)+'СЕТ СН'!$F$9+СВЦЭМ!$D$10+'СЕТ СН'!$F$5-'СЕТ СН'!$F$17</f>
        <v>3849.5959517499996</v>
      </c>
      <c r="G27" s="36">
        <f>SUMIFS(СВЦЭМ!$C$39:$C$782,СВЦЭМ!$A$39:$A$782,$A27,СВЦЭМ!$B$39:$B$782,G$11)+'СЕТ СН'!$F$9+СВЦЭМ!$D$10+'СЕТ СН'!$F$5-'СЕТ СН'!$F$17</f>
        <v>3841.0452470299997</v>
      </c>
      <c r="H27" s="36">
        <f>SUMIFS(СВЦЭМ!$C$39:$C$782,СВЦЭМ!$A$39:$A$782,$A27,СВЦЭМ!$B$39:$B$782,H$11)+'СЕТ СН'!$F$9+СВЦЭМ!$D$10+'СЕТ СН'!$F$5-'СЕТ СН'!$F$17</f>
        <v>3778.6470950299999</v>
      </c>
      <c r="I27" s="36">
        <f>SUMIFS(СВЦЭМ!$C$39:$C$782,СВЦЭМ!$A$39:$A$782,$A27,СВЦЭМ!$B$39:$B$782,I$11)+'СЕТ СН'!$F$9+СВЦЭМ!$D$10+'СЕТ СН'!$F$5-'СЕТ СН'!$F$17</f>
        <v>3709.6532840699997</v>
      </c>
      <c r="J27" s="36">
        <f>SUMIFS(СВЦЭМ!$C$39:$C$782,СВЦЭМ!$A$39:$A$782,$A27,СВЦЭМ!$B$39:$B$782,J$11)+'СЕТ СН'!$F$9+СВЦЭМ!$D$10+'СЕТ СН'!$F$5-'СЕТ СН'!$F$17</f>
        <v>3796.1402405299996</v>
      </c>
      <c r="K27" s="36">
        <f>SUMIFS(СВЦЭМ!$C$39:$C$782,СВЦЭМ!$A$39:$A$782,$A27,СВЦЭМ!$B$39:$B$782,K$11)+'СЕТ СН'!$F$9+СВЦЭМ!$D$10+'СЕТ СН'!$F$5-'СЕТ СН'!$F$17</f>
        <v>3799.3258733399998</v>
      </c>
      <c r="L27" s="36">
        <f>SUMIFS(СВЦЭМ!$C$39:$C$782,СВЦЭМ!$A$39:$A$782,$A27,СВЦЭМ!$B$39:$B$782,L$11)+'СЕТ СН'!$F$9+СВЦЭМ!$D$10+'СЕТ СН'!$F$5-'СЕТ СН'!$F$17</f>
        <v>3783.5185571399998</v>
      </c>
      <c r="M27" s="36">
        <f>SUMIFS(СВЦЭМ!$C$39:$C$782,СВЦЭМ!$A$39:$A$782,$A27,СВЦЭМ!$B$39:$B$782,M$11)+'СЕТ СН'!$F$9+СВЦЭМ!$D$10+'СЕТ СН'!$F$5-'СЕТ СН'!$F$17</f>
        <v>3774.1897727799997</v>
      </c>
      <c r="N27" s="36">
        <f>SUMIFS(СВЦЭМ!$C$39:$C$782,СВЦЭМ!$A$39:$A$782,$A27,СВЦЭМ!$B$39:$B$782,N$11)+'СЕТ СН'!$F$9+СВЦЭМ!$D$10+'СЕТ СН'!$F$5-'СЕТ СН'!$F$17</f>
        <v>3769.9560388099999</v>
      </c>
      <c r="O27" s="36">
        <f>SUMIFS(СВЦЭМ!$C$39:$C$782,СВЦЭМ!$A$39:$A$782,$A27,СВЦЭМ!$B$39:$B$782,O$11)+'СЕТ СН'!$F$9+СВЦЭМ!$D$10+'СЕТ СН'!$F$5-'СЕТ СН'!$F$17</f>
        <v>3766.95162179</v>
      </c>
      <c r="P27" s="36">
        <f>SUMIFS(СВЦЭМ!$C$39:$C$782,СВЦЭМ!$A$39:$A$782,$A27,СВЦЭМ!$B$39:$B$782,P$11)+'СЕТ СН'!$F$9+СВЦЭМ!$D$10+'СЕТ СН'!$F$5-'СЕТ СН'!$F$17</f>
        <v>3777.6017700499997</v>
      </c>
      <c r="Q27" s="36">
        <f>SUMIFS(СВЦЭМ!$C$39:$C$782,СВЦЭМ!$A$39:$A$782,$A27,СВЦЭМ!$B$39:$B$782,Q$11)+'СЕТ СН'!$F$9+СВЦЭМ!$D$10+'СЕТ СН'!$F$5-'СЕТ СН'!$F$17</f>
        <v>3774.6838013899996</v>
      </c>
      <c r="R27" s="36">
        <f>SUMIFS(СВЦЭМ!$C$39:$C$782,СВЦЭМ!$A$39:$A$782,$A27,СВЦЭМ!$B$39:$B$782,R$11)+'СЕТ СН'!$F$9+СВЦЭМ!$D$10+'СЕТ СН'!$F$5-'СЕТ СН'!$F$17</f>
        <v>3775.2380608699996</v>
      </c>
      <c r="S27" s="36">
        <f>SUMIFS(СВЦЭМ!$C$39:$C$782,СВЦЭМ!$A$39:$A$782,$A27,СВЦЭМ!$B$39:$B$782,S$11)+'СЕТ СН'!$F$9+СВЦЭМ!$D$10+'СЕТ СН'!$F$5-'СЕТ СН'!$F$17</f>
        <v>3776.8804983599998</v>
      </c>
      <c r="T27" s="36">
        <f>SUMIFS(СВЦЭМ!$C$39:$C$782,СВЦЭМ!$A$39:$A$782,$A27,СВЦЭМ!$B$39:$B$782,T$11)+'СЕТ СН'!$F$9+СВЦЭМ!$D$10+'СЕТ СН'!$F$5-'СЕТ СН'!$F$17</f>
        <v>3771.1021752899996</v>
      </c>
      <c r="U27" s="36">
        <f>SUMIFS(СВЦЭМ!$C$39:$C$782,СВЦЭМ!$A$39:$A$782,$A27,СВЦЭМ!$B$39:$B$782,U$11)+'СЕТ СН'!$F$9+СВЦЭМ!$D$10+'СЕТ СН'!$F$5-'СЕТ СН'!$F$17</f>
        <v>3773.0893160199998</v>
      </c>
      <c r="V27" s="36">
        <f>SUMIFS(СВЦЭМ!$C$39:$C$782,СВЦЭМ!$A$39:$A$782,$A27,СВЦЭМ!$B$39:$B$782,V$11)+'СЕТ СН'!$F$9+СВЦЭМ!$D$10+'СЕТ СН'!$F$5-'СЕТ СН'!$F$17</f>
        <v>3784.5491490099998</v>
      </c>
      <c r="W27" s="36">
        <f>SUMIFS(СВЦЭМ!$C$39:$C$782,СВЦЭМ!$A$39:$A$782,$A27,СВЦЭМ!$B$39:$B$782,W$11)+'СЕТ СН'!$F$9+СВЦЭМ!$D$10+'СЕТ СН'!$F$5-'СЕТ СН'!$F$17</f>
        <v>3784.4322708499999</v>
      </c>
      <c r="X27" s="36">
        <f>SUMIFS(СВЦЭМ!$C$39:$C$782,СВЦЭМ!$A$39:$A$782,$A27,СВЦЭМ!$B$39:$B$782,X$11)+'СЕТ СН'!$F$9+СВЦЭМ!$D$10+'СЕТ СН'!$F$5-'СЕТ СН'!$F$17</f>
        <v>3774.4176771599996</v>
      </c>
      <c r="Y27" s="36">
        <f>SUMIFS(СВЦЭМ!$C$39:$C$782,СВЦЭМ!$A$39:$A$782,$A27,СВЦЭМ!$B$39:$B$782,Y$11)+'СЕТ СН'!$F$9+СВЦЭМ!$D$10+'СЕТ СН'!$F$5-'СЕТ СН'!$F$17</f>
        <v>3788.83241529</v>
      </c>
    </row>
    <row r="28" spans="1:25" ht="15.75" x14ac:dyDescent="0.2">
      <c r="A28" s="35">
        <f t="shared" si="0"/>
        <v>44790</v>
      </c>
      <c r="B28" s="36">
        <f>SUMIFS(СВЦЭМ!$C$39:$C$782,СВЦЭМ!$A$39:$A$782,$A28,СВЦЭМ!$B$39:$B$782,B$11)+'СЕТ СН'!$F$9+СВЦЭМ!$D$10+'СЕТ СН'!$F$5-'СЕТ СН'!$F$17</f>
        <v>3721.55279028</v>
      </c>
      <c r="C28" s="36">
        <f>SUMIFS(СВЦЭМ!$C$39:$C$782,СВЦЭМ!$A$39:$A$782,$A28,СВЦЭМ!$B$39:$B$782,C$11)+'СЕТ СН'!$F$9+СВЦЭМ!$D$10+'СЕТ СН'!$F$5-'СЕТ СН'!$F$17</f>
        <v>3706.9273537899999</v>
      </c>
      <c r="D28" s="36">
        <f>SUMIFS(СВЦЭМ!$C$39:$C$782,СВЦЭМ!$A$39:$A$782,$A28,СВЦЭМ!$B$39:$B$782,D$11)+'СЕТ СН'!$F$9+СВЦЭМ!$D$10+'СЕТ СН'!$F$5-'СЕТ СН'!$F$17</f>
        <v>3701.7347003</v>
      </c>
      <c r="E28" s="36">
        <f>SUMIFS(СВЦЭМ!$C$39:$C$782,СВЦЭМ!$A$39:$A$782,$A28,СВЦЭМ!$B$39:$B$782,E$11)+'СЕТ СН'!$F$9+СВЦЭМ!$D$10+'СЕТ СН'!$F$5-'СЕТ СН'!$F$17</f>
        <v>3726.7016182999996</v>
      </c>
      <c r="F28" s="36">
        <f>SUMIFS(СВЦЭМ!$C$39:$C$782,СВЦЭМ!$A$39:$A$782,$A28,СВЦЭМ!$B$39:$B$782,F$11)+'СЕТ СН'!$F$9+СВЦЭМ!$D$10+'СЕТ СН'!$F$5-'СЕТ СН'!$F$17</f>
        <v>3744.1701054299997</v>
      </c>
      <c r="G28" s="36">
        <f>SUMIFS(СВЦЭМ!$C$39:$C$782,СВЦЭМ!$A$39:$A$782,$A28,СВЦЭМ!$B$39:$B$782,G$11)+'СЕТ СН'!$F$9+СВЦЭМ!$D$10+'СЕТ СН'!$F$5-'СЕТ СН'!$F$17</f>
        <v>3795.7904234199996</v>
      </c>
      <c r="H28" s="36">
        <f>SUMIFS(СВЦЭМ!$C$39:$C$782,СВЦЭМ!$A$39:$A$782,$A28,СВЦЭМ!$B$39:$B$782,H$11)+'СЕТ СН'!$F$9+СВЦЭМ!$D$10+'СЕТ СН'!$F$5-'СЕТ СН'!$F$17</f>
        <v>3768.94056155</v>
      </c>
      <c r="I28" s="36">
        <f>SUMIFS(СВЦЭМ!$C$39:$C$782,СВЦЭМ!$A$39:$A$782,$A28,СВЦЭМ!$B$39:$B$782,I$11)+'СЕТ СН'!$F$9+СВЦЭМ!$D$10+'СЕТ СН'!$F$5-'СЕТ СН'!$F$17</f>
        <v>3793.9069405099999</v>
      </c>
      <c r="J28" s="36">
        <f>SUMIFS(СВЦЭМ!$C$39:$C$782,СВЦЭМ!$A$39:$A$782,$A28,СВЦЭМ!$B$39:$B$782,J$11)+'СЕТ СН'!$F$9+СВЦЭМ!$D$10+'СЕТ СН'!$F$5-'СЕТ СН'!$F$17</f>
        <v>3829.89259545</v>
      </c>
      <c r="K28" s="36">
        <f>SUMIFS(СВЦЭМ!$C$39:$C$782,СВЦЭМ!$A$39:$A$782,$A28,СВЦЭМ!$B$39:$B$782,K$11)+'СЕТ СН'!$F$9+СВЦЭМ!$D$10+'СЕТ СН'!$F$5-'СЕТ СН'!$F$17</f>
        <v>3826.2822390599999</v>
      </c>
      <c r="L28" s="36">
        <f>SUMIFS(СВЦЭМ!$C$39:$C$782,СВЦЭМ!$A$39:$A$782,$A28,СВЦЭМ!$B$39:$B$782,L$11)+'СЕТ СН'!$F$9+СВЦЭМ!$D$10+'СЕТ СН'!$F$5-'СЕТ СН'!$F$17</f>
        <v>3808.1473122399998</v>
      </c>
      <c r="M28" s="36">
        <f>SUMIFS(СВЦЭМ!$C$39:$C$782,СВЦЭМ!$A$39:$A$782,$A28,СВЦЭМ!$B$39:$B$782,M$11)+'СЕТ СН'!$F$9+СВЦЭМ!$D$10+'СЕТ СН'!$F$5-'СЕТ СН'!$F$17</f>
        <v>3783.4722079799999</v>
      </c>
      <c r="N28" s="36">
        <f>SUMIFS(СВЦЭМ!$C$39:$C$782,СВЦЭМ!$A$39:$A$782,$A28,СВЦЭМ!$B$39:$B$782,N$11)+'СЕТ СН'!$F$9+СВЦЭМ!$D$10+'СЕТ СН'!$F$5-'СЕТ СН'!$F$17</f>
        <v>3800.82756793</v>
      </c>
      <c r="O28" s="36">
        <f>SUMIFS(СВЦЭМ!$C$39:$C$782,СВЦЭМ!$A$39:$A$782,$A28,СВЦЭМ!$B$39:$B$782,O$11)+'СЕТ СН'!$F$9+СВЦЭМ!$D$10+'СЕТ СН'!$F$5-'СЕТ СН'!$F$17</f>
        <v>3795.1523637099999</v>
      </c>
      <c r="P28" s="36">
        <f>SUMIFS(СВЦЭМ!$C$39:$C$782,СВЦЭМ!$A$39:$A$782,$A28,СВЦЭМ!$B$39:$B$782,P$11)+'СЕТ СН'!$F$9+СВЦЭМ!$D$10+'СЕТ СН'!$F$5-'СЕТ СН'!$F$17</f>
        <v>3810.32411813</v>
      </c>
      <c r="Q28" s="36">
        <f>SUMIFS(СВЦЭМ!$C$39:$C$782,СВЦЭМ!$A$39:$A$782,$A28,СВЦЭМ!$B$39:$B$782,Q$11)+'СЕТ СН'!$F$9+СВЦЭМ!$D$10+'СЕТ СН'!$F$5-'СЕТ СН'!$F$17</f>
        <v>3821.2440331299999</v>
      </c>
      <c r="R28" s="36">
        <f>SUMIFS(СВЦЭМ!$C$39:$C$782,СВЦЭМ!$A$39:$A$782,$A28,СВЦЭМ!$B$39:$B$782,R$11)+'СЕТ СН'!$F$9+СВЦЭМ!$D$10+'СЕТ СН'!$F$5-'СЕТ СН'!$F$17</f>
        <v>3821.07403049</v>
      </c>
      <c r="S28" s="36">
        <f>SUMIFS(СВЦЭМ!$C$39:$C$782,СВЦЭМ!$A$39:$A$782,$A28,СВЦЭМ!$B$39:$B$782,S$11)+'СЕТ СН'!$F$9+СВЦЭМ!$D$10+'СЕТ СН'!$F$5-'СЕТ СН'!$F$17</f>
        <v>3819.0946273699997</v>
      </c>
      <c r="T28" s="36">
        <f>SUMIFS(СВЦЭМ!$C$39:$C$782,СВЦЭМ!$A$39:$A$782,$A28,СВЦЭМ!$B$39:$B$782,T$11)+'СЕТ СН'!$F$9+СВЦЭМ!$D$10+'СЕТ СН'!$F$5-'СЕТ СН'!$F$17</f>
        <v>3812.8176382399997</v>
      </c>
      <c r="U28" s="36">
        <f>SUMIFS(СВЦЭМ!$C$39:$C$782,СВЦЭМ!$A$39:$A$782,$A28,СВЦЭМ!$B$39:$B$782,U$11)+'СЕТ СН'!$F$9+СВЦЭМ!$D$10+'СЕТ СН'!$F$5-'СЕТ СН'!$F$17</f>
        <v>3832.09099143</v>
      </c>
      <c r="V28" s="36">
        <f>SUMIFS(СВЦЭМ!$C$39:$C$782,СВЦЭМ!$A$39:$A$782,$A28,СВЦЭМ!$B$39:$B$782,V$11)+'СЕТ СН'!$F$9+СВЦЭМ!$D$10+'СЕТ СН'!$F$5-'СЕТ СН'!$F$17</f>
        <v>3810.8033246299997</v>
      </c>
      <c r="W28" s="36">
        <f>SUMIFS(СВЦЭМ!$C$39:$C$782,СВЦЭМ!$A$39:$A$782,$A28,СВЦЭМ!$B$39:$B$782,W$11)+'СЕТ СН'!$F$9+СВЦЭМ!$D$10+'СЕТ СН'!$F$5-'СЕТ СН'!$F$17</f>
        <v>3832.9652135799997</v>
      </c>
      <c r="X28" s="36">
        <f>SUMIFS(СВЦЭМ!$C$39:$C$782,СВЦЭМ!$A$39:$A$782,$A28,СВЦЭМ!$B$39:$B$782,X$11)+'СЕТ СН'!$F$9+СВЦЭМ!$D$10+'СЕТ СН'!$F$5-'СЕТ СН'!$F$17</f>
        <v>3799.6416187499999</v>
      </c>
      <c r="Y28" s="36">
        <f>SUMIFS(СВЦЭМ!$C$39:$C$782,СВЦЭМ!$A$39:$A$782,$A28,СВЦЭМ!$B$39:$B$782,Y$11)+'СЕТ СН'!$F$9+СВЦЭМ!$D$10+'СЕТ СН'!$F$5-'СЕТ СН'!$F$17</f>
        <v>3735.121455</v>
      </c>
    </row>
    <row r="29" spans="1:25" ht="15.75" x14ac:dyDescent="0.2">
      <c r="A29" s="35">
        <f t="shared" si="0"/>
        <v>44791</v>
      </c>
      <c r="B29" s="36">
        <f>SUMIFS(СВЦЭМ!$C$39:$C$782,СВЦЭМ!$A$39:$A$782,$A29,СВЦЭМ!$B$39:$B$782,B$11)+'СЕТ СН'!$F$9+СВЦЭМ!$D$10+'СЕТ СН'!$F$5-'СЕТ СН'!$F$17</f>
        <v>3776.6022260399996</v>
      </c>
      <c r="C29" s="36">
        <f>SUMIFS(СВЦЭМ!$C$39:$C$782,СВЦЭМ!$A$39:$A$782,$A29,СВЦЭМ!$B$39:$B$782,C$11)+'СЕТ СН'!$F$9+СВЦЭМ!$D$10+'СЕТ СН'!$F$5-'СЕТ СН'!$F$17</f>
        <v>3824.9176184600001</v>
      </c>
      <c r="D29" s="36">
        <f>SUMIFS(СВЦЭМ!$C$39:$C$782,СВЦЭМ!$A$39:$A$782,$A29,СВЦЭМ!$B$39:$B$782,D$11)+'СЕТ СН'!$F$9+СВЦЭМ!$D$10+'СЕТ СН'!$F$5-'СЕТ СН'!$F$17</f>
        <v>3837.4322473599996</v>
      </c>
      <c r="E29" s="36">
        <f>SUMIFS(СВЦЭМ!$C$39:$C$782,СВЦЭМ!$A$39:$A$782,$A29,СВЦЭМ!$B$39:$B$782,E$11)+'СЕТ СН'!$F$9+СВЦЭМ!$D$10+'СЕТ СН'!$F$5-'СЕТ СН'!$F$17</f>
        <v>3838.4261630799997</v>
      </c>
      <c r="F29" s="36">
        <f>SUMIFS(СВЦЭМ!$C$39:$C$782,СВЦЭМ!$A$39:$A$782,$A29,СВЦЭМ!$B$39:$B$782,F$11)+'СЕТ СН'!$F$9+СВЦЭМ!$D$10+'СЕТ СН'!$F$5-'СЕТ СН'!$F$17</f>
        <v>3835.2084226699999</v>
      </c>
      <c r="G29" s="36">
        <f>SUMIFS(СВЦЭМ!$C$39:$C$782,СВЦЭМ!$A$39:$A$782,$A29,СВЦЭМ!$B$39:$B$782,G$11)+'СЕТ СН'!$F$9+СВЦЭМ!$D$10+'СЕТ СН'!$F$5-'СЕТ СН'!$F$17</f>
        <v>3843.21068388</v>
      </c>
      <c r="H29" s="36">
        <f>SUMIFS(СВЦЭМ!$C$39:$C$782,СВЦЭМ!$A$39:$A$782,$A29,СВЦЭМ!$B$39:$B$782,H$11)+'СЕТ СН'!$F$9+СВЦЭМ!$D$10+'СЕТ СН'!$F$5-'СЕТ СН'!$F$17</f>
        <v>3782.0209966699999</v>
      </c>
      <c r="I29" s="36">
        <f>SUMIFS(СВЦЭМ!$C$39:$C$782,СВЦЭМ!$A$39:$A$782,$A29,СВЦЭМ!$B$39:$B$782,I$11)+'СЕТ СН'!$F$9+СВЦЭМ!$D$10+'СЕТ СН'!$F$5-'СЕТ СН'!$F$17</f>
        <v>3733.4214000599995</v>
      </c>
      <c r="J29" s="36">
        <f>SUMIFS(СВЦЭМ!$C$39:$C$782,СВЦЭМ!$A$39:$A$782,$A29,СВЦЭМ!$B$39:$B$782,J$11)+'СЕТ СН'!$F$9+СВЦЭМ!$D$10+'СЕТ СН'!$F$5-'СЕТ СН'!$F$17</f>
        <v>3914.3849463199995</v>
      </c>
      <c r="K29" s="36">
        <f>SUMIFS(СВЦЭМ!$C$39:$C$782,СВЦЭМ!$A$39:$A$782,$A29,СВЦЭМ!$B$39:$B$782,K$11)+'СЕТ СН'!$F$9+СВЦЭМ!$D$10+'СЕТ СН'!$F$5-'СЕТ СН'!$F$17</f>
        <v>3918.6875069199996</v>
      </c>
      <c r="L29" s="36">
        <f>SUMIFS(СВЦЭМ!$C$39:$C$782,СВЦЭМ!$A$39:$A$782,$A29,СВЦЭМ!$B$39:$B$782,L$11)+'СЕТ СН'!$F$9+СВЦЭМ!$D$10+'СЕТ СН'!$F$5-'СЕТ СН'!$F$17</f>
        <v>3918.8813442699998</v>
      </c>
      <c r="M29" s="36">
        <f>SUMIFS(СВЦЭМ!$C$39:$C$782,СВЦЭМ!$A$39:$A$782,$A29,СВЦЭМ!$B$39:$B$782,M$11)+'СЕТ СН'!$F$9+СВЦЭМ!$D$10+'СЕТ СН'!$F$5-'СЕТ СН'!$F$17</f>
        <v>3907.0032202399998</v>
      </c>
      <c r="N29" s="36">
        <f>SUMIFS(СВЦЭМ!$C$39:$C$782,СВЦЭМ!$A$39:$A$782,$A29,СВЦЭМ!$B$39:$B$782,N$11)+'СЕТ СН'!$F$9+СВЦЭМ!$D$10+'СЕТ СН'!$F$5-'СЕТ СН'!$F$17</f>
        <v>3904.7919764999997</v>
      </c>
      <c r="O29" s="36">
        <f>SUMIFS(СВЦЭМ!$C$39:$C$782,СВЦЭМ!$A$39:$A$782,$A29,СВЦЭМ!$B$39:$B$782,O$11)+'СЕТ СН'!$F$9+СВЦЭМ!$D$10+'СЕТ СН'!$F$5-'СЕТ СН'!$F$17</f>
        <v>3899.0178965099994</v>
      </c>
      <c r="P29" s="36">
        <f>SUMIFS(СВЦЭМ!$C$39:$C$782,СВЦЭМ!$A$39:$A$782,$A29,СВЦЭМ!$B$39:$B$782,P$11)+'СЕТ СН'!$F$9+СВЦЭМ!$D$10+'СЕТ СН'!$F$5-'СЕТ СН'!$F$17</f>
        <v>3848.0552131499999</v>
      </c>
      <c r="Q29" s="36">
        <f>SUMIFS(СВЦЭМ!$C$39:$C$782,СВЦЭМ!$A$39:$A$782,$A29,СВЦЭМ!$B$39:$B$782,Q$11)+'СЕТ СН'!$F$9+СВЦЭМ!$D$10+'СЕТ СН'!$F$5-'СЕТ СН'!$F$17</f>
        <v>3835.8836786399997</v>
      </c>
      <c r="R29" s="36">
        <f>SUMIFS(СВЦЭМ!$C$39:$C$782,СВЦЭМ!$A$39:$A$782,$A29,СВЦЭМ!$B$39:$B$782,R$11)+'СЕТ СН'!$F$9+СВЦЭМ!$D$10+'СЕТ СН'!$F$5-'СЕТ СН'!$F$17</f>
        <v>3830.54923057</v>
      </c>
      <c r="S29" s="36">
        <f>SUMIFS(СВЦЭМ!$C$39:$C$782,СВЦЭМ!$A$39:$A$782,$A29,СВЦЭМ!$B$39:$B$782,S$11)+'СЕТ СН'!$F$9+СВЦЭМ!$D$10+'СЕТ СН'!$F$5-'СЕТ СН'!$F$17</f>
        <v>3832.2269066199997</v>
      </c>
      <c r="T29" s="36">
        <f>SUMIFS(СВЦЭМ!$C$39:$C$782,СВЦЭМ!$A$39:$A$782,$A29,СВЦЭМ!$B$39:$B$782,T$11)+'СЕТ СН'!$F$9+СВЦЭМ!$D$10+'СЕТ СН'!$F$5-'СЕТ СН'!$F$17</f>
        <v>3835.1847386199997</v>
      </c>
      <c r="U29" s="36">
        <f>SUMIFS(СВЦЭМ!$C$39:$C$782,СВЦЭМ!$A$39:$A$782,$A29,СВЦЭМ!$B$39:$B$782,U$11)+'СЕТ СН'!$F$9+СВЦЭМ!$D$10+'СЕТ СН'!$F$5-'СЕТ СН'!$F$17</f>
        <v>3835.1239958699998</v>
      </c>
      <c r="V29" s="36">
        <f>SUMIFS(СВЦЭМ!$C$39:$C$782,СВЦЭМ!$A$39:$A$782,$A29,СВЦЭМ!$B$39:$B$782,V$11)+'СЕТ СН'!$F$9+СВЦЭМ!$D$10+'СЕТ СН'!$F$5-'СЕТ СН'!$F$17</f>
        <v>3798.2633494399997</v>
      </c>
      <c r="W29" s="36">
        <f>SUMIFS(СВЦЭМ!$C$39:$C$782,СВЦЭМ!$A$39:$A$782,$A29,СВЦЭМ!$B$39:$B$782,W$11)+'СЕТ СН'!$F$9+СВЦЭМ!$D$10+'СЕТ СН'!$F$5-'СЕТ СН'!$F$17</f>
        <v>3843.4097092799998</v>
      </c>
      <c r="X29" s="36">
        <f>SUMIFS(СВЦЭМ!$C$39:$C$782,СВЦЭМ!$A$39:$A$782,$A29,СВЦЭМ!$B$39:$B$782,X$11)+'СЕТ СН'!$F$9+СВЦЭМ!$D$10+'СЕТ СН'!$F$5-'СЕТ СН'!$F$17</f>
        <v>3835.5073403599999</v>
      </c>
      <c r="Y29" s="36">
        <f>SUMIFS(СВЦЭМ!$C$39:$C$782,СВЦЭМ!$A$39:$A$782,$A29,СВЦЭМ!$B$39:$B$782,Y$11)+'СЕТ СН'!$F$9+СВЦЭМ!$D$10+'СЕТ СН'!$F$5-'СЕТ СН'!$F$17</f>
        <v>3735.1457866599999</v>
      </c>
    </row>
    <row r="30" spans="1:25" ht="15.75" x14ac:dyDescent="0.2">
      <c r="A30" s="35">
        <f t="shared" si="0"/>
        <v>44792</v>
      </c>
      <c r="B30" s="36">
        <f>SUMIFS(СВЦЭМ!$C$39:$C$782,СВЦЭМ!$A$39:$A$782,$A30,СВЦЭМ!$B$39:$B$782,B$11)+'СЕТ СН'!$F$9+СВЦЭМ!$D$10+'СЕТ СН'!$F$5-'СЕТ СН'!$F$17</f>
        <v>3893.5602664600001</v>
      </c>
      <c r="C30" s="36">
        <f>SUMIFS(СВЦЭМ!$C$39:$C$782,СВЦЭМ!$A$39:$A$782,$A30,СВЦЭМ!$B$39:$B$782,C$11)+'СЕТ СН'!$F$9+СВЦЭМ!$D$10+'СЕТ СН'!$F$5-'СЕТ СН'!$F$17</f>
        <v>3910.1230176999998</v>
      </c>
      <c r="D30" s="36">
        <f>SUMIFS(СВЦЭМ!$C$39:$C$782,СВЦЭМ!$A$39:$A$782,$A30,СВЦЭМ!$B$39:$B$782,D$11)+'СЕТ СН'!$F$9+СВЦЭМ!$D$10+'СЕТ СН'!$F$5-'СЕТ СН'!$F$17</f>
        <v>3941.1784281499995</v>
      </c>
      <c r="E30" s="36">
        <f>SUMIFS(СВЦЭМ!$C$39:$C$782,СВЦЭМ!$A$39:$A$782,$A30,СВЦЭМ!$B$39:$B$782,E$11)+'СЕТ СН'!$F$9+СВЦЭМ!$D$10+'СЕТ СН'!$F$5-'СЕТ СН'!$F$17</f>
        <v>3941.5317303699999</v>
      </c>
      <c r="F30" s="36">
        <f>SUMIFS(СВЦЭМ!$C$39:$C$782,СВЦЭМ!$A$39:$A$782,$A30,СВЦЭМ!$B$39:$B$782,F$11)+'СЕТ СН'!$F$9+СВЦЭМ!$D$10+'СЕТ СН'!$F$5-'СЕТ СН'!$F$17</f>
        <v>3930.9800611999999</v>
      </c>
      <c r="G30" s="36">
        <f>SUMIFS(СВЦЭМ!$C$39:$C$782,СВЦЭМ!$A$39:$A$782,$A30,СВЦЭМ!$B$39:$B$782,G$11)+'СЕТ СН'!$F$9+СВЦЭМ!$D$10+'СЕТ СН'!$F$5-'СЕТ СН'!$F$17</f>
        <v>3846.1833901199998</v>
      </c>
      <c r="H30" s="36">
        <f>SUMIFS(СВЦЭМ!$C$39:$C$782,СВЦЭМ!$A$39:$A$782,$A30,СВЦЭМ!$B$39:$B$782,H$11)+'СЕТ СН'!$F$9+СВЦЭМ!$D$10+'СЕТ СН'!$F$5-'СЕТ СН'!$F$17</f>
        <v>3831.0868583699998</v>
      </c>
      <c r="I30" s="36">
        <f>SUMIFS(СВЦЭМ!$C$39:$C$782,СВЦЭМ!$A$39:$A$782,$A30,СВЦЭМ!$B$39:$B$782,I$11)+'СЕТ СН'!$F$9+СВЦЭМ!$D$10+'СЕТ СН'!$F$5-'СЕТ СН'!$F$17</f>
        <v>3800.5949879299997</v>
      </c>
      <c r="J30" s="36">
        <f>SUMIFS(СВЦЭМ!$C$39:$C$782,СВЦЭМ!$A$39:$A$782,$A30,СВЦЭМ!$B$39:$B$782,J$11)+'СЕТ СН'!$F$9+СВЦЭМ!$D$10+'СЕТ СН'!$F$5-'СЕТ СН'!$F$17</f>
        <v>3753.75885866</v>
      </c>
      <c r="K30" s="36">
        <f>SUMIFS(СВЦЭМ!$C$39:$C$782,СВЦЭМ!$A$39:$A$782,$A30,СВЦЭМ!$B$39:$B$782,K$11)+'СЕТ СН'!$F$9+СВЦЭМ!$D$10+'СЕТ СН'!$F$5-'СЕТ СН'!$F$17</f>
        <v>3743.65754694</v>
      </c>
      <c r="L30" s="36">
        <f>SUMIFS(СВЦЭМ!$C$39:$C$782,СВЦЭМ!$A$39:$A$782,$A30,СВЦЭМ!$B$39:$B$782,L$11)+'СЕТ СН'!$F$9+СВЦЭМ!$D$10+'СЕТ СН'!$F$5-'СЕТ СН'!$F$17</f>
        <v>3787.7070228799998</v>
      </c>
      <c r="M30" s="36">
        <f>SUMIFS(СВЦЭМ!$C$39:$C$782,СВЦЭМ!$A$39:$A$782,$A30,СВЦЭМ!$B$39:$B$782,M$11)+'СЕТ СН'!$F$9+СВЦЭМ!$D$10+'СЕТ СН'!$F$5-'СЕТ СН'!$F$17</f>
        <v>3773.4469508299999</v>
      </c>
      <c r="N30" s="36">
        <f>SUMIFS(СВЦЭМ!$C$39:$C$782,СВЦЭМ!$A$39:$A$782,$A30,СВЦЭМ!$B$39:$B$782,N$11)+'СЕТ СН'!$F$9+СВЦЭМ!$D$10+'СЕТ СН'!$F$5-'СЕТ СН'!$F$17</f>
        <v>3776.65863997</v>
      </c>
      <c r="O30" s="36">
        <f>SUMIFS(СВЦЭМ!$C$39:$C$782,СВЦЭМ!$A$39:$A$782,$A30,СВЦЭМ!$B$39:$B$782,O$11)+'СЕТ СН'!$F$9+СВЦЭМ!$D$10+'СЕТ СН'!$F$5-'СЕТ СН'!$F$17</f>
        <v>3777.9750263999999</v>
      </c>
      <c r="P30" s="36">
        <f>SUMIFS(СВЦЭМ!$C$39:$C$782,СВЦЭМ!$A$39:$A$782,$A30,СВЦЭМ!$B$39:$B$782,P$11)+'СЕТ СН'!$F$9+СВЦЭМ!$D$10+'СЕТ СН'!$F$5-'СЕТ СН'!$F$17</f>
        <v>3800.9332105799999</v>
      </c>
      <c r="Q30" s="36">
        <f>SUMIFS(СВЦЭМ!$C$39:$C$782,СВЦЭМ!$A$39:$A$782,$A30,СВЦЭМ!$B$39:$B$782,Q$11)+'СЕТ СН'!$F$9+СВЦЭМ!$D$10+'СЕТ СН'!$F$5-'СЕТ СН'!$F$17</f>
        <v>3814.5060917399996</v>
      </c>
      <c r="R30" s="36">
        <f>SUMIFS(СВЦЭМ!$C$39:$C$782,СВЦЭМ!$A$39:$A$782,$A30,СВЦЭМ!$B$39:$B$782,R$11)+'СЕТ СН'!$F$9+СВЦЭМ!$D$10+'СЕТ СН'!$F$5-'СЕТ СН'!$F$17</f>
        <v>3813.34141077</v>
      </c>
      <c r="S30" s="36">
        <f>SUMIFS(СВЦЭМ!$C$39:$C$782,СВЦЭМ!$A$39:$A$782,$A30,СВЦЭМ!$B$39:$B$782,S$11)+'СЕТ СН'!$F$9+СВЦЭМ!$D$10+'СЕТ СН'!$F$5-'СЕТ СН'!$F$17</f>
        <v>3797.8175125899998</v>
      </c>
      <c r="T30" s="36">
        <f>SUMIFS(СВЦЭМ!$C$39:$C$782,СВЦЭМ!$A$39:$A$782,$A30,СВЦЭМ!$B$39:$B$782,T$11)+'СЕТ СН'!$F$9+СВЦЭМ!$D$10+'СЕТ СН'!$F$5-'СЕТ СН'!$F$17</f>
        <v>3784.0236765699997</v>
      </c>
      <c r="U30" s="36">
        <f>SUMIFS(СВЦЭМ!$C$39:$C$782,СВЦЭМ!$A$39:$A$782,$A30,СВЦЭМ!$B$39:$B$782,U$11)+'СЕТ СН'!$F$9+СВЦЭМ!$D$10+'СЕТ СН'!$F$5-'СЕТ СН'!$F$17</f>
        <v>3788.8085602299998</v>
      </c>
      <c r="V30" s="36">
        <f>SUMIFS(СВЦЭМ!$C$39:$C$782,СВЦЭМ!$A$39:$A$782,$A30,СВЦЭМ!$B$39:$B$782,V$11)+'СЕТ СН'!$F$9+СВЦЭМ!$D$10+'СЕТ СН'!$F$5-'СЕТ СН'!$F$17</f>
        <v>3785.1058754799997</v>
      </c>
      <c r="W30" s="36">
        <f>SUMIFS(СВЦЭМ!$C$39:$C$782,СВЦЭМ!$A$39:$A$782,$A30,СВЦЭМ!$B$39:$B$782,W$11)+'СЕТ СН'!$F$9+СВЦЭМ!$D$10+'СЕТ СН'!$F$5-'СЕТ СН'!$F$17</f>
        <v>3827.3097970299996</v>
      </c>
      <c r="X30" s="36">
        <f>SUMIFS(СВЦЭМ!$C$39:$C$782,СВЦЭМ!$A$39:$A$782,$A30,СВЦЭМ!$B$39:$B$782,X$11)+'СЕТ СН'!$F$9+СВЦЭМ!$D$10+'СЕТ СН'!$F$5-'СЕТ СН'!$F$17</f>
        <v>3844.4529981199998</v>
      </c>
      <c r="Y30" s="36">
        <f>SUMIFS(СВЦЭМ!$C$39:$C$782,СВЦЭМ!$A$39:$A$782,$A30,СВЦЭМ!$B$39:$B$782,Y$11)+'СЕТ СН'!$F$9+СВЦЭМ!$D$10+'СЕТ СН'!$F$5-'СЕТ СН'!$F$17</f>
        <v>3870.9099628599997</v>
      </c>
    </row>
    <row r="31" spans="1:25" ht="15.75" x14ac:dyDescent="0.2">
      <c r="A31" s="35">
        <f t="shared" si="0"/>
        <v>44793</v>
      </c>
      <c r="B31" s="36">
        <f>SUMIFS(СВЦЭМ!$C$39:$C$782,СВЦЭМ!$A$39:$A$782,$A31,СВЦЭМ!$B$39:$B$782,B$11)+'СЕТ СН'!$F$9+СВЦЭМ!$D$10+'СЕТ СН'!$F$5-'СЕТ СН'!$F$17</f>
        <v>3741.8171699699997</v>
      </c>
      <c r="C31" s="36">
        <f>SUMIFS(СВЦЭМ!$C$39:$C$782,СВЦЭМ!$A$39:$A$782,$A31,СВЦЭМ!$B$39:$B$782,C$11)+'СЕТ СН'!$F$9+СВЦЭМ!$D$10+'СЕТ СН'!$F$5-'СЕТ СН'!$F$17</f>
        <v>3801.1201572</v>
      </c>
      <c r="D31" s="36">
        <f>SUMIFS(СВЦЭМ!$C$39:$C$782,СВЦЭМ!$A$39:$A$782,$A31,СВЦЭМ!$B$39:$B$782,D$11)+'СЕТ СН'!$F$9+СВЦЭМ!$D$10+'СЕТ СН'!$F$5-'СЕТ СН'!$F$17</f>
        <v>3839.2295196299997</v>
      </c>
      <c r="E31" s="36">
        <f>SUMIFS(СВЦЭМ!$C$39:$C$782,СВЦЭМ!$A$39:$A$782,$A31,СВЦЭМ!$B$39:$B$782,E$11)+'СЕТ СН'!$F$9+СВЦЭМ!$D$10+'СЕТ СН'!$F$5-'СЕТ СН'!$F$17</f>
        <v>3844.5979278499999</v>
      </c>
      <c r="F31" s="36">
        <f>SUMIFS(СВЦЭМ!$C$39:$C$782,СВЦЭМ!$A$39:$A$782,$A31,СВЦЭМ!$B$39:$B$782,F$11)+'СЕТ СН'!$F$9+СВЦЭМ!$D$10+'СЕТ СН'!$F$5-'СЕТ СН'!$F$17</f>
        <v>3848.0936273999996</v>
      </c>
      <c r="G31" s="36">
        <f>SUMIFS(СВЦЭМ!$C$39:$C$782,СВЦЭМ!$A$39:$A$782,$A31,СВЦЭМ!$B$39:$B$782,G$11)+'СЕТ СН'!$F$9+СВЦЭМ!$D$10+'СЕТ СН'!$F$5-'СЕТ СН'!$F$17</f>
        <v>3840.4146798799998</v>
      </c>
      <c r="H31" s="36">
        <f>SUMIFS(СВЦЭМ!$C$39:$C$782,СВЦЭМ!$A$39:$A$782,$A31,СВЦЭМ!$B$39:$B$782,H$11)+'СЕТ СН'!$F$9+СВЦЭМ!$D$10+'СЕТ СН'!$F$5-'СЕТ СН'!$F$17</f>
        <v>3813.2734633299997</v>
      </c>
      <c r="I31" s="36">
        <f>SUMIFS(СВЦЭМ!$C$39:$C$782,СВЦЭМ!$A$39:$A$782,$A31,СВЦЭМ!$B$39:$B$782,I$11)+'СЕТ СН'!$F$9+СВЦЭМ!$D$10+'СЕТ СН'!$F$5-'СЕТ СН'!$F$17</f>
        <v>3782.4174120099997</v>
      </c>
      <c r="J31" s="36">
        <f>SUMIFS(СВЦЭМ!$C$39:$C$782,СВЦЭМ!$A$39:$A$782,$A31,СВЦЭМ!$B$39:$B$782,J$11)+'СЕТ СН'!$F$9+СВЦЭМ!$D$10+'СЕТ СН'!$F$5-'СЕТ СН'!$F$17</f>
        <v>3713.4502795499998</v>
      </c>
      <c r="K31" s="36">
        <f>SUMIFS(СВЦЭМ!$C$39:$C$782,СВЦЭМ!$A$39:$A$782,$A31,СВЦЭМ!$B$39:$B$782,K$11)+'СЕТ СН'!$F$9+СВЦЭМ!$D$10+'СЕТ СН'!$F$5-'СЕТ СН'!$F$17</f>
        <v>3676.1392793499999</v>
      </c>
      <c r="L31" s="36">
        <f>SUMIFS(СВЦЭМ!$C$39:$C$782,СВЦЭМ!$A$39:$A$782,$A31,СВЦЭМ!$B$39:$B$782,L$11)+'СЕТ СН'!$F$9+СВЦЭМ!$D$10+'СЕТ СН'!$F$5-'СЕТ СН'!$F$17</f>
        <v>3675.47578312</v>
      </c>
      <c r="M31" s="36">
        <f>SUMIFS(СВЦЭМ!$C$39:$C$782,СВЦЭМ!$A$39:$A$782,$A31,СВЦЭМ!$B$39:$B$782,M$11)+'СЕТ СН'!$F$9+СВЦЭМ!$D$10+'СЕТ СН'!$F$5-'СЕТ СН'!$F$17</f>
        <v>3684.4448402099997</v>
      </c>
      <c r="N31" s="36">
        <f>SUMIFS(СВЦЭМ!$C$39:$C$782,СВЦЭМ!$A$39:$A$782,$A31,СВЦЭМ!$B$39:$B$782,N$11)+'СЕТ СН'!$F$9+СВЦЭМ!$D$10+'СЕТ СН'!$F$5-'СЕТ СН'!$F$17</f>
        <v>3693.3083581199999</v>
      </c>
      <c r="O31" s="36">
        <f>SUMIFS(СВЦЭМ!$C$39:$C$782,СВЦЭМ!$A$39:$A$782,$A31,СВЦЭМ!$B$39:$B$782,O$11)+'СЕТ СН'!$F$9+СВЦЭМ!$D$10+'СЕТ СН'!$F$5-'СЕТ СН'!$F$17</f>
        <v>3691.42606583</v>
      </c>
      <c r="P31" s="36">
        <f>SUMIFS(СВЦЭМ!$C$39:$C$782,СВЦЭМ!$A$39:$A$782,$A31,СВЦЭМ!$B$39:$B$782,P$11)+'СЕТ СН'!$F$9+СВЦЭМ!$D$10+'СЕТ СН'!$F$5-'СЕТ СН'!$F$17</f>
        <v>3685.1545139</v>
      </c>
      <c r="Q31" s="36">
        <f>SUMIFS(СВЦЭМ!$C$39:$C$782,СВЦЭМ!$A$39:$A$782,$A31,СВЦЭМ!$B$39:$B$782,Q$11)+'СЕТ СН'!$F$9+СВЦЭМ!$D$10+'СЕТ СН'!$F$5-'СЕТ СН'!$F$17</f>
        <v>3689.7662169699997</v>
      </c>
      <c r="R31" s="36">
        <f>SUMIFS(СВЦЭМ!$C$39:$C$782,СВЦЭМ!$A$39:$A$782,$A31,СВЦЭМ!$B$39:$B$782,R$11)+'СЕТ СН'!$F$9+СВЦЭМ!$D$10+'СЕТ СН'!$F$5-'СЕТ СН'!$F$17</f>
        <v>3692.7072734599997</v>
      </c>
      <c r="S31" s="36">
        <f>SUMIFS(СВЦЭМ!$C$39:$C$782,СВЦЭМ!$A$39:$A$782,$A31,СВЦЭМ!$B$39:$B$782,S$11)+'СЕТ СН'!$F$9+СВЦЭМ!$D$10+'СЕТ СН'!$F$5-'СЕТ СН'!$F$17</f>
        <v>3686.68463109</v>
      </c>
      <c r="T31" s="36">
        <f>SUMIFS(СВЦЭМ!$C$39:$C$782,СВЦЭМ!$A$39:$A$782,$A31,СВЦЭМ!$B$39:$B$782,T$11)+'СЕТ СН'!$F$9+СВЦЭМ!$D$10+'СЕТ СН'!$F$5-'СЕТ СН'!$F$17</f>
        <v>3686.6362310499999</v>
      </c>
      <c r="U31" s="36">
        <f>SUMIFS(СВЦЭМ!$C$39:$C$782,СВЦЭМ!$A$39:$A$782,$A31,СВЦЭМ!$B$39:$B$782,U$11)+'СЕТ СН'!$F$9+СВЦЭМ!$D$10+'СЕТ СН'!$F$5-'СЕТ СН'!$F$17</f>
        <v>3687.25223723</v>
      </c>
      <c r="V31" s="36">
        <f>SUMIFS(СВЦЭМ!$C$39:$C$782,СВЦЭМ!$A$39:$A$782,$A31,СВЦЭМ!$B$39:$B$782,V$11)+'СЕТ СН'!$F$9+СВЦЭМ!$D$10+'СЕТ СН'!$F$5-'СЕТ СН'!$F$17</f>
        <v>3671.1940565599998</v>
      </c>
      <c r="W31" s="36">
        <f>SUMIFS(СВЦЭМ!$C$39:$C$782,СВЦЭМ!$A$39:$A$782,$A31,СВЦЭМ!$B$39:$B$782,W$11)+'СЕТ СН'!$F$9+СВЦЭМ!$D$10+'СЕТ СН'!$F$5-'СЕТ СН'!$F$17</f>
        <v>3662.2081561699997</v>
      </c>
      <c r="X31" s="36">
        <f>SUMIFS(СВЦЭМ!$C$39:$C$782,СВЦЭМ!$A$39:$A$782,$A31,СВЦЭМ!$B$39:$B$782,X$11)+'СЕТ СН'!$F$9+СВЦЭМ!$D$10+'СЕТ СН'!$F$5-'СЕТ СН'!$F$17</f>
        <v>3674.3513339000001</v>
      </c>
      <c r="Y31" s="36">
        <f>SUMIFS(СВЦЭМ!$C$39:$C$782,СВЦЭМ!$A$39:$A$782,$A31,СВЦЭМ!$B$39:$B$782,Y$11)+'СЕТ СН'!$F$9+СВЦЭМ!$D$10+'СЕТ СН'!$F$5-'СЕТ СН'!$F$17</f>
        <v>3701.2938543199998</v>
      </c>
    </row>
    <row r="32" spans="1:25" ht="15.75" x14ac:dyDescent="0.2">
      <c r="A32" s="35">
        <f t="shared" si="0"/>
        <v>44794</v>
      </c>
      <c r="B32" s="36">
        <f>SUMIFS(СВЦЭМ!$C$39:$C$782,СВЦЭМ!$A$39:$A$782,$A32,СВЦЭМ!$B$39:$B$782,B$11)+'СЕТ СН'!$F$9+СВЦЭМ!$D$10+'СЕТ СН'!$F$5-'СЕТ СН'!$F$17</f>
        <v>3795.3740400799998</v>
      </c>
      <c r="C32" s="36">
        <f>SUMIFS(СВЦЭМ!$C$39:$C$782,СВЦЭМ!$A$39:$A$782,$A32,СВЦЭМ!$B$39:$B$782,C$11)+'СЕТ СН'!$F$9+СВЦЭМ!$D$10+'СЕТ СН'!$F$5-'СЕТ СН'!$F$17</f>
        <v>3806.3119425</v>
      </c>
      <c r="D32" s="36">
        <f>SUMIFS(СВЦЭМ!$C$39:$C$782,СВЦЭМ!$A$39:$A$782,$A32,СВЦЭМ!$B$39:$B$782,D$11)+'СЕТ СН'!$F$9+СВЦЭМ!$D$10+'СЕТ СН'!$F$5-'СЕТ СН'!$F$17</f>
        <v>3848.4637530499999</v>
      </c>
      <c r="E32" s="36">
        <f>SUMIFS(СВЦЭМ!$C$39:$C$782,СВЦЭМ!$A$39:$A$782,$A32,СВЦЭМ!$B$39:$B$782,E$11)+'СЕТ СН'!$F$9+СВЦЭМ!$D$10+'СЕТ СН'!$F$5-'СЕТ СН'!$F$17</f>
        <v>3879.4179008999999</v>
      </c>
      <c r="F32" s="36">
        <f>SUMIFS(СВЦЭМ!$C$39:$C$782,СВЦЭМ!$A$39:$A$782,$A32,СВЦЭМ!$B$39:$B$782,F$11)+'СЕТ СН'!$F$9+СВЦЭМ!$D$10+'СЕТ СН'!$F$5-'СЕТ СН'!$F$17</f>
        <v>3883.8949410199998</v>
      </c>
      <c r="G32" s="36">
        <f>SUMIFS(СВЦЭМ!$C$39:$C$782,СВЦЭМ!$A$39:$A$782,$A32,СВЦЭМ!$B$39:$B$782,G$11)+'СЕТ СН'!$F$9+СВЦЭМ!$D$10+'СЕТ СН'!$F$5-'СЕТ СН'!$F$17</f>
        <v>3878.5224730499995</v>
      </c>
      <c r="H32" s="36">
        <f>SUMIFS(СВЦЭМ!$C$39:$C$782,СВЦЭМ!$A$39:$A$782,$A32,СВЦЭМ!$B$39:$B$782,H$11)+'СЕТ СН'!$F$9+СВЦЭМ!$D$10+'СЕТ СН'!$F$5-'СЕТ СН'!$F$17</f>
        <v>3858.28093076</v>
      </c>
      <c r="I32" s="36">
        <f>SUMIFS(СВЦЭМ!$C$39:$C$782,СВЦЭМ!$A$39:$A$782,$A32,СВЦЭМ!$B$39:$B$782,I$11)+'СЕТ СН'!$F$9+СВЦЭМ!$D$10+'СЕТ СН'!$F$5-'СЕТ СН'!$F$17</f>
        <v>3797.2933459400001</v>
      </c>
      <c r="J32" s="36">
        <f>SUMIFS(СВЦЭМ!$C$39:$C$782,СВЦЭМ!$A$39:$A$782,$A32,СВЦЭМ!$B$39:$B$782,J$11)+'СЕТ СН'!$F$9+СВЦЭМ!$D$10+'СЕТ СН'!$F$5-'СЕТ СН'!$F$17</f>
        <v>3735.94254899</v>
      </c>
      <c r="K32" s="36">
        <f>SUMIFS(СВЦЭМ!$C$39:$C$782,СВЦЭМ!$A$39:$A$782,$A32,СВЦЭМ!$B$39:$B$782,K$11)+'СЕТ СН'!$F$9+СВЦЭМ!$D$10+'СЕТ СН'!$F$5-'СЕТ СН'!$F$17</f>
        <v>3786.0309688299999</v>
      </c>
      <c r="L32" s="36">
        <f>SUMIFS(СВЦЭМ!$C$39:$C$782,СВЦЭМ!$A$39:$A$782,$A32,СВЦЭМ!$B$39:$B$782,L$11)+'СЕТ СН'!$F$9+СВЦЭМ!$D$10+'СЕТ СН'!$F$5-'СЕТ СН'!$F$17</f>
        <v>3823.4300395299997</v>
      </c>
      <c r="M32" s="36">
        <f>SUMIFS(СВЦЭМ!$C$39:$C$782,СВЦЭМ!$A$39:$A$782,$A32,СВЦЭМ!$B$39:$B$782,M$11)+'СЕТ СН'!$F$9+СВЦЭМ!$D$10+'СЕТ СН'!$F$5-'СЕТ СН'!$F$17</f>
        <v>3833.7362434399997</v>
      </c>
      <c r="N32" s="36">
        <f>SUMIFS(СВЦЭМ!$C$39:$C$782,СВЦЭМ!$A$39:$A$782,$A32,СВЦЭМ!$B$39:$B$782,N$11)+'СЕТ СН'!$F$9+СВЦЭМ!$D$10+'СЕТ СН'!$F$5-'СЕТ СН'!$F$17</f>
        <v>3839.1862714899999</v>
      </c>
      <c r="O32" s="36">
        <f>SUMIFS(СВЦЭМ!$C$39:$C$782,СВЦЭМ!$A$39:$A$782,$A32,СВЦЭМ!$B$39:$B$782,O$11)+'СЕТ СН'!$F$9+СВЦЭМ!$D$10+'СЕТ СН'!$F$5-'СЕТ СН'!$F$17</f>
        <v>3829.50827011</v>
      </c>
      <c r="P32" s="36">
        <f>SUMIFS(СВЦЭМ!$C$39:$C$782,СВЦЭМ!$A$39:$A$782,$A32,СВЦЭМ!$B$39:$B$782,P$11)+'СЕТ СН'!$F$9+СВЦЭМ!$D$10+'СЕТ СН'!$F$5-'СЕТ СН'!$F$17</f>
        <v>3826.62286709</v>
      </c>
      <c r="Q32" s="36">
        <f>SUMIFS(СВЦЭМ!$C$39:$C$782,СВЦЭМ!$A$39:$A$782,$A32,СВЦЭМ!$B$39:$B$782,Q$11)+'СЕТ СН'!$F$9+СВЦЭМ!$D$10+'СЕТ СН'!$F$5-'СЕТ СН'!$F$17</f>
        <v>3824.8376185899997</v>
      </c>
      <c r="R32" s="36">
        <f>SUMIFS(СВЦЭМ!$C$39:$C$782,СВЦЭМ!$A$39:$A$782,$A32,СВЦЭМ!$B$39:$B$782,R$11)+'СЕТ СН'!$F$9+СВЦЭМ!$D$10+'СЕТ СН'!$F$5-'СЕТ СН'!$F$17</f>
        <v>3826.4992608599996</v>
      </c>
      <c r="S32" s="36">
        <f>SUMIFS(СВЦЭМ!$C$39:$C$782,СВЦЭМ!$A$39:$A$782,$A32,СВЦЭМ!$B$39:$B$782,S$11)+'СЕТ СН'!$F$9+СВЦЭМ!$D$10+'СЕТ СН'!$F$5-'СЕТ СН'!$F$17</f>
        <v>3824.6738335599998</v>
      </c>
      <c r="T32" s="36">
        <f>SUMIFS(СВЦЭМ!$C$39:$C$782,СВЦЭМ!$A$39:$A$782,$A32,СВЦЭМ!$B$39:$B$782,T$11)+'СЕТ СН'!$F$9+СВЦЭМ!$D$10+'СЕТ СН'!$F$5-'СЕТ СН'!$F$17</f>
        <v>3826.5833438299996</v>
      </c>
      <c r="U32" s="36">
        <f>SUMIFS(СВЦЭМ!$C$39:$C$782,СВЦЭМ!$A$39:$A$782,$A32,СВЦЭМ!$B$39:$B$782,U$11)+'СЕТ СН'!$F$9+СВЦЭМ!$D$10+'СЕТ СН'!$F$5-'СЕТ СН'!$F$17</f>
        <v>3828.3646024499999</v>
      </c>
      <c r="V32" s="36">
        <f>SUMIFS(СВЦЭМ!$C$39:$C$782,СВЦЭМ!$A$39:$A$782,$A32,СВЦЭМ!$B$39:$B$782,V$11)+'СЕТ СН'!$F$9+СВЦЭМ!$D$10+'СЕТ СН'!$F$5-'СЕТ СН'!$F$17</f>
        <v>3840.6206395599997</v>
      </c>
      <c r="W32" s="36">
        <f>SUMIFS(СВЦЭМ!$C$39:$C$782,СВЦЭМ!$A$39:$A$782,$A32,СВЦЭМ!$B$39:$B$782,W$11)+'СЕТ СН'!$F$9+СВЦЭМ!$D$10+'СЕТ СН'!$F$5-'СЕТ СН'!$F$17</f>
        <v>3843.1954278499998</v>
      </c>
      <c r="X32" s="36">
        <f>SUMIFS(СВЦЭМ!$C$39:$C$782,СВЦЭМ!$A$39:$A$782,$A32,СВЦЭМ!$B$39:$B$782,X$11)+'СЕТ СН'!$F$9+СВЦЭМ!$D$10+'СЕТ СН'!$F$5-'СЕТ СН'!$F$17</f>
        <v>3801.65789834</v>
      </c>
      <c r="Y32" s="36">
        <f>SUMIFS(СВЦЭМ!$C$39:$C$782,СВЦЭМ!$A$39:$A$782,$A32,СВЦЭМ!$B$39:$B$782,Y$11)+'СЕТ СН'!$F$9+СВЦЭМ!$D$10+'СЕТ СН'!$F$5-'СЕТ СН'!$F$17</f>
        <v>3779.4177966299999</v>
      </c>
    </row>
    <row r="33" spans="1:25" ht="15.75" x14ac:dyDescent="0.2">
      <c r="A33" s="35">
        <f t="shared" si="0"/>
        <v>44795</v>
      </c>
      <c r="B33" s="36">
        <f>SUMIFS(СВЦЭМ!$C$39:$C$782,СВЦЭМ!$A$39:$A$782,$A33,СВЦЭМ!$B$39:$B$782,B$11)+'СЕТ СН'!$F$9+СВЦЭМ!$D$10+'СЕТ СН'!$F$5-'СЕТ СН'!$F$17</f>
        <v>3709.6085223199998</v>
      </c>
      <c r="C33" s="36">
        <f>SUMIFS(СВЦЭМ!$C$39:$C$782,СВЦЭМ!$A$39:$A$782,$A33,СВЦЭМ!$B$39:$B$782,C$11)+'СЕТ СН'!$F$9+СВЦЭМ!$D$10+'СЕТ СН'!$F$5-'СЕТ СН'!$F$17</f>
        <v>3778.9793801999999</v>
      </c>
      <c r="D33" s="36">
        <f>SUMIFS(СВЦЭМ!$C$39:$C$782,СВЦЭМ!$A$39:$A$782,$A33,СВЦЭМ!$B$39:$B$782,D$11)+'СЕТ СН'!$F$9+СВЦЭМ!$D$10+'СЕТ СН'!$F$5-'СЕТ СН'!$F$17</f>
        <v>3822.5692495599997</v>
      </c>
      <c r="E33" s="36">
        <f>SUMIFS(СВЦЭМ!$C$39:$C$782,СВЦЭМ!$A$39:$A$782,$A33,СВЦЭМ!$B$39:$B$782,E$11)+'СЕТ СН'!$F$9+СВЦЭМ!$D$10+'СЕТ СН'!$F$5-'СЕТ СН'!$F$17</f>
        <v>3848.2930973799998</v>
      </c>
      <c r="F33" s="36">
        <f>SUMIFS(СВЦЭМ!$C$39:$C$782,СВЦЭМ!$A$39:$A$782,$A33,СВЦЭМ!$B$39:$B$782,F$11)+'СЕТ СН'!$F$9+СВЦЭМ!$D$10+'СЕТ СН'!$F$5-'СЕТ СН'!$F$17</f>
        <v>3850.47133166</v>
      </c>
      <c r="G33" s="36">
        <f>SUMIFS(СВЦЭМ!$C$39:$C$782,СВЦЭМ!$A$39:$A$782,$A33,СВЦЭМ!$B$39:$B$782,G$11)+'СЕТ СН'!$F$9+СВЦЭМ!$D$10+'СЕТ СН'!$F$5-'СЕТ СН'!$F$17</f>
        <v>3838.10492815</v>
      </c>
      <c r="H33" s="36">
        <f>SUMIFS(СВЦЭМ!$C$39:$C$782,СВЦЭМ!$A$39:$A$782,$A33,СВЦЭМ!$B$39:$B$782,H$11)+'СЕТ СН'!$F$9+СВЦЭМ!$D$10+'СЕТ СН'!$F$5-'СЕТ СН'!$F$17</f>
        <v>3778.4474643200001</v>
      </c>
      <c r="I33" s="36">
        <f>SUMIFS(СВЦЭМ!$C$39:$C$782,СВЦЭМ!$A$39:$A$782,$A33,СВЦЭМ!$B$39:$B$782,I$11)+'СЕТ СН'!$F$9+СВЦЭМ!$D$10+'СЕТ СН'!$F$5-'СЕТ СН'!$F$17</f>
        <v>3710.1035169699999</v>
      </c>
      <c r="J33" s="36">
        <f>SUMIFS(СВЦЭМ!$C$39:$C$782,СВЦЭМ!$A$39:$A$782,$A33,СВЦЭМ!$B$39:$B$782,J$11)+'СЕТ СН'!$F$9+СВЦЭМ!$D$10+'СЕТ СН'!$F$5-'СЕТ СН'!$F$17</f>
        <v>3758.6909765999999</v>
      </c>
      <c r="K33" s="36">
        <f>SUMIFS(СВЦЭМ!$C$39:$C$782,СВЦЭМ!$A$39:$A$782,$A33,СВЦЭМ!$B$39:$B$782,K$11)+'СЕТ СН'!$F$9+СВЦЭМ!$D$10+'СЕТ СН'!$F$5-'СЕТ СН'!$F$17</f>
        <v>3806.0839386600001</v>
      </c>
      <c r="L33" s="36">
        <f>SUMIFS(СВЦЭМ!$C$39:$C$782,СВЦЭМ!$A$39:$A$782,$A33,СВЦЭМ!$B$39:$B$782,L$11)+'СЕТ СН'!$F$9+СВЦЭМ!$D$10+'СЕТ СН'!$F$5-'СЕТ СН'!$F$17</f>
        <v>3803.3343039900001</v>
      </c>
      <c r="M33" s="36">
        <f>SUMIFS(СВЦЭМ!$C$39:$C$782,СВЦЭМ!$A$39:$A$782,$A33,СВЦЭМ!$B$39:$B$782,M$11)+'СЕТ СН'!$F$9+СВЦЭМ!$D$10+'СЕТ СН'!$F$5-'СЕТ СН'!$F$17</f>
        <v>3811.4071799200001</v>
      </c>
      <c r="N33" s="36">
        <f>SUMIFS(СВЦЭМ!$C$39:$C$782,СВЦЭМ!$A$39:$A$782,$A33,СВЦЭМ!$B$39:$B$782,N$11)+'СЕТ СН'!$F$9+СВЦЭМ!$D$10+'СЕТ СН'!$F$5-'СЕТ СН'!$F$17</f>
        <v>3813.3558988099999</v>
      </c>
      <c r="O33" s="36">
        <f>SUMIFS(СВЦЭМ!$C$39:$C$782,СВЦЭМ!$A$39:$A$782,$A33,СВЦЭМ!$B$39:$B$782,O$11)+'СЕТ СН'!$F$9+СВЦЭМ!$D$10+'СЕТ СН'!$F$5-'СЕТ СН'!$F$17</f>
        <v>3801.8412366399998</v>
      </c>
      <c r="P33" s="36">
        <f>SUMIFS(СВЦЭМ!$C$39:$C$782,СВЦЭМ!$A$39:$A$782,$A33,СВЦЭМ!$B$39:$B$782,P$11)+'СЕТ СН'!$F$9+СВЦЭМ!$D$10+'СЕТ СН'!$F$5-'СЕТ СН'!$F$17</f>
        <v>3804.3648600399997</v>
      </c>
      <c r="Q33" s="36">
        <f>SUMIFS(СВЦЭМ!$C$39:$C$782,СВЦЭМ!$A$39:$A$782,$A33,СВЦЭМ!$B$39:$B$782,Q$11)+'СЕТ СН'!$F$9+СВЦЭМ!$D$10+'СЕТ СН'!$F$5-'СЕТ СН'!$F$17</f>
        <v>3803.51401958</v>
      </c>
      <c r="R33" s="36">
        <f>SUMIFS(СВЦЭМ!$C$39:$C$782,СВЦЭМ!$A$39:$A$782,$A33,СВЦЭМ!$B$39:$B$782,R$11)+'СЕТ СН'!$F$9+СВЦЭМ!$D$10+'СЕТ СН'!$F$5-'СЕТ СН'!$F$17</f>
        <v>3802.5062575399998</v>
      </c>
      <c r="S33" s="36">
        <f>SUMIFS(СВЦЭМ!$C$39:$C$782,СВЦЭМ!$A$39:$A$782,$A33,СВЦЭМ!$B$39:$B$782,S$11)+'СЕТ СН'!$F$9+СВЦЭМ!$D$10+'СЕТ СН'!$F$5-'СЕТ СН'!$F$17</f>
        <v>3796.3762762399997</v>
      </c>
      <c r="T33" s="36">
        <f>SUMIFS(СВЦЭМ!$C$39:$C$782,СВЦЭМ!$A$39:$A$782,$A33,СВЦЭМ!$B$39:$B$782,T$11)+'СЕТ СН'!$F$9+СВЦЭМ!$D$10+'СЕТ СН'!$F$5-'СЕТ СН'!$F$17</f>
        <v>3806.5039488099997</v>
      </c>
      <c r="U33" s="36">
        <f>SUMIFS(СВЦЭМ!$C$39:$C$782,СВЦЭМ!$A$39:$A$782,$A33,СВЦЭМ!$B$39:$B$782,U$11)+'СЕТ СН'!$F$9+СВЦЭМ!$D$10+'СЕТ СН'!$F$5-'СЕТ СН'!$F$17</f>
        <v>3798.3650653099999</v>
      </c>
      <c r="V33" s="36">
        <f>SUMIFS(СВЦЭМ!$C$39:$C$782,СВЦЭМ!$A$39:$A$782,$A33,СВЦЭМ!$B$39:$B$782,V$11)+'СЕТ СН'!$F$9+СВЦЭМ!$D$10+'СЕТ СН'!$F$5-'СЕТ СН'!$F$17</f>
        <v>3807.8803509999998</v>
      </c>
      <c r="W33" s="36">
        <f>SUMIFS(СВЦЭМ!$C$39:$C$782,СВЦЭМ!$A$39:$A$782,$A33,СВЦЭМ!$B$39:$B$782,W$11)+'СЕТ СН'!$F$9+СВЦЭМ!$D$10+'СЕТ СН'!$F$5-'СЕТ СН'!$F$17</f>
        <v>3815.6282607499998</v>
      </c>
      <c r="X33" s="36">
        <f>SUMIFS(СВЦЭМ!$C$39:$C$782,СВЦЭМ!$A$39:$A$782,$A33,СВЦЭМ!$B$39:$B$782,X$11)+'СЕТ СН'!$F$9+СВЦЭМ!$D$10+'СЕТ СН'!$F$5-'СЕТ СН'!$F$17</f>
        <v>3788.6848427899999</v>
      </c>
      <c r="Y33" s="36">
        <f>SUMIFS(СВЦЭМ!$C$39:$C$782,СВЦЭМ!$A$39:$A$782,$A33,СВЦЭМ!$B$39:$B$782,Y$11)+'СЕТ СН'!$F$9+СВЦЭМ!$D$10+'СЕТ СН'!$F$5-'СЕТ СН'!$F$17</f>
        <v>3696.49304871</v>
      </c>
    </row>
    <row r="34" spans="1:25" ht="15.75" x14ac:dyDescent="0.2">
      <c r="A34" s="35">
        <f t="shared" si="0"/>
        <v>44796</v>
      </c>
      <c r="B34" s="36">
        <f>SUMIFS(СВЦЭМ!$C$39:$C$782,СВЦЭМ!$A$39:$A$782,$A34,СВЦЭМ!$B$39:$B$782,B$11)+'СЕТ СН'!$F$9+СВЦЭМ!$D$10+'СЕТ СН'!$F$5-'СЕТ СН'!$F$17</f>
        <v>3760.7578344499998</v>
      </c>
      <c r="C34" s="36">
        <f>SUMIFS(СВЦЭМ!$C$39:$C$782,СВЦЭМ!$A$39:$A$782,$A34,СВЦЭМ!$B$39:$B$782,C$11)+'СЕТ СН'!$F$9+СВЦЭМ!$D$10+'СЕТ СН'!$F$5-'СЕТ СН'!$F$17</f>
        <v>3826.1291142999999</v>
      </c>
      <c r="D34" s="36">
        <f>SUMIFS(СВЦЭМ!$C$39:$C$782,СВЦЭМ!$A$39:$A$782,$A34,СВЦЭМ!$B$39:$B$782,D$11)+'СЕТ СН'!$F$9+СВЦЭМ!$D$10+'СЕТ СН'!$F$5-'СЕТ СН'!$F$17</f>
        <v>3866.0957195199999</v>
      </c>
      <c r="E34" s="36">
        <f>SUMIFS(СВЦЭМ!$C$39:$C$782,СВЦЭМ!$A$39:$A$782,$A34,СВЦЭМ!$B$39:$B$782,E$11)+'СЕТ СН'!$F$9+СВЦЭМ!$D$10+'СЕТ СН'!$F$5-'СЕТ СН'!$F$17</f>
        <v>3879.3928105999998</v>
      </c>
      <c r="F34" s="36">
        <f>SUMIFS(СВЦЭМ!$C$39:$C$782,СВЦЭМ!$A$39:$A$782,$A34,СВЦЭМ!$B$39:$B$782,F$11)+'СЕТ СН'!$F$9+СВЦЭМ!$D$10+'СЕТ СН'!$F$5-'СЕТ СН'!$F$17</f>
        <v>3846.5701178599998</v>
      </c>
      <c r="G34" s="36">
        <f>SUMIFS(СВЦЭМ!$C$39:$C$782,СВЦЭМ!$A$39:$A$782,$A34,СВЦЭМ!$B$39:$B$782,G$11)+'СЕТ СН'!$F$9+СВЦЭМ!$D$10+'СЕТ СН'!$F$5-'СЕТ СН'!$F$17</f>
        <v>3821.9702934999996</v>
      </c>
      <c r="H34" s="36">
        <f>SUMIFS(СВЦЭМ!$C$39:$C$782,СВЦЭМ!$A$39:$A$782,$A34,СВЦЭМ!$B$39:$B$782,H$11)+'СЕТ СН'!$F$9+СВЦЭМ!$D$10+'СЕТ СН'!$F$5-'СЕТ СН'!$F$17</f>
        <v>3773.8520189199999</v>
      </c>
      <c r="I34" s="36">
        <f>SUMIFS(СВЦЭМ!$C$39:$C$782,СВЦЭМ!$A$39:$A$782,$A34,СВЦЭМ!$B$39:$B$782,I$11)+'СЕТ СН'!$F$9+СВЦЭМ!$D$10+'СЕТ СН'!$F$5-'СЕТ СН'!$F$17</f>
        <v>3706.3658738300001</v>
      </c>
      <c r="J34" s="36">
        <f>SUMIFS(СВЦЭМ!$C$39:$C$782,СВЦЭМ!$A$39:$A$782,$A34,СВЦЭМ!$B$39:$B$782,J$11)+'СЕТ СН'!$F$9+СВЦЭМ!$D$10+'СЕТ СН'!$F$5-'СЕТ СН'!$F$17</f>
        <v>3699.0988912599996</v>
      </c>
      <c r="K34" s="36">
        <f>SUMIFS(СВЦЭМ!$C$39:$C$782,СВЦЭМ!$A$39:$A$782,$A34,СВЦЭМ!$B$39:$B$782,K$11)+'СЕТ СН'!$F$9+СВЦЭМ!$D$10+'СЕТ СН'!$F$5-'СЕТ СН'!$F$17</f>
        <v>3770.4517932799999</v>
      </c>
      <c r="L34" s="36">
        <f>SUMIFS(СВЦЭМ!$C$39:$C$782,СВЦЭМ!$A$39:$A$782,$A34,СВЦЭМ!$B$39:$B$782,L$11)+'СЕТ СН'!$F$9+СВЦЭМ!$D$10+'СЕТ СН'!$F$5-'СЕТ СН'!$F$17</f>
        <v>3734.7454584099996</v>
      </c>
      <c r="M34" s="36">
        <f>SUMIFS(СВЦЭМ!$C$39:$C$782,СВЦЭМ!$A$39:$A$782,$A34,СВЦЭМ!$B$39:$B$782,M$11)+'СЕТ СН'!$F$9+СВЦЭМ!$D$10+'СЕТ СН'!$F$5-'СЕТ СН'!$F$17</f>
        <v>3727.78112044</v>
      </c>
      <c r="N34" s="36">
        <f>SUMIFS(СВЦЭМ!$C$39:$C$782,СВЦЭМ!$A$39:$A$782,$A34,СВЦЭМ!$B$39:$B$782,N$11)+'СЕТ СН'!$F$9+СВЦЭМ!$D$10+'СЕТ СН'!$F$5-'СЕТ СН'!$F$17</f>
        <v>3715.8663922599999</v>
      </c>
      <c r="O34" s="36">
        <f>SUMIFS(СВЦЭМ!$C$39:$C$782,СВЦЭМ!$A$39:$A$782,$A34,СВЦЭМ!$B$39:$B$782,O$11)+'СЕТ СН'!$F$9+СВЦЭМ!$D$10+'СЕТ СН'!$F$5-'СЕТ СН'!$F$17</f>
        <v>3714.9339225499998</v>
      </c>
      <c r="P34" s="36">
        <f>SUMIFS(СВЦЭМ!$C$39:$C$782,СВЦЭМ!$A$39:$A$782,$A34,СВЦЭМ!$B$39:$B$782,P$11)+'СЕТ СН'!$F$9+СВЦЭМ!$D$10+'СЕТ СН'!$F$5-'СЕТ СН'!$F$17</f>
        <v>3726.9137300699999</v>
      </c>
      <c r="Q34" s="36">
        <f>SUMIFS(СВЦЭМ!$C$39:$C$782,СВЦЭМ!$A$39:$A$782,$A34,СВЦЭМ!$B$39:$B$782,Q$11)+'СЕТ СН'!$F$9+СВЦЭМ!$D$10+'СЕТ СН'!$F$5-'СЕТ СН'!$F$17</f>
        <v>3735.1841510099998</v>
      </c>
      <c r="R34" s="36">
        <f>SUMIFS(СВЦЭМ!$C$39:$C$782,СВЦЭМ!$A$39:$A$782,$A34,СВЦЭМ!$B$39:$B$782,R$11)+'СЕТ СН'!$F$9+СВЦЭМ!$D$10+'СЕТ СН'!$F$5-'СЕТ СН'!$F$17</f>
        <v>3724.1628895399999</v>
      </c>
      <c r="S34" s="36">
        <f>SUMIFS(СВЦЭМ!$C$39:$C$782,СВЦЭМ!$A$39:$A$782,$A34,СВЦЭМ!$B$39:$B$782,S$11)+'СЕТ СН'!$F$9+СВЦЭМ!$D$10+'СЕТ СН'!$F$5-'СЕТ СН'!$F$17</f>
        <v>3743.0960561299999</v>
      </c>
      <c r="T34" s="36">
        <f>SUMIFS(СВЦЭМ!$C$39:$C$782,СВЦЭМ!$A$39:$A$782,$A34,СВЦЭМ!$B$39:$B$782,T$11)+'СЕТ СН'!$F$9+СВЦЭМ!$D$10+'СЕТ СН'!$F$5-'СЕТ СН'!$F$17</f>
        <v>3750.8334512199999</v>
      </c>
      <c r="U34" s="36">
        <f>SUMIFS(СВЦЭМ!$C$39:$C$782,СВЦЭМ!$A$39:$A$782,$A34,СВЦЭМ!$B$39:$B$782,U$11)+'СЕТ СН'!$F$9+СВЦЭМ!$D$10+'СЕТ СН'!$F$5-'СЕТ СН'!$F$17</f>
        <v>3735.8898292499998</v>
      </c>
      <c r="V34" s="36">
        <f>SUMIFS(СВЦЭМ!$C$39:$C$782,СВЦЭМ!$A$39:$A$782,$A34,СВЦЭМ!$B$39:$B$782,V$11)+'СЕТ СН'!$F$9+СВЦЭМ!$D$10+'СЕТ СН'!$F$5-'СЕТ СН'!$F$17</f>
        <v>3750.80929105</v>
      </c>
      <c r="W34" s="36">
        <f>SUMIFS(СВЦЭМ!$C$39:$C$782,СВЦЭМ!$A$39:$A$782,$A34,СВЦЭМ!$B$39:$B$782,W$11)+'СЕТ СН'!$F$9+СВЦЭМ!$D$10+'СЕТ СН'!$F$5-'СЕТ СН'!$F$17</f>
        <v>3750.6998890799996</v>
      </c>
      <c r="X34" s="36">
        <f>SUMIFS(СВЦЭМ!$C$39:$C$782,СВЦЭМ!$A$39:$A$782,$A34,СВЦЭМ!$B$39:$B$782,X$11)+'СЕТ СН'!$F$9+СВЦЭМ!$D$10+'СЕТ СН'!$F$5-'СЕТ СН'!$F$17</f>
        <v>3734.4355768299997</v>
      </c>
      <c r="Y34" s="36">
        <f>SUMIFS(СВЦЭМ!$C$39:$C$782,СВЦЭМ!$A$39:$A$782,$A34,СВЦЭМ!$B$39:$B$782,Y$11)+'СЕТ СН'!$F$9+СВЦЭМ!$D$10+'СЕТ СН'!$F$5-'СЕТ СН'!$F$17</f>
        <v>3701.3125418999998</v>
      </c>
    </row>
    <row r="35" spans="1:25" ht="15.75" x14ac:dyDescent="0.2">
      <c r="A35" s="35">
        <f t="shared" si="0"/>
        <v>44797</v>
      </c>
      <c r="B35" s="36">
        <f>SUMIFS(СВЦЭМ!$C$39:$C$782,СВЦЭМ!$A$39:$A$782,$A35,СВЦЭМ!$B$39:$B$782,B$11)+'СЕТ СН'!$F$9+СВЦЭМ!$D$10+'СЕТ СН'!$F$5-'СЕТ СН'!$F$17</f>
        <v>3737.5985984099998</v>
      </c>
      <c r="C35" s="36">
        <f>SUMIFS(СВЦЭМ!$C$39:$C$782,СВЦЭМ!$A$39:$A$782,$A35,СВЦЭМ!$B$39:$B$782,C$11)+'СЕТ СН'!$F$9+СВЦЭМ!$D$10+'СЕТ СН'!$F$5-'СЕТ СН'!$F$17</f>
        <v>3778.8545028899998</v>
      </c>
      <c r="D35" s="36">
        <f>SUMIFS(СВЦЭМ!$C$39:$C$782,СВЦЭМ!$A$39:$A$782,$A35,СВЦЭМ!$B$39:$B$782,D$11)+'СЕТ СН'!$F$9+СВЦЭМ!$D$10+'СЕТ СН'!$F$5-'СЕТ СН'!$F$17</f>
        <v>3809.5550431299998</v>
      </c>
      <c r="E35" s="36">
        <f>SUMIFS(СВЦЭМ!$C$39:$C$782,СВЦЭМ!$A$39:$A$782,$A35,СВЦЭМ!$B$39:$B$782,E$11)+'СЕТ СН'!$F$9+СВЦЭМ!$D$10+'СЕТ СН'!$F$5-'СЕТ СН'!$F$17</f>
        <v>3819.1021088699999</v>
      </c>
      <c r="F35" s="36">
        <f>SUMIFS(СВЦЭМ!$C$39:$C$782,СВЦЭМ!$A$39:$A$782,$A35,СВЦЭМ!$B$39:$B$782,F$11)+'СЕТ СН'!$F$9+СВЦЭМ!$D$10+'СЕТ СН'!$F$5-'СЕТ СН'!$F$17</f>
        <v>3820.2981211599999</v>
      </c>
      <c r="G35" s="36">
        <f>SUMIFS(СВЦЭМ!$C$39:$C$782,СВЦЭМ!$A$39:$A$782,$A35,СВЦЭМ!$B$39:$B$782,G$11)+'СЕТ СН'!$F$9+СВЦЭМ!$D$10+'СЕТ СН'!$F$5-'СЕТ СН'!$F$17</f>
        <v>3805.80339671</v>
      </c>
      <c r="H35" s="36">
        <f>SUMIFS(СВЦЭМ!$C$39:$C$782,СВЦЭМ!$A$39:$A$782,$A35,СВЦЭМ!$B$39:$B$782,H$11)+'СЕТ СН'!$F$9+СВЦЭМ!$D$10+'СЕТ СН'!$F$5-'СЕТ СН'!$F$17</f>
        <v>3765.4377900199997</v>
      </c>
      <c r="I35" s="36">
        <f>SUMIFS(СВЦЭМ!$C$39:$C$782,СВЦЭМ!$A$39:$A$782,$A35,СВЦЭМ!$B$39:$B$782,I$11)+'СЕТ СН'!$F$9+СВЦЭМ!$D$10+'СЕТ СН'!$F$5-'СЕТ СН'!$F$17</f>
        <v>3716.2236096500001</v>
      </c>
      <c r="J35" s="36">
        <f>SUMIFS(СВЦЭМ!$C$39:$C$782,СВЦЭМ!$A$39:$A$782,$A35,СВЦЭМ!$B$39:$B$782,J$11)+'СЕТ СН'!$F$9+СВЦЭМ!$D$10+'СЕТ СН'!$F$5-'СЕТ СН'!$F$17</f>
        <v>3751.7551885599996</v>
      </c>
      <c r="K35" s="36">
        <f>SUMIFS(СВЦЭМ!$C$39:$C$782,СВЦЭМ!$A$39:$A$782,$A35,СВЦЭМ!$B$39:$B$782,K$11)+'СЕТ СН'!$F$9+СВЦЭМ!$D$10+'СЕТ СН'!$F$5-'СЕТ СН'!$F$17</f>
        <v>3866.2565683100001</v>
      </c>
      <c r="L35" s="36">
        <f>SUMIFS(СВЦЭМ!$C$39:$C$782,СВЦЭМ!$A$39:$A$782,$A35,СВЦЭМ!$B$39:$B$782,L$11)+'СЕТ СН'!$F$9+СВЦЭМ!$D$10+'СЕТ СН'!$F$5-'СЕТ СН'!$F$17</f>
        <v>3821.7032048900001</v>
      </c>
      <c r="M35" s="36">
        <f>SUMIFS(СВЦЭМ!$C$39:$C$782,СВЦЭМ!$A$39:$A$782,$A35,СВЦЭМ!$B$39:$B$782,M$11)+'СЕТ СН'!$F$9+СВЦЭМ!$D$10+'СЕТ СН'!$F$5-'СЕТ СН'!$F$17</f>
        <v>3815.7146176399997</v>
      </c>
      <c r="N35" s="36">
        <f>SUMIFS(СВЦЭМ!$C$39:$C$782,СВЦЭМ!$A$39:$A$782,$A35,СВЦЭМ!$B$39:$B$782,N$11)+'СЕТ СН'!$F$9+СВЦЭМ!$D$10+'СЕТ СН'!$F$5-'СЕТ СН'!$F$17</f>
        <v>3815.97659196</v>
      </c>
      <c r="O35" s="36">
        <f>SUMIFS(СВЦЭМ!$C$39:$C$782,СВЦЭМ!$A$39:$A$782,$A35,СВЦЭМ!$B$39:$B$782,O$11)+'СЕТ СН'!$F$9+СВЦЭМ!$D$10+'СЕТ СН'!$F$5-'СЕТ СН'!$F$17</f>
        <v>3804.4157654299997</v>
      </c>
      <c r="P35" s="36">
        <f>SUMIFS(СВЦЭМ!$C$39:$C$782,СВЦЭМ!$A$39:$A$782,$A35,СВЦЭМ!$B$39:$B$782,P$11)+'СЕТ СН'!$F$9+СВЦЭМ!$D$10+'СЕТ СН'!$F$5-'СЕТ СН'!$F$17</f>
        <v>3815.0712946699996</v>
      </c>
      <c r="Q35" s="36">
        <f>SUMIFS(СВЦЭМ!$C$39:$C$782,СВЦЭМ!$A$39:$A$782,$A35,СВЦЭМ!$B$39:$B$782,Q$11)+'СЕТ СН'!$F$9+СВЦЭМ!$D$10+'СЕТ СН'!$F$5-'СЕТ СН'!$F$17</f>
        <v>3810.4287011799997</v>
      </c>
      <c r="R35" s="36">
        <f>SUMIFS(СВЦЭМ!$C$39:$C$782,СВЦЭМ!$A$39:$A$782,$A35,СВЦЭМ!$B$39:$B$782,R$11)+'СЕТ СН'!$F$9+СВЦЭМ!$D$10+'СЕТ СН'!$F$5-'СЕТ СН'!$F$17</f>
        <v>3800.8071566099998</v>
      </c>
      <c r="S35" s="36">
        <f>SUMIFS(СВЦЭМ!$C$39:$C$782,СВЦЭМ!$A$39:$A$782,$A35,СВЦЭМ!$B$39:$B$782,S$11)+'СЕТ СН'!$F$9+СВЦЭМ!$D$10+'СЕТ СН'!$F$5-'СЕТ СН'!$F$17</f>
        <v>3808.492264</v>
      </c>
      <c r="T35" s="36">
        <f>SUMIFS(СВЦЭМ!$C$39:$C$782,СВЦЭМ!$A$39:$A$782,$A35,СВЦЭМ!$B$39:$B$782,T$11)+'СЕТ СН'!$F$9+СВЦЭМ!$D$10+'СЕТ СН'!$F$5-'СЕТ СН'!$F$17</f>
        <v>3822.8786226699999</v>
      </c>
      <c r="U35" s="36">
        <f>SUMIFS(СВЦЭМ!$C$39:$C$782,СВЦЭМ!$A$39:$A$782,$A35,СВЦЭМ!$B$39:$B$782,U$11)+'СЕТ СН'!$F$9+СВЦЭМ!$D$10+'СЕТ СН'!$F$5-'СЕТ СН'!$F$17</f>
        <v>3817.57695827</v>
      </c>
      <c r="V35" s="36">
        <f>SUMIFS(СВЦЭМ!$C$39:$C$782,СВЦЭМ!$A$39:$A$782,$A35,СВЦЭМ!$B$39:$B$782,V$11)+'СЕТ СН'!$F$9+СВЦЭМ!$D$10+'СЕТ СН'!$F$5-'СЕТ СН'!$F$17</f>
        <v>3835.26918527</v>
      </c>
      <c r="W35" s="36">
        <f>SUMIFS(СВЦЭМ!$C$39:$C$782,СВЦЭМ!$A$39:$A$782,$A35,СВЦЭМ!$B$39:$B$782,W$11)+'СЕТ СН'!$F$9+СВЦЭМ!$D$10+'СЕТ СН'!$F$5-'СЕТ СН'!$F$17</f>
        <v>3841.7732086799997</v>
      </c>
      <c r="X35" s="36">
        <f>SUMIFS(СВЦЭМ!$C$39:$C$782,СВЦЭМ!$A$39:$A$782,$A35,СВЦЭМ!$B$39:$B$782,X$11)+'СЕТ СН'!$F$9+СВЦЭМ!$D$10+'СЕТ СН'!$F$5-'СЕТ СН'!$F$17</f>
        <v>3780.8810764199998</v>
      </c>
      <c r="Y35" s="36">
        <f>SUMIFS(СВЦЭМ!$C$39:$C$782,СВЦЭМ!$A$39:$A$782,$A35,СВЦЭМ!$B$39:$B$782,Y$11)+'СЕТ СН'!$F$9+СВЦЭМ!$D$10+'СЕТ СН'!$F$5-'СЕТ СН'!$F$17</f>
        <v>3742.53502656</v>
      </c>
    </row>
    <row r="36" spans="1:25" ht="15.75" x14ac:dyDescent="0.2">
      <c r="A36" s="35">
        <f t="shared" si="0"/>
        <v>44798</v>
      </c>
      <c r="B36" s="36">
        <f>SUMIFS(СВЦЭМ!$C$39:$C$782,СВЦЭМ!$A$39:$A$782,$A36,СВЦЭМ!$B$39:$B$782,B$11)+'СЕТ СН'!$F$9+СВЦЭМ!$D$10+'СЕТ СН'!$F$5-'СЕТ СН'!$F$17</f>
        <v>3739.7664679299996</v>
      </c>
      <c r="C36" s="36">
        <f>SUMIFS(СВЦЭМ!$C$39:$C$782,СВЦЭМ!$A$39:$A$782,$A36,СВЦЭМ!$B$39:$B$782,C$11)+'СЕТ СН'!$F$9+СВЦЭМ!$D$10+'СЕТ СН'!$F$5-'СЕТ СН'!$F$17</f>
        <v>3777.3504346199998</v>
      </c>
      <c r="D36" s="36">
        <f>SUMIFS(СВЦЭМ!$C$39:$C$782,СВЦЭМ!$A$39:$A$782,$A36,СВЦЭМ!$B$39:$B$782,D$11)+'СЕТ СН'!$F$9+СВЦЭМ!$D$10+'СЕТ СН'!$F$5-'СЕТ СН'!$F$17</f>
        <v>3815.5140722399997</v>
      </c>
      <c r="E36" s="36">
        <f>SUMIFS(СВЦЭМ!$C$39:$C$782,СВЦЭМ!$A$39:$A$782,$A36,СВЦЭМ!$B$39:$B$782,E$11)+'СЕТ СН'!$F$9+СВЦЭМ!$D$10+'СЕТ СН'!$F$5-'СЕТ СН'!$F$17</f>
        <v>3820.0062082099998</v>
      </c>
      <c r="F36" s="36">
        <f>SUMIFS(СВЦЭМ!$C$39:$C$782,СВЦЭМ!$A$39:$A$782,$A36,СВЦЭМ!$B$39:$B$782,F$11)+'СЕТ СН'!$F$9+СВЦЭМ!$D$10+'СЕТ СН'!$F$5-'СЕТ СН'!$F$17</f>
        <v>3828.7616316199997</v>
      </c>
      <c r="G36" s="36">
        <f>SUMIFS(СВЦЭМ!$C$39:$C$782,СВЦЭМ!$A$39:$A$782,$A36,СВЦЭМ!$B$39:$B$782,G$11)+'СЕТ СН'!$F$9+СВЦЭМ!$D$10+'СЕТ СН'!$F$5-'СЕТ СН'!$F$17</f>
        <v>3812.1777838600001</v>
      </c>
      <c r="H36" s="36">
        <f>SUMIFS(СВЦЭМ!$C$39:$C$782,СВЦЭМ!$A$39:$A$782,$A36,СВЦЭМ!$B$39:$B$782,H$11)+'СЕТ СН'!$F$9+СВЦЭМ!$D$10+'СЕТ СН'!$F$5-'СЕТ СН'!$F$17</f>
        <v>3763.2003481399997</v>
      </c>
      <c r="I36" s="36">
        <f>SUMIFS(СВЦЭМ!$C$39:$C$782,СВЦЭМ!$A$39:$A$782,$A36,СВЦЭМ!$B$39:$B$782,I$11)+'СЕТ СН'!$F$9+СВЦЭМ!$D$10+'СЕТ СН'!$F$5-'СЕТ СН'!$F$17</f>
        <v>3687.6225856999999</v>
      </c>
      <c r="J36" s="36">
        <f>SUMIFS(СВЦЭМ!$C$39:$C$782,СВЦЭМ!$A$39:$A$782,$A36,СВЦЭМ!$B$39:$B$782,J$11)+'СЕТ СН'!$F$9+СВЦЭМ!$D$10+'СЕТ СН'!$F$5-'СЕТ СН'!$F$17</f>
        <v>3759.6540665899997</v>
      </c>
      <c r="K36" s="36">
        <f>SUMIFS(СВЦЭМ!$C$39:$C$782,СВЦЭМ!$A$39:$A$782,$A36,СВЦЭМ!$B$39:$B$782,K$11)+'СЕТ СН'!$F$9+СВЦЭМ!$D$10+'СЕТ СН'!$F$5-'СЕТ СН'!$F$17</f>
        <v>3822.3054661199999</v>
      </c>
      <c r="L36" s="36">
        <f>SUMIFS(СВЦЭМ!$C$39:$C$782,СВЦЭМ!$A$39:$A$782,$A36,СВЦЭМ!$B$39:$B$782,L$11)+'СЕТ СН'!$F$9+СВЦЭМ!$D$10+'СЕТ СН'!$F$5-'СЕТ СН'!$F$17</f>
        <v>3791.3996530300001</v>
      </c>
      <c r="M36" s="36">
        <f>SUMIFS(СВЦЭМ!$C$39:$C$782,СВЦЭМ!$A$39:$A$782,$A36,СВЦЭМ!$B$39:$B$782,M$11)+'СЕТ СН'!$F$9+СВЦЭМ!$D$10+'СЕТ СН'!$F$5-'СЕТ СН'!$F$17</f>
        <v>3788.5542513999999</v>
      </c>
      <c r="N36" s="36">
        <f>SUMIFS(СВЦЭМ!$C$39:$C$782,СВЦЭМ!$A$39:$A$782,$A36,СВЦЭМ!$B$39:$B$782,N$11)+'СЕТ СН'!$F$9+СВЦЭМ!$D$10+'СЕТ СН'!$F$5-'СЕТ СН'!$F$17</f>
        <v>3789.5621166599999</v>
      </c>
      <c r="O36" s="36">
        <f>SUMIFS(СВЦЭМ!$C$39:$C$782,СВЦЭМ!$A$39:$A$782,$A36,СВЦЭМ!$B$39:$B$782,O$11)+'СЕТ СН'!$F$9+СВЦЭМ!$D$10+'СЕТ СН'!$F$5-'СЕТ СН'!$F$17</f>
        <v>3705.8306201299997</v>
      </c>
      <c r="P36" s="36">
        <f>SUMIFS(СВЦЭМ!$C$39:$C$782,СВЦЭМ!$A$39:$A$782,$A36,СВЦЭМ!$B$39:$B$782,P$11)+'СЕТ СН'!$F$9+СВЦЭМ!$D$10+'СЕТ СН'!$F$5-'СЕТ СН'!$F$17</f>
        <v>3616.05011182</v>
      </c>
      <c r="Q36" s="36">
        <f>SUMIFS(СВЦЭМ!$C$39:$C$782,СВЦЭМ!$A$39:$A$782,$A36,СВЦЭМ!$B$39:$B$782,Q$11)+'СЕТ СН'!$F$9+СВЦЭМ!$D$10+'СЕТ СН'!$F$5-'СЕТ СН'!$F$17</f>
        <v>3552.8900032799997</v>
      </c>
      <c r="R36" s="36">
        <f>SUMIFS(СВЦЭМ!$C$39:$C$782,СВЦЭМ!$A$39:$A$782,$A36,СВЦЭМ!$B$39:$B$782,R$11)+'СЕТ СН'!$F$9+СВЦЭМ!$D$10+'СЕТ СН'!$F$5-'СЕТ СН'!$F$17</f>
        <v>3547.8229887299999</v>
      </c>
      <c r="S36" s="36">
        <f>SUMIFS(СВЦЭМ!$C$39:$C$782,СВЦЭМ!$A$39:$A$782,$A36,СВЦЭМ!$B$39:$B$782,S$11)+'СЕТ СН'!$F$9+СВЦЭМ!$D$10+'СЕТ СН'!$F$5-'СЕТ СН'!$F$17</f>
        <v>3617.7002499800001</v>
      </c>
      <c r="T36" s="36">
        <f>SUMIFS(СВЦЭМ!$C$39:$C$782,СВЦЭМ!$A$39:$A$782,$A36,СВЦЭМ!$B$39:$B$782,T$11)+'СЕТ СН'!$F$9+СВЦЭМ!$D$10+'СЕТ СН'!$F$5-'СЕТ СН'!$F$17</f>
        <v>3693.4521502499997</v>
      </c>
      <c r="U36" s="36">
        <f>SUMIFS(СВЦЭМ!$C$39:$C$782,СВЦЭМ!$A$39:$A$782,$A36,СВЦЭМ!$B$39:$B$782,U$11)+'СЕТ СН'!$F$9+СВЦЭМ!$D$10+'СЕТ СН'!$F$5-'СЕТ СН'!$F$17</f>
        <v>3783.0954700499997</v>
      </c>
      <c r="V36" s="36">
        <f>SUMIFS(СВЦЭМ!$C$39:$C$782,СВЦЭМ!$A$39:$A$782,$A36,СВЦЭМ!$B$39:$B$782,V$11)+'СЕТ СН'!$F$9+СВЦЭМ!$D$10+'СЕТ СН'!$F$5-'СЕТ СН'!$F$17</f>
        <v>3801.4219160599996</v>
      </c>
      <c r="W36" s="36">
        <f>SUMIFS(СВЦЭМ!$C$39:$C$782,СВЦЭМ!$A$39:$A$782,$A36,СВЦЭМ!$B$39:$B$782,W$11)+'СЕТ СН'!$F$9+СВЦЭМ!$D$10+'СЕТ СН'!$F$5-'СЕТ СН'!$F$17</f>
        <v>3812.9427051099997</v>
      </c>
      <c r="X36" s="36">
        <f>SUMIFS(СВЦЭМ!$C$39:$C$782,СВЦЭМ!$A$39:$A$782,$A36,СВЦЭМ!$B$39:$B$782,X$11)+'СЕТ СН'!$F$9+СВЦЭМ!$D$10+'СЕТ СН'!$F$5-'СЕТ СН'!$F$17</f>
        <v>3796.3258813799998</v>
      </c>
      <c r="Y36" s="36">
        <f>SUMIFS(СВЦЭМ!$C$39:$C$782,СВЦЭМ!$A$39:$A$782,$A36,СВЦЭМ!$B$39:$B$782,Y$11)+'СЕТ СН'!$F$9+СВЦЭМ!$D$10+'СЕТ СН'!$F$5-'СЕТ СН'!$F$17</f>
        <v>3802.7131725899999</v>
      </c>
    </row>
    <row r="37" spans="1:25" ht="15.75" x14ac:dyDescent="0.2">
      <c r="A37" s="35">
        <f t="shared" si="0"/>
        <v>44799</v>
      </c>
      <c r="B37" s="36">
        <f>SUMIFS(СВЦЭМ!$C$39:$C$782,СВЦЭМ!$A$39:$A$782,$A37,СВЦЭМ!$B$39:$B$782,B$11)+'СЕТ СН'!$F$9+СВЦЭМ!$D$10+'СЕТ СН'!$F$5-'СЕТ СН'!$F$17</f>
        <v>3794.15650104</v>
      </c>
      <c r="C37" s="36">
        <f>SUMIFS(СВЦЭМ!$C$39:$C$782,СВЦЭМ!$A$39:$A$782,$A37,СВЦЭМ!$B$39:$B$782,C$11)+'СЕТ СН'!$F$9+СВЦЭМ!$D$10+'СЕТ СН'!$F$5-'СЕТ СН'!$F$17</f>
        <v>3839.8862701099997</v>
      </c>
      <c r="D37" s="36">
        <f>SUMIFS(СВЦЭМ!$C$39:$C$782,СВЦЭМ!$A$39:$A$782,$A37,СВЦЭМ!$B$39:$B$782,D$11)+'СЕТ СН'!$F$9+СВЦЭМ!$D$10+'СЕТ СН'!$F$5-'СЕТ СН'!$F$17</f>
        <v>3854.3798267899997</v>
      </c>
      <c r="E37" s="36">
        <f>SUMIFS(СВЦЭМ!$C$39:$C$782,СВЦЭМ!$A$39:$A$782,$A37,СВЦЭМ!$B$39:$B$782,E$11)+'СЕТ СН'!$F$9+СВЦЭМ!$D$10+'СЕТ СН'!$F$5-'СЕТ СН'!$F$17</f>
        <v>3834.9798875399997</v>
      </c>
      <c r="F37" s="36">
        <f>SUMIFS(СВЦЭМ!$C$39:$C$782,СВЦЭМ!$A$39:$A$782,$A37,СВЦЭМ!$B$39:$B$782,F$11)+'СЕТ СН'!$F$9+СВЦЭМ!$D$10+'СЕТ СН'!$F$5-'СЕТ СН'!$F$17</f>
        <v>3842.7932707199998</v>
      </c>
      <c r="G37" s="36">
        <f>SUMIFS(СВЦЭМ!$C$39:$C$782,СВЦЭМ!$A$39:$A$782,$A37,СВЦЭМ!$B$39:$B$782,G$11)+'СЕТ СН'!$F$9+СВЦЭМ!$D$10+'СЕТ СН'!$F$5-'СЕТ СН'!$F$17</f>
        <v>3834.8059995199997</v>
      </c>
      <c r="H37" s="36">
        <f>SUMIFS(СВЦЭМ!$C$39:$C$782,СВЦЭМ!$A$39:$A$782,$A37,СВЦЭМ!$B$39:$B$782,H$11)+'СЕТ СН'!$F$9+СВЦЭМ!$D$10+'СЕТ СН'!$F$5-'СЕТ СН'!$F$17</f>
        <v>3762.4225997099998</v>
      </c>
      <c r="I37" s="36">
        <f>SUMIFS(СВЦЭМ!$C$39:$C$782,СВЦЭМ!$A$39:$A$782,$A37,СВЦЭМ!$B$39:$B$782,I$11)+'СЕТ СН'!$F$9+СВЦЭМ!$D$10+'СЕТ СН'!$F$5-'СЕТ СН'!$F$17</f>
        <v>3750.3985954199998</v>
      </c>
      <c r="J37" s="36">
        <f>SUMIFS(СВЦЭМ!$C$39:$C$782,СВЦЭМ!$A$39:$A$782,$A37,СВЦЭМ!$B$39:$B$782,J$11)+'СЕТ СН'!$F$9+СВЦЭМ!$D$10+'СЕТ СН'!$F$5-'СЕТ СН'!$F$17</f>
        <v>3753.4697492799996</v>
      </c>
      <c r="K37" s="36">
        <f>SUMIFS(СВЦЭМ!$C$39:$C$782,СВЦЭМ!$A$39:$A$782,$A37,СВЦЭМ!$B$39:$B$782,K$11)+'СЕТ СН'!$F$9+СВЦЭМ!$D$10+'СЕТ СН'!$F$5-'СЕТ СН'!$F$17</f>
        <v>3810.5704742899998</v>
      </c>
      <c r="L37" s="36">
        <f>SUMIFS(СВЦЭМ!$C$39:$C$782,СВЦЭМ!$A$39:$A$782,$A37,СВЦЭМ!$B$39:$B$782,L$11)+'СЕТ СН'!$F$9+СВЦЭМ!$D$10+'СЕТ СН'!$F$5-'СЕТ СН'!$F$17</f>
        <v>3795.5889131599997</v>
      </c>
      <c r="M37" s="36">
        <f>SUMIFS(СВЦЭМ!$C$39:$C$782,СВЦЭМ!$A$39:$A$782,$A37,СВЦЭМ!$B$39:$B$782,M$11)+'СЕТ СН'!$F$9+СВЦЭМ!$D$10+'СЕТ СН'!$F$5-'СЕТ СН'!$F$17</f>
        <v>3784.6185425499998</v>
      </c>
      <c r="N37" s="36">
        <f>SUMIFS(СВЦЭМ!$C$39:$C$782,СВЦЭМ!$A$39:$A$782,$A37,СВЦЭМ!$B$39:$B$782,N$11)+'СЕТ СН'!$F$9+СВЦЭМ!$D$10+'СЕТ СН'!$F$5-'СЕТ СН'!$F$17</f>
        <v>3780.3037194499998</v>
      </c>
      <c r="O37" s="36">
        <f>SUMIFS(СВЦЭМ!$C$39:$C$782,СВЦЭМ!$A$39:$A$782,$A37,СВЦЭМ!$B$39:$B$782,O$11)+'СЕТ СН'!$F$9+СВЦЭМ!$D$10+'СЕТ СН'!$F$5-'СЕТ СН'!$F$17</f>
        <v>3775.8732865100001</v>
      </c>
      <c r="P37" s="36">
        <f>SUMIFS(СВЦЭМ!$C$39:$C$782,СВЦЭМ!$A$39:$A$782,$A37,СВЦЭМ!$B$39:$B$782,P$11)+'СЕТ СН'!$F$9+СВЦЭМ!$D$10+'СЕТ СН'!$F$5-'СЕТ СН'!$F$17</f>
        <v>3783.0141828799997</v>
      </c>
      <c r="Q37" s="36">
        <f>SUMIFS(СВЦЭМ!$C$39:$C$782,СВЦЭМ!$A$39:$A$782,$A37,СВЦЭМ!$B$39:$B$782,Q$11)+'СЕТ СН'!$F$9+СВЦЭМ!$D$10+'СЕТ СН'!$F$5-'СЕТ СН'!$F$17</f>
        <v>3784.3364958899997</v>
      </c>
      <c r="R37" s="36">
        <f>SUMIFS(СВЦЭМ!$C$39:$C$782,СВЦЭМ!$A$39:$A$782,$A37,СВЦЭМ!$B$39:$B$782,R$11)+'СЕТ СН'!$F$9+СВЦЭМ!$D$10+'СЕТ СН'!$F$5-'СЕТ СН'!$F$17</f>
        <v>3779.5042793299999</v>
      </c>
      <c r="S37" s="36">
        <f>SUMIFS(СВЦЭМ!$C$39:$C$782,СВЦЭМ!$A$39:$A$782,$A37,СВЦЭМ!$B$39:$B$782,S$11)+'СЕТ СН'!$F$9+СВЦЭМ!$D$10+'СЕТ СН'!$F$5-'СЕТ СН'!$F$17</f>
        <v>3773.4591217899997</v>
      </c>
      <c r="T37" s="36">
        <f>SUMIFS(СВЦЭМ!$C$39:$C$782,СВЦЭМ!$A$39:$A$782,$A37,СВЦЭМ!$B$39:$B$782,T$11)+'СЕТ СН'!$F$9+СВЦЭМ!$D$10+'СЕТ СН'!$F$5-'СЕТ СН'!$F$17</f>
        <v>3778.7307996299996</v>
      </c>
      <c r="U37" s="36">
        <f>SUMIFS(СВЦЭМ!$C$39:$C$782,СВЦЭМ!$A$39:$A$782,$A37,СВЦЭМ!$B$39:$B$782,U$11)+'СЕТ СН'!$F$9+СВЦЭМ!$D$10+'СЕТ СН'!$F$5-'СЕТ СН'!$F$17</f>
        <v>3770.5579395199998</v>
      </c>
      <c r="V37" s="36">
        <f>SUMIFS(СВЦЭМ!$C$39:$C$782,СВЦЭМ!$A$39:$A$782,$A37,СВЦЭМ!$B$39:$B$782,V$11)+'СЕТ СН'!$F$9+СВЦЭМ!$D$10+'СЕТ СН'!$F$5-'СЕТ СН'!$F$17</f>
        <v>3786.5279634299995</v>
      </c>
      <c r="W37" s="36">
        <f>SUMIFS(СВЦЭМ!$C$39:$C$782,СВЦЭМ!$A$39:$A$782,$A37,СВЦЭМ!$B$39:$B$782,W$11)+'СЕТ СН'!$F$9+СВЦЭМ!$D$10+'СЕТ СН'!$F$5-'СЕТ СН'!$F$17</f>
        <v>3787.7010447799998</v>
      </c>
      <c r="X37" s="36">
        <f>SUMIFS(СВЦЭМ!$C$39:$C$782,СВЦЭМ!$A$39:$A$782,$A37,СВЦЭМ!$B$39:$B$782,X$11)+'СЕТ СН'!$F$9+СВЦЭМ!$D$10+'СЕТ СН'!$F$5-'СЕТ СН'!$F$17</f>
        <v>3756.7786690799999</v>
      </c>
      <c r="Y37" s="36">
        <f>SUMIFS(СВЦЭМ!$C$39:$C$782,СВЦЭМ!$A$39:$A$782,$A37,СВЦЭМ!$B$39:$B$782,Y$11)+'СЕТ СН'!$F$9+СВЦЭМ!$D$10+'СЕТ СН'!$F$5-'СЕТ СН'!$F$17</f>
        <v>3779.8919547599999</v>
      </c>
    </row>
    <row r="38" spans="1:25" ht="15.75" x14ac:dyDescent="0.2">
      <c r="A38" s="35">
        <f t="shared" si="0"/>
        <v>44800</v>
      </c>
      <c r="B38" s="36">
        <f>SUMIFS(СВЦЭМ!$C$39:$C$782,СВЦЭМ!$A$39:$A$782,$A38,СВЦЭМ!$B$39:$B$782,B$11)+'СЕТ СН'!$F$9+СВЦЭМ!$D$10+'СЕТ СН'!$F$5-'СЕТ СН'!$F$17</f>
        <v>3784.6863676899998</v>
      </c>
      <c r="C38" s="36">
        <f>SUMIFS(СВЦЭМ!$C$39:$C$782,СВЦЭМ!$A$39:$A$782,$A38,СВЦЭМ!$B$39:$B$782,C$11)+'СЕТ СН'!$F$9+СВЦЭМ!$D$10+'СЕТ СН'!$F$5-'СЕТ СН'!$F$17</f>
        <v>3780.0656943099998</v>
      </c>
      <c r="D38" s="36">
        <f>SUMIFS(СВЦЭМ!$C$39:$C$782,СВЦЭМ!$A$39:$A$782,$A38,СВЦЭМ!$B$39:$B$782,D$11)+'СЕТ СН'!$F$9+СВЦЭМ!$D$10+'СЕТ СН'!$F$5-'СЕТ СН'!$F$17</f>
        <v>3822.18640792</v>
      </c>
      <c r="E38" s="36">
        <f>SUMIFS(СВЦЭМ!$C$39:$C$782,СВЦЭМ!$A$39:$A$782,$A38,СВЦЭМ!$B$39:$B$782,E$11)+'СЕТ СН'!$F$9+СВЦЭМ!$D$10+'СЕТ СН'!$F$5-'СЕТ СН'!$F$17</f>
        <v>3788.1550179299998</v>
      </c>
      <c r="F38" s="36">
        <f>SUMIFS(СВЦЭМ!$C$39:$C$782,СВЦЭМ!$A$39:$A$782,$A38,СВЦЭМ!$B$39:$B$782,F$11)+'СЕТ СН'!$F$9+СВЦЭМ!$D$10+'СЕТ СН'!$F$5-'СЕТ СН'!$F$17</f>
        <v>3784.4651742699998</v>
      </c>
      <c r="G38" s="36">
        <f>SUMIFS(СВЦЭМ!$C$39:$C$782,СВЦЭМ!$A$39:$A$782,$A38,СВЦЭМ!$B$39:$B$782,G$11)+'СЕТ СН'!$F$9+СВЦЭМ!$D$10+'СЕТ СН'!$F$5-'СЕТ СН'!$F$17</f>
        <v>3793.87284972</v>
      </c>
      <c r="H38" s="36">
        <f>SUMIFS(СВЦЭМ!$C$39:$C$782,СВЦЭМ!$A$39:$A$782,$A38,СВЦЭМ!$B$39:$B$782,H$11)+'СЕТ СН'!$F$9+СВЦЭМ!$D$10+'СЕТ СН'!$F$5-'СЕТ СН'!$F$17</f>
        <v>3778.7244258999999</v>
      </c>
      <c r="I38" s="36">
        <f>SUMIFS(СВЦЭМ!$C$39:$C$782,СВЦЭМ!$A$39:$A$782,$A38,СВЦЭМ!$B$39:$B$782,I$11)+'СЕТ СН'!$F$9+СВЦЭМ!$D$10+'СЕТ СН'!$F$5-'СЕТ СН'!$F$17</f>
        <v>3745.0212462599998</v>
      </c>
      <c r="J38" s="36">
        <f>SUMIFS(СВЦЭМ!$C$39:$C$782,СВЦЭМ!$A$39:$A$782,$A38,СВЦЭМ!$B$39:$B$782,J$11)+'СЕТ СН'!$F$9+СВЦЭМ!$D$10+'СЕТ СН'!$F$5-'СЕТ СН'!$F$17</f>
        <v>3685.8675719099997</v>
      </c>
      <c r="K38" s="36">
        <f>SUMIFS(СВЦЭМ!$C$39:$C$782,СВЦЭМ!$A$39:$A$782,$A38,СВЦЭМ!$B$39:$B$782,K$11)+'СЕТ СН'!$F$9+СВЦЭМ!$D$10+'СЕТ СН'!$F$5-'СЕТ СН'!$F$17</f>
        <v>3755.88814026</v>
      </c>
      <c r="L38" s="36">
        <f>SUMIFS(СВЦЭМ!$C$39:$C$782,СВЦЭМ!$A$39:$A$782,$A38,СВЦЭМ!$B$39:$B$782,L$11)+'СЕТ СН'!$F$9+СВЦЭМ!$D$10+'СЕТ СН'!$F$5-'СЕТ СН'!$F$17</f>
        <v>3752.2843789599997</v>
      </c>
      <c r="M38" s="36">
        <f>SUMIFS(СВЦЭМ!$C$39:$C$782,СВЦЭМ!$A$39:$A$782,$A38,СВЦЭМ!$B$39:$B$782,M$11)+'СЕТ СН'!$F$9+СВЦЭМ!$D$10+'СЕТ СН'!$F$5-'СЕТ СН'!$F$17</f>
        <v>3757.6118149599997</v>
      </c>
      <c r="N38" s="36">
        <f>SUMIFS(СВЦЭМ!$C$39:$C$782,СВЦЭМ!$A$39:$A$782,$A38,СВЦЭМ!$B$39:$B$782,N$11)+'СЕТ СН'!$F$9+СВЦЭМ!$D$10+'СЕТ СН'!$F$5-'СЕТ СН'!$F$17</f>
        <v>3758.8979860699997</v>
      </c>
      <c r="O38" s="36">
        <f>SUMIFS(СВЦЭМ!$C$39:$C$782,СВЦЭМ!$A$39:$A$782,$A38,СВЦЭМ!$B$39:$B$782,O$11)+'СЕТ СН'!$F$9+СВЦЭМ!$D$10+'СЕТ СН'!$F$5-'СЕТ СН'!$F$17</f>
        <v>3751.5094116999999</v>
      </c>
      <c r="P38" s="36">
        <f>SUMIFS(СВЦЭМ!$C$39:$C$782,СВЦЭМ!$A$39:$A$782,$A38,СВЦЭМ!$B$39:$B$782,P$11)+'СЕТ СН'!$F$9+СВЦЭМ!$D$10+'СЕТ СН'!$F$5-'СЕТ СН'!$F$17</f>
        <v>3746.8446193099999</v>
      </c>
      <c r="Q38" s="36">
        <f>SUMIFS(СВЦЭМ!$C$39:$C$782,СВЦЭМ!$A$39:$A$782,$A38,СВЦЭМ!$B$39:$B$782,Q$11)+'СЕТ СН'!$F$9+СВЦЭМ!$D$10+'СЕТ СН'!$F$5-'СЕТ СН'!$F$17</f>
        <v>3740.8192641899996</v>
      </c>
      <c r="R38" s="36">
        <f>SUMIFS(СВЦЭМ!$C$39:$C$782,СВЦЭМ!$A$39:$A$782,$A38,СВЦЭМ!$B$39:$B$782,R$11)+'СЕТ СН'!$F$9+СВЦЭМ!$D$10+'СЕТ СН'!$F$5-'СЕТ СН'!$F$17</f>
        <v>3737.16604444</v>
      </c>
      <c r="S38" s="36">
        <f>SUMIFS(СВЦЭМ!$C$39:$C$782,СВЦЭМ!$A$39:$A$782,$A38,СВЦЭМ!$B$39:$B$782,S$11)+'СЕТ СН'!$F$9+СВЦЭМ!$D$10+'СЕТ СН'!$F$5-'СЕТ СН'!$F$17</f>
        <v>3748.2452926899996</v>
      </c>
      <c r="T38" s="36">
        <f>SUMIFS(СВЦЭМ!$C$39:$C$782,СВЦЭМ!$A$39:$A$782,$A38,СВЦЭМ!$B$39:$B$782,T$11)+'СЕТ СН'!$F$9+СВЦЭМ!$D$10+'СЕТ СН'!$F$5-'СЕТ СН'!$F$17</f>
        <v>3750.07783062</v>
      </c>
      <c r="U38" s="36">
        <f>SUMIFS(СВЦЭМ!$C$39:$C$782,СВЦЭМ!$A$39:$A$782,$A38,СВЦЭМ!$B$39:$B$782,U$11)+'СЕТ СН'!$F$9+СВЦЭМ!$D$10+'СЕТ СН'!$F$5-'СЕТ СН'!$F$17</f>
        <v>3748.4866668599998</v>
      </c>
      <c r="V38" s="36">
        <f>SUMIFS(СВЦЭМ!$C$39:$C$782,СВЦЭМ!$A$39:$A$782,$A38,СВЦЭМ!$B$39:$B$782,V$11)+'СЕТ СН'!$F$9+СВЦЭМ!$D$10+'СЕТ СН'!$F$5-'СЕТ СН'!$F$17</f>
        <v>3763.62495253</v>
      </c>
      <c r="W38" s="36">
        <f>SUMIFS(СВЦЭМ!$C$39:$C$782,СВЦЭМ!$A$39:$A$782,$A38,СВЦЭМ!$B$39:$B$782,W$11)+'СЕТ СН'!$F$9+СВЦЭМ!$D$10+'СЕТ СН'!$F$5-'СЕТ СН'!$F$17</f>
        <v>3760.60554998</v>
      </c>
      <c r="X38" s="36">
        <f>SUMIFS(СВЦЭМ!$C$39:$C$782,СВЦЭМ!$A$39:$A$782,$A38,СВЦЭМ!$B$39:$B$782,X$11)+'СЕТ СН'!$F$9+СВЦЭМ!$D$10+'СЕТ СН'!$F$5-'СЕТ СН'!$F$17</f>
        <v>3744.7164948199998</v>
      </c>
      <c r="Y38" s="36">
        <f>SUMIFS(СВЦЭМ!$C$39:$C$782,СВЦЭМ!$A$39:$A$782,$A38,СВЦЭМ!$B$39:$B$782,Y$11)+'СЕТ СН'!$F$9+СВЦЭМ!$D$10+'СЕТ СН'!$F$5-'СЕТ СН'!$F$17</f>
        <v>3727.7707663799997</v>
      </c>
    </row>
    <row r="39" spans="1:25" ht="15.75" x14ac:dyDescent="0.2">
      <c r="A39" s="35">
        <f t="shared" si="0"/>
        <v>44801</v>
      </c>
      <c r="B39" s="36">
        <f>SUMIFS(СВЦЭМ!$C$39:$C$782,СВЦЭМ!$A$39:$A$782,$A39,СВЦЭМ!$B$39:$B$782,B$11)+'СЕТ СН'!$F$9+СВЦЭМ!$D$10+'СЕТ СН'!$F$5-'СЕТ СН'!$F$17</f>
        <v>3726.9226833899997</v>
      </c>
      <c r="C39" s="36">
        <f>SUMIFS(СВЦЭМ!$C$39:$C$782,СВЦЭМ!$A$39:$A$782,$A39,СВЦЭМ!$B$39:$B$782,C$11)+'СЕТ СН'!$F$9+СВЦЭМ!$D$10+'СЕТ СН'!$F$5-'СЕТ СН'!$F$17</f>
        <v>3762.7346392999998</v>
      </c>
      <c r="D39" s="36">
        <f>SUMIFS(СВЦЭМ!$C$39:$C$782,СВЦЭМ!$A$39:$A$782,$A39,СВЦЭМ!$B$39:$B$782,D$11)+'СЕТ СН'!$F$9+СВЦЭМ!$D$10+'СЕТ СН'!$F$5-'СЕТ СН'!$F$17</f>
        <v>3804.4988027699997</v>
      </c>
      <c r="E39" s="36">
        <f>SUMIFS(СВЦЭМ!$C$39:$C$782,СВЦЭМ!$A$39:$A$782,$A39,СВЦЭМ!$B$39:$B$782,E$11)+'СЕТ СН'!$F$9+СВЦЭМ!$D$10+'СЕТ СН'!$F$5-'СЕТ СН'!$F$17</f>
        <v>3818.7300185300001</v>
      </c>
      <c r="F39" s="36">
        <f>SUMIFS(СВЦЭМ!$C$39:$C$782,СВЦЭМ!$A$39:$A$782,$A39,СВЦЭМ!$B$39:$B$782,F$11)+'СЕТ СН'!$F$9+СВЦЭМ!$D$10+'СЕТ СН'!$F$5-'СЕТ СН'!$F$17</f>
        <v>3818.26558716</v>
      </c>
      <c r="G39" s="36">
        <f>SUMIFS(СВЦЭМ!$C$39:$C$782,СВЦЭМ!$A$39:$A$782,$A39,СВЦЭМ!$B$39:$B$782,G$11)+'СЕТ СН'!$F$9+СВЦЭМ!$D$10+'СЕТ СН'!$F$5-'СЕТ СН'!$F$17</f>
        <v>3823.0577546899999</v>
      </c>
      <c r="H39" s="36">
        <f>SUMIFS(СВЦЭМ!$C$39:$C$782,СВЦЭМ!$A$39:$A$782,$A39,СВЦЭМ!$B$39:$B$782,H$11)+'СЕТ СН'!$F$9+СВЦЭМ!$D$10+'СЕТ СН'!$F$5-'СЕТ СН'!$F$17</f>
        <v>3793.1774795399997</v>
      </c>
      <c r="I39" s="36">
        <f>SUMIFS(СВЦЭМ!$C$39:$C$782,СВЦЭМ!$A$39:$A$782,$A39,СВЦЭМ!$B$39:$B$782,I$11)+'СЕТ СН'!$F$9+СВЦЭМ!$D$10+'СЕТ СН'!$F$5-'СЕТ СН'!$F$17</f>
        <v>3756.5265344599998</v>
      </c>
      <c r="J39" s="36">
        <f>SUMIFS(СВЦЭМ!$C$39:$C$782,СВЦЭМ!$A$39:$A$782,$A39,СВЦЭМ!$B$39:$B$782,J$11)+'СЕТ СН'!$F$9+СВЦЭМ!$D$10+'СЕТ СН'!$F$5-'СЕТ СН'!$F$17</f>
        <v>3687.5131851599999</v>
      </c>
      <c r="K39" s="36">
        <f>SUMIFS(СВЦЭМ!$C$39:$C$782,СВЦЭМ!$A$39:$A$782,$A39,СВЦЭМ!$B$39:$B$782,K$11)+'СЕТ СН'!$F$9+СВЦЭМ!$D$10+'СЕТ СН'!$F$5-'СЕТ СН'!$F$17</f>
        <v>3752.7052700099998</v>
      </c>
      <c r="L39" s="36">
        <f>SUMIFS(СВЦЭМ!$C$39:$C$782,СВЦЭМ!$A$39:$A$782,$A39,СВЦЭМ!$B$39:$B$782,L$11)+'СЕТ СН'!$F$9+СВЦЭМ!$D$10+'СЕТ СН'!$F$5-'СЕТ СН'!$F$17</f>
        <v>3755.0553513299997</v>
      </c>
      <c r="M39" s="36">
        <f>SUMIFS(СВЦЭМ!$C$39:$C$782,СВЦЭМ!$A$39:$A$782,$A39,СВЦЭМ!$B$39:$B$782,M$11)+'СЕТ СН'!$F$9+СВЦЭМ!$D$10+'СЕТ СН'!$F$5-'СЕТ СН'!$F$17</f>
        <v>3762.9376860399998</v>
      </c>
      <c r="N39" s="36">
        <f>SUMIFS(СВЦЭМ!$C$39:$C$782,СВЦЭМ!$A$39:$A$782,$A39,СВЦЭМ!$B$39:$B$782,N$11)+'СЕТ СН'!$F$9+СВЦЭМ!$D$10+'СЕТ СН'!$F$5-'СЕТ СН'!$F$17</f>
        <v>3766.5561928299999</v>
      </c>
      <c r="O39" s="36">
        <f>SUMIFS(СВЦЭМ!$C$39:$C$782,СВЦЭМ!$A$39:$A$782,$A39,СВЦЭМ!$B$39:$B$782,O$11)+'СЕТ СН'!$F$9+СВЦЭМ!$D$10+'СЕТ СН'!$F$5-'СЕТ СН'!$F$17</f>
        <v>3756.9483612599997</v>
      </c>
      <c r="P39" s="36">
        <f>SUMIFS(СВЦЭМ!$C$39:$C$782,СВЦЭМ!$A$39:$A$782,$A39,СВЦЭМ!$B$39:$B$782,P$11)+'СЕТ СН'!$F$9+СВЦЭМ!$D$10+'СЕТ СН'!$F$5-'СЕТ СН'!$F$17</f>
        <v>3753.2843348299998</v>
      </c>
      <c r="Q39" s="36">
        <f>SUMIFS(СВЦЭМ!$C$39:$C$782,СВЦЭМ!$A$39:$A$782,$A39,СВЦЭМ!$B$39:$B$782,Q$11)+'СЕТ СН'!$F$9+СВЦЭМ!$D$10+'СЕТ СН'!$F$5-'СЕТ СН'!$F$17</f>
        <v>3752.0668609999998</v>
      </c>
      <c r="R39" s="36">
        <f>SUMIFS(СВЦЭМ!$C$39:$C$782,СВЦЭМ!$A$39:$A$782,$A39,СВЦЭМ!$B$39:$B$782,R$11)+'СЕТ СН'!$F$9+СВЦЭМ!$D$10+'СЕТ СН'!$F$5-'СЕТ СН'!$F$17</f>
        <v>3745.1639028</v>
      </c>
      <c r="S39" s="36">
        <f>SUMIFS(СВЦЭМ!$C$39:$C$782,СВЦЭМ!$A$39:$A$782,$A39,СВЦЭМ!$B$39:$B$782,S$11)+'СЕТ СН'!$F$9+СВЦЭМ!$D$10+'СЕТ СН'!$F$5-'СЕТ СН'!$F$17</f>
        <v>3750.2914246</v>
      </c>
      <c r="T39" s="36">
        <f>SUMIFS(СВЦЭМ!$C$39:$C$782,СВЦЭМ!$A$39:$A$782,$A39,СВЦЭМ!$B$39:$B$782,T$11)+'СЕТ СН'!$F$9+СВЦЭМ!$D$10+'СЕТ СН'!$F$5-'СЕТ СН'!$F$17</f>
        <v>3754.0158357299997</v>
      </c>
      <c r="U39" s="36">
        <f>SUMIFS(СВЦЭМ!$C$39:$C$782,СВЦЭМ!$A$39:$A$782,$A39,СВЦЭМ!$B$39:$B$782,U$11)+'СЕТ СН'!$F$9+СВЦЭМ!$D$10+'СЕТ СН'!$F$5-'СЕТ СН'!$F$17</f>
        <v>3747.9321279199999</v>
      </c>
      <c r="V39" s="36">
        <f>SUMIFS(СВЦЭМ!$C$39:$C$782,СВЦЭМ!$A$39:$A$782,$A39,СВЦЭМ!$B$39:$B$782,V$11)+'СЕТ СН'!$F$9+СВЦЭМ!$D$10+'СЕТ СН'!$F$5-'СЕТ СН'!$F$17</f>
        <v>3763.2152410899998</v>
      </c>
      <c r="W39" s="36">
        <f>SUMIFS(СВЦЭМ!$C$39:$C$782,СВЦЭМ!$A$39:$A$782,$A39,СВЦЭМ!$B$39:$B$782,W$11)+'СЕТ СН'!$F$9+СВЦЭМ!$D$10+'СЕТ СН'!$F$5-'СЕТ СН'!$F$17</f>
        <v>3771.7114340199996</v>
      </c>
      <c r="X39" s="36">
        <f>SUMIFS(СВЦЭМ!$C$39:$C$782,СВЦЭМ!$A$39:$A$782,$A39,СВЦЭМ!$B$39:$B$782,X$11)+'СЕТ СН'!$F$9+СВЦЭМ!$D$10+'СЕТ СН'!$F$5-'СЕТ СН'!$F$17</f>
        <v>3785.0943275</v>
      </c>
      <c r="Y39" s="36">
        <f>SUMIFS(СВЦЭМ!$C$39:$C$782,СВЦЭМ!$A$39:$A$782,$A39,СВЦЭМ!$B$39:$B$782,Y$11)+'СЕТ СН'!$F$9+СВЦЭМ!$D$10+'СЕТ СН'!$F$5-'СЕТ СН'!$F$17</f>
        <v>3756.2679217699997</v>
      </c>
    </row>
    <row r="40" spans="1:25" ht="15.75" x14ac:dyDescent="0.2">
      <c r="A40" s="35">
        <f t="shared" si="0"/>
        <v>44802</v>
      </c>
      <c r="B40" s="36">
        <f>SUMIFS(СВЦЭМ!$C$39:$C$782,СВЦЭМ!$A$39:$A$782,$A40,СВЦЭМ!$B$39:$B$782,B$11)+'СЕТ СН'!$F$9+СВЦЭМ!$D$10+'СЕТ СН'!$F$5-'СЕТ СН'!$F$17</f>
        <v>3772.9189430099996</v>
      </c>
      <c r="C40" s="36">
        <f>SUMIFS(СВЦЭМ!$C$39:$C$782,СВЦЭМ!$A$39:$A$782,$A40,СВЦЭМ!$B$39:$B$782,C$11)+'СЕТ СН'!$F$9+СВЦЭМ!$D$10+'СЕТ СН'!$F$5-'СЕТ СН'!$F$17</f>
        <v>3842.5825172699997</v>
      </c>
      <c r="D40" s="36">
        <f>SUMIFS(СВЦЭМ!$C$39:$C$782,СВЦЭМ!$A$39:$A$782,$A40,СВЦЭМ!$B$39:$B$782,D$11)+'СЕТ СН'!$F$9+СВЦЭМ!$D$10+'СЕТ СН'!$F$5-'СЕТ СН'!$F$17</f>
        <v>3874.5377227600002</v>
      </c>
      <c r="E40" s="36">
        <f>SUMIFS(СВЦЭМ!$C$39:$C$782,СВЦЭМ!$A$39:$A$782,$A40,СВЦЭМ!$B$39:$B$782,E$11)+'СЕТ СН'!$F$9+СВЦЭМ!$D$10+'СЕТ СН'!$F$5-'СЕТ СН'!$F$17</f>
        <v>3883.7937473399998</v>
      </c>
      <c r="F40" s="36">
        <f>SUMIFS(СВЦЭМ!$C$39:$C$782,СВЦЭМ!$A$39:$A$782,$A40,СВЦЭМ!$B$39:$B$782,F$11)+'СЕТ СН'!$F$9+СВЦЭМ!$D$10+'СЕТ СН'!$F$5-'СЕТ СН'!$F$17</f>
        <v>3893.0769430999999</v>
      </c>
      <c r="G40" s="36">
        <f>SUMIFS(СВЦЭМ!$C$39:$C$782,СВЦЭМ!$A$39:$A$782,$A40,СВЦЭМ!$B$39:$B$782,G$11)+'СЕТ СН'!$F$9+СВЦЭМ!$D$10+'СЕТ СН'!$F$5-'СЕТ СН'!$F$17</f>
        <v>3876.5078708499996</v>
      </c>
      <c r="H40" s="36">
        <f>SUMIFS(СВЦЭМ!$C$39:$C$782,СВЦЭМ!$A$39:$A$782,$A40,СВЦЭМ!$B$39:$B$782,H$11)+'СЕТ СН'!$F$9+СВЦЭМ!$D$10+'СЕТ СН'!$F$5-'СЕТ СН'!$F$17</f>
        <v>3823.7767828999999</v>
      </c>
      <c r="I40" s="36">
        <f>SUMIFS(СВЦЭМ!$C$39:$C$782,СВЦЭМ!$A$39:$A$782,$A40,СВЦЭМ!$B$39:$B$782,I$11)+'СЕТ СН'!$F$9+СВЦЭМ!$D$10+'СЕТ СН'!$F$5-'СЕТ СН'!$F$17</f>
        <v>3777.4589005899998</v>
      </c>
      <c r="J40" s="36">
        <f>SUMIFS(СВЦЭМ!$C$39:$C$782,СВЦЭМ!$A$39:$A$782,$A40,СВЦЭМ!$B$39:$B$782,J$11)+'СЕТ СН'!$F$9+СВЦЭМ!$D$10+'СЕТ СН'!$F$5-'СЕТ СН'!$F$17</f>
        <v>3737.7796968099997</v>
      </c>
      <c r="K40" s="36">
        <f>SUMIFS(СВЦЭМ!$C$39:$C$782,СВЦЭМ!$A$39:$A$782,$A40,СВЦЭМ!$B$39:$B$782,K$11)+'СЕТ СН'!$F$9+СВЦЭМ!$D$10+'СЕТ СН'!$F$5-'СЕТ СН'!$F$17</f>
        <v>3763.0653569199999</v>
      </c>
      <c r="L40" s="36">
        <f>SUMIFS(СВЦЭМ!$C$39:$C$782,СВЦЭМ!$A$39:$A$782,$A40,СВЦЭМ!$B$39:$B$782,L$11)+'СЕТ СН'!$F$9+СВЦЭМ!$D$10+'СЕТ СН'!$F$5-'СЕТ СН'!$F$17</f>
        <v>3741.0408446299998</v>
      </c>
      <c r="M40" s="36">
        <f>SUMIFS(СВЦЭМ!$C$39:$C$782,СВЦЭМ!$A$39:$A$782,$A40,СВЦЭМ!$B$39:$B$782,M$11)+'СЕТ СН'!$F$9+СВЦЭМ!$D$10+'СЕТ СН'!$F$5-'СЕТ СН'!$F$17</f>
        <v>3743.7893533699998</v>
      </c>
      <c r="N40" s="36">
        <f>SUMIFS(СВЦЭМ!$C$39:$C$782,СВЦЭМ!$A$39:$A$782,$A40,СВЦЭМ!$B$39:$B$782,N$11)+'СЕТ СН'!$F$9+СВЦЭМ!$D$10+'СЕТ СН'!$F$5-'СЕТ СН'!$F$17</f>
        <v>3745.7731780499998</v>
      </c>
      <c r="O40" s="36">
        <f>SUMIFS(СВЦЭМ!$C$39:$C$782,СВЦЭМ!$A$39:$A$782,$A40,СВЦЭМ!$B$39:$B$782,O$11)+'СЕТ СН'!$F$9+СВЦЭМ!$D$10+'СЕТ СН'!$F$5-'СЕТ СН'!$F$17</f>
        <v>3740.5320164199998</v>
      </c>
      <c r="P40" s="36">
        <f>SUMIFS(СВЦЭМ!$C$39:$C$782,СВЦЭМ!$A$39:$A$782,$A40,СВЦЭМ!$B$39:$B$782,P$11)+'СЕТ СН'!$F$9+СВЦЭМ!$D$10+'СЕТ СН'!$F$5-'СЕТ СН'!$F$17</f>
        <v>3740.9792823199996</v>
      </c>
      <c r="Q40" s="36">
        <f>SUMIFS(СВЦЭМ!$C$39:$C$782,СВЦЭМ!$A$39:$A$782,$A40,СВЦЭМ!$B$39:$B$782,Q$11)+'СЕТ СН'!$F$9+СВЦЭМ!$D$10+'СЕТ СН'!$F$5-'СЕТ СН'!$F$17</f>
        <v>3741.7427350199996</v>
      </c>
      <c r="R40" s="36">
        <f>SUMIFS(СВЦЭМ!$C$39:$C$782,СВЦЭМ!$A$39:$A$782,$A40,СВЦЭМ!$B$39:$B$782,R$11)+'СЕТ СН'!$F$9+СВЦЭМ!$D$10+'СЕТ СН'!$F$5-'СЕТ СН'!$F$17</f>
        <v>3745.0970708099999</v>
      </c>
      <c r="S40" s="36">
        <f>SUMIFS(СВЦЭМ!$C$39:$C$782,СВЦЭМ!$A$39:$A$782,$A40,СВЦЭМ!$B$39:$B$782,S$11)+'СЕТ СН'!$F$9+СВЦЭМ!$D$10+'СЕТ СН'!$F$5-'СЕТ СН'!$F$17</f>
        <v>3744.8143116599999</v>
      </c>
      <c r="T40" s="36">
        <f>SUMIFS(СВЦЭМ!$C$39:$C$782,СВЦЭМ!$A$39:$A$782,$A40,СВЦЭМ!$B$39:$B$782,T$11)+'СЕТ СН'!$F$9+СВЦЭМ!$D$10+'СЕТ СН'!$F$5-'СЕТ СН'!$F$17</f>
        <v>3726.17459521</v>
      </c>
      <c r="U40" s="36">
        <f>SUMIFS(СВЦЭМ!$C$39:$C$782,СВЦЭМ!$A$39:$A$782,$A40,СВЦЭМ!$B$39:$B$782,U$11)+'СЕТ СН'!$F$9+СВЦЭМ!$D$10+'СЕТ СН'!$F$5-'СЕТ СН'!$F$17</f>
        <v>3719.1667256199999</v>
      </c>
      <c r="V40" s="36">
        <f>SUMIFS(СВЦЭМ!$C$39:$C$782,СВЦЭМ!$A$39:$A$782,$A40,СВЦЭМ!$B$39:$B$782,V$11)+'СЕТ СН'!$F$9+СВЦЭМ!$D$10+'СЕТ СН'!$F$5-'СЕТ СН'!$F$17</f>
        <v>3713.1835925099999</v>
      </c>
      <c r="W40" s="36">
        <f>SUMIFS(СВЦЭМ!$C$39:$C$782,СВЦЭМ!$A$39:$A$782,$A40,СВЦЭМ!$B$39:$B$782,W$11)+'СЕТ СН'!$F$9+СВЦЭМ!$D$10+'СЕТ СН'!$F$5-'СЕТ СН'!$F$17</f>
        <v>3711.0623983999999</v>
      </c>
      <c r="X40" s="36">
        <f>SUMIFS(СВЦЭМ!$C$39:$C$782,СВЦЭМ!$A$39:$A$782,$A40,СВЦЭМ!$B$39:$B$782,X$11)+'СЕТ СН'!$F$9+СВЦЭМ!$D$10+'СЕТ СН'!$F$5-'СЕТ СН'!$F$17</f>
        <v>3736.0265042599999</v>
      </c>
      <c r="Y40" s="36">
        <f>SUMIFS(СВЦЭМ!$C$39:$C$782,СВЦЭМ!$A$39:$A$782,$A40,СВЦЭМ!$B$39:$B$782,Y$11)+'СЕТ СН'!$F$9+СВЦЭМ!$D$10+'СЕТ СН'!$F$5-'СЕТ СН'!$F$17</f>
        <v>3781.9062097199999</v>
      </c>
    </row>
    <row r="41" spans="1:25" ht="15.75" x14ac:dyDescent="0.2">
      <c r="A41" s="35">
        <f t="shared" si="0"/>
        <v>44803</v>
      </c>
      <c r="B41" s="36">
        <f>SUMIFS(СВЦЭМ!$C$39:$C$782,СВЦЭМ!$A$39:$A$782,$A41,СВЦЭМ!$B$39:$B$782,B$11)+'СЕТ СН'!$F$9+СВЦЭМ!$D$10+'СЕТ СН'!$F$5-'СЕТ СН'!$F$17</f>
        <v>3738.5112564000001</v>
      </c>
      <c r="C41" s="36">
        <f>SUMIFS(СВЦЭМ!$C$39:$C$782,СВЦЭМ!$A$39:$A$782,$A41,СВЦЭМ!$B$39:$B$782,C$11)+'СЕТ СН'!$F$9+СВЦЭМ!$D$10+'СЕТ СН'!$F$5-'СЕТ СН'!$F$17</f>
        <v>3773.26457777</v>
      </c>
      <c r="D41" s="36">
        <f>SUMIFS(СВЦЭМ!$C$39:$C$782,СВЦЭМ!$A$39:$A$782,$A41,СВЦЭМ!$B$39:$B$782,D$11)+'СЕТ СН'!$F$9+СВЦЭМ!$D$10+'СЕТ СН'!$F$5-'СЕТ СН'!$F$17</f>
        <v>3809.29466895</v>
      </c>
      <c r="E41" s="36">
        <f>SUMIFS(СВЦЭМ!$C$39:$C$782,СВЦЭМ!$A$39:$A$782,$A41,СВЦЭМ!$B$39:$B$782,E$11)+'СЕТ СН'!$F$9+СВЦЭМ!$D$10+'СЕТ СН'!$F$5-'СЕТ СН'!$F$17</f>
        <v>3821.5682334099997</v>
      </c>
      <c r="F41" s="36">
        <f>SUMIFS(СВЦЭМ!$C$39:$C$782,СВЦЭМ!$A$39:$A$782,$A41,СВЦЭМ!$B$39:$B$782,F$11)+'СЕТ СН'!$F$9+СВЦЭМ!$D$10+'СЕТ СН'!$F$5-'СЕТ СН'!$F$17</f>
        <v>3826.94624054</v>
      </c>
      <c r="G41" s="36">
        <f>SUMIFS(СВЦЭМ!$C$39:$C$782,СВЦЭМ!$A$39:$A$782,$A41,СВЦЭМ!$B$39:$B$782,G$11)+'СЕТ СН'!$F$9+СВЦЭМ!$D$10+'СЕТ СН'!$F$5-'СЕТ СН'!$F$17</f>
        <v>3820.7798553899997</v>
      </c>
      <c r="H41" s="36">
        <f>SUMIFS(СВЦЭМ!$C$39:$C$782,СВЦЭМ!$A$39:$A$782,$A41,СВЦЭМ!$B$39:$B$782,H$11)+'СЕТ СН'!$F$9+СВЦЭМ!$D$10+'СЕТ СН'!$F$5-'СЕТ СН'!$F$17</f>
        <v>3765.8147147699997</v>
      </c>
      <c r="I41" s="36">
        <f>SUMIFS(СВЦЭМ!$C$39:$C$782,СВЦЭМ!$A$39:$A$782,$A41,СВЦЭМ!$B$39:$B$782,I$11)+'СЕТ СН'!$F$9+СВЦЭМ!$D$10+'СЕТ СН'!$F$5-'СЕТ СН'!$F$17</f>
        <v>3692.6597717799996</v>
      </c>
      <c r="J41" s="36">
        <f>SUMIFS(СВЦЭМ!$C$39:$C$782,СВЦЭМ!$A$39:$A$782,$A41,СВЦЭМ!$B$39:$B$782,J$11)+'СЕТ СН'!$F$9+СВЦЭМ!$D$10+'СЕТ СН'!$F$5-'СЕТ СН'!$F$17</f>
        <v>3692.9651604399996</v>
      </c>
      <c r="K41" s="36">
        <f>SUMIFS(СВЦЭМ!$C$39:$C$782,СВЦЭМ!$A$39:$A$782,$A41,СВЦЭМ!$B$39:$B$782,K$11)+'СЕТ СН'!$F$9+СВЦЭМ!$D$10+'СЕТ СН'!$F$5-'СЕТ СН'!$F$17</f>
        <v>3755.1418343999999</v>
      </c>
      <c r="L41" s="36">
        <f>SUMIFS(СВЦЭМ!$C$39:$C$782,СВЦЭМ!$A$39:$A$782,$A41,СВЦЭМ!$B$39:$B$782,L$11)+'СЕТ СН'!$F$9+СВЦЭМ!$D$10+'СЕТ СН'!$F$5-'СЕТ СН'!$F$17</f>
        <v>3752.1869183199997</v>
      </c>
      <c r="M41" s="36">
        <f>SUMIFS(СВЦЭМ!$C$39:$C$782,СВЦЭМ!$A$39:$A$782,$A41,СВЦЭМ!$B$39:$B$782,M$11)+'СЕТ СН'!$F$9+СВЦЭМ!$D$10+'СЕТ СН'!$F$5-'СЕТ СН'!$F$17</f>
        <v>3750.5768947099996</v>
      </c>
      <c r="N41" s="36">
        <f>SUMIFS(СВЦЭМ!$C$39:$C$782,СВЦЭМ!$A$39:$A$782,$A41,СВЦЭМ!$B$39:$B$782,N$11)+'СЕТ СН'!$F$9+СВЦЭМ!$D$10+'СЕТ СН'!$F$5-'СЕТ СН'!$F$17</f>
        <v>3752.1088985299998</v>
      </c>
      <c r="O41" s="36">
        <f>SUMIFS(СВЦЭМ!$C$39:$C$782,СВЦЭМ!$A$39:$A$782,$A41,СВЦЭМ!$B$39:$B$782,O$11)+'СЕТ СН'!$F$9+СВЦЭМ!$D$10+'СЕТ СН'!$F$5-'СЕТ СН'!$F$17</f>
        <v>3743.9297558799999</v>
      </c>
      <c r="P41" s="36">
        <f>SUMIFS(СВЦЭМ!$C$39:$C$782,СВЦЭМ!$A$39:$A$782,$A41,СВЦЭМ!$B$39:$B$782,P$11)+'СЕТ СН'!$F$9+СВЦЭМ!$D$10+'СЕТ СН'!$F$5-'СЕТ СН'!$F$17</f>
        <v>3757.2701340499998</v>
      </c>
      <c r="Q41" s="36">
        <f>SUMIFS(СВЦЭМ!$C$39:$C$782,СВЦЭМ!$A$39:$A$782,$A41,СВЦЭМ!$B$39:$B$782,Q$11)+'СЕТ СН'!$F$9+СВЦЭМ!$D$10+'СЕТ СН'!$F$5-'СЕТ СН'!$F$17</f>
        <v>3744.1764817099997</v>
      </c>
      <c r="R41" s="36">
        <f>SUMIFS(СВЦЭМ!$C$39:$C$782,СВЦЭМ!$A$39:$A$782,$A41,СВЦЭМ!$B$39:$B$782,R$11)+'СЕТ СН'!$F$9+СВЦЭМ!$D$10+'СЕТ СН'!$F$5-'СЕТ СН'!$F$17</f>
        <v>3734.0663627099998</v>
      </c>
      <c r="S41" s="36">
        <f>SUMIFS(СВЦЭМ!$C$39:$C$782,СВЦЭМ!$A$39:$A$782,$A41,СВЦЭМ!$B$39:$B$782,S$11)+'СЕТ СН'!$F$9+СВЦЭМ!$D$10+'СЕТ СН'!$F$5-'СЕТ СН'!$F$17</f>
        <v>3745.2655610899997</v>
      </c>
      <c r="T41" s="36">
        <f>SUMIFS(СВЦЭМ!$C$39:$C$782,СВЦЭМ!$A$39:$A$782,$A41,СВЦЭМ!$B$39:$B$782,T$11)+'СЕТ СН'!$F$9+СВЦЭМ!$D$10+'СЕТ СН'!$F$5-'СЕТ СН'!$F$17</f>
        <v>3759.8856656499997</v>
      </c>
      <c r="U41" s="36">
        <f>SUMIFS(СВЦЭМ!$C$39:$C$782,СВЦЭМ!$A$39:$A$782,$A41,СВЦЭМ!$B$39:$B$782,U$11)+'СЕТ СН'!$F$9+СВЦЭМ!$D$10+'СЕТ СН'!$F$5-'СЕТ СН'!$F$17</f>
        <v>3740.4255352599998</v>
      </c>
      <c r="V41" s="36">
        <f>SUMIFS(СВЦЭМ!$C$39:$C$782,СВЦЭМ!$A$39:$A$782,$A41,СВЦЭМ!$B$39:$B$782,V$11)+'СЕТ СН'!$F$9+СВЦЭМ!$D$10+'СЕТ СН'!$F$5-'СЕТ СН'!$F$17</f>
        <v>3768.0050059799996</v>
      </c>
      <c r="W41" s="36">
        <f>SUMIFS(СВЦЭМ!$C$39:$C$782,СВЦЭМ!$A$39:$A$782,$A41,СВЦЭМ!$B$39:$B$782,W$11)+'СЕТ СН'!$F$9+СВЦЭМ!$D$10+'СЕТ СН'!$F$5-'СЕТ СН'!$F$17</f>
        <v>3771.0702247599997</v>
      </c>
      <c r="X41" s="36">
        <f>SUMIFS(СВЦЭМ!$C$39:$C$782,СВЦЭМ!$A$39:$A$782,$A41,СВЦЭМ!$B$39:$B$782,X$11)+'СЕТ СН'!$F$9+СВЦЭМ!$D$10+'СЕТ СН'!$F$5-'СЕТ СН'!$F$17</f>
        <v>3717.6146992599997</v>
      </c>
      <c r="Y41" s="36">
        <f>SUMIFS(СВЦЭМ!$C$39:$C$782,СВЦЭМ!$A$39:$A$782,$A41,СВЦЭМ!$B$39:$B$782,Y$11)+'СЕТ СН'!$F$9+СВЦЭМ!$D$10+'СЕТ СН'!$F$5-'СЕТ СН'!$F$17</f>
        <v>3679.3331287599999</v>
      </c>
    </row>
    <row r="42" spans="1:25" ht="15.75" x14ac:dyDescent="0.2">
      <c r="A42" s="35">
        <f t="shared" si="0"/>
        <v>44804</v>
      </c>
      <c r="B42" s="36">
        <f>SUMIFS(СВЦЭМ!$C$39:$C$782,СВЦЭМ!$A$39:$A$782,$A42,СВЦЭМ!$B$39:$B$782,B$11)+'СЕТ СН'!$F$9+СВЦЭМ!$D$10+'СЕТ СН'!$F$5-'СЕТ СН'!$F$17</f>
        <v>3772.5323490399996</v>
      </c>
      <c r="C42" s="36">
        <f>SUMIFS(СВЦЭМ!$C$39:$C$782,СВЦЭМ!$A$39:$A$782,$A42,СВЦЭМ!$B$39:$B$782,C$11)+'СЕТ СН'!$F$9+СВЦЭМ!$D$10+'СЕТ СН'!$F$5-'СЕТ СН'!$F$17</f>
        <v>3808.40199906</v>
      </c>
      <c r="D42" s="36">
        <f>SUMIFS(СВЦЭМ!$C$39:$C$782,СВЦЭМ!$A$39:$A$782,$A42,СВЦЭМ!$B$39:$B$782,D$11)+'СЕТ СН'!$F$9+СВЦЭМ!$D$10+'СЕТ СН'!$F$5-'СЕТ СН'!$F$17</f>
        <v>3824.5069021499999</v>
      </c>
      <c r="E42" s="36">
        <f>SUMIFS(СВЦЭМ!$C$39:$C$782,СВЦЭМ!$A$39:$A$782,$A42,СВЦЭМ!$B$39:$B$782,E$11)+'СЕТ СН'!$F$9+СВЦЭМ!$D$10+'СЕТ СН'!$F$5-'СЕТ СН'!$F$17</f>
        <v>3838.6293956199997</v>
      </c>
      <c r="F42" s="36">
        <f>SUMIFS(СВЦЭМ!$C$39:$C$782,СВЦЭМ!$A$39:$A$782,$A42,СВЦЭМ!$B$39:$B$782,F$11)+'СЕТ СН'!$F$9+СВЦЭМ!$D$10+'СЕТ СН'!$F$5-'СЕТ СН'!$F$17</f>
        <v>3823.3127909799996</v>
      </c>
      <c r="G42" s="36">
        <f>SUMIFS(СВЦЭМ!$C$39:$C$782,СВЦЭМ!$A$39:$A$782,$A42,СВЦЭМ!$B$39:$B$782,G$11)+'СЕТ СН'!$F$9+СВЦЭМ!$D$10+'СЕТ СН'!$F$5-'СЕТ СН'!$F$17</f>
        <v>3802.0686104899996</v>
      </c>
      <c r="H42" s="36">
        <f>SUMIFS(СВЦЭМ!$C$39:$C$782,СВЦЭМ!$A$39:$A$782,$A42,СВЦЭМ!$B$39:$B$782,H$11)+'СЕТ СН'!$F$9+СВЦЭМ!$D$10+'СЕТ СН'!$F$5-'СЕТ СН'!$F$17</f>
        <v>3737.1067372999996</v>
      </c>
      <c r="I42" s="36">
        <f>SUMIFS(СВЦЭМ!$C$39:$C$782,СВЦЭМ!$A$39:$A$782,$A42,СВЦЭМ!$B$39:$B$782,I$11)+'СЕТ СН'!$F$9+СВЦЭМ!$D$10+'СЕТ СН'!$F$5-'СЕТ СН'!$F$17</f>
        <v>3680.2070850299997</v>
      </c>
      <c r="J42" s="36">
        <f>SUMIFS(СВЦЭМ!$C$39:$C$782,СВЦЭМ!$A$39:$A$782,$A42,СВЦЭМ!$B$39:$B$782,J$11)+'СЕТ СН'!$F$9+СВЦЭМ!$D$10+'СЕТ СН'!$F$5-'СЕТ СН'!$F$17</f>
        <v>3750.4831616799997</v>
      </c>
      <c r="K42" s="36">
        <f>SUMIFS(СВЦЭМ!$C$39:$C$782,СВЦЭМ!$A$39:$A$782,$A42,СВЦЭМ!$B$39:$B$782,K$11)+'СЕТ СН'!$F$9+СВЦЭМ!$D$10+'СЕТ СН'!$F$5-'СЕТ СН'!$F$17</f>
        <v>3778.9122048700001</v>
      </c>
      <c r="L42" s="36">
        <f>SUMIFS(СВЦЭМ!$C$39:$C$782,СВЦЭМ!$A$39:$A$782,$A42,СВЦЭМ!$B$39:$B$782,L$11)+'СЕТ СН'!$F$9+СВЦЭМ!$D$10+'СЕТ СН'!$F$5-'СЕТ СН'!$F$17</f>
        <v>3779.5512884999998</v>
      </c>
      <c r="M42" s="36">
        <f>SUMIFS(СВЦЭМ!$C$39:$C$782,СВЦЭМ!$A$39:$A$782,$A42,СВЦЭМ!$B$39:$B$782,M$11)+'СЕТ СН'!$F$9+СВЦЭМ!$D$10+'СЕТ СН'!$F$5-'СЕТ СН'!$F$17</f>
        <v>3772.6589396599998</v>
      </c>
      <c r="N42" s="36">
        <f>SUMIFS(СВЦЭМ!$C$39:$C$782,СВЦЭМ!$A$39:$A$782,$A42,СВЦЭМ!$B$39:$B$782,N$11)+'СЕТ СН'!$F$9+СВЦЭМ!$D$10+'СЕТ СН'!$F$5-'СЕТ СН'!$F$17</f>
        <v>3769.2599389799998</v>
      </c>
      <c r="O42" s="36">
        <f>SUMIFS(СВЦЭМ!$C$39:$C$782,СВЦЭМ!$A$39:$A$782,$A42,СВЦЭМ!$B$39:$B$782,O$11)+'СЕТ СН'!$F$9+СВЦЭМ!$D$10+'СЕТ СН'!$F$5-'СЕТ СН'!$F$17</f>
        <v>3767.4913637599998</v>
      </c>
      <c r="P42" s="36">
        <f>SUMIFS(СВЦЭМ!$C$39:$C$782,СВЦЭМ!$A$39:$A$782,$A42,СВЦЭМ!$B$39:$B$782,P$11)+'СЕТ СН'!$F$9+СВЦЭМ!$D$10+'СЕТ СН'!$F$5-'СЕТ СН'!$F$17</f>
        <v>3764.8990181499998</v>
      </c>
      <c r="Q42" s="36">
        <f>SUMIFS(СВЦЭМ!$C$39:$C$782,СВЦЭМ!$A$39:$A$782,$A42,СВЦЭМ!$B$39:$B$782,Q$11)+'СЕТ СН'!$F$9+СВЦЭМ!$D$10+'СЕТ СН'!$F$5-'СЕТ СН'!$F$17</f>
        <v>3755.2358497099999</v>
      </c>
      <c r="R42" s="36">
        <f>SUMIFS(СВЦЭМ!$C$39:$C$782,СВЦЭМ!$A$39:$A$782,$A42,СВЦЭМ!$B$39:$B$782,R$11)+'СЕТ СН'!$F$9+СВЦЭМ!$D$10+'СЕТ СН'!$F$5-'СЕТ СН'!$F$17</f>
        <v>3740.9608060799997</v>
      </c>
      <c r="S42" s="36">
        <f>SUMIFS(СВЦЭМ!$C$39:$C$782,СВЦЭМ!$A$39:$A$782,$A42,СВЦЭМ!$B$39:$B$782,S$11)+'СЕТ СН'!$F$9+СВЦЭМ!$D$10+'СЕТ СН'!$F$5-'СЕТ СН'!$F$17</f>
        <v>3749.37576584</v>
      </c>
      <c r="T42" s="36">
        <f>SUMIFS(СВЦЭМ!$C$39:$C$782,СВЦЭМ!$A$39:$A$782,$A42,СВЦЭМ!$B$39:$B$782,T$11)+'СЕТ СН'!$F$9+СВЦЭМ!$D$10+'СЕТ СН'!$F$5-'СЕТ СН'!$F$17</f>
        <v>3740.7622467199999</v>
      </c>
      <c r="U42" s="36">
        <f>SUMIFS(СВЦЭМ!$C$39:$C$782,СВЦЭМ!$A$39:$A$782,$A42,СВЦЭМ!$B$39:$B$782,U$11)+'СЕТ СН'!$F$9+СВЦЭМ!$D$10+'СЕТ СН'!$F$5-'СЕТ СН'!$F$17</f>
        <v>3752.9388433899999</v>
      </c>
      <c r="V42" s="36">
        <f>SUMIFS(СВЦЭМ!$C$39:$C$782,СВЦЭМ!$A$39:$A$782,$A42,СВЦЭМ!$B$39:$B$782,V$11)+'СЕТ СН'!$F$9+СВЦЭМ!$D$10+'СЕТ СН'!$F$5-'СЕТ СН'!$F$17</f>
        <v>3777.59405892</v>
      </c>
      <c r="W42" s="36">
        <f>SUMIFS(СВЦЭМ!$C$39:$C$782,СВЦЭМ!$A$39:$A$782,$A42,СВЦЭМ!$B$39:$B$782,W$11)+'СЕТ СН'!$F$9+СВЦЭМ!$D$10+'СЕТ СН'!$F$5-'СЕТ СН'!$F$17</f>
        <v>3766.9735809899998</v>
      </c>
      <c r="X42" s="36">
        <f>SUMIFS(СВЦЭМ!$C$39:$C$782,СВЦЭМ!$A$39:$A$782,$A42,СВЦЭМ!$B$39:$B$782,X$11)+'СЕТ СН'!$F$9+СВЦЭМ!$D$10+'СЕТ СН'!$F$5-'СЕТ СН'!$F$17</f>
        <v>3736.4917292499999</v>
      </c>
      <c r="Y42" s="36">
        <f>SUMIFS(СВЦЭМ!$C$39:$C$782,СВЦЭМ!$A$39:$A$782,$A42,СВЦЭМ!$B$39:$B$782,Y$11)+'СЕТ СН'!$F$9+СВЦЭМ!$D$10+'СЕТ СН'!$F$5-'СЕТ СН'!$F$17</f>
        <v>3717.8699809999998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01.08.2022</v>
      </c>
      <c r="B48" s="36">
        <f>SUMIFS(СВЦЭМ!$C$39:$C$782,СВЦЭМ!$A$39:$A$782,$A48,СВЦЭМ!$B$39:$B$782,B$47)+'СЕТ СН'!$G$9+СВЦЭМ!$D$10+'СЕТ СН'!$G$5-'СЕТ СН'!$G$17</f>
        <v>4084.4796686899999</v>
      </c>
      <c r="C48" s="36">
        <f>SUMIFS(СВЦЭМ!$C$39:$C$782,СВЦЭМ!$A$39:$A$782,$A48,СВЦЭМ!$B$39:$B$782,C$47)+'СЕТ СН'!$G$9+СВЦЭМ!$D$10+'СЕТ СН'!$G$5-'СЕТ СН'!$G$17</f>
        <v>4119.3436501000006</v>
      </c>
      <c r="D48" s="36">
        <f>SUMIFS(СВЦЭМ!$C$39:$C$782,СВЦЭМ!$A$39:$A$782,$A48,СВЦЭМ!$B$39:$B$782,D$47)+'СЕТ СН'!$G$9+СВЦЭМ!$D$10+'СЕТ СН'!$G$5-'СЕТ СН'!$G$17</f>
        <v>4132.1388586100002</v>
      </c>
      <c r="E48" s="36">
        <f>SUMIFS(СВЦЭМ!$C$39:$C$782,СВЦЭМ!$A$39:$A$782,$A48,СВЦЭМ!$B$39:$B$782,E$47)+'СЕТ СН'!$G$9+СВЦЭМ!$D$10+'СЕТ СН'!$G$5-'СЕТ СН'!$G$17</f>
        <v>4161.1183449999999</v>
      </c>
      <c r="F48" s="36">
        <f>SUMIFS(СВЦЭМ!$C$39:$C$782,СВЦЭМ!$A$39:$A$782,$A48,СВЦЭМ!$B$39:$B$782,F$47)+'СЕТ СН'!$G$9+СВЦЭМ!$D$10+'СЕТ СН'!$G$5-'СЕТ СН'!$G$17</f>
        <v>4127.0540506200005</v>
      </c>
      <c r="G48" s="36">
        <f>SUMIFS(СВЦЭМ!$C$39:$C$782,СВЦЭМ!$A$39:$A$782,$A48,СВЦЭМ!$B$39:$B$782,G$47)+'СЕТ СН'!$G$9+СВЦЭМ!$D$10+'СЕТ СН'!$G$5-'СЕТ СН'!$G$17</f>
        <v>4120.9243870999999</v>
      </c>
      <c r="H48" s="36">
        <f>SUMIFS(СВЦЭМ!$C$39:$C$782,СВЦЭМ!$A$39:$A$782,$A48,СВЦЭМ!$B$39:$B$782,H$47)+'СЕТ СН'!$G$9+СВЦЭМ!$D$10+'СЕТ СН'!$G$5-'СЕТ СН'!$G$17</f>
        <v>4158.4634121500003</v>
      </c>
      <c r="I48" s="36">
        <f>SUMIFS(СВЦЭМ!$C$39:$C$782,СВЦЭМ!$A$39:$A$782,$A48,СВЦЭМ!$B$39:$B$782,I$47)+'СЕТ СН'!$G$9+СВЦЭМ!$D$10+'СЕТ СН'!$G$5-'СЕТ СН'!$G$17</f>
        <v>4205.9557495999998</v>
      </c>
      <c r="J48" s="36">
        <f>SUMIFS(СВЦЭМ!$C$39:$C$782,СВЦЭМ!$A$39:$A$782,$A48,СВЦЭМ!$B$39:$B$782,J$47)+'СЕТ СН'!$G$9+СВЦЭМ!$D$10+'СЕТ СН'!$G$5-'СЕТ СН'!$G$17</f>
        <v>4132.0437259600003</v>
      </c>
      <c r="K48" s="36">
        <f>SUMIFS(СВЦЭМ!$C$39:$C$782,СВЦЭМ!$A$39:$A$782,$A48,СВЦЭМ!$B$39:$B$782,K$47)+'СЕТ СН'!$G$9+СВЦЭМ!$D$10+'СЕТ СН'!$G$5-'СЕТ СН'!$G$17</f>
        <v>4080.3541359400001</v>
      </c>
      <c r="L48" s="36">
        <f>SUMIFS(СВЦЭМ!$C$39:$C$782,СВЦЭМ!$A$39:$A$782,$A48,СВЦЭМ!$B$39:$B$782,L$47)+'СЕТ СН'!$G$9+СВЦЭМ!$D$10+'СЕТ СН'!$G$5-'СЕТ СН'!$G$17</f>
        <v>4053.9019400000002</v>
      </c>
      <c r="M48" s="36">
        <f>SUMIFS(СВЦЭМ!$C$39:$C$782,СВЦЭМ!$A$39:$A$782,$A48,СВЦЭМ!$B$39:$B$782,M$47)+'СЕТ СН'!$G$9+СВЦЭМ!$D$10+'СЕТ СН'!$G$5-'СЕТ СН'!$G$17</f>
        <v>4019.9614591500003</v>
      </c>
      <c r="N48" s="36">
        <f>SUMIFS(СВЦЭМ!$C$39:$C$782,СВЦЭМ!$A$39:$A$782,$A48,СВЦЭМ!$B$39:$B$782,N$47)+'СЕТ СН'!$G$9+СВЦЭМ!$D$10+'СЕТ СН'!$G$5-'СЕТ СН'!$G$17</f>
        <v>4029.4543777400004</v>
      </c>
      <c r="O48" s="36">
        <f>SUMIFS(СВЦЭМ!$C$39:$C$782,СВЦЭМ!$A$39:$A$782,$A48,СВЦЭМ!$B$39:$B$782,O$47)+'СЕТ СН'!$G$9+СВЦЭМ!$D$10+'СЕТ СН'!$G$5-'СЕТ СН'!$G$17</f>
        <v>4030.2723706400002</v>
      </c>
      <c r="P48" s="36">
        <f>SUMIFS(СВЦЭМ!$C$39:$C$782,СВЦЭМ!$A$39:$A$782,$A48,СВЦЭМ!$B$39:$B$782,P$47)+'СЕТ СН'!$G$9+СВЦЭМ!$D$10+'СЕТ СН'!$G$5-'СЕТ СН'!$G$17</f>
        <v>4034.0937991200003</v>
      </c>
      <c r="Q48" s="36">
        <f>SUMIFS(СВЦЭМ!$C$39:$C$782,СВЦЭМ!$A$39:$A$782,$A48,СВЦЭМ!$B$39:$B$782,Q$47)+'СЕТ СН'!$G$9+СВЦЭМ!$D$10+'СЕТ СН'!$G$5-'СЕТ СН'!$G$17</f>
        <v>4032.6136060600002</v>
      </c>
      <c r="R48" s="36">
        <f>SUMIFS(СВЦЭМ!$C$39:$C$782,СВЦЭМ!$A$39:$A$782,$A48,СВЦЭМ!$B$39:$B$782,R$47)+'СЕТ СН'!$G$9+СВЦЭМ!$D$10+'СЕТ СН'!$G$5-'СЕТ СН'!$G$17</f>
        <v>4053.13537567</v>
      </c>
      <c r="S48" s="36">
        <f>SUMIFS(СВЦЭМ!$C$39:$C$782,СВЦЭМ!$A$39:$A$782,$A48,СВЦЭМ!$B$39:$B$782,S$47)+'СЕТ СН'!$G$9+СВЦЭМ!$D$10+'СЕТ СН'!$G$5-'СЕТ СН'!$G$17</f>
        <v>4056.8029856200001</v>
      </c>
      <c r="T48" s="36">
        <f>SUMIFS(СВЦЭМ!$C$39:$C$782,СВЦЭМ!$A$39:$A$782,$A48,СВЦЭМ!$B$39:$B$782,T$47)+'СЕТ СН'!$G$9+СВЦЭМ!$D$10+'СЕТ СН'!$G$5-'СЕТ СН'!$G$17</f>
        <v>4057.57260137</v>
      </c>
      <c r="U48" s="36">
        <f>SUMIFS(СВЦЭМ!$C$39:$C$782,СВЦЭМ!$A$39:$A$782,$A48,СВЦЭМ!$B$39:$B$782,U$47)+'СЕТ СН'!$G$9+СВЦЭМ!$D$10+'СЕТ СН'!$G$5-'СЕТ СН'!$G$17</f>
        <v>4059.5739574900003</v>
      </c>
      <c r="V48" s="36">
        <f>SUMIFS(СВЦЭМ!$C$39:$C$782,СВЦЭМ!$A$39:$A$782,$A48,СВЦЭМ!$B$39:$B$782,V$47)+'СЕТ СН'!$G$9+СВЦЭМ!$D$10+'СЕТ СН'!$G$5-'СЕТ СН'!$G$17</f>
        <v>4056.6572323700002</v>
      </c>
      <c r="W48" s="36">
        <f>SUMIFS(СВЦЭМ!$C$39:$C$782,СВЦЭМ!$A$39:$A$782,$A48,СВЦЭМ!$B$39:$B$782,W$47)+'СЕТ СН'!$G$9+СВЦЭМ!$D$10+'СЕТ СН'!$G$5-'СЕТ СН'!$G$17</f>
        <v>4045.4019758000004</v>
      </c>
      <c r="X48" s="36">
        <f>SUMIFS(СВЦЭМ!$C$39:$C$782,СВЦЭМ!$A$39:$A$782,$A48,СВЦЭМ!$B$39:$B$782,X$47)+'СЕТ СН'!$G$9+СВЦЭМ!$D$10+'СЕТ СН'!$G$5-'СЕТ СН'!$G$17</f>
        <v>4029.8112319700003</v>
      </c>
      <c r="Y48" s="36">
        <f>SUMIFS(СВЦЭМ!$C$39:$C$782,СВЦЭМ!$A$39:$A$782,$A48,СВЦЭМ!$B$39:$B$782,Y$47)+'СЕТ СН'!$G$9+СВЦЭМ!$D$10+'СЕТ СН'!$G$5-'СЕТ СН'!$G$17</f>
        <v>4016.3203733500004</v>
      </c>
    </row>
    <row r="49" spans="1:25" ht="15.75" x14ac:dyDescent="0.2">
      <c r="A49" s="35">
        <f>A48+1</f>
        <v>44775</v>
      </c>
      <c r="B49" s="36">
        <f>SUMIFS(СВЦЭМ!$C$39:$C$782,СВЦЭМ!$A$39:$A$782,$A49,СВЦЭМ!$B$39:$B$782,B$47)+'СЕТ СН'!$G$9+СВЦЭМ!$D$10+'СЕТ СН'!$G$5-'СЕТ СН'!$G$17</f>
        <v>4126.5153074899999</v>
      </c>
      <c r="C49" s="36">
        <f>SUMIFS(СВЦЭМ!$C$39:$C$782,СВЦЭМ!$A$39:$A$782,$A49,СВЦЭМ!$B$39:$B$782,C$47)+'СЕТ СН'!$G$9+СВЦЭМ!$D$10+'СЕТ СН'!$G$5-'СЕТ СН'!$G$17</f>
        <v>4179.1046971599999</v>
      </c>
      <c r="D49" s="36">
        <f>SUMIFS(СВЦЭМ!$C$39:$C$782,СВЦЭМ!$A$39:$A$782,$A49,СВЦЭМ!$B$39:$B$782,D$47)+'СЕТ СН'!$G$9+СВЦЭМ!$D$10+'СЕТ СН'!$G$5-'СЕТ СН'!$G$17</f>
        <v>4166.5611414800005</v>
      </c>
      <c r="E49" s="36">
        <f>SUMIFS(СВЦЭМ!$C$39:$C$782,СВЦЭМ!$A$39:$A$782,$A49,СВЦЭМ!$B$39:$B$782,E$47)+'СЕТ СН'!$G$9+СВЦЭМ!$D$10+'СЕТ СН'!$G$5-'СЕТ СН'!$G$17</f>
        <v>4195.5145524199997</v>
      </c>
      <c r="F49" s="36">
        <f>SUMIFS(СВЦЭМ!$C$39:$C$782,СВЦЭМ!$A$39:$A$782,$A49,СВЦЭМ!$B$39:$B$782,F$47)+'СЕТ СН'!$G$9+СВЦЭМ!$D$10+'СЕТ СН'!$G$5-'СЕТ СН'!$G$17</f>
        <v>4191.2506207799997</v>
      </c>
      <c r="G49" s="36">
        <f>SUMIFS(СВЦЭМ!$C$39:$C$782,СВЦЭМ!$A$39:$A$782,$A49,СВЦЭМ!$B$39:$B$782,G$47)+'СЕТ СН'!$G$9+СВЦЭМ!$D$10+'СЕТ СН'!$G$5-'СЕТ СН'!$G$17</f>
        <v>4200.7761264700002</v>
      </c>
      <c r="H49" s="36">
        <f>SUMIFS(СВЦЭМ!$C$39:$C$782,СВЦЭМ!$A$39:$A$782,$A49,СВЦЭМ!$B$39:$B$782,H$47)+'СЕТ СН'!$G$9+СВЦЭМ!$D$10+'СЕТ СН'!$G$5-'СЕТ СН'!$G$17</f>
        <v>4180.3407580500007</v>
      </c>
      <c r="I49" s="36">
        <f>SUMIFS(СВЦЭМ!$C$39:$C$782,СВЦЭМ!$A$39:$A$782,$A49,СВЦЭМ!$B$39:$B$782,I$47)+'СЕТ СН'!$G$9+СВЦЭМ!$D$10+'СЕТ СН'!$G$5-'СЕТ СН'!$G$17</f>
        <v>4310.87700365</v>
      </c>
      <c r="J49" s="36">
        <f>SUMIFS(СВЦЭМ!$C$39:$C$782,СВЦЭМ!$A$39:$A$782,$A49,СВЦЭМ!$B$39:$B$782,J$47)+'СЕТ СН'!$G$9+СВЦЭМ!$D$10+'СЕТ СН'!$G$5-'СЕТ СН'!$G$17</f>
        <v>4202.66779314</v>
      </c>
      <c r="K49" s="36">
        <f>SUMIFS(СВЦЭМ!$C$39:$C$782,СВЦЭМ!$A$39:$A$782,$A49,СВЦЭМ!$B$39:$B$782,K$47)+'СЕТ СН'!$G$9+СВЦЭМ!$D$10+'СЕТ СН'!$G$5-'СЕТ СН'!$G$17</f>
        <v>4095.5175130400003</v>
      </c>
      <c r="L49" s="36">
        <f>SUMIFS(СВЦЭМ!$C$39:$C$782,СВЦЭМ!$A$39:$A$782,$A49,СВЦЭМ!$B$39:$B$782,L$47)+'СЕТ СН'!$G$9+СВЦЭМ!$D$10+'СЕТ СН'!$G$5-'СЕТ СН'!$G$17</f>
        <v>4085.3118277500002</v>
      </c>
      <c r="M49" s="36">
        <f>SUMIFS(СВЦЭМ!$C$39:$C$782,СВЦЭМ!$A$39:$A$782,$A49,СВЦЭМ!$B$39:$B$782,M$47)+'СЕТ СН'!$G$9+СВЦЭМ!$D$10+'СЕТ СН'!$G$5-'СЕТ СН'!$G$17</f>
        <v>4075.1843799799999</v>
      </c>
      <c r="N49" s="36">
        <f>SUMIFS(СВЦЭМ!$C$39:$C$782,СВЦЭМ!$A$39:$A$782,$A49,СВЦЭМ!$B$39:$B$782,N$47)+'СЕТ СН'!$G$9+СВЦЭМ!$D$10+'СЕТ СН'!$G$5-'СЕТ СН'!$G$17</f>
        <v>4066.4539935100001</v>
      </c>
      <c r="O49" s="36">
        <f>SUMIFS(СВЦЭМ!$C$39:$C$782,СВЦЭМ!$A$39:$A$782,$A49,СВЦЭМ!$B$39:$B$782,O$47)+'СЕТ СН'!$G$9+СВЦЭМ!$D$10+'СЕТ СН'!$G$5-'СЕТ СН'!$G$17</f>
        <v>4072.6122214900001</v>
      </c>
      <c r="P49" s="36">
        <f>SUMIFS(СВЦЭМ!$C$39:$C$782,СВЦЭМ!$A$39:$A$782,$A49,СВЦЭМ!$B$39:$B$782,P$47)+'СЕТ СН'!$G$9+СВЦЭМ!$D$10+'СЕТ СН'!$G$5-'СЕТ СН'!$G$17</f>
        <v>4089.05662308</v>
      </c>
      <c r="Q49" s="36">
        <f>SUMIFS(СВЦЭМ!$C$39:$C$782,СВЦЭМ!$A$39:$A$782,$A49,СВЦЭМ!$B$39:$B$782,Q$47)+'СЕТ СН'!$G$9+СВЦЭМ!$D$10+'СЕТ СН'!$G$5-'СЕТ СН'!$G$17</f>
        <v>4086.39099257</v>
      </c>
      <c r="R49" s="36">
        <f>SUMIFS(СВЦЭМ!$C$39:$C$782,СВЦЭМ!$A$39:$A$782,$A49,СВЦЭМ!$B$39:$B$782,R$47)+'СЕТ СН'!$G$9+СВЦЭМ!$D$10+'СЕТ СН'!$G$5-'СЕТ СН'!$G$17</f>
        <v>4084.0978666600004</v>
      </c>
      <c r="S49" s="36">
        <f>SUMIFS(СВЦЭМ!$C$39:$C$782,СВЦЭМ!$A$39:$A$782,$A49,СВЦЭМ!$B$39:$B$782,S$47)+'СЕТ СН'!$G$9+СВЦЭМ!$D$10+'СЕТ СН'!$G$5-'СЕТ СН'!$G$17</f>
        <v>4086.1929436700002</v>
      </c>
      <c r="T49" s="36">
        <f>SUMIFS(СВЦЭМ!$C$39:$C$782,СВЦЭМ!$A$39:$A$782,$A49,СВЦЭМ!$B$39:$B$782,T$47)+'СЕТ СН'!$G$9+СВЦЭМ!$D$10+'СЕТ СН'!$G$5-'СЕТ СН'!$G$17</f>
        <v>4114.66795886</v>
      </c>
      <c r="U49" s="36">
        <f>SUMIFS(СВЦЭМ!$C$39:$C$782,СВЦЭМ!$A$39:$A$782,$A49,СВЦЭМ!$B$39:$B$782,U$47)+'СЕТ СН'!$G$9+СВЦЭМ!$D$10+'СЕТ СН'!$G$5-'СЕТ СН'!$G$17</f>
        <v>4110.2962325400003</v>
      </c>
      <c r="V49" s="36">
        <f>SUMIFS(СВЦЭМ!$C$39:$C$782,СВЦЭМ!$A$39:$A$782,$A49,СВЦЭМ!$B$39:$B$782,V$47)+'СЕТ СН'!$G$9+СВЦЭМ!$D$10+'СЕТ СН'!$G$5-'СЕТ СН'!$G$17</f>
        <v>4117.2503285399998</v>
      </c>
      <c r="W49" s="36">
        <f>SUMIFS(СВЦЭМ!$C$39:$C$782,СВЦЭМ!$A$39:$A$782,$A49,СВЦЭМ!$B$39:$B$782,W$47)+'СЕТ СН'!$G$9+СВЦЭМ!$D$10+'СЕТ СН'!$G$5-'СЕТ СН'!$G$17</f>
        <v>4098.43011905</v>
      </c>
      <c r="X49" s="36">
        <f>SUMIFS(СВЦЭМ!$C$39:$C$782,СВЦЭМ!$A$39:$A$782,$A49,СВЦЭМ!$B$39:$B$782,X$47)+'СЕТ СН'!$G$9+СВЦЭМ!$D$10+'СЕТ СН'!$G$5-'СЕТ СН'!$G$17</f>
        <v>4119.7766845900005</v>
      </c>
      <c r="Y49" s="36">
        <f>SUMIFS(СВЦЭМ!$C$39:$C$782,СВЦЭМ!$A$39:$A$782,$A49,СВЦЭМ!$B$39:$B$782,Y$47)+'СЕТ СН'!$G$9+СВЦЭМ!$D$10+'СЕТ СН'!$G$5-'СЕТ СН'!$G$17</f>
        <v>4224.1745110000002</v>
      </c>
    </row>
    <row r="50" spans="1:25" ht="15.75" x14ac:dyDescent="0.2">
      <c r="A50" s="35">
        <f t="shared" ref="A50:A78" si="1">A49+1</f>
        <v>44776</v>
      </c>
      <c r="B50" s="36">
        <f>SUMIFS(СВЦЭМ!$C$39:$C$782,СВЦЭМ!$A$39:$A$782,$A50,СВЦЭМ!$B$39:$B$782,B$47)+'СЕТ СН'!$G$9+СВЦЭМ!$D$10+'СЕТ СН'!$G$5-'СЕТ СН'!$G$17</f>
        <v>4255.3324340199997</v>
      </c>
      <c r="C50" s="36">
        <f>SUMIFS(СВЦЭМ!$C$39:$C$782,СВЦЭМ!$A$39:$A$782,$A50,СВЦЭМ!$B$39:$B$782,C$47)+'СЕТ СН'!$G$9+СВЦЭМ!$D$10+'СЕТ СН'!$G$5-'СЕТ СН'!$G$17</f>
        <v>4337.7025623299996</v>
      </c>
      <c r="D50" s="36">
        <f>SUMIFS(СВЦЭМ!$C$39:$C$782,СВЦЭМ!$A$39:$A$782,$A50,СВЦЭМ!$B$39:$B$782,D$47)+'СЕТ СН'!$G$9+СВЦЭМ!$D$10+'СЕТ СН'!$G$5-'СЕТ СН'!$G$17</f>
        <v>4387.0419746600001</v>
      </c>
      <c r="E50" s="36">
        <f>SUMIFS(СВЦЭМ!$C$39:$C$782,СВЦЭМ!$A$39:$A$782,$A50,СВЦЭМ!$B$39:$B$782,E$47)+'СЕТ СН'!$G$9+СВЦЭМ!$D$10+'СЕТ СН'!$G$5-'СЕТ СН'!$G$17</f>
        <v>4394.8421049799999</v>
      </c>
      <c r="F50" s="36">
        <f>SUMIFS(СВЦЭМ!$C$39:$C$782,СВЦЭМ!$A$39:$A$782,$A50,СВЦЭМ!$B$39:$B$782,F$47)+'СЕТ СН'!$G$9+СВЦЭМ!$D$10+'СЕТ СН'!$G$5-'СЕТ СН'!$G$17</f>
        <v>4236.6626270200004</v>
      </c>
      <c r="G50" s="36">
        <f>SUMIFS(СВЦЭМ!$C$39:$C$782,СВЦЭМ!$A$39:$A$782,$A50,СВЦЭМ!$B$39:$B$782,G$47)+'СЕТ СН'!$G$9+СВЦЭМ!$D$10+'СЕТ СН'!$G$5-'СЕТ СН'!$G$17</f>
        <v>4231.64058372</v>
      </c>
      <c r="H50" s="36">
        <f>SUMIFS(СВЦЭМ!$C$39:$C$782,СВЦЭМ!$A$39:$A$782,$A50,СВЦЭМ!$B$39:$B$782,H$47)+'СЕТ СН'!$G$9+СВЦЭМ!$D$10+'СЕТ СН'!$G$5-'СЕТ СН'!$G$17</f>
        <v>4227.1689382200002</v>
      </c>
      <c r="I50" s="36">
        <f>SUMIFS(СВЦЭМ!$C$39:$C$782,СВЦЭМ!$A$39:$A$782,$A50,СВЦЭМ!$B$39:$B$782,I$47)+'СЕТ СН'!$G$9+СВЦЭМ!$D$10+'СЕТ СН'!$G$5-'СЕТ СН'!$G$17</f>
        <v>4160.1955254300001</v>
      </c>
      <c r="J50" s="36">
        <f>SUMIFS(СВЦЭМ!$C$39:$C$782,СВЦЭМ!$A$39:$A$782,$A50,СВЦЭМ!$B$39:$B$782,J$47)+'СЕТ СН'!$G$9+СВЦЭМ!$D$10+'СЕТ СН'!$G$5-'СЕТ СН'!$G$17</f>
        <v>4113.3355091800004</v>
      </c>
      <c r="K50" s="36">
        <f>SUMIFS(СВЦЭМ!$C$39:$C$782,СВЦЭМ!$A$39:$A$782,$A50,СВЦЭМ!$B$39:$B$782,K$47)+'СЕТ СН'!$G$9+СВЦЭМ!$D$10+'СЕТ СН'!$G$5-'СЕТ СН'!$G$17</f>
        <v>4145.3179923500002</v>
      </c>
      <c r="L50" s="36">
        <f>SUMIFS(СВЦЭМ!$C$39:$C$782,СВЦЭМ!$A$39:$A$782,$A50,СВЦЭМ!$B$39:$B$782,L$47)+'СЕТ СН'!$G$9+СВЦЭМ!$D$10+'СЕТ СН'!$G$5-'СЕТ СН'!$G$17</f>
        <v>4104.7516367300004</v>
      </c>
      <c r="M50" s="36">
        <f>SUMIFS(СВЦЭМ!$C$39:$C$782,СВЦЭМ!$A$39:$A$782,$A50,СВЦЭМ!$B$39:$B$782,M$47)+'СЕТ СН'!$G$9+СВЦЭМ!$D$10+'СЕТ СН'!$G$5-'СЕТ СН'!$G$17</f>
        <v>4082.5016371800002</v>
      </c>
      <c r="N50" s="36">
        <f>SUMIFS(СВЦЭМ!$C$39:$C$782,СВЦЭМ!$A$39:$A$782,$A50,СВЦЭМ!$B$39:$B$782,N$47)+'СЕТ СН'!$G$9+СВЦЭМ!$D$10+'СЕТ СН'!$G$5-'СЕТ СН'!$G$17</f>
        <v>4076.0943952100001</v>
      </c>
      <c r="O50" s="36">
        <f>SUMIFS(СВЦЭМ!$C$39:$C$782,СВЦЭМ!$A$39:$A$782,$A50,СВЦЭМ!$B$39:$B$782,O$47)+'СЕТ СН'!$G$9+СВЦЭМ!$D$10+'СЕТ СН'!$G$5-'СЕТ СН'!$G$17</f>
        <v>4070.6283082600003</v>
      </c>
      <c r="P50" s="36">
        <f>SUMIFS(СВЦЭМ!$C$39:$C$782,СВЦЭМ!$A$39:$A$782,$A50,СВЦЭМ!$B$39:$B$782,P$47)+'СЕТ СН'!$G$9+СВЦЭМ!$D$10+'СЕТ СН'!$G$5-'СЕТ СН'!$G$17</f>
        <v>4081.1091207899999</v>
      </c>
      <c r="Q50" s="36">
        <f>SUMIFS(СВЦЭМ!$C$39:$C$782,СВЦЭМ!$A$39:$A$782,$A50,СВЦЭМ!$B$39:$B$782,Q$47)+'СЕТ СН'!$G$9+СВЦЭМ!$D$10+'СЕТ СН'!$G$5-'СЕТ СН'!$G$17</f>
        <v>4102.4376879400006</v>
      </c>
      <c r="R50" s="36">
        <f>SUMIFS(СВЦЭМ!$C$39:$C$782,СВЦЭМ!$A$39:$A$782,$A50,СВЦЭМ!$B$39:$B$782,R$47)+'СЕТ СН'!$G$9+СВЦЭМ!$D$10+'СЕТ СН'!$G$5-'СЕТ СН'!$G$17</f>
        <v>4114.9174008500004</v>
      </c>
      <c r="S50" s="36">
        <f>SUMIFS(СВЦЭМ!$C$39:$C$782,СВЦЭМ!$A$39:$A$782,$A50,СВЦЭМ!$B$39:$B$782,S$47)+'СЕТ СН'!$G$9+СВЦЭМ!$D$10+'СЕТ СН'!$G$5-'СЕТ СН'!$G$17</f>
        <v>4118.0858261700005</v>
      </c>
      <c r="T50" s="36">
        <f>SUMIFS(СВЦЭМ!$C$39:$C$782,СВЦЭМ!$A$39:$A$782,$A50,СВЦЭМ!$B$39:$B$782,T$47)+'СЕТ СН'!$G$9+СВЦЭМ!$D$10+'СЕТ СН'!$G$5-'СЕТ СН'!$G$17</f>
        <v>4104.8608424100003</v>
      </c>
      <c r="U50" s="36">
        <f>SUMIFS(СВЦЭМ!$C$39:$C$782,СВЦЭМ!$A$39:$A$782,$A50,СВЦЭМ!$B$39:$B$782,U$47)+'СЕТ СН'!$G$9+СВЦЭМ!$D$10+'СЕТ СН'!$G$5-'СЕТ СН'!$G$17</f>
        <v>4108.9027219400004</v>
      </c>
      <c r="V50" s="36">
        <f>SUMIFS(СВЦЭМ!$C$39:$C$782,СВЦЭМ!$A$39:$A$782,$A50,СВЦЭМ!$B$39:$B$782,V$47)+'СЕТ СН'!$G$9+СВЦЭМ!$D$10+'СЕТ СН'!$G$5-'СЕТ СН'!$G$17</f>
        <v>4084.6476962800002</v>
      </c>
      <c r="W50" s="36">
        <f>SUMIFS(СВЦЭМ!$C$39:$C$782,СВЦЭМ!$A$39:$A$782,$A50,СВЦЭМ!$B$39:$B$782,W$47)+'СЕТ СН'!$G$9+СВЦЭМ!$D$10+'СЕТ СН'!$G$5-'СЕТ СН'!$G$17</f>
        <v>4081.5365146000004</v>
      </c>
      <c r="X50" s="36">
        <f>SUMIFS(СВЦЭМ!$C$39:$C$782,СВЦЭМ!$A$39:$A$782,$A50,СВЦЭМ!$B$39:$B$782,X$47)+'СЕТ СН'!$G$9+СВЦЭМ!$D$10+'СЕТ СН'!$G$5-'СЕТ СН'!$G$17</f>
        <v>4114.6443369400004</v>
      </c>
      <c r="Y50" s="36">
        <f>SUMIFS(СВЦЭМ!$C$39:$C$782,СВЦЭМ!$A$39:$A$782,$A50,СВЦЭМ!$B$39:$B$782,Y$47)+'СЕТ СН'!$G$9+СВЦЭМ!$D$10+'СЕТ СН'!$G$5-'СЕТ СН'!$G$17</f>
        <v>4113.9051655700005</v>
      </c>
    </row>
    <row r="51" spans="1:25" ht="15.75" x14ac:dyDescent="0.2">
      <c r="A51" s="35">
        <f t="shared" si="1"/>
        <v>44777</v>
      </c>
      <c r="B51" s="36">
        <f>SUMIFS(СВЦЭМ!$C$39:$C$782,СВЦЭМ!$A$39:$A$782,$A51,СВЦЭМ!$B$39:$B$782,B$47)+'СЕТ СН'!$G$9+СВЦЭМ!$D$10+'СЕТ СН'!$G$5-'СЕТ СН'!$G$17</f>
        <v>4176.2383879300005</v>
      </c>
      <c r="C51" s="36">
        <f>SUMIFS(СВЦЭМ!$C$39:$C$782,СВЦЭМ!$A$39:$A$782,$A51,СВЦЭМ!$B$39:$B$782,C$47)+'СЕТ СН'!$G$9+СВЦЭМ!$D$10+'СЕТ СН'!$G$5-'СЕТ СН'!$G$17</f>
        <v>4245.5197017400005</v>
      </c>
      <c r="D51" s="36">
        <f>SUMIFS(СВЦЭМ!$C$39:$C$782,СВЦЭМ!$A$39:$A$782,$A51,СВЦЭМ!$B$39:$B$782,D$47)+'СЕТ СН'!$G$9+СВЦЭМ!$D$10+'СЕТ СН'!$G$5-'СЕТ СН'!$G$17</f>
        <v>4229.0430783600004</v>
      </c>
      <c r="E51" s="36">
        <f>SUMIFS(СВЦЭМ!$C$39:$C$782,СВЦЭМ!$A$39:$A$782,$A51,СВЦЭМ!$B$39:$B$782,E$47)+'СЕТ СН'!$G$9+СВЦЭМ!$D$10+'СЕТ СН'!$G$5-'СЕТ СН'!$G$17</f>
        <v>4303.4411895399999</v>
      </c>
      <c r="F51" s="36">
        <f>SUMIFS(СВЦЭМ!$C$39:$C$782,СВЦЭМ!$A$39:$A$782,$A51,СВЦЭМ!$B$39:$B$782,F$47)+'СЕТ СН'!$G$9+СВЦЭМ!$D$10+'СЕТ СН'!$G$5-'СЕТ СН'!$G$17</f>
        <v>4310.5479158300004</v>
      </c>
      <c r="G51" s="36">
        <f>SUMIFS(СВЦЭМ!$C$39:$C$782,СВЦЭМ!$A$39:$A$782,$A51,СВЦЭМ!$B$39:$B$782,G$47)+'СЕТ СН'!$G$9+СВЦЭМ!$D$10+'СЕТ СН'!$G$5-'СЕТ СН'!$G$17</f>
        <v>4319.4141380999999</v>
      </c>
      <c r="H51" s="36">
        <f>SUMIFS(СВЦЭМ!$C$39:$C$782,СВЦЭМ!$A$39:$A$782,$A51,СВЦЭМ!$B$39:$B$782,H$47)+'СЕТ СН'!$G$9+СВЦЭМ!$D$10+'СЕТ СН'!$G$5-'СЕТ СН'!$G$17</f>
        <v>4259.9281004700006</v>
      </c>
      <c r="I51" s="36">
        <f>SUMIFS(СВЦЭМ!$C$39:$C$782,СВЦЭМ!$A$39:$A$782,$A51,СВЦЭМ!$B$39:$B$782,I$47)+'СЕТ СН'!$G$9+СВЦЭМ!$D$10+'СЕТ СН'!$G$5-'СЕТ СН'!$G$17</f>
        <v>4189.7128916199999</v>
      </c>
      <c r="J51" s="36">
        <f>SUMIFS(СВЦЭМ!$C$39:$C$782,СВЦЭМ!$A$39:$A$782,$A51,СВЦЭМ!$B$39:$B$782,J$47)+'СЕТ СН'!$G$9+СВЦЭМ!$D$10+'СЕТ СН'!$G$5-'СЕТ СН'!$G$17</f>
        <v>4112.2868838600007</v>
      </c>
      <c r="K51" s="36">
        <f>SUMIFS(СВЦЭМ!$C$39:$C$782,СВЦЭМ!$A$39:$A$782,$A51,СВЦЭМ!$B$39:$B$782,K$47)+'СЕТ СН'!$G$9+СВЦЭМ!$D$10+'СЕТ СН'!$G$5-'СЕТ СН'!$G$17</f>
        <v>4076.6302508200001</v>
      </c>
      <c r="L51" s="36">
        <f>SUMIFS(СВЦЭМ!$C$39:$C$782,СВЦЭМ!$A$39:$A$782,$A51,СВЦЭМ!$B$39:$B$782,L$47)+'СЕТ СН'!$G$9+СВЦЭМ!$D$10+'СЕТ СН'!$G$5-'СЕТ СН'!$G$17</f>
        <v>4092.2613559700003</v>
      </c>
      <c r="M51" s="36">
        <f>SUMIFS(СВЦЭМ!$C$39:$C$782,СВЦЭМ!$A$39:$A$782,$A51,СВЦЭМ!$B$39:$B$782,M$47)+'СЕТ СН'!$G$9+СВЦЭМ!$D$10+'СЕТ СН'!$G$5-'СЕТ СН'!$G$17</f>
        <v>4073.1620944000001</v>
      </c>
      <c r="N51" s="36">
        <f>SUMIFS(СВЦЭМ!$C$39:$C$782,СВЦЭМ!$A$39:$A$782,$A51,СВЦЭМ!$B$39:$B$782,N$47)+'СЕТ СН'!$G$9+СВЦЭМ!$D$10+'СЕТ СН'!$G$5-'СЕТ СН'!$G$17</f>
        <v>4063.3910405200004</v>
      </c>
      <c r="O51" s="36">
        <f>SUMIFS(СВЦЭМ!$C$39:$C$782,СВЦЭМ!$A$39:$A$782,$A51,СВЦЭМ!$B$39:$B$782,O$47)+'СЕТ СН'!$G$9+СВЦЭМ!$D$10+'СЕТ СН'!$G$5-'СЕТ СН'!$G$17</f>
        <v>4075.0249714900001</v>
      </c>
      <c r="P51" s="36">
        <f>SUMIFS(СВЦЭМ!$C$39:$C$782,СВЦЭМ!$A$39:$A$782,$A51,СВЦЭМ!$B$39:$B$782,P$47)+'СЕТ СН'!$G$9+СВЦЭМ!$D$10+'СЕТ СН'!$G$5-'СЕТ СН'!$G$17</f>
        <v>4107.9612118900004</v>
      </c>
      <c r="Q51" s="36">
        <f>SUMIFS(СВЦЭМ!$C$39:$C$782,СВЦЭМ!$A$39:$A$782,$A51,СВЦЭМ!$B$39:$B$782,Q$47)+'СЕТ СН'!$G$9+СВЦЭМ!$D$10+'СЕТ СН'!$G$5-'СЕТ СН'!$G$17</f>
        <v>4104.3565082000005</v>
      </c>
      <c r="R51" s="36">
        <f>SUMIFS(СВЦЭМ!$C$39:$C$782,СВЦЭМ!$A$39:$A$782,$A51,СВЦЭМ!$B$39:$B$782,R$47)+'СЕТ СН'!$G$9+СВЦЭМ!$D$10+'СЕТ СН'!$G$5-'СЕТ СН'!$G$17</f>
        <v>4096.6908703500003</v>
      </c>
      <c r="S51" s="36">
        <f>SUMIFS(СВЦЭМ!$C$39:$C$782,СВЦЭМ!$A$39:$A$782,$A51,СВЦЭМ!$B$39:$B$782,S$47)+'СЕТ СН'!$G$9+СВЦЭМ!$D$10+'СЕТ СН'!$G$5-'СЕТ СН'!$G$17</f>
        <v>4098.0263477200006</v>
      </c>
      <c r="T51" s="36">
        <f>SUMIFS(СВЦЭМ!$C$39:$C$782,СВЦЭМ!$A$39:$A$782,$A51,СВЦЭМ!$B$39:$B$782,T$47)+'СЕТ СН'!$G$9+СВЦЭМ!$D$10+'СЕТ СН'!$G$5-'СЕТ СН'!$G$17</f>
        <v>4096.9964967000005</v>
      </c>
      <c r="U51" s="36">
        <f>SUMIFS(СВЦЭМ!$C$39:$C$782,СВЦЭМ!$A$39:$A$782,$A51,СВЦЭМ!$B$39:$B$782,U$47)+'СЕТ СН'!$G$9+СВЦЭМ!$D$10+'СЕТ СН'!$G$5-'СЕТ СН'!$G$17</f>
        <v>4108.7693270199998</v>
      </c>
      <c r="V51" s="36">
        <f>SUMIFS(СВЦЭМ!$C$39:$C$782,СВЦЭМ!$A$39:$A$782,$A51,СВЦЭМ!$B$39:$B$782,V$47)+'СЕТ СН'!$G$9+СВЦЭМ!$D$10+'СЕТ СН'!$G$5-'СЕТ СН'!$G$17</f>
        <v>4104.3033286199998</v>
      </c>
      <c r="W51" s="36">
        <f>SUMIFS(СВЦЭМ!$C$39:$C$782,СВЦЭМ!$A$39:$A$782,$A51,СВЦЭМ!$B$39:$B$782,W$47)+'СЕТ СН'!$G$9+СВЦЭМ!$D$10+'СЕТ СН'!$G$5-'СЕТ СН'!$G$17</f>
        <v>4100.4035217099999</v>
      </c>
      <c r="X51" s="36">
        <f>SUMIFS(СВЦЭМ!$C$39:$C$782,СВЦЭМ!$A$39:$A$782,$A51,СВЦЭМ!$B$39:$B$782,X$47)+'СЕТ СН'!$G$9+СВЦЭМ!$D$10+'СЕТ СН'!$G$5-'СЕТ СН'!$G$17</f>
        <v>4113.6315974700001</v>
      </c>
      <c r="Y51" s="36">
        <f>SUMIFS(СВЦЭМ!$C$39:$C$782,СВЦЭМ!$A$39:$A$782,$A51,СВЦЭМ!$B$39:$B$782,Y$47)+'СЕТ СН'!$G$9+СВЦЭМ!$D$10+'СЕТ СН'!$G$5-'СЕТ СН'!$G$17</f>
        <v>4170.8236290200002</v>
      </c>
    </row>
    <row r="52" spans="1:25" ht="15.75" x14ac:dyDescent="0.2">
      <c r="A52" s="35">
        <f t="shared" si="1"/>
        <v>44778</v>
      </c>
      <c r="B52" s="36">
        <f>SUMIFS(СВЦЭМ!$C$39:$C$782,СВЦЭМ!$A$39:$A$782,$A52,СВЦЭМ!$B$39:$B$782,B$47)+'СЕТ СН'!$G$9+СВЦЭМ!$D$10+'СЕТ СН'!$G$5-'СЕТ СН'!$G$17</f>
        <v>4225.2486844000005</v>
      </c>
      <c r="C52" s="36">
        <f>SUMIFS(СВЦЭМ!$C$39:$C$782,СВЦЭМ!$A$39:$A$782,$A52,СВЦЭМ!$B$39:$B$782,C$47)+'СЕТ СН'!$G$9+СВЦЭМ!$D$10+'СЕТ СН'!$G$5-'СЕТ СН'!$G$17</f>
        <v>4217.2090608899998</v>
      </c>
      <c r="D52" s="36">
        <f>SUMIFS(СВЦЭМ!$C$39:$C$782,СВЦЭМ!$A$39:$A$782,$A52,СВЦЭМ!$B$39:$B$782,D$47)+'СЕТ СН'!$G$9+СВЦЭМ!$D$10+'СЕТ СН'!$G$5-'СЕТ СН'!$G$17</f>
        <v>4238.5644474399996</v>
      </c>
      <c r="E52" s="36">
        <f>SUMIFS(СВЦЭМ!$C$39:$C$782,СВЦЭМ!$A$39:$A$782,$A52,СВЦЭМ!$B$39:$B$782,E$47)+'СЕТ СН'!$G$9+СВЦЭМ!$D$10+'СЕТ СН'!$G$5-'СЕТ СН'!$G$17</f>
        <v>4246.2462491799997</v>
      </c>
      <c r="F52" s="36">
        <f>SUMIFS(СВЦЭМ!$C$39:$C$782,СВЦЭМ!$A$39:$A$782,$A52,СВЦЭМ!$B$39:$B$782,F$47)+'СЕТ СН'!$G$9+СВЦЭМ!$D$10+'СЕТ СН'!$G$5-'СЕТ СН'!$G$17</f>
        <v>4234.9501951500006</v>
      </c>
      <c r="G52" s="36">
        <f>SUMIFS(СВЦЭМ!$C$39:$C$782,СВЦЭМ!$A$39:$A$782,$A52,СВЦЭМ!$B$39:$B$782,G$47)+'СЕТ СН'!$G$9+СВЦЭМ!$D$10+'СЕТ СН'!$G$5-'СЕТ СН'!$G$17</f>
        <v>4233.5286955800002</v>
      </c>
      <c r="H52" s="36">
        <f>SUMIFS(СВЦЭМ!$C$39:$C$782,СВЦЭМ!$A$39:$A$782,$A52,СВЦЭМ!$B$39:$B$782,H$47)+'СЕТ СН'!$G$9+СВЦЭМ!$D$10+'СЕТ СН'!$G$5-'СЕТ СН'!$G$17</f>
        <v>4207.7817152900006</v>
      </c>
      <c r="I52" s="36">
        <f>SUMIFS(СВЦЭМ!$C$39:$C$782,СВЦЭМ!$A$39:$A$782,$A52,СВЦЭМ!$B$39:$B$782,I$47)+'СЕТ СН'!$G$9+СВЦЭМ!$D$10+'СЕТ СН'!$G$5-'СЕТ СН'!$G$17</f>
        <v>4236.8605293999999</v>
      </c>
      <c r="J52" s="36">
        <f>SUMIFS(СВЦЭМ!$C$39:$C$782,СВЦЭМ!$A$39:$A$782,$A52,СВЦЭМ!$B$39:$B$782,J$47)+'СЕТ СН'!$G$9+СВЦЭМ!$D$10+'СЕТ СН'!$G$5-'СЕТ СН'!$G$17</f>
        <v>4113.0363842500001</v>
      </c>
      <c r="K52" s="36">
        <f>SUMIFS(СВЦЭМ!$C$39:$C$782,СВЦЭМ!$A$39:$A$782,$A52,СВЦЭМ!$B$39:$B$782,K$47)+'СЕТ СН'!$G$9+СВЦЭМ!$D$10+'СЕТ СН'!$G$5-'СЕТ СН'!$G$17</f>
        <v>4093.9784994900001</v>
      </c>
      <c r="L52" s="36">
        <f>SUMIFS(СВЦЭМ!$C$39:$C$782,СВЦЭМ!$A$39:$A$782,$A52,СВЦЭМ!$B$39:$B$782,L$47)+'СЕТ СН'!$G$9+СВЦЭМ!$D$10+'СЕТ СН'!$G$5-'СЕТ СН'!$G$17</f>
        <v>4086.5025565100004</v>
      </c>
      <c r="M52" s="36">
        <f>SUMIFS(СВЦЭМ!$C$39:$C$782,СВЦЭМ!$A$39:$A$782,$A52,СВЦЭМ!$B$39:$B$782,M$47)+'СЕТ СН'!$G$9+СВЦЭМ!$D$10+'СЕТ СН'!$G$5-'СЕТ СН'!$G$17</f>
        <v>4080.9886501700003</v>
      </c>
      <c r="N52" s="36">
        <f>SUMIFS(СВЦЭМ!$C$39:$C$782,СВЦЭМ!$A$39:$A$782,$A52,СВЦЭМ!$B$39:$B$782,N$47)+'СЕТ СН'!$G$9+СВЦЭМ!$D$10+'СЕТ СН'!$G$5-'СЕТ СН'!$G$17</f>
        <v>4073.0927310900001</v>
      </c>
      <c r="O52" s="36">
        <f>SUMIFS(СВЦЭМ!$C$39:$C$782,СВЦЭМ!$A$39:$A$782,$A52,СВЦЭМ!$B$39:$B$782,O$47)+'СЕТ СН'!$G$9+СВЦЭМ!$D$10+'СЕТ СН'!$G$5-'СЕТ СН'!$G$17</f>
        <v>4079.5974566200002</v>
      </c>
      <c r="P52" s="36">
        <f>SUMIFS(СВЦЭМ!$C$39:$C$782,СВЦЭМ!$A$39:$A$782,$A52,СВЦЭМ!$B$39:$B$782,P$47)+'СЕТ СН'!$G$9+СВЦЭМ!$D$10+'СЕТ СН'!$G$5-'СЕТ СН'!$G$17</f>
        <v>4104.4689286399998</v>
      </c>
      <c r="Q52" s="36">
        <f>SUMIFS(СВЦЭМ!$C$39:$C$782,СВЦЭМ!$A$39:$A$782,$A52,СВЦЭМ!$B$39:$B$782,Q$47)+'СЕТ СН'!$G$9+СВЦЭМ!$D$10+'СЕТ СН'!$G$5-'СЕТ СН'!$G$17</f>
        <v>4093.0544459700004</v>
      </c>
      <c r="R52" s="36">
        <f>SUMIFS(СВЦЭМ!$C$39:$C$782,СВЦЭМ!$A$39:$A$782,$A52,СВЦЭМ!$B$39:$B$782,R$47)+'СЕТ СН'!$G$9+СВЦЭМ!$D$10+'СЕТ СН'!$G$5-'СЕТ СН'!$G$17</f>
        <v>4094.1757361</v>
      </c>
      <c r="S52" s="36">
        <f>SUMIFS(СВЦЭМ!$C$39:$C$782,СВЦЭМ!$A$39:$A$782,$A52,СВЦЭМ!$B$39:$B$782,S$47)+'СЕТ СН'!$G$9+СВЦЭМ!$D$10+'СЕТ СН'!$G$5-'СЕТ СН'!$G$17</f>
        <v>4092.45234329</v>
      </c>
      <c r="T52" s="36">
        <f>SUMIFS(СВЦЭМ!$C$39:$C$782,СВЦЭМ!$A$39:$A$782,$A52,СВЦЭМ!$B$39:$B$782,T$47)+'СЕТ СН'!$G$9+СВЦЭМ!$D$10+'СЕТ СН'!$G$5-'СЕТ СН'!$G$17</f>
        <v>4073.6917750600001</v>
      </c>
      <c r="U52" s="36">
        <f>SUMIFS(СВЦЭМ!$C$39:$C$782,СВЦЭМ!$A$39:$A$782,$A52,СВЦЭМ!$B$39:$B$782,U$47)+'СЕТ СН'!$G$9+СВЦЭМ!$D$10+'СЕТ СН'!$G$5-'СЕТ СН'!$G$17</f>
        <v>4086.00228006</v>
      </c>
      <c r="V52" s="36">
        <f>SUMIFS(СВЦЭМ!$C$39:$C$782,СВЦЭМ!$A$39:$A$782,$A52,СВЦЭМ!$B$39:$B$782,V$47)+'СЕТ СН'!$G$9+СВЦЭМ!$D$10+'СЕТ СН'!$G$5-'СЕТ СН'!$G$17</f>
        <v>4094.9619144100002</v>
      </c>
      <c r="W52" s="36">
        <f>SUMIFS(СВЦЭМ!$C$39:$C$782,СВЦЭМ!$A$39:$A$782,$A52,СВЦЭМ!$B$39:$B$782,W$47)+'СЕТ СН'!$G$9+СВЦЭМ!$D$10+'СЕТ СН'!$G$5-'СЕТ СН'!$G$17</f>
        <v>4099.0131444100007</v>
      </c>
      <c r="X52" s="36">
        <f>SUMIFS(СВЦЭМ!$C$39:$C$782,СВЦЭМ!$A$39:$A$782,$A52,СВЦЭМ!$B$39:$B$782,X$47)+'СЕТ СН'!$G$9+СВЦЭМ!$D$10+'СЕТ СН'!$G$5-'СЕТ СН'!$G$17</f>
        <v>4088.3293970600002</v>
      </c>
      <c r="Y52" s="36">
        <f>SUMIFS(СВЦЭМ!$C$39:$C$782,СВЦЭМ!$A$39:$A$782,$A52,СВЦЭМ!$B$39:$B$782,Y$47)+'СЕТ СН'!$G$9+СВЦЭМ!$D$10+'СЕТ СН'!$G$5-'СЕТ СН'!$G$17</f>
        <v>4205.7831965599999</v>
      </c>
    </row>
    <row r="53" spans="1:25" ht="15.75" x14ac:dyDescent="0.2">
      <c r="A53" s="35">
        <f t="shared" si="1"/>
        <v>44779</v>
      </c>
      <c r="B53" s="36">
        <f>SUMIFS(СВЦЭМ!$C$39:$C$782,СВЦЭМ!$A$39:$A$782,$A53,СВЦЭМ!$B$39:$B$782,B$47)+'СЕТ СН'!$G$9+СВЦЭМ!$D$10+'СЕТ СН'!$G$5-'СЕТ СН'!$G$17</f>
        <v>4149.8656120400001</v>
      </c>
      <c r="C53" s="36">
        <f>SUMIFS(СВЦЭМ!$C$39:$C$782,СВЦЭМ!$A$39:$A$782,$A53,СВЦЭМ!$B$39:$B$782,C$47)+'СЕТ СН'!$G$9+СВЦЭМ!$D$10+'СЕТ СН'!$G$5-'СЕТ СН'!$G$17</f>
        <v>4214.6529712000001</v>
      </c>
      <c r="D53" s="36">
        <f>SUMIFS(СВЦЭМ!$C$39:$C$782,СВЦЭМ!$A$39:$A$782,$A53,СВЦЭМ!$B$39:$B$782,D$47)+'СЕТ СН'!$G$9+СВЦЭМ!$D$10+'СЕТ СН'!$G$5-'СЕТ СН'!$G$17</f>
        <v>4262.0668300699999</v>
      </c>
      <c r="E53" s="36">
        <f>SUMIFS(СВЦЭМ!$C$39:$C$782,СВЦЭМ!$A$39:$A$782,$A53,СВЦЭМ!$B$39:$B$782,E$47)+'СЕТ СН'!$G$9+СВЦЭМ!$D$10+'СЕТ СН'!$G$5-'СЕТ СН'!$G$17</f>
        <v>4287.0647652000007</v>
      </c>
      <c r="F53" s="36">
        <f>SUMIFS(СВЦЭМ!$C$39:$C$782,СВЦЭМ!$A$39:$A$782,$A53,СВЦЭМ!$B$39:$B$782,F$47)+'СЕТ СН'!$G$9+СВЦЭМ!$D$10+'СЕТ СН'!$G$5-'СЕТ СН'!$G$17</f>
        <v>4295.59700109</v>
      </c>
      <c r="G53" s="36">
        <f>SUMIFS(СВЦЭМ!$C$39:$C$782,СВЦЭМ!$A$39:$A$782,$A53,СВЦЭМ!$B$39:$B$782,G$47)+'СЕТ СН'!$G$9+СВЦЭМ!$D$10+'СЕТ СН'!$G$5-'СЕТ СН'!$G$17</f>
        <v>4312.31867883</v>
      </c>
      <c r="H53" s="36">
        <f>SUMIFS(СВЦЭМ!$C$39:$C$782,СВЦЭМ!$A$39:$A$782,$A53,СВЦЭМ!$B$39:$B$782,H$47)+'СЕТ СН'!$G$9+СВЦЭМ!$D$10+'СЕТ СН'!$G$5-'СЕТ СН'!$G$17</f>
        <v>4292.9613862599999</v>
      </c>
      <c r="I53" s="36">
        <f>SUMIFS(СВЦЭМ!$C$39:$C$782,СВЦЭМ!$A$39:$A$782,$A53,СВЦЭМ!$B$39:$B$782,I$47)+'СЕТ СН'!$G$9+СВЦЭМ!$D$10+'СЕТ СН'!$G$5-'СЕТ СН'!$G$17</f>
        <v>4259.4516108300004</v>
      </c>
      <c r="J53" s="36">
        <f>SUMIFS(СВЦЭМ!$C$39:$C$782,СВЦЭМ!$A$39:$A$782,$A53,СВЦЭМ!$B$39:$B$782,J$47)+'СЕТ СН'!$G$9+СВЦЭМ!$D$10+'СЕТ СН'!$G$5-'СЕТ СН'!$G$17</f>
        <v>4172.4086459400005</v>
      </c>
      <c r="K53" s="36">
        <f>SUMIFS(СВЦЭМ!$C$39:$C$782,СВЦЭМ!$A$39:$A$782,$A53,СВЦЭМ!$B$39:$B$782,K$47)+'СЕТ СН'!$G$9+СВЦЭМ!$D$10+'СЕТ СН'!$G$5-'СЕТ СН'!$G$17</f>
        <v>4061.0903442500003</v>
      </c>
      <c r="L53" s="36">
        <f>SUMIFS(СВЦЭМ!$C$39:$C$782,СВЦЭМ!$A$39:$A$782,$A53,СВЦЭМ!$B$39:$B$782,L$47)+'СЕТ СН'!$G$9+СВЦЭМ!$D$10+'СЕТ СН'!$G$5-'СЕТ СН'!$G$17</f>
        <v>4049.7574216700004</v>
      </c>
      <c r="M53" s="36">
        <f>SUMIFS(СВЦЭМ!$C$39:$C$782,СВЦЭМ!$A$39:$A$782,$A53,СВЦЭМ!$B$39:$B$782,M$47)+'СЕТ СН'!$G$9+СВЦЭМ!$D$10+'СЕТ СН'!$G$5-'СЕТ СН'!$G$17</f>
        <v>4017.2313003100003</v>
      </c>
      <c r="N53" s="36">
        <f>SUMIFS(СВЦЭМ!$C$39:$C$782,СВЦЭМ!$A$39:$A$782,$A53,СВЦЭМ!$B$39:$B$782,N$47)+'СЕТ СН'!$G$9+СВЦЭМ!$D$10+'СЕТ СН'!$G$5-'СЕТ СН'!$G$17</f>
        <v>4005.4365088300001</v>
      </c>
      <c r="O53" s="36">
        <f>SUMIFS(СВЦЭМ!$C$39:$C$782,СВЦЭМ!$A$39:$A$782,$A53,СВЦЭМ!$B$39:$B$782,O$47)+'СЕТ СН'!$G$9+СВЦЭМ!$D$10+'СЕТ СН'!$G$5-'СЕТ СН'!$G$17</f>
        <v>4010.6094951200002</v>
      </c>
      <c r="P53" s="36">
        <f>SUMIFS(СВЦЭМ!$C$39:$C$782,СВЦЭМ!$A$39:$A$782,$A53,СВЦЭМ!$B$39:$B$782,P$47)+'СЕТ СН'!$G$9+СВЦЭМ!$D$10+'СЕТ СН'!$G$5-'СЕТ СН'!$G$17</f>
        <v>4003.8568197200002</v>
      </c>
      <c r="Q53" s="36">
        <f>SUMIFS(СВЦЭМ!$C$39:$C$782,СВЦЭМ!$A$39:$A$782,$A53,СВЦЭМ!$B$39:$B$782,Q$47)+'СЕТ СН'!$G$9+СВЦЭМ!$D$10+'СЕТ СН'!$G$5-'СЕТ СН'!$G$17</f>
        <v>4005.6515801100004</v>
      </c>
      <c r="R53" s="36">
        <f>SUMIFS(СВЦЭМ!$C$39:$C$782,СВЦЭМ!$A$39:$A$782,$A53,СВЦЭМ!$B$39:$B$782,R$47)+'СЕТ СН'!$G$9+СВЦЭМ!$D$10+'СЕТ СН'!$G$5-'СЕТ СН'!$G$17</f>
        <v>4037.5615996200004</v>
      </c>
      <c r="S53" s="36">
        <f>SUMIFS(СВЦЭМ!$C$39:$C$782,СВЦЭМ!$A$39:$A$782,$A53,СВЦЭМ!$B$39:$B$782,S$47)+'СЕТ СН'!$G$9+СВЦЭМ!$D$10+'СЕТ СН'!$G$5-'СЕТ СН'!$G$17</f>
        <v>4046.2743117800001</v>
      </c>
      <c r="T53" s="36">
        <f>SUMIFS(СВЦЭМ!$C$39:$C$782,СВЦЭМ!$A$39:$A$782,$A53,СВЦЭМ!$B$39:$B$782,T$47)+'СЕТ СН'!$G$9+СВЦЭМ!$D$10+'СЕТ СН'!$G$5-'СЕТ СН'!$G$17</f>
        <v>4042.0377148100001</v>
      </c>
      <c r="U53" s="36">
        <f>SUMIFS(СВЦЭМ!$C$39:$C$782,СВЦЭМ!$A$39:$A$782,$A53,СВЦЭМ!$B$39:$B$782,U$47)+'СЕТ СН'!$G$9+СВЦЭМ!$D$10+'СЕТ СН'!$G$5-'СЕТ СН'!$G$17</f>
        <v>4049.88109128</v>
      </c>
      <c r="V53" s="36">
        <f>SUMIFS(СВЦЭМ!$C$39:$C$782,СВЦЭМ!$A$39:$A$782,$A53,СВЦЭМ!$B$39:$B$782,V$47)+'СЕТ СН'!$G$9+СВЦЭМ!$D$10+'СЕТ СН'!$G$5-'СЕТ СН'!$G$17</f>
        <v>4040.6531766500002</v>
      </c>
      <c r="W53" s="36">
        <f>SUMIFS(СВЦЭМ!$C$39:$C$782,СВЦЭМ!$A$39:$A$782,$A53,СВЦЭМ!$B$39:$B$782,W$47)+'СЕТ СН'!$G$9+СВЦЭМ!$D$10+'СЕТ СН'!$G$5-'СЕТ СН'!$G$17</f>
        <v>4014.5461105900004</v>
      </c>
      <c r="X53" s="36">
        <f>SUMIFS(СВЦЭМ!$C$39:$C$782,СВЦЭМ!$A$39:$A$782,$A53,СВЦЭМ!$B$39:$B$782,X$47)+'СЕТ СН'!$G$9+СВЦЭМ!$D$10+'СЕТ СН'!$G$5-'СЕТ СН'!$G$17</f>
        <v>4060.6264994200001</v>
      </c>
      <c r="Y53" s="36">
        <f>SUMIFS(СВЦЭМ!$C$39:$C$782,СВЦЭМ!$A$39:$A$782,$A53,СВЦЭМ!$B$39:$B$782,Y$47)+'СЕТ СН'!$G$9+СВЦЭМ!$D$10+'СЕТ СН'!$G$5-'СЕТ СН'!$G$17</f>
        <v>4138.3450463700001</v>
      </c>
    </row>
    <row r="54" spans="1:25" ht="15.75" x14ac:dyDescent="0.2">
      <c r="A54" s="35">
        <f t="shared" si="1"/>
        <v>44780</v>
      </c>
      <c r="B54" s="36">
        <f>SUMIFS(СВЦЭМ!$C$39:$C$782,СВЦЭМ!$A$39:$A$782,$A54,СВЦЭМ!$B$39:$B$782,B$47)+'СЕТ СН'!$G$9+СВЦЭМ!$D$10+'СЕТ СН'!$G$5-'СЕТ СН'!$G$17</f>
        <v>4215.9296196900004</v>
      </c>
      <c r="C54" s="36">
        <f>SUMIFS(СВЦЭМ!$C$39:$C$782,СВЦЭМ!$A$39:$A$782,$A54,СВЦЭМ!$B$39:$B$782,C$47)+'СЕТ СН'!$G$9+СВЦЭМ!$D$10+'СЕТ СН'!$G$5-'СЕТ СН'!$G$17</f>
        <v>4228.9104744200004</v>
      </c>
      <c r="D54" s="36">
        <f>SUMIFS(СВЦЭМ!$C$39:$C$782,СВЦЭМ!$A$39:$A$782,$A54,СВЦЭМ!$B$39:$B$782,D$47)+'СЕТ СН'!$G$9+СВЦЭМ!$D$10+'СЕТ СН'!$G$5-'СЕТ СН'!$G$17</f>
        <v>4168.5445799400004</v>
      </c>
      <c r="E54" s="36">
        <f>SUMIFS(СВЦЭМ!$C$39:$C$782,СВЦЭМ!$A$39:$A$782,$A54,СВЦЭМ!$B$39:$B$782,E$47)+'СЕТ СН'!$G$9+СВЦЭМ!$D$10+'СЕТ СН'!$G$5-'СЕТ СН'!$G$17</f>
        <v>4184.7139992299999</v>
      </c>
      <c r="F54" s="36">
        <f>SUMIFS(СВЦЭМ!$C$39:$C$782,СВЦЭМ!$A$39:$A$782,$A54,СВЦЭМ!$B$39:$B$782,F$47)+'СЕТ СН'!$G$9+СВЦЭМ!$D$10+'СЕТ СН'!$G$5-'СЕТ СН'!$G$17</f>
        <v>4180.2016765900007</v>
      </c>
      <c r="G54" s="36">
        <f>SUMIFS(СВЦЭМ!$C$39:$C$782,СВЦЭМ!$A$39:$A$782,$A54,СВЦЭМ!$B$39:$B$782,G$47)+'СЕТ СН'!$G$9+СВЦЭМ!$D$10+'СЕТ СН'!$G$5-'СЕТ СН'!$G$17</f>
        <v>4176.0823197099999</v>
      </c>
      <c r="H54" s="36">
        <f>SUMIFS(СВЦЭМ!$C$39:$C$782,СВЦЭМ!$A$39:$A$782,$A54,СВЦЭМ!$B$39:$B$782,H$47)+'СЕТ СН'!$G$9+СВЦЭМ!$D$10+'СЕТ СН'!$G$5-'СЕТ СН'!$G$17</f>
        <v>4184.7759269899998</v>
      </c>
      <c r="I54" s="36">
        <f>SUMIFS(СВЦЭМ!$C$39:$C$782,СВЦЭМ!$A$39:$A$782,$A54,СВЦЭМ!$B$39:$B$782,I$47)+'СЕТ СН'!$G$9+СВЦЭМ!$D$10+'СЕТ СН'!$G$5-'СЕТ СН'!$G$17</f>
        <v>4140.5507151100001</v>
      </c>
      <c r="J54" s="36">
        <f>SUMIFS(СВЦЭМ!$C$39:$C$782,СВЦЭМ!$A$39:$A$782,$A54,СВЦЭМ!$B$39:$B$782,J$47)+'СЕТ СН'!$G$9+СВЦЭМ!$D$10+'СЕТ СН'!$G$5-'СЕТ СН'!$G$17</f>
        <v>4071.9704474300001</v>
      </c>
      <c r="K54" s="36">
        <f>SUMIFS(СВЦЭМ!$C$39:$C$782,СВЦЭМ!$A$39:$A$782,$A54,СВЦЭМ!$B$39:$B$782,K$47)+'СЕТ СН'!$G$9+СВЦЭМ!$D$10+'СЕТ СН'!$G$5-'СЕТ СН'!$G$17</f>
        <v>4023.3516484900001</v>
      </c>
      <c r="L54" s="36">
        <f>SUMIFS(СВЦЭМ!$C$39:$C$782,СВЦЭМ!$A$39:$A$782,$A54,СВЦЭМ!$B$39:$B$782,L$47)+'СЕТ СН'!$G$9+СВЦЭМ!$D$10+'СЕТ СН'!$G$5-'СЕТ СН'!$G$17</f>
        <v>4004.3663039400003</v>
      </c>
      <c r="M54" s="36">
        <f>SUMIFS(СВЦЭМ!$C$39:$C$782,СВЦЭМ!$A$39:$A$782,$A54,СВЦЭМ!$B$39:$B$782,M$47)+'СЕТ СН'!$G$9+СВЦЭМ!$D$10+'СЕТ СН'!$G$5-'СЕТ СН'!$G$17</f>
        <v>4014.6930004599999</v>
      </c>
      <c r="N54" s="36">
        <f>SUMIFS(СВЦЭМ!$C$39:$C$782,СВЦЭМ!$A$39:$A$782,$A54,СВЦЭМ!$B$39:$B$782,N$47)+'СЕТ СН'!$G$9+СВЦЭМ!$D$10+'СЕТ СН'!$G$5-'СЕТ СН'!$G$17</f>
        <v>4017.7027784900001</v>
      </c>
      <c r="O54" s="36">
        <f>SUMIFS(СВЦЭМ!$C$39:$C$782,СВЦЭМ!$A$39:$A$782,$A54,СВЦЭМ!$B$39:$B$782,O$47)+'СЕТ СН'!$G$9+СВЦЭМ!$D$10+'СЕТ СН'!$G$5-'СЕТ СН'!$G$17</f>
        <v>4014.91410068</v>
      </c>
      <c r="P54" s="36">
        <f>SUMIFS(СВЦЭМ!$C$39:$C$782,СВЦЭМ!$A$39:$A$782,$A54,СВЦЭМ!$B$39:$B$782,P$47)+'СЕТ СН'!$G$9+СВЦЭМ!$D$10+'СЕТ СН'!$G$5-'СЕТ СН'!$G$17</f>
        <v>4035.3428760800002</v>
      </c>
      <c r="Q54" s="36">
        <f>SUMIFS(СВЦЭМ!$C$39:$C$782,СВЦЭМ!$A$39:$A$782,$A54,СВЦЭМ!$B$39:$B$782,Q$47)+'СЕТ СН'!$G$9+СВЦЭМ!$D$10+'СЕТ СН'!$G$5-'СЕТ СН'!$G$17</f>
        <v>4056.9768671400002</v>
      </c>
      <c r="R54" s="36">
        <f>SUMIFS(СВЦЭМ!$C$39:$C$782,СВЦЭМ!$A$39:$A$782,$A54,СВЦЭМ!$B$39:$B$782,R$47)+'СЕТ СН'!$G$9+СВЦЭМ!$D$10+'СЕТ СН'!$G$5-'СЕТ СН'!$G$17</f>
        <v>4063.8752963500001</v>
      </c>
      <c r="S54" s="36">
        <f>SUMIFS(СВЦЭМ!$C$39:$C$782,СВЦЭМ!$A$39:$A$782,$A54,СВЦЭМ!$B$39:$B$782,S$47)+'СЕТ СН'!$G$9+СВЦЭМ!$D$10+'СЕТ СН'!$G$5-'СЕТ СН'!$G$17</f>
        <v>4073.5553473800001</v>
      </c>
      <c r="T54" s="36">
        <f>SUMIFS(СВЦЭМ!$C$39:$C$782,СВЦЭМ!$A$39:$A$782,$A54,СВЦЭМ!$B$39:$B$782,T$47)+'СЕТ СН'!$G$9+СВЦЭМ!$D$10+'СЕТ СН'!$G$5-'СЕТ СН'!$G$17</f>
        <v>4059.3176521800001</v>
      </c>
      <c r="U54" s="36">
        <f>SUMIFS(СВЦЭМ!$C$39:$C$782,СВЦЭМ!$A$39:$A$782,$A54,СВЦЭМ!$B$39:$B$782,U$47)+'СЕТ СН'!$G$9+СВЦЭМ!$D$10+'СЕТ СН'!$G$5-'СЕТ СН'!$G$17</f>
        <v>4046.4667749300002</v>
      </c>
      <c r="V54" s="36">
        <f>SUMIFS(СВЦЭМ!$C$39:$C$782,СВЦЭМ!$A$39:$A$782,$A54,СВЦЭМ!$B$39:$B$782,V$47)+'СЕТ СН'!$G$9+СВЦЭМ!$D$10+'СЕТ СН'!$G$5-'СЕТ СН'!$G$17</f>
        <v>4038.7724096100001</v>
      </c>
      <c r="W54" s="36">
        <f>SUMIFS(СВЦЭМ!$C$39:$C$782,СВЦЭМ!$A$39:$A$782,$A54,СВЦЭМ!$B$39:$B$782,W$47)+'СЕТ СН'!$G$9+СВЦЭМ!$D$10+'СЕТ СН'!$G$5-'СЕТ СН'!$G$17</f>
        <v>4044.9228632300001</v>
      </c>
      <c r="X54" s="36">
        <f>SUMIFS(СВЦЭМ!$C$39:$C$782,СВЦЭМ!$A$39:$A$782,$A54,СВЦЭМ!$B$39:$B$782,X$47)+'СЕТ СН'!$G$9+СВЦЭМ!$D$10+'СЕТ СН'!$G$5-'СЕТ СН'!$G$17</f>
        <v>4096.3133834300006</v>
      </c>
      <c r="Y54" s="36">
        <f>SUMIFS(СВЦЭМ!$C$39:$C$782,СВЦЭМ!$A$39:$A$782,$A54,СВЦЭМ!$B$39:$B$782,Y$47)+'СЕТ СН'!$G$9+СВЦЭМ!$D$10+'СЕТ СН'!$G$5-'СЕТ СН'!$G$17</f>
        <v>4156.8578752800004</v>
      </c>
    </row>
    <row r="55" spans="1:25" ht="15.75" x14ac:dyDescent="0.2">
      <c r="A55" s="35">
        <f t="shared" si="1"/>
        <v>44781</v>
      </c>
      <c r="B55" s="36">
        <f>SUMIFS(СВЦЭМ!$C$39:$C$782,СВЦЭМ!$A$39:$A$782,$A55,СВЦЭМ!$B$39:$B$782,B$47)+'СЕТ СН'!$G$9+СВЦЭМ!$D$10+'СЕТ СН'!$G$5-'СЕТ СН'!$G$17</f>
        <v>4171.9470113300004</v>
      </c>
      <c r="C55" s="36">
        <f>SUMIFS(СВЦЭМ!$C$39:$C$782,СВЦЭМ!$A$39:$A$782,$A55,СВЦЭМ!$B$39:$B$782,C$47)+'СЕТ СН'!$G$9+СВЦЭМ!$D$10+'СЕТ СН'!$G$5-'СЕТ СН'!$G$17</f>
        <v>4182.8869400900003</v>
      </c>
      <c r="D55" s="36">
        <f>SUMIFS(СВЦЭМ!$C$39:$C$782,СВЦЭМ!$A$39:$A$782,$A55,СВЦЭМ!$B$39:$B$782,D$47)+'СЕТ СН'!$G$9+СВЦЭМ!$D$10+'СЕТ СН'!$G$5-'СЕТ СН'!$G$17</f>
        <v>4222.8360408200006</v>
      </c>
      <c r="E55" s="36">
        <f>SUMIFS(СВЦЭМ!$C$39:$C$782,СВЦЭМ!$A$39:$A$782,$A55,СВЦЭМ!$B$39:$B$782,E$47)+'СЕТ СН'!$G$9+СВЦЭМ!$D$10+'СЕТ СН'!$G$5-'СЕТ СН'!$G$17</f>
        <v>4208.1333578800004</v>
      </c>
      <c r="F55" s="36">
        <f>SUMIFS(СВЦЭМ!$C$39:$C$782,СВЦЭМ!$A$39:$A$782,$A55,СВЦЭМ!$B$39:$B$782,F$47)+'СЕТ СН'!$G$9+СВЦЭМ!$D$10+'СЕТ СН'!$G$5-'СЕТ СН'!$G$17</f>
        <v>4233.3910305299996</v>
      </c>
      <c r="G55" s="36">
        <f>SUMIFS(СВЦЭМ!$C$39:$C$782,СВЦЭМ!$A$39:$A$782,$A55,СВЦЭМ!$B$39:$B$782,G$47)+'СЕТ СН'!$G$9+СВЦЭМ!$D$10+'СЕТ СН'!$G$5-'СЕТ СН'!$G$17</f>
        <v>4213.1574245900001</v>
      </c>
      <c r="H55" s="36">
        <f>SUMIFS(СВЦЭМ!$C$39:$C$782,СВЦЭМ!$A$39:$A$782,$A55,СВЦЭМ!$B$39:$B$782,H$47)+'СЕТ СН'!$G$9+СВЦЭМ!$D$10+'СЕТ СН'!$G$5-'СЕТ СН'!$G$17</f>
        <v>4129.5273283900005</v>
      </c>
      <c r="I55" s="36">
        <f>SUMIFS(СВЦЭМ!$C$39:$C$782,СВЦЭМ!$A$39:$A$782,$A55,СВЦЭМ!$B$39:$B$782,I$47)+'СЕТ СН'!$G$9+СВЦЭМ!$D$10+'СЕТ СН'!$G$5-'СЕТ СН'!$G$17</f>
        <v>4121.9997524800001</v>
      </c>
      <c r="J55" s="36">
        <f>SUMIFS(СВЦЭМ!$C$39:$C$782,СВЦЭМ!$A$39:$A$782,$A55,СВЦЭМ!$B$39:$B$782,J$47)+'СЕТ СН'!$G$9+СВЦЭМ!$D$10+'СЕТ СН'!$G$5-'СЕТ СН'!$G$17</f>
        <v>4077.9562588900003</v>
      </c>
      <c r="K55" s="36">
        <f>SUMIFS(СВЦЭМ!$C$39:$C$782,СВЦЭМ!$A$39:$A$782,$A55,СВЦЭМ!$B$39:$B$782,K$47)+'СЕТ СН'!$G$9+СВЦЭМ!$D$10+'СЕТ СН'!$G$5-'СЕТ СН'!$G$17</f>
        <v>4096.8777150000005</v>
      </c>
      <c r="L55" s="36">
        <f>SUMIFS(СВЦЭМ!$C$39:$C$782,СВЦЭМ!$A$39:$A$782,$A55,СВЦЭМ!$B$39:$B$782,L$47)+'СЕТ СН'!$G$9+СВЦЭМ!$D$10+'СЕТ СН'!$G$5-'СЕТ СН'!$G$17</f>
        <v>4089.4249075900002</v>
      </c>
      <c r="M55" s="36">
        <f>SUMIFS(СВЦЭМ!$C$39:$C$782,СВЦЭМ!$A$39:$A$782,$A55,СВЦЭМ!$B$39:$B$782,M$47)+'СЕТ СН'!$G$9+СВЦЭМ!$D$10+'СЕТ СН'!$G$5-'СЕТ СН'!$G$17</f>
        <v>4067.9275718900003</v>
      </c>
      <c r="N55" s="36">
        <f>SUMIFS(СВЦЭМ!$C$39:$C$782,СВЦЭМ!$A$39:$A$782,$A55,СВЦЭМ!$B$39:$B$782,N$47)+'СЕТ СН'!$G$9+СВЦЭМ!$D$10+'СЕТ СН'!$G$5-'СЕТ СН'!$G$17</f>
        <v>4071.4490881800002</v>
      </c>
      <c r="O55" s="36">
        <f>SUMIFS(СВЦЭМ!$C$39:$C$782,СВЦЭМ!$A$39:$A$782,$A55,СВЦЭМ!$B$39:$B$782,O$47)+'СЕТ СН'!$G$9+СВЦЭМ!$D$10+'СЕТ СН'!$G$5-'СЕТ СН'!$G$17</f>
        <v>4072.0797827300003</v>
      </c>
      <c r="P55" s="36">
        <f>SUMIFS(СВЦЭМ!$C$39:$C$782,СВЦЭМ!$A$39:$A$782,$A55,СВЦЭМ!$B$39:$B$782,P$47)+'СЕТ СН'!$G$9+СВЦЭМ!$D$10+'СЕТ СН'!$G$5-'СЕТ СН'!$G$17</f>
        <v>4094.7055068700001</v>
      </c>
      <c r="Q55" s="36">
        <f>SUMIFS(СВЦЭМ!$C$39:$C$782,СВЦЭМ!$A$39:$A$782,$A55,СВЦЭМ!$B$39:$B$782,Q$47)+'СЕТ СН'!$G$9+СВЦЭМ!$D$10+'СЕТ СН'!$G$5-'СЕТ СН'!$G$17</f>
        <v>4103.40258171</v>
      </c>
      <c r="R55" s="36">
        <f>SUMIFS(СВЦЭМ!$C$39:$C$782,СВЦЭМ!$A$39:$A$782,$A55,СВЦЭМ!$B$39:$B$782,R$47)+'СЕТ СН'!$G$9+СВЦЭМ!$D$10+'СЕТ СН'!$G$5-'СЕТ СН'!$G$17</f>
        <v>4131.5912752900003</v>
      </c>
      <c r="S55" s="36">
        <f>SUMIFS(СВЦЭМ!$C$39:$C$782,СВЦЭМ!$A$39:$A$782,$A55,СВЦЭМ!$B$39:$B$782,S$47)+'СЕТ СН'!$G$9+СВЦЭМ!$D$10+'СЕТ СН'!$G$5-'СЕТ СН'!$G$17</f>
        <v>4148.1897347000004</v>
      </c>
      <c r="T55" s="36">
        <f>SUMIFS(СВЦЭМ!$C$39:$C$782,СВЦЭМ!$A$39:$A$782,$A55,СВЦЭМ!$B$39:$B$782,T$47)+'СЕТ СН'!$G$9+СВЦЭМ!$D$10+'СЕТ СН'!$G$5-'СЕТ СН'!$G$17</f>
        <v>4122.80923196</v>
      </c>
      <c r="U55" s="36">
        <f>SUMIFS(СВЦЭМ!$C$39:$C$782,СВЦЭМ!$A$39:$A$782,$A55,СВЦЭМ!$B$39:$B$782,U$47)+'СЕТ СН'!$G$9+СВЦЭМ!$D$10+'СЕТ СН'!$G$5-'СЕТ СН'!$G$17</f>
        <v>4135.4023998700004</v>
      </c>
      <c r="V55" s="36">
        <f>SUMIFS(СВЦЭМ!$C$39:$C$782,СВЦЭМ!$A$39:$A$782,$A55,СВЦЭМ!$B$39:$B$782,V$47)+'СЕТ СН'!$G$9+СВЦЭМ!$D$10+'СЕТ СН'!$G$5-'СЕТ СН'!$G$17</f>
        <v>4144.5449982700002</v>
      </c>
      <c r="W55" s="36">
        <f>SUMIFS(СВЦЭМ!$C$39:$C$782,СВЦЭМ!$A$39:$A$782,$A55,СВЦЭМ!$B$39:$B$782,W$47)+'СЕТ СН'!$G$9+СВЦЭМ!$D$10+'СЕТ СН'!$G$5-'СЕТ СН'!$G$17</f>
        <v>4124.0132085000005</v>
      </c>
      <c r="X55" s="36">
        <f>SUMIFS(СВЦЭМ!$C$39:$C$782,СВЦЭМ!$A$39:$A$782,$A55,СВЦЭМ!$B$39:$B$782,X$47)+'СЕТ СН'!$G$9+СВЦЭМ!$D$10+'СЕТ СН'!$G$5-'СЕТ СН'!$G$17</f>
        <v>4218.3117883100003</v>
      </c>
      <c r="Y55" s="36">
        <f>SUMIFS(СВЦЭМ!$C$39:$C$782,СВЦЭМ!$A$39:$A$782,$A55,СВЦЭМ!$B$39:$B$782,Y$47)+'СЕТ СН'!$G$9+СВЦЭМ!$D$10+'СЕТ СН'!$G$5-'СЕТ СН'!$G$17</f>
        <v>4298.0854760399998</v>
      </c>
    </row>
    <row r="56" spans="1:25" ht="15.75" x14ac:dyDescent="0.2">
      <c r="A56" s="35">
        <f t="shared" si="1"/>
        <v>44782</v>
      </c>
      <c r="B56" s="36">
        <f>SUMIFS(СВЦЭМ!$C$39:$C$782,СВЦЭМ!$A$39:$A$782,$A56,СВЦЭМ!$B$39:$B$782,B$47)+'СЕТ СН'!$G$9+СВЦЭМ!$D$10+'СЕТ СН'!$G$5-'СЕТ СН'!$G$17</f>
        <v>4333.7696245699999</v>
      </c>
      <c r="C56" s="36">
        <f>SUMIFS(СВЦЭМ!$C$39:$C$782,СВЦЭМ!$A$39:$A$782,$A56,СВЦЭМ!$B$39:$B$782,C$47)+'СЕТ СН'!$G$9+СВЦЭМ!$D$10+'СЕТ СН'!$G$5-'СЕТ СН'!$G$17</f>
        <v>4309.9264706699996</v>
      </c>
      <c r="D56" s="36">
        <f>SUMIFS(СВЦЭМ!$C$39:$C$782,СВЦЭМ!$A$39:$A$782,$A56,СВЦЭМ!$B$39:$B$782,D$47)+'СЕТ СН'!$G$9+СВЦЭМ!$D$10+'СЕТ СН'!$G$5-'СЕТ СН'!$G$17</f>
        <v>4318.9962717199996</v>
      </c>
      <c r="E56" s="36">
        <f>SUMIFS(СВЦЭМ!$C$39:$C$782,СВЦЭМ!$A$39:$A$782,$A56,СВЦЭМ!$B$39:$B$782,E$47)+'СЕТ СН'!$G$9+СВЦЭМ!$D$10+'СЕТ СН'!$G$5-'СЕТ СН'!$G$17</f>
        <v>4328.8830828999999</v>
      </c>
      <c r="F56" s="36">
        <f>SUMIFS(СВЦЭМ!$C$39:$C$782,СВЦЭМ!$A$39:$A$782,$A56,СВЦЭМ!$B$39:$B$782,F$47)+'СЕТ СН'!$G$9+СВЦЭМ!$D$10+'СЕТ СН'!$G$5-'СЕТ СН'!$G$17</f>
        <v>4324.1839691599998</v>
      </c>
      <c r="G56" s="36">
        <f>SUMIFS(СВЦЭМ!$C$39:$C$782,СВЦЭМ!$A$39:$A$782,$A56,СВЦЭМ!$B$39:$B$782,G$47)+'СЕТ СН'!$G$9+СВЦЭМ!$D$10+'СЕТ СН'!$G$5-'СЕТ СН'!$G$17</f>
        <v>4333.4762332500004</v>
      </c>
      <c r="H56" s="36">
        <f>SUMIFS(СВЦЭМ!$C$39:$C$782,СВЦЭМ!$A$39:$A$782,$A56,СВЦЭМ!$B$39:$B$782,H$47)+'СЕТ СН'!$G$9+СВЦЭМ!$D$10+'СЕТ СН'!$G$5-'СЕТ СН'!$G$17</f>
        <v>4368.8160463599997</v>
      </c>
      <c r="I56" s="36">
        <f>SUMIFS(СВЦЭМ!$C$39:$C$782,СВЦЭМ!$A$39:$A$782,$A56,СВЦЭМ!$B$39:$B$782,I$47)+'СЕТ СН'!$G$9+СВЦЭМ!$D$10+'СЕТ СН'!$G$5-'СЕТ СН'!$G$17</f>
        <v>4289.4862228900001</v>
      </c>
      <c r="J56" s="36">
        <f>SUMIFS(СВЦЭМ!$C$39:$C$782,СВЦЭМ!$A$39:$A$782,$A56,СВЦЭМ!$B$39:$B$782,J$47)+'СЕТ СН'!$G$9+СВЦЭМ!$D$10+'СЕТ СН'!$G$5-'СЕТ СН'!$G$17</f>
        <v>4271.8756077400003</v>
      </c>
      <c r="K56" s="36">
        <f>SUMIFS(СВЦЭМ!$C$39:$C$782,СВЦЭМ!$A$39:$A$782,$A56,СВЦЭМ!$B$39:$B$782,K$47)+'СЕТ СН'!$G$9+СВЦЭМ!$D$10+'СЕТ СН'!$G$5-'СЕТ СН'!$G$17</f>
        <v>4206.3481645400007</v>
      </c>
      <c r="L56" s="36">
        <f>SUMIFS(СВЦЭМ!$C$39:$C$782,СВЦЭМ!$A$39:$A$782,$A56,СВЦЭМ!$B$39:$B$782,L$47)+'СЕТ СН'!$G$9+СВЦЭМ!$D$10+'СЕТ СН'!$G$5-'СЕТ СН'!$G$17</f>
        <v>4191.0778257900001</v>
      </c>
      <c r="M56" s="36">
        <f>SUMIFS(СВЦЭМ!$C$39:$C$782,СВЦЭМ!$A$39:$A$782,$A56,СВЦЭМ!$B$39:$B$782,M$47)+'СЕТ СН'!$G$9+СВЦЭМ!$D$10+'СЕТ СН'!$G$5-'СЕТ СН'!$G$17</f>
        <v>4170.87795026</v>
      </c>
      <c r="N56" s="36">
        <f>SUMIFS(СВЦЭМ!$C$39:$C$782,СВЦЭМ!$A$39:$A$782,$A56,СВЦЭМ!$B$39:$B$782,N$47)+'СЕТ СН'!$G$9+СВЦЭМ!$D$10+'СЕТ СН'!$G$5-'СЕТ СН'!$G$17</f>
        <v>4155.2479989800004</v>
      </c>
      <c r="O56" s="36">
        <f>SUMIFS(СВЦЭМ!$C$39:$C$782,СВЦЭМ!$A$39:$A$782,$A56,СВЦЭМ!$B$39:$B$782,O$47)+'СЕТ СН'!$G$9+СВЦЭМ!$D$10+'СЕТ СН'!$G$5-'СЕТ СН'!$G$17</f>
        <v>4156.4379778000002</v>
      </c>
      <c r="P56" s="36">
        <f>SUMIFS(СВЦЭМ!$C$39:$C$782,СВЦЭМ!$A$39:$A$782,$A56,СВЦЭМ!$B$39:$B$782,P$47)+'СЕТ СН'!$G$9+СВЦЭМ!$D$10+'СЕТ СН'!$G$5-'СЕТ СН'!$G$17</f>
        <v>4166.4296792499999</v>
      </c>
      <c r="Q56" s="36">
        <f>SUMIFS(СВЦЭМ!$C$39:$C$782,СВЦЭМ!$A$39:$A$782,$A56,СВЦЭМ!$B$39:$B$782,Q$47)+'СЕТ СН'!$G$9+СВЦЭМ!$D$10+'СЕТ СН'!$G$5-'СЕТ СН'!$G$17</f>
        <v>4179.8884261000003</v>
      </c>
      <c r="R56" s="36">
        <f>SUMIFS(СВЦЭМ!$C$39:$C$782,СВЦЭМ!$A$39:$A$782,$A56,СВЦЭМ!$B$39:$B$782,R$47)+'СЕТ СН'!$G$9+СВЦЭМ!$D$10+'СЕТ СН'!$G$5-'СЕТ СН'!$G$17</f>
        <v>4190.9133216800001</v>
      </c>
      <c r="S56" s="36">
        <f>SUMIFS(СВЦЭМ!$C$39:$C$782,СВЦЭМ!$A$39:$A$782,$A56,СВЦЭМ!$B$39:$B$782,S$47)+'СЕТ СН'!$G$9+СВЦЭМ!$D$10+'СЕТ СН'!$G$5-'СЕТ СН'!$G$17</f>
        <v>4195.3786125799998</v>
      </c>
      <c r="T56" s="36">
        <f>SUMIFS(СВЦЭМ!$C$39:$C$782,СВЦЭМ!$A$39:$A$782,$A56,СВЦЭМ!$B$39:$B$782,T$47)+'СЕТ СН'!$G$9+СВЦЭМ!$D$10+'СЕТ СН'!$G$5-'СЕТ СН'!$G$17</f>
        <v>4199.8187336199999</v>
      </c>
      <c r="U56" s="36">
        <f>SUMIFS(СВЦЭМ!$C$39:$C$782,СВЦЭМ!$A$39:$A$782,$A56,СВЦЭМ!$B$39:$B$782,U$47)+'СЕТ СН'!$G$9+СВЦЭМ!$D$10+'СЕТ СН'!$G$5-'СЕТ СН'!$G$17</f>
        <v>4208.2050806400002</v>
      </c>
      <c r="V56" s="36">
        <f>SUMIFS(СВЦЭМ!$C$39:$C$782,СВЦЭМ!$A$39:$A$782,$A56,СВЦЭМ!$B$39:$B$782,V$47)+'СЕТ СН'!$G$9+СВЦЭМ!$D$10+'СЕТ СН'!$G$5-'СЕТ СН'!$G$17</f>
        <v>4179.1295287100002</v>
      </c>
      <c r="W56" s="36">
        <f>SUMIFS(СВЦЭМ!$C$39:$C$782,СВЦЭМ!$A$39:$A$782,$A56,СВЦЭМ!$B$39:$B$782,W$47)+'СЕТ СН'!$G$9+СВЦЭМ!$D$10+'СЕТ СН'!$G$5-'СЕТ СН'!$G$17</f>
        <v>4180.9334601500004</v>
      </c>
      <c r="X56" s="36">
        <f>SUMIFS(СВЦЭМ!$C$39:$C$782,СВЦЭМ!$A$39:$A$782,$A56,СВЦЭМ!$B$39:$B$782,X$47)+'СЕТ СН'!$G$9+СВЦЭМ!$D$10+'СЕТ СН'!$G$5-'СЕТ СН'!$G$17</f>
        <v>4230.7414783499999</v>
      </c>
      <c r="Y56" s="36">
        <f>SUMIFS(СВЦЭМ!$C$39:$C$782,СВЦЭМ!$A$39:$A$782,$A56,СВЦЭМ!$B$39:$B$782,Y$47)+'СЕТ СН'!$G$9+СВЦЭМ!$D$10+'СЕТ СН'!$G$5-'СЕТ СН'!$G$17</f>
        <v>4253.3510052500005</v>
      </c>
    </row>
    <row r="57" spans="1:25" ht="15.75" x14ac:dyDescent="0.2">
      <c r="A57" s="35">
        <f t="shared" si="1"/>
        <v>44783</v>
      </c>
      <c r="B57" s="36">
        <f>SUMIFS(СВЦЭМ!$C$39:$C$782,СВЦЭМ!$A$39:$A$782,$A57,СВЦЭМ!$B$39:$B$782,B$47)+'СЕТ СН'!$G$9+СВЦЭМ!$D$10+'СЕТ СН'!$G$5-'СЕТ СН'!$G$17</f>
        <v>4195.25874664</v>
      </c>
      <c r="C57" s="36">
        <f>SUMIFS(СВЦЭМ!$C$39:$C$782,СВЦЭМ!$A$39:$A$782,$A57,СВЦЭМ!$B$39:$B$782,C$47)+'СЕТ СН'!$G$9+СВЦЭМ!$D$10+'СЕТ СН'!$G$5-'СЕТ СН'!$G$17</f>
        <v>4240.2137839099996</v>
      </c>
      <c r="D57" s="36">
        <f>SUMIFS(СВЦЭМ!$C$39:$C$782,СВЦЭМ!$A$39:$A$782,$A57,СВЦЭМ!$B$39:$B$782,D$47)+'СЕТ СН'!$G$9+СВЦЭМ!$D$10+'СЕТ СН'!$G$5-'СЕТ СН'!$G$17</f>
        <v>4118.0240676100002</v>
      </c>
      <c r="E57" s="36">
        <f>SUMIFS(СВЦЭМ!$C$39:$C$782,СВЦЭМ!$A$39:$A$782,$A57,СВЦЭМ!$B$39:$B$782,E$47)+'СЕТ СН'!$G$9+СВЦЭМ!$D$10+'СЕТ СН'!$G$5-'СЕТ СН'!$G$17</f>
        <v>4104.7736870899998</v>
      </c>
      <c r="F57" s="36">
        <f>SUMIFS(СВЦЭМ!$C$39:$C$782,СВЦЭМ!$A$39:$A$782,$A57,СВЦЭМ!$B$39:$B$782,F$47)+'СЕТ СН'!$G$9+СВЦЭМ!$D$10+'СЕТ СН'!$G$5-'СЕТ СН'!$G$17</f>
        <v>4107.5516279900003</v>
      </c>
      <c r="G57" s="36">
        <f>SUMIFS(СВЦЭМ!$C$39:$C$782,СВЦЭМ!$A$39:$A$782,$A57,СВЦЭМ!$B$39:$B$782,G$47)+'СЕТ СН'!$G$9+СВЦЭМ!$D$10+'СЕТ СН'!$G$5-'СЕТ СН'!$G$17</f>
        <v>4088.76144049</v>
      </c>
      <c r="H57" s="36">
        <f>SUMIFS(СВЦЭМ!$C$39:$C$782,СВЦЭМ!$A$39:$A$782,$A57,СВЦЭМ!$B$39:$B$782,H$47)+'СЕТ СН'!$G$9+СВЦЭМ!$D$10+'СЕТ СН'!$G$5-'СЕТ СН'!$G$17</f>
        <v>4065.0794507200003</v>
      </c>
      <c r="I57" s="36">
        <f>SUMIFS(СВЦЭМ!$C$39:$C$782,СВЦЭМ!$A$39:$A$782,$A57,СВЦЭМ!$B$39:$B$782,I$47)+'СЕТ СН'!$G$9+СВЦЭМ!$D$10+'СЕТ СН'!$G$5-'СЕТ СН'!$G$17</f>
        <v>4023.3321586400002</v>
      </c>
      <c r="J57" s="36">
        <f>SUMIFS(СВЦЭМ!$C$39:$C$782,СВЦЭМ!$A$39:$A$782,$A57,СВЦЭМ!$B$39:$B$782,J$47)+'СЕТ СН'!$G$9+СВЦЭМ!$D$10+'СЕТ СН'!$G$5-'СЕТ СН'!$G$17</f>
        <v>4085.8567798100003</v>
      </c>
      <c r="K57" s="36">
        <f>SUMIFS(СВЦЭМ!$C$39:$C$782,СВЦЭМ!$A$39:$A$782,$A57,СВЦЭМ!$B$39:$B$782,K$47)+'СЕТ СН'!$G$9+СВЦЭМ!$D$10+'СЕТ СН'!$G$5-'СЕТ СН'!$G$17</f>
        <v>4039.5578633700002</v>
      </c>
      <c r="L57" s="36">
        <f>SUMIFS(СВЦЭМ!$C$39:$C$782,СВЦЭМ!$A$39:$A$782,$A57,СВЦЭМ!$B$39:$B$782,L$47)+'СЕТ СН'!$G$9+СВЦЭМ!$D$10+'СЕТ СН'!$G$5-'СЕТ СН'!$G$17</f>
        <v>4032.2668390400004</v>
      </c>
      <c r="M57" s="36">
        <f>SUMIFS(СВЦЭМ!$C$39:$C$782,СВЦЭМ!$A$39:$A$782,$A57,СВЦЭМ!$B$39:$B$782,M$47)+'СЕТ СН'!$G$9+СВЦЭМ!$D$10+'СЕТ СН'!$G$5-'СЕТ СН'!$G$17</f>
        <v>4034.5069286600001</v>
      </c>
      <c r="N57" s="36">
        <f>SUMIFS(СВЦЭМ!$C$39:$C$782,СВЦЭМ!$A$39:$A$782,$A57,СВЦЭМ!$B$39:$B$782,N$47)+'СЕТ СН'!$G$9+СВЦЭМ!$D$10+'СЕТ СН'!$G$5-'СЕТ СН'!$G$17</f>
        <v>4044.0250630300002</v>
      </c>
      <c r="O57" s="36">
        <f>SUMIFS(СВЦЭМ!$C$39:$C$782,СВЦЭМ!$A$39:$A$782,$A57,СВЦЭМ!$B$39:$B$782,O$47)+'СЕТ СН'!$G$9+СВЦЭМ!$D$10+'СЕТ СН'!$G$5-'СЕТ СН'!$G$17</f>
        <v>4025.4770191100001</v>
      </c>
      <c r="P57" s="36">
        <f>SUMIFS(СВЦЭМ!$C$39:$C$782,СВЦЭМ!$A$39:$A$782,$A57,СВЦЭМ!$B$39:$B$782,P$47)+'СЕТ СН'!$G$9+СВЦЭМ!$D$10+'СЕТ СН'!$G$5-'СЕТ СН'!$G$17</f>
        <v>4032.4339241500002</v>
      </c>
      <c r="Q57" s="36">
        <f>SUMIFS(СВЦЭМ!$C$39:$C$782,СВЦЭМ!$A$39:$A$782,$A57,СВЦЭМ!$B$39:$B$782,Q$47)+'СЕТ СН'!$G$9+СВЦЭМ!$D$10+'СЕТ СН'!$G$5-'СЕТ СН'!$G$17</f>
        <v>4033.9662510500002</v>
      </c>
      <c r="R57" s="36">
        <f>SUMIFS(СВЦЭМ!$C$39:$C$782,СВЦЭМ!$A$39:$A$782,$A57,СВЦЭМ!$B$39:$B$782,R$47)+'СЕТ СН'!$G$9+СВЦЭМ!$D$10+'СЕТ СН'!$G$5-'СЕТ СН'!$G$17</f>
        <v>4048.01441995</v>
      </c>
      <c r="S57" s="36">
        <f>SUMIFS(СВЦЭМ!$C$39:$C$782,СВЦЭМ!$A$39:$A$782,$A57,СВЦЭМ!$B$39:$B$782,S$47)+'СЕТ СН'!$G$9+СВЦЭМ!$D$10+'СЕТ СН'!$G$5-'СЕТ СН'!$G$17</f>
        <v>4054.4054765800001</v>
      </c>
      <c r="T57" s="36">
        <f>SUMIFS(СВЦЭМ!$C$39:$C$782,СВЦЭМ!$A$39:$A$782,$A57,СВЦЭМ!$B$39:$B$782,T$47)+'СЕТ СН'!$G$9+СВЦЭМ!$D$10+'СЕТ СН'!$G$5-'СЕТ СН'!$G$17</f>
        <v>4049.0696425200003</v>
      </c>
      <c r="U57" s="36">
        <f>SUMIFS(СВЦЭМ!$C$39:$C$782,СВЦЭМ!$A$39:$A$782,$A57,СВЦЭМ!$B$39:$B$782,U$47)+'СЕТ СН'!$G$9+СВЦЭМ!$D$10+'СЕТ СН'!$G$5-'СЕТ СН'!$G$17</f>
        <v>4072.1064964900002</v>
      </c>
      <c r="V57" s="36">
        <f>SUMIFS(СВЦЭМ!$C$39:$C$782,СВЦЭМ!$A$39:$A$782,$A57,СВЦЭМ!$B$39:$B$782,V$47)+'СЕТ СН'!$G$9+СВЦЭМ!$D$10+'СЕТ СН'!$G$5-'СЕТ СН'!$G$17</f>
        <v>4044.4484358</v>
      </c>
      <c r="W57" s="36">
        <f>SUMIFS(СВЦЭМ!$C$39:$C$782,СВЦЭМ!$A$39:$A$782,$A57,СВЦЭМ!$B$39:$B$782,W$47)+'СЕТ СН'!$G$9+СВЦЭМ!$D$10+'СЕТ СН'!$G$5-'СЕТ СН'!$G$17</f>
        <v>4056.2016700100003</v>
      </c>
      <c r="X57" s="36">
        <f>SUMIFS(СВЦЭМ!$C$39:$C$782,СВЦЭМ!$A$39:$A$782,$A57,СВЦЭМ!$B$39:$B$782,X$47)+'СЕТ СН'!$G$9+СВЦЭМ!$D$10+'СЕТ СН'!$G$5-'СЕТ СН'!$G$17</f>
        <v>4082.6583332600003</v>
      </c>
      <c r="Y57" s="36">
        <f>SUMIFS(СВЦЭМ!$C$39:$C$782,СВЦЭМ!$A$39:$A$782,$A57,СВЦЭМ!$B$39:$B$782,Y$47)+'СЕТ СН'!$G$9+СВЦЭМ!$D$10+'СЕТ СН'!$G$5-'СЕТ СН'!$G$17</f>
        <v>4181.8837322600002</v>
      </c>
    </row>
    <row r="58" spans="1:25" ht="15.75" x14ac:dyDescent="0.2">
      <c r="A58" s="35">
        <f t="shared" si="1"/>
        <v>44784</v>
      </c>
      <c r="B58" s="36">
        <f>SUMIFS(СВЦЭМ!$C$39:$C$782,СВЦЭМ!$A$39:$A$782,$A58,СВЦЭМ!$B$39:$B$782,B$47)+'СЕТ СН'!$G$9+СВЦЭМ!$D$10+'СЕТ СН'!$G$5-'СЕТ СН'!$G$17</f>
        <v>4059.9888182200002</v>
      </c>
      <c r="C58" s="36">
        <f>SUMIFS(СВЦЭМ!$C$39:$C$782,СВЦЭМ!$A$39:$A$782,$A58,СВЦЭМ!$B$39:$B$782,C$47)+'СЕТ СН'!$G$9+СВЦЭМ!$D$10+'СЕТ СН'!$G$5-'СЕТ СН'!$G$17</f>
        <v>4111.3570195100001</v>
      </c>
      <c r="D58" s="36">
        <f>SUMIFS(СВЦЭМ!$C$39:$C$782,СВЦЭМ!$A$39:$A$782,$A58,СВЦЭМ!$B$39:$B$782,D$47)+'СЕТ СН'!$G$9+СВЦЭМ!$D$10+'СЕТ СН'!$G$5-'СЕТ СН'!$G$17</f>
        <v>4167.3842626900005</v>
      </c>
      <c r="E58" s="36">
        <f>SUMIFS(СВЦЭМ!$C$39:$C$782,СВЦЭМ!$A$39:$A$782,$A58,СВЦЭМ!$B$39:$B$782,E$47)+'СЕТ СН'!$G$9+СВЦЭМ!$D$10+'СЕТ СН'!$G$5-'СЕТ СН'!$G$17</f>
        <v>4184.3938352100004</v>
      </c>
      <c r="F58" s="36">
        <f>SUMIFS(СВЦЭМ!$C$39:$C$782,СВЦЭМ!$A$39:$A$782,$A58,СВЦЭМ!$B$39:$B$782,F$47)+'СЕТ СН'!$G$9+СВЦЭМ!$D$10+'СЕТ СН'!$G$5-'СЕТ СН'!$G$17</f>
        <v>4191.8861879599999</v>
      </c>
      <c r="G58" s="36">
        <f>SUMIFS(СВЦЭМ!$C$39:$C$782,СВЦЭМ!$A$39:$A$782,$A58,СВЦЭМ!$B$39:$B$782,G$47)+'СЕТ СН'!$G$9+СВЦЭМ!$D$10+'СЕТ СН'!$G$5-'СЕТ СН'!$G$17</f>
        <v>4189.7456199900007</v>
      </c>
      <c r="H58" s="36">
        <f>SUMIFS(СВЦЭМ!$C$39:$C$782,СВЦЭМ!$A$39:$A$782,$A58,СВЦЭМ!$B$39:$B$782,H$47)+'СЕТ СН'!$G$9+СВЦЭМ!$D$10+'СЕТ СН'!$G$5-'СЕТ СН'!$G$17</f>
        <v>4134.1894406299998</v>
      </c>
      <c r="I58" s="36">
        <f>SUMIFS(СВЦЭМ!$C$39:$C$782,СВЦЭМ!$A$39:$A$782,$A58,СВЦЭМ!$B$39:$B$782,I$47)+'СЕТ СН'!$G$9+СВЦЭМ!$D$10+'СЕТ СН'!$G$5-'СЕТ СН'!$G$17</f>
        <v>4047.2750038300001</v>
      </c>
      <c r="J58" s="36">
        <f>SUMIFS(СВЦЭМ!$C$39:$C$782,СВЦЭМ!$A$39:$A$782,$A58,СВЦЭМ!$B$39:$B$782,J$47)+'СЕТ СН'!$G$9+СВЦЭМ!$D$10+'СЕТ СН'!$G$5-'СЕТ СН'!$G$17</f>
        <v>3984.4663868300004</v>
      </c>
      <c r="K58" s="36">
        <f>SUMIFS(СВЦЭМ!$C$39:$C$782,СВЦЭМ!$A$39:$A$782,$A58,СВЦЭМ!$B$39:$B$782,K$47)+'СЕТ СН'!$G$9+СВЦЭМ!$D$10+'СЕТ СН'!$G$5-'СЕТ СН'!$G$17</f>
        <v>4001.1212118500002</v>
      </c>
      <c r="L58" s="36">
        <f>SUMIFS(СВЦЭМ!$C$39:$C$782,СВЦЭМ!$A$39:$A$782,$A58,СВЦЭМ!$B$39:$B$782,L$47)+'СЕТ СН'!$G$9+СВЦЭМ!$D$10+'СЕТ СН'!$G$5-'СЕТ СН'!$G$17</f>
        <v>4025.5321058899999</v>
      </c>
      <c r="M58" s="36">
        <f>SUMIFS(СВЦЭМ!$C$39:$C$782,СВЦЭМ!$A$39:$A$782,$A58,СВЦЭМ!$B$39:$B$782,M$47)+'СЕТ СН'!$G$9+СВЦЭМ!$D$10+'СЕТ СН'!$G$5-'СЕТ СН'!$G$17</f>
        <v>4022.11590492</v>
      </c>
      <c r="N58" s="36">
        <f>SUMIFS(СВЦЭМ!$C$39:$C$782,СВЦЭМ!$A$39:$A$782,$A58,СВЦЭМ!$B$39:$B$782,N$47)+'СЕТ СН'!$G$9+СВЦЭМ!$D$10+'СЕТ СН'!$G$5-'СЕТ СН'!$G$17</f>
        <v>4012.49632045</v>
      </c>
      <c r="O58" s="36">
        <f>SUMIFS(СВЦЭМ!$C$39:$C$782,СВЦЭМ!$A$39:$A$782,$A58,СВЦЭМ!$B$39:$B$782,O$47)+'СЕТ СН'!$G$9+СВЦЭМ!$D$10+'СЕТ СН'!$G$5-'СЕТ СН'!$G$17</f>
        <v>4018.80761312</v>
      </c>
      <c r="P58" s="36">
        <f>SUMIFS(СВЦЭМ!$C$39:$C$782,СВЦЭМ!$A$39:$A$782,$A58,СВЦЭМ!$B$39:$B$782,P$47)+'СЕТ СН'!$G$9+СВЦЭМ!$D$10+'СЕТ СН'!$G$5-'СЕТ СН'!$G$17</f>
        <v>4017.9988274699999</v>
      </c>
      <c r="Q58" s="36">
        <f>SUMIFS(СВЦЭМ!$C$39:$C$782,СВЦЭМ!$A$39:$A$782,$A58,СВЦЭМ!$B$39:$B$782,Q$47)+'СЕТ СН'!$G$9+СВЦЭМ!$D$10+'СЕТ СН'!$G$5-'СЕТ СН'!$G$17</f>
        <v>4008.98150781</v>
      </c>
      <c r="R58" s="36">
        <f>SUMIFS(СВЦЭМ!$C$39:$C$782,СВЦЭМ!$A$39:$A$782,$A58,СВЦЭМ!$B$39:$B$782,R$47)+'СЕТ СН'!$G$9+СВЦЭМ!$D$10+'СЕТ СН'!$G$5-'СЕТ СН'!$G$17</f>
        <v>4012.7657985599999</v>
      </c>
      <c r="S58" s="36">
        <f>SUMIFS(СВЦЭМ!$C$39:$C$782,СВЦЭМ!$A$39:$A$782,$A58,СВЦЭМ!$B$39:$B$782,S$47)+'СЕТ СН'!$G$9+СВЦЭМ!$D$10+'СЕТ СН'!$G$5-'СЕТ СН'!$G$17</f>
        <v>4006.65604699</v>
      </c>
      <c r="T58" s="36">
        <f>SUMIFS(СВЦЭМ!$C$39:$C$782,СВЦЭМ!$A$39:$A$782,$A58,СВЦЭМ!$B$39:$B$782,T$47)+'СЕТ СН'!$G$9+СВЦЭМ!$D$10+'СЕТ СН'!$G$5-'СЕТ СН'!$G$17</f>
        <v>3875.47514572</v>
      </c>
      <c r="U58" s="36">
        <f>SUMIFS(СВЦЭМ!$C$39:$C$782,СВЦЭМ!$A$39:$A$782,$A58,СВЦЭМ!$B$39:$B$782,U$47)+'СЕТ СН'!$G$9+СВЦЭМ!$D$10+'СЕТ СН'!$G$5-'СЕТ СН'!$G$17</f>
        <v>3881.3963242</v>
      </c>
      <c r="V58" s="36">
        <f>SUMIFS(СВЦЭМ!$C$39:$C$782,СВЦЭМ!$A$39:$A$782,$A58,СВЦЭМ!$B$39:$B$782,V$47)+'СЕТ СН'!$G$9+СВЦЭМ!$D$10+'СЕТ СН'!$G$5-'СЕТ СН'!$G$17</f>
        <v>3879.3918137600003</v>
      </c>
      <c r="W58" s="36">
        <f>SUMIFS(СВЦЭМ!$C$39:$C$782,СВЦЭМ!$A$39:$A$782,$A58,СВЦЭМ!$B$39:$B$782,W$47)+'СЕТ СН'!$G$9+СВЦЭМ!$D$10+'СЕТ СН'!$G$5-'СЕТ СН'!$G$17</f>
        <v>3865.29048835</v>
      </c>
      <c r="X58" s="36">
        <f>SUMIFS(СВЦЭМ!$C$39:$C$782,СВЦЭМ!$A$39:$A$782,$A58,СВЦЭМ!$B$39:$B$782,X$47)+'СЕТ СН'!$G$9+СВЦЭМ!$D$10+'СЕТ СН'!$G$5-'СЕТ СН'!$G$17</f>
        <v>3879.2427066700002</v>
      </c>
      <c r="Y58" s="36">
        <f>SUMIFS(СВЦЭМ!$C$39:$C$782,СВЦЭМ!$A$39:$A$782,$A58,СВЦЭМ!$B$39:$B$782,Y$47)+'СЕТ СН'!$G$9+СВЦЭМ!$D$10+'СЕТ СН'!$G$5-'СЕТ СН'!$G$17</f>
        <v>3899.5580815100002</v>
      </c>
    </row>
    <row r="59" spans="1:25" ht="15.75" x14ac:dyDescent="0.2">
      <c r="A59" s="35">
        <f t="shared" si="1"/>
        <v>44785</v>
      </c>
      <c r="B59" s="36">
        <f>SUMIFS(СВЦЭМ!$C$39:$C$782,СВЦЭМ!$A$39:$A$782,$A59,СВЦЭМ!$B$39:$B$782,B$47)+'СЕТ СН'!$G$9+СВЦЭМ!$D$10+'СЕТ СН'!$G$5-'СЕТ СН'!$G$17</f>
        <v>4058.3511439600002</v>
      </c>
      <c r="C59" s="36">
        <f>SUMIFS(СВЦЭМ!$C$39:$C$782,СВЦЭМ!$A$39:$A$782,$A59,СВЦЭМ!$B$39:$B$782,C$47)+'СЕТ СН'!$G$9+СВЦЭМ!$D$10+'СЕТ СН'!$G$5-'СЕТ СН'!$G$17</f>
        <v>4107.3522398599998</v>
      </c>
      <c r="D59" s="36">
        <f>SUMIFS(СВЦЭМ!$C$39:$C$782,СВЦЭМ!$A$39:$A$782,$A59,СВЦЭМ!$B$39:$B$782,D$47)+'СЕТ СН'!$G$9+СВЦЭМ!$D$10+'СЕТ СН'!$G$5-'СЕТ СН'!$G$17</f>
        <v>4157.7545473999999</v>
      </c>
      <c r="E59" s="36">
        <f>SUMIFS(СВЦЭМ!$C$39:$C$782,СВЦЭМ!$A$39:$A$782,$A59,СВЦЭМ!$B$39:$B$782,E$47)+'СЕТ СН'!$G$9+СВЦЭМ!$D$10+'СЕТ СН'!$G$5-'СЕТ СН'!$G$17</f>
        <v>4182.2505398399999</v>
      </c>
      <c r="F59" s="36">
        <f>SUMIFS(СВЦЭМ!$C$39:$C$782,СВЦЭМ!$A$39:$A$782,$A59,СВЦЭМ!$B$39:$B$782,F$47)+'СЕТ СН'!$G$9+СВЦЭМ!$D$10+'СЕТ СН'!$G$5-'СЕТ СН'!$G$17</f>
        <v>4175.4164394199997</v>
      </c>
      <c r="G59" s="36">
        <f>SUMIFS(СВЦЭМ!$C$39:$C$782,СВЦЭМ!$A$39:$A$782,$A59,СВЦЭМ!$B$39:$B$782,G$47)+'СЕТ СН'!$G$9+СВЦЭМ!$D$10+'СЕТ СН'!$G$5-'СЕТ СН'!$G$17</f>
        <v>4183.6587544499998</v>
      </c>
      <c r="H59" s="36">
        <f>SUMIFS(СВЦЭМ!$C$39:$C$782,СВЦЭМ!$A$39:$A$782,$A59,СВЦЭМ!$B$39:$B$782,H$47)+'СЕТ СН'!$G$9+СВЦЭМ!$D$10+'СЕТ СН'!$G$5-'СЕТ СН'!$G$17</f>
        <v>4075.8322134700002</v>
      </c>
      <c r="I59" s="36">
        <f>SUMIFS(СВЦЭМ!$C$39:$C$782,СВЦЭМ!$A$39:$A$782,$A59,СВЦЭМ!$B$39:$B$782,I$47)+'СЕТ СН'!$G$9+СВЦЭМ!$D$10+'СЕТ СН'!$G$5-'СЕТ СН'!$G$17</f>
        <v>4072.4755949500004</v>
      </c>
      <c r="J59" s="36">
        <f>SUMIFS(СВЦЭМ!$C$39:$C$782,СВЦЭМ!$A$39:$A$782,$A59,СВЦЭМ!$B$39:$B$782,J$47)+'СЕТ СН'!$G$9+СВЦЭМ!$D$10+'СЕТ СН'!$G$5-'СЕТ СН'!$G$17</f>
        <v>4014.74944942</v>
      </c>
      <c r="K59" s="36">
        <f>SUMIFS(СВЦЭМ!$C$39:$C$782,СВЦЭМ!$A$39:$A$782,$A59,СВЦЭМ!$B$39:$B$782,K$47)+'СЕТ СН'!$G$9+СВЦЭМ!$D$10+'СЕТ СН'!$G$5-'СЕТ СН'!$G$17</f>
        <v>3998.10143543</v>
      </c>
      <c r="L59" s="36">
        <f>SUMIFS(СВЦЭМ!$C$39:$C$782,СВЦЭМ!$A$39:$A$782,$A59,СВЦЭМ!$B$39:$B$782,L$47)+'СЕТ СН'!$G$9+СВЦЭМ!$D$10+'СЕТ СН'!$G$5-'СЕТ СН'!$G$17</f>
        <v>3964.9230667100001</v>
      </c>
      <c r="M59" s="36">
        <f>SUMIFS(СВЦЭМ!$C$39:$C$782,СВЦЭМ!$A$39:$A$782,$A59,СВЦЭМ!$B$39:$B$782,M$47)+'СЕТ СН'!$G$9+СВЦЭМ!$D$10+'СЕТ СН'!$G$5-'СЕТ СН'!$G$17</f>
        <v>3939.30024667</v>
      </c>
      <c r="N59" s="36">
        <f>SUMIFS(СВЦЭМ!$C$39:$C$782,СВЦЭМ!$A$39:$A$782,$A59,СВЦЭМ!$B$39:$B$782,N$47)+'СЕТ СН'!$G$9+СВЦЭМ!$D$10+'СЕТ СН'!$G$5-'СЕТ СН'!$G$17</f>
        <v>3937.7035003800002</v>
      </c>
      <c r="O59" s="36">
        <f>SUMIFS(СВЦЭМ!$C$39:$C$782,СВЦЭМ!$A$39:$A$782,$A59,СВЦЭМ!$B$39:$B$782,O$47)+'СЕТ СН'!$G$9+СВЦЭМ!$D$10+'СЕТ СН'!$G$5-'СЕТ СН'!$G$17</f>
        <v>3944.6251148900001</v>
      </c>
      <c r="P59" s="36">
        <f>SUMIFS(СВЦЭМ!$C$39:$C$782,СВЦЭМ!$A$39:$A$782,$A59,СВЦЭМ!$B$39:$B$782,P$47)+'СЕТ СН'!$G$9+СВЦЭМ!$D$10+'СЕТ СН'!$G$5-'СЕТ СН'!$G$17</f>
        <v>3957.1146943700001</v>
      </c>
      <c r="Q59" s="36">
        <f>SUMIFS(СВЦЭМ!$C$39:$C$782,СВЦЭМ!$A$39:$A$782,$A59,СВЦЭМ!$B$39:$B$782,Q$47)+'СЕТ СН'!$G$9+СВЦЭМ!$D$10+'СЕТ СН'!$G$5-'СЕТ СН'!$G$17</f>
        <v>3957.44733576</v>
      </c>
      <c r="R59" s="36">
        <f>SUMIFS(СВЦЭМ!$C$39:$C$782,СВЦЭМ!$A$39:$A$782,$A59,СВЦЭМ!$B$39:$B$782,R$47)+'СЕТ СН'!$G$9+СВЦЭМ!$D$10+'СЕТ СН'!$G$5-'СЕТ СН'!$G$17</f>
        <v>3977.6285211500003</v>
      </c>
      <c r="S59" s="36">
        <f>SUMIFS(СВЦЭМ!$C$39:$C$782,СВЦЭМ!$A$39:$A$782,$A59,СВЦЭМ!$B$39:$B$782,S$47)+'СЕТ СН'!$G$9+СВЦЭМ!$D$10+'СЕТ СН'!$G$5-'СЕТ СН'!$G$17</f>
        <v>3974.8737077300002</v>
      </c>
      <c r="T59" s="36">
        <f>SUMIFS(СВЦЭМ!$C$39:$C$782,СВЦЭМ!$A$39:$A$782,$A59,СВЦЭМ!$B$39:$B$782,T$47)+'СЕТ СН'!$G$9+СВЦЭМ!$D$10+'СЕТ СН'!$G$5-'СЕТ СН'!$G$17</f>
        <v>3969.3461758600001</v>
      </c>
      <c r="U59" s="36">
        <f>SUMIFS(СВЦЭМ!$C$39:$C$782,СВЦЭМ!$A$39:$A$782,$A59,СВЦЭМ!$B$39:$B$782,U$47)+'СЕТ СН'!$G$9+СВЦЭМ!$D$10+'СЕТ СН'!$G$5-'СЕТ СН'!$G$17</f>
        <v>3968.3861240900001</v>
      </c>
      <c r="V59" s="36">
        <f>SUMIFS(СВЦЭМ!$C$39:$C$782,СВЦЭМ!$A$39:$A$782,$A59,СВЦЭМ!$B$39:$B$782,V$47)+'СЕТ СН'!$G$9+СВЦЭМ!$D$10+'СЕТ СН'!$G$5-'СЕТ СН'!$G$17</f>
        <v>3967.9486618700003</v>
      </c>
      <c r="W59" s="36">
        <f>SUMIFS(СВЦЭМ!$C$39:$C$782,СВЦЭМ!$A$39:$A$782,$A59,СВЦЭМ!$B$39:$B$782,W$47)+'СЕТ СН'!$G$9+СВЦЭМ!$D$10+'СЕТ СН'!$G$5-'СЕТ СН'!$G$17</f>
        <v>3950.7621320600001</v>
      </c>
      <c r="X59" s="36">
        <f>SUMIFS(СВЦЭМ!$C$39:$C$782,СВЦЭМ!$A$39:$A$782,$A59,СВЦЭМ!$B$39:$B$782,X$47)+'СЕТ СН'!$G$9+СВЦЭМ!$D$10+'СЕТ СН'!$G$5-'СЕТ СН'!$G$17</f>
        <v>3994.6275905299999</v>
      </c>
      <c r="Y59" s="36">
        <f>SUMIFS(СВЦЭМ!$C$39:$C$782,СВЦЭМ!$A$39:$A$782,$A59,СВЦЭМ!$B$39:$B$782,Y$47)+'СЕТ СН'!$G$9+СВЦЭМ!$D$10+'СЕТ СН'!$G$5-'СЕТ СН'!$G$17</f>
        <v>4042.2987742</v>
      </c>
    </row>
    <row r="60" spans="1:25" ht="15.75" x14ac:dyDescent="0.2">
      <c r="A60" s="35">
        <f t="shared" si="1"/>
        <v>44786</v>
      </c>
      <c r="B60" s="36">
        <f>SUMIFS(СВЦЭМ!$C$39:$C$782,СВЦЭМ!$A$39:$A$782,$A60,СВЦЭМ!$B$39:$B$782,B$47)+'СЕТ СН'!$G$9+СВЦЭМ!$D$10+'СЕТ СН'!$G$5-'СЕТ СН'!$G$17</f>
        <v>4066.2424107100001</v>
      </c>
      <c r="C60" s="36">
        <f>SUMIFS(СВЦЭМ!$C$39:$C$782,СВЦЭМ!$A$39:$A$782,$A60,СВЦЭМ!$B$39:$B$782,C$47)+'СЕТ СН'!$G$9+СВЦЭМ!$D$10+'СЕТ СН'!$G$5-'СЕТ СН'!$G$17</f>
        <v>4103.9767116100002</v>
      </c>
      <c r="D60" s="36">
        <f>SUMIFS(СВЦЭМ!$C$39:$C$782,СВЦЭМ!$A$39:$A$782,$A60,СВЦЭМ!$B$39:$B$782,D$47)+'СЕТ СН'!$G$9+СВЦЭМ!$D$10+'СЕТ СН'!$G$5-'СЕТ СН'!$G$17</f>
        <v>4124.9343673399999</v>
      </c>
      <c r="E60" s="36">
        <f>SUMIFS(СВЦЭМ!$C$39:$C$782,СВЦЭМ!$A$39:$A$782,$A60,СВЦЭМ!$B$39:$B$782,E$47)+'СЕТ СН'!$G$9+СВЦЭМ!$D$10+'СЕТ СН'!$G$5-'СЕТ СН'!$G$17</f>
        <v>4196.7223855000002</v>
      </c>
      <c r="F60" s="36">
        <f>SUMIFS(СВЦЭМ!$C$39:$C$782,СВЦЭМ!$A$39:$A$782,$A60,СВЦЭМ!$B$39:$B$782,F$47)+'СЕТ СН'!$G$9+СВЦЭМ!$D$10+'СЕТ СН'!$G$5-'СЕТ СН'!$G$17</f>
        <v>4172.8718509600003</v>
      </c>
      <c r="G60" s="36">
        <f>SUMIFS(СВЦЭМ!$C$39:$C$782,СВЦЭМ!$A$39:$A$782,$A60,СВЦЭМ!$B$39:$B$782,G$47)+'СЕТ СН'!$G$9+СВЦЭМ!$D$10+'СЕТ СН'!$G$5-'СЕТ СН'!$G$17</f>
        <v>4147.3545917700003</v>
      </c>
      <c r="H60" s="36">
        <f>SUMIFS(СВЦЭМ!$C$39:$C$782,СВЦЭМ!$A$39:$A$782,$A60,СВЦЭМ!$B$39:$B$782,H$47)+'СЕТ СН'!$G$9+СВЦЭМ!$D$10+'СЕТ СН'!$G$5-'СЕТ СН'!$G$17</f>
        <v>4115.9620162500005</v>
      </c>
      <c r="I60" s="36">
        <f>SUMIFS(СВЦЭМ!$C$39:$C$782,СВЦЭМ!$A$39:$A$782,$A60,СВЦЭМ!$B$39:$B$782,I$47)+'СЕТ СН'!$G$9+СВЦЭМ!$D$10+'СЕТ СН'!$G$5-'СЕТ СН'!$G$17</f>
        <v>4058.2627687800004</v>
      </c>
      <c r="J60" s="36">
        <f>SUMIFS(СВЦЭМ!$C$39:$C$782,СВЦЭМ!$A$39:$A$782,$A60,СВЦЭМ!$B$39:$B$782,J$47)+'СЕТ СН'!$G$9+СВЦЭМ!$D$10+'СЕТ СН'!$G$5-'СЕТ СН'!$G$17</f>
        <v>4038.4822162800001</v>
      </c>
      <c r="K60" s="36">
        <f>SUMIFS(СВЦЭМ!$C$39:$C$782,СВЦЭМ!$A$39:$A$782,$A60,СВЦЭМ!$B$39:$B$782,K$47)+'СЕТ СН'!$G$9+СВЦЭМ!$D$10+'СЕТ СН'!$G$5-'СЕТ СН'!$G$17</f>
        <v>3965.5724177700004</v>
      </c>
      <c r="L60" s="36">
        <f>SUMIFS(СВЦЭМ!$C$39:$C$782,СВЦЭМ!$A$39:$A$782,$A60,СВЦЭМ!$B$39:$B$782,L$47)+'СЕТ СН'!$G$9+СВЦЭМ!$D$10+'СЕТ СН'!$G$5-'СЕТ СН'!$G$17</f>
        <v>3953.3479868600002</v>
      </c>
      <c r="M60" s="36">
        <f>SUMIFS(СВЦЭМ!$C$39:$C$782,СВЦЭМ!$A$39:$A$782,$A60,СВЦЭМ!$B$39:$B$782,M$47)+'СЕТ СН'!$G$9+СВЦЭМ!$D$10+'СЕТ СН'!$G$5-'СЕТ СН'!$G$17</f>
        <v>3957.1578525000004</v>
      </c>
      <c r="N60" s="36">
        <f>SUMIFS(СВЦЭМ!$C$39:$C$782,СВЦЭМ!$A$39:$A$782,$A60,СВЦЭМ!$B$39:$B$782,N$47)+'СЕТ СН'!$G$9+СВЦЭМ!$D$10+'СЕТ СН'!$G$5-'СЕТ СН'!$G$17</f>
        <v>3952.6828952700002</v>
      </c>
      <c r="O60" s="36">
        <f>SUMIFS(СВЦЭМ!$C$39:$C$782,СВЦЭМ!$A$39:$A$782,$A60,СВЦЭМ!$B$39:$B$782,O$47)+'СЕТ СН'!$G$9+СВЦЭМ!$D$10+'СЕТ СН'!$G$5-'СЕТ СН'!$G$17</f>
        <v>3948.0893283600003</v>
      </c>
      <c r="P60" s="36">
        <f>SUMIFS(СВЦЭМ!$C$39:$C$782,СВЦЭМ!$A$39:$A$782,$A60,СВЦЭМ!$B$39:$B$782,P$47)+'СЕТ СН'!$G$9+СВЦЭМ!$D$10+'СЕТ СН'!$G$5-'СЕТ СН'!$G$17</f>
        <v>3951.0669018799999</v>
      </c>
      <c r="Q60" s="36">
        <f>SUMIFS(СВЦЭМ!$C$39:$C$782,СВЦЭМ!$A$39:$A$782,$A60,СВЦЭМ!$B$39:$B$782,Q$47)+'СЕТ СН'!$G$9+СВЦЭМ!$D$10+'СЕТ СН'!$G$5-'СЕТ СН'!$G$17</f>
        <v>3954.0514283700004</v>
      </c>
      <c r="R60" s="36">
        <f>SUMIFS(СВЦЭМ!$C$39:$C$782,СВЦЭМ!$A$39:$A$782,$A60,СВЦЭМ!$B$39:$B$782,R$47)+'СЕТ СН'!$G$9+СВЦЭМ!$D$10+'СЕТ СН'!$G$5-'СЕТ СН'!$G$17</f>
        <v>3960.5541457200002</v>
      </c>
      <c r="S60" s="36">
        <f>SUMIFS(СВЦЭМ!$C$39:$C$782,СВЦЭМ!$A$39:$A$782,$A60,СВЦЭМ!$B$39:$B$782,S$47)+'СЕТ СН'!$G$9+СВЦЭМ!$D$10+'СЕТ СН'!$G$5-'СЕТ СН'!$G$17</f>
        <v>3963.5083750700001</v>
      </c>
      <c r="T60" s="36">
        <f>SUMIFS(СВЦЭМ!$C$39:$C$782,СВЦЭМ!$A$39:$A$782,$A60,СВЦЭМ!$B$39:$B$782,T$47)+'СЕТ СН'!$G$9+СВЦЭМ!$D$10+'СЕТ СН'!$G$5-'СЕТ СН'!$G$17</f>
        <v>3961.2044669100001</v>
      </c>
      <c r="U60" s="36">
        <f>SUMIFS(СВЦЭМ!$C$39:$C$782,СВЦЭМ!$A$39:$A$782,$A60,СВЦЭМ!$B$39:$B$782,U$47)+'СЕТ СН'!$G$9+СВЦЭМ!$D$10+'СЕТ СН'!$G$5-'СЕТ СН'!$G$17</f>
        <v>3965.3710897200003</v>
      </c>
      <c r="V60" s="36">
        <f>SUMIFS(СВЦЭМ!$C$39:$C$782,СВЦЭМ!$A$39:$A$782,$A60,СВЦЭМ!$B$39:$B$782,V$47)+'СЕТ СН'!$G$9+СВЦЭМ!$D$10+'СЕТ СН'!$G$5-'СЕТ СН'!$G$17</f>
        <v>3956.3517304500001</v>
      </c>
      <c r="W60" s="36">
        <f>SUMIFS(СВЦЭМ!$C$39:$C$782,СВЦЭМ!$A$39:$A$782,$A60,СВЦЭМ!$B$39:$B$782,W$47)+'СЕТ СН'!$G$9+СВЦЭМ!$D$10+'СЕТ СН'!$G$5-'СЕТ СН'!$G$17</f>
        <v>3947.8051777500004</v>
      </c>
      <c r="X60" s="36">
        <f>SUMIFS(СВЦЭМ!$C$39:$C$782,СВЦЭМ!$A$39:$A$782,$A60,СВЦЭМ!$B$39:$B$782,X$47)+'СЕТ СН'!$G$9+СВЦЭМ!$D$10+'СЕТ СН'!$G$5-'СЕТ СН'!$G$17</f>
        <v>3973.4547369500001</v>
      </c>
      <c r="Y60" s="36">
        <f>SUMIFS(СВЦЭМ!$C$39:$C$782,СВЦЭМ!$A$39:$A$782,$A60,СВЦЭМ!$B$39:$B$782,Y$47)+'СЕТ СН'!$G$9+СВЦЭМ!$D$10+'СЕТ СН'!$G$5-'СЕТ СН'!$G$17</f>
        <v>4071.71017863</v>
      </c>
    </row>
    <row r="61" spans="1:25" ht="15.75" x14ac:dyDescent="0.2">
      <c r="A61" s="35">
        <f t="shared" si="1"/>
        <v>44787</v>
      </c>
      <c r="B61" s="36">
        <f>SUMIFS(СВЦЭМ!$C$39:$C$782,СВЦЭМ!$A$39:$A$782,$A61,СВЦЭМ!$B$39:$B$782,B$47)+'СЕТ СН'!$G$9+СВЦЭМ!$D$10+'СЕТ СН'!$G$5-'СЕТ СН'!$G$17</f>
        <v>4118.4705541100002</v>
      </c>
      <c r="C61" s="36">
        <f>SUMIFS(СВЦЭМ!$C$39:$C$782,СВЦЭМ!$A$39:$A$782,$A61,СВЦЭМ!$B$39:$B$782,C$47)+'СЕТ СН'!$G$9+СВЦЭМ!$D$10+'СЕТ СН'!$G$5-'СЕТ СН'!$G$17</f>
        <v>4102.0849740100002</v>
      </c>
      <c r="D61" s="36">
        <f>SUMIFS(СВЦЭМ!$C$39:$C$782,СВЦЭМ!$A$39:$A$782,$A61,СВЦЭМ!$B$39:$B$782,D$47)+'СЕТ СН'!$G$9+СВЦЭМ!$D$10+'СЕТ СН'!$G$5-'СЕТ СН'!$G$17</f>
        <v>4067.7032309800002</v>
      </c>
      <c r="E61" s="36">
        <f>SUMIFS(СВЦЭМ!$C$39:$C$782,СВЦЭМ!$A$39:$A$782,$A61,СВЦЭМ!$B$39:$B$782,E$47)+'СЕТ СН'!$G$9+СВЦЭМ!$D$10+'СЕТ СН'!$G$5-'СЕТ СН'!$G$17</f>
        <v>4082.4772105700004</v>
      </c>
      <c r="F61" s="36">
        <f>SUMIFS(СВЦЭМ!$C$39:$C$782,СВЦЭМ!$A$39:$A$782,$A61,СВЦЭМ!$B$39:$B$782,F$47)+'СЕТ СН'!$G$9+СВЦЭМ!$D$10+'СЕТ СН'!$G$5-'СЕТ СН'!$G$17</f>
        <v>4081.0650739700004</v>
      </c>
      <c r="G61" s="36">
        <f>SUMIFS(СВЦЭМ!$C$39:$C$782,СВЦЭМ!$A$39:$A$782,$A61,СВЦЭМ!$B$39:$B$782,G$47)+'СЕТ СН'!$G$9+СВЦЭМ!$D$10+'СЕТ СН'!$G$5-'СЕТ СН'!$G$17</f>
        <v>4080.3030317400003</v>
      </c>
      <c r="H61" s="36">
        <f>SUMIFS(СВЦЭМ!$C$39:$C$782,СВЦЭМ!$A$39:$A$782,$A61,СВЦЭМ!$B$39:$B$782,H$47)+'СЕТ СН'!$G$9+СВЦЭМ!$D$10+'СЕТ СН'!$G$5-'СЕТ СН'!$G$17</f>
        <v>4148.4062441200003</v>
      </c>
      <c r="I61" s="36">
        <f>SUMIFS(СВЦЭМ!$C$39:$C$782,СВЦЭМ!$A$39:$A$782,$A61,СВЦЭМ!$B$39:$B$782,I$47)+'СЕТ СН'!$G$9+СВЦЭМ!$D$10+'СЕТ СН'!$G$5-'СЕТ СН'!$G$17</f>
        <v>4113.1134849500004</v>
      </c>
      <c r="J61" s="36">
        <f>SUMIFS(СВЦЭМ!$C$39:$C$782,СВЦЭМ!$A$39:$A$782,$A61,СВЦЭМ!$B$39:$B$782,J$47)+'СЕТ СН'!$G$9+СВЦЭМ!$D$10+'СЕТ СН'!$G$5-'СЕТ СН'!$G$17</f>
        <v>4064.95542131</v>
      </c>
      <c r="K61" s="36">
        <f>SUMIFS(СВЦЭМ!$C$39:$C$782,СВЦЭМ!$A$39:$A$782,$A61,СВЦЭМ!$B$39:$B$782,K$47)+'СЕТ СН'!$G$9+СВЦЭМ!$D$10+'СЕТ СН'!$G$5-'СЕТ СН'!$G$17</f>
        <v>3990.9736750700004</v>
      </c>
      <c r="L61" s="36">
        <f>SUMIFS(СВЦЭМ!$C$39:$C$782,СВЦЭМ!$A$39:$A$782,$A61,СВЦЭМ!$B$39:$B$782,L$47)+'СЕТ СН'!$G$9+СВЦЭМ!$D$10+'СЕТ СН'!$G$5-'СЕТ СН'!$G$17</f>
        <v>3954.8800587600003</v>
      </c>
      <c r="M61" s="36">
        <f>SUMIFS(СВЦЭМ!$C$39:$C$782,СВЦЭМ!$A$39:$A$782,$A61,СВЦЭМ!$B$39:$B$782,M$47)+'СЕТ СН'!$G$9+СВЦЭМ!$D$10+'СЕТ СН'!$G$5-'СЕТ СН'!$G$17</f>
        <v>3940.8732055300002</v>
      </c>
      <c r="N61" s="36">
        <f>SUMIFS(СВЦЭМ!$C$39:$C$782,СВЦЭМ!$A$39:$A$782,$A61,СВЦЭМ!$B$39:$B$782,N$47)+'СЕТ СН'!$G$9+СВЦЭМ!$D$10+'СЕТ СН'!$G$5-'СЕТ СН'!$G$17</f>
        <v>3952.3014336900001</v>
      </c>
      <c r="O61" s="36">
        <f>SUMIFS(СВЦЭМ!$C$39:$C$782,СВЦЭМ!$A$39:$A$782,$A61,СВЦЭМ!$B$39:$B$782,O$47)+'СЕТ СН'!$G$9+СВЦЭМ!$D$10+'СЕТ СН'!$G$5-'СЕТ СН'!$G$17</f>
        <v>3958.9091257800001</v>
      </c>
      <c r="P61" s="36">
        <f>SUMIFS(СВЦЭМ!$C$39:$C$782,СВЦЭМ!$A$39:$A$782,$A61,СВЦЭМ!$B$39:$B$782,P$47)+'СЕТ СН'!$G$9+СВЦЭМ!$D$10+'СЕТ СН'!$G$5-'СЕТ СН'!$G$17</f>
        <v>3968.1077896300003</v>
      </c>
      <c r="Q61" s="36">
        <f>SUMIFS(СВЦЭМ!$C$39:$C$782,СВЦЭМ!$A$39:$A$782,$A61,СВЦЭМ!$B$39:$B$782,Q$47)+'СЕТ СН'!$G$9+СВЦЭМ!$D$10+'СЕТ СН'!$G$5-'СЕТ СН'!$G$17</f>
        <v>3970.2540048000001</v>
      </c>
      <c r="R61" s="36">
        <f>SUMIFS(СВЦЭМ!$C$39:$C$782,СВЦЭМ!$A$39:$A$782,$A61,СВЦЭМ!$B$39:$B$782,R$47)+'СЕТ СН'!$G$9+СВЦЭМ!$D$10+'СЕТ СН'!$G$5-'СЕТ СН'!$G$17</f>
        <v>3986.6564262400002</v>
      </c>
      <c r="S61" s="36">
        <f>SUMIFS(СВЦЭМ!$C$39:$C$782,СВЦЭМ!$A$39:$A$782,$A61,СВЦЭМ!$B$39:$B$782,S$47)+'СЕТ СН'!$G$9+СВЦЭМ!$D$10+'СЕТ СН'!$G$5-'СЕТ СН'!$G$17</f>
        <v>3970.9969802700002</v>
      </c>
      <c r="T61" s="36">
        <f>SUMIFS(СВЦЭМ!$C$39:$C$782,СВЦЭМ!$A$39:$A$782,$A61,СВЦЭМ!$B$39:$B$782,T$47)+'СЕТ СН'!$G$9+СВЦЭМ!$D$10+'СЕТ СН'!$G$5-'СЕТ СН'!$G$17</f>
        <v>3973.3981237600001</v>
      </c>
      <c r="U61" s="36">
        <f>SUMIFS(СВЦЭМ!$C$39:$C$782,СВЦЭМ!$A$39:$A$782,$A61,СВЦЭМ!$B$39:$B$782,U$47)+'СЕТ СН'!$G$9+СВЦЭМ!$D$10+'СЕТ СН'!$G$5-'СЕТ СН'!$G$17</f>
        <v>3977.9341542400002</v>
      </c>
      <c r="V61" s="36">
        <f>SUMIFS(СВЦЭМ!$C$39:$C$782,СВЦЭМ!$A$39:$A$782,$A61,СВЦЭМ!$B$39:$B$782,V$47)+'СЕТ СН'!$G$9+СВЦЭМ!$D$10+'СЕТ СН'!$G$5-'СЕТ СН'!$G$17</f>
        <v>3989.5812445400002</v>
      </c>
      <c r="W61" s="36">
        <f>SUMIFS(СВЦЭМ!$C$39:$C$782,СВЦЭМ!$A$39:$A$782,$A61,СВЦЭМ!$B$39:$B$782,W$47)+'СЕТ СН'!$G$9+СВЦЭМ!$D$10+'СЕТ СН'!$G$5-'СЕТ СН'!$G$17</f>
        <v>3986.99380612</v>
      </c>
      <c r="X61" s="36">
        <f>SUMIFS(СВЦЭМ!$C$39:$C$782,СВЦЭМ!$A$39:$A$782,$A61,СВЦЭМ!$B$39:$B$782,X$47)+'СЕТ СН'!$G$9+СВЦЭМ!$D$10+'СЕТ СН'!$G$5-'СЕТ СН'!$G$17</f>
        <v>3982.8396525799999</v>
      </c>
      <c r="Y61" s="36">
        <f>SUMIFS(СВЦЭМ!$C$39:$C$782,СВЦЭМ!$A$39:$A$782,$A61,СВЦЭМ!$B$39:$B$782,Y$47)+'СЕТ СН'!$G$9+СВЦЭМ!$D$10+'СЕТ СН'!$G$5-'СЕТ СН'!$G$17</f>
        <v>4037.8156039600003</v>
      </c>
    </row>
    <row r="62" spans="1:25" ht="15.75" x14ac:dyDescent="0.2">
      <c r="A62" s="35">
        <f t="shared" si="1"/>
        <v>44788</v>
      </c>
      <c r="B62" s="36">
        <f>SUMIFS(СВЦЭМ!$C$39:$C$782,СВЦЭМ!$A$39:$A$782,$A62,СВЦЭМ!$B$39:$B$782,B$47)+'СЕТ СН'!$G$9+СВЦЭМ!$D$10+'СЕТ СН'!$G$5-'СЕТ СН'!$G$17</f>
        <v>4001.1422541600004</v>
      </c>
      <c r="C62" s="36">
        <f>SUMIFS(СВЦЭМ!$C$39:$C$782,СВЦЭМ!$A$39:$A$782,$A62,СВЦЭМ!$B$39:$B$782,C$47)+'СЕТ СН'!$G$9+СВЦЭМ!$D$10+'СЕТ СН'!$G$5-'СЕТ СН'!$G$17</f>
        <v>4026.0083008700003</v>
      </c>
      <c r="D62" s="36">
        <f>SUMIFS(СВЦЭМ!$C$39:$C$782,СВЦЭМ!$A$39:$A$782,$A62,СВЦЭМ!$B$39:$B$782,D$47)+'СЕТ СН'!$G$9+СВЦЭМ!$D$10+'СЕТ СН'!$G$5-'СЕТ СН'!$G$17</f>
        <v>4055.5687745600003</v>
      </c>
      <c r="E62" s="36">
        <f>SUMIFS(СВЦЭМ!$C$39:$C$782,СВЦЭМ!$A$39:$A$782,$A62,СВЦЭМ!$B$39:$B$782,E$47)+'СЕТ СН'!$G$9+СВЦЭМ!$D$10+'СЕТ СН'!$G$5-'СЕТ СН'!$G$17</f>
        <v>4072.1100913800001</v>
      </c>
      <c r="F62" s="36">
        <f>SUMIFS(СВЦЭМ!$C$39:$C$782,СВЦЭМ!$A$39:$A$782,$A62,СВЦЭМ!$B$39:$B$782,F$47)+'СЕТ СН'!$G$9+СВЦЭМ!$D$10+'СЕТ СН'!$G$5-'СЕТ СН'!$G$17</f>
        <v>4078.4145336600004</v>
      </c>
      <c r="G62" s="36">
        <f>SUMIFS(СВЦЭМ!$C$39:$C$782,СВЦЭМ!$A$39:$A$782,$A62,СВЦЭМ!$B$39:$B$782,G$47)+'СЕТ СН'!$G$9+СВЦЭМ!$D$10+'СЕТ СН'!$G$5-'СЕТ СН'!$G$17</f>
        <v>4072.3877905700001</v>
      </c>
      <c r="H62" s="36">
        <f>SUMIFS(СВЦЭМ!$C$39:$C$782,СВЦЭМ!$A$39:$A$782,$A62,СВЦЭМ!$B$39:$B$782,H$47)+'СЕТ СН'!$G$9+СВЦЭМ!$D$10+'СЕТ СН'!$G$5-'СЕТ СН'!$G$17</f>
        <v>4040.6609782700002</v>
      </c>
      <c r="I62" s="36">
        <f>SUMIFS(СВЦЭМ!$C$39:$C$782,СВЦЭМ!$A$39:$A$782,$A62,СВЦЭМ!$B$39:$B$782,I$47)+'СЕТ СН'!$G$9+СВЦЭМ!$D$10+'СЕТ СН'!$G$5-'СЕТ СН'!$G$17</f>
        <v>3986.8551009000003</v>
      </c>
      <c r="J62" s="36">
        <f>SUMIFS(СВЦЭМ!$C$39:$C$782,СВЦЭМ!$A$39:$A$782,$A62,СВЦЭМ!$B$39:$B$782,J$47)+'СЕТ СН'!$G$9+СВЦЭМ!$D$10+'СЕТ СН'!$G$5-'СЕТ СН'!$G$17</f>
        <v>4055.43440663</v>
      </c>
      <c r="K62" s="36">
        <f>SUMIFS(СВЦЭМ!$C$39:$C$782,СВЦЭМ!$A$39:$A$782,$A62,СВЦЭМ!$B$39:$B$782,K$47)+'СЕТ СН'!$G$9+СВЦЭМ!$D$10+'СЕТ СН'!$G$5-'СЕТ СН'!$G$17</f>
        <v>4029.6939812099999</v>
      </c>
      <c r="L62" s="36">
        <f>SUMIFS(СВЦЭМ!$C$39:$C$782,СВЦЭМ!$A$39:$A$782,$A62,СВЦЭМ!$B$39:$B$782,L$47)+'СЕТ СН'!$G$9+СВЦЭМ!$D$10+'СЕТ СН'!$G$5-'СЕТ СН'!$G$17</f>
        <v>4015.5028746200001</v>
      </c>
      <c r="M62" s="36">
        <f>SUMIFS(СВЦЭМ!$C$39:$C$782,СВЦЭМ!$A$39:$A$782,$A62,СВЦЭМ!$B$39:$B$782,M$47)+'СЕТ СН'!$G$9+СВЦЭМ!$D$10+'СЕТ СН'!$G$5-'СЕТ СН'!$G$17</f>
        <v>4016.96172931</v>
      </c>
      <c r="N62" s="36">
        <f>SUMIFS(СВЦЭМ!$C$39:$C$782,СВЦЭМ!$A$39:$A$782,$A62,СВЦЭМ!$B$39:$B$782,N$47)+'СЕТ СН'!$G$9+СВЦЭМ!$D$10+'СЕТ СН'!$G$5-'СЕТ СН'!$G$17</f>
        <v>4014.0492204500001</v>
      </c>
      <c r="O62" s="36">
        <f>SUMIFS(СВЦЭМ!$C$39:$C$782,СВЦЭМ!$A$39:$A$782,$A62,СВЦЭМ!$B$39:$B$782,O$47)+'СЕТ СН'!$G$9+СВЦЭМ!$D$10+'СЕТ СН'!$G$5-'СЕТ СН'!$G$17</f>
        <v>4017.9568988600004</v>
      </c>
      <c r="P62" s="36">
        <f>SUMIFS(СВЦЭМ!$C$39:$C$782,СВЦЭМ!$A$39:$A$782,$A62,СВЦЭМ!$B$39:$B$782,P$47)+'СЕТ СН'!$G$9+СВЦЭМ!$D$10+'СЕТ СН'!$G$5-'СЕТ СН'!$G$17</f>
        <v>4009.9467973600003</v>
      </c>
      <c r="Q62" s="36">
        <f>SUMIFS(СВЦЭМ!$C$39:$C$782,СВЦЭМ!$A$39:$A$782,$A62,СВЦЭМ!$B$39:$B$782,Q$47)+'СЕТ СН'!$G$9+СВЦЭМ!$D$10+'СЕТ СН'!$G$5-'СЕТ СН'!$G$17</f>
        <v>4009.4674148100003</v>
      </c>
      <c r="R62" s="36">
        <f>SUMIFS(СВЦЭМ!$C$39:$C$782,СВЦЭМ!$A$39:$A$782,$A62,СВЦЭМ!$B$39:$B$782,R$47)+'СЕТ СН'!$G$9+СВЦЭМ!$D$10+'СЕТ СН'!$G$5-'СЕТ СН'!$G$17</f>
        <v>3998.4014824300002</v>
      </c>
      <c r="S62" s="36">
        <f>SUMIFS(СВЦЭМ!$C$39:$C$782,СВЦЭМ!$A$39:$A$782,$A62,СВЦЭМ!$B$39:$B$782,S$47)+'СЕТ СН'!$G$9+СВЦЭМ!$D$10+'СЕТ СН'!$G$5-'СЕТ СН'!$G$17</f>
        <v>4001.4363657700001</v>
      </c>
      <c r="T62" s="36">
        <f>SUMIFS(СВЦЭМ!$C$39:$C$782,СВЦЭМ!$A$39:$A$782,$A62,СВЦЭМ!$B$39:$B$782,T$47)+'СЕТ СН'!$G$9+СВЦЭМ!$D$10+'СЕТ СН'!$G$5-'СЕТ СН'!$G$17</f>
        <v>4009.0363613899999</v>
      </c>
      <c r="U62" s="36">
        <f>SUMIFS(СВЦЭМ!$C$39:$C$782,СВЦЭМ!$A$39:$A$782,$A62,СВЦЭМ!$B$39:$B$782,U$47)+'СЕТ СН'!$G$9+СВЦЭМ!$D$10+'СЕТ СН'!$G$5-'СЕТ СН'!$G$17</f>
        <v>4005.7767122900004</v>
      </c>
      <c r="V62" s="36">
        <f>SUMIFS(СВЦЭМ!$C$39:$C$782,СВЦЭМ!$A$39:$A$782,$A62,СВЦЭМ!$B$39:$B$782,V$47)+'СЕТ СН'!$G$9+СВЦЭМ!$D$10+'СЕТ СН'!$G$5-'СЕТ СН'!$G$17</f>
        <v>4009.7310952100001</v>
      </c>
      <c r="W62" s="36">
        <f>SUMIFS(СВЦЭМ!$C$39:$C$782,СВЦЭМ!$A$39:$A$782,$A62,СВЦЭМ!$B$39:$B$782,W$47)+'СЕТ СН'!$G$9+СВЦЭМ!$D$10+'СЕТ СН'!$G$5-'СЕТ СН'!$G$17</f>
        <v>4017.2227597999999</v>
      </c>
      <c r="X62" s="36">
        <f>SUMIFS(СВЦЭМ!$C$39:$C$782,СВЦЭМ!$A$39:$A$782,$A62,СВЦЭМ!$B$39:$B$782,X$47)+'СЕТ СН'!$G$9+СВЦЭМ!$D$10+'СЕТ СН'!$G$5-'СЕТ СН'!$G$17</f>
        <v>3973.916596</v>
      </c>
      <c r="Y62" s="36">
        <f>SUMIFS(СВЦЭМ!$C$39:$C$782,СВЦЭМ!$A$39:$A$782,$A62,СВЦЭМ!$B$39:$B$782,Y$47)+'СЕТ СН'!$G$9+СВЦЭМ!$D$10+'СЕТ СН'!$G$5-'СЕТ СН'!$G$17</f>
        <v>4034.7024919300002</v>
      </c>
    </row>
    <row r="63" spans="1:25" ht="15.75" x14ac:dyDescent="0.2">
      <c r="A63" s="35">
        <f t="shared" si="1"/>
        <v>44789</v>
      </c>
      <c r="B63" s="36">
        <f>SUMIFS(СВЦЭМ!$C$39:$C$782,СВЦЭМ!$A$39:$A$782,$A63,СВЦЭМ!$B$39:$B$782,B$47)+'СЕТ СН'!$G$9+СВЦЭМ!$D$10+'СЕТ СН'!$G$5-'СЕТ СН'!$G$17</f>
        <v>3964.6765649200001</v>
      </c>
      <c r="C63" s="36">
        <f>SUMIFS(СВЦЭМ!$C$39:$C$782,СВЦЭМ!$A$39:$A$782,$A63,СВЦЭМ!$B$39:$B$782,C$47)+'СЕТ СН'!$G$9+СВЦЭМ!$D$10+'СЕТ СН'!$G$5-'СЕТ СН'!$G$17</f>
        <v>4019.8359008900002</v>
      </c>
      <c r="D63" s="36">
        <f>SUMIFS(СВЦЭМ!$C$39:$C$782,СВЦЭМ!$A$39:$A$782,$A63,СВЦЭМ!$B$39:$B$782,D$47)+'СЕТ СН'!$G$9+СВЦЭМ!$D$10+'СЕТ СН'!$G$5-'СЕТ СН'!$G$17</f>
        <v>4059.8252304600001</v>
      </c>
      <c r="E63" s="36">
        <f>SUMIFS(СВЦЭМ!$C$39:$C$782,СВЦЭМ!$A$39:$A$782,$A63,СВЦЭМ!$B$39:$B$782,E$47)+'СЕТ СН'!$G$9+СВЦЭМ!$D$10+'СЕТ СН'!$G$5-'СЕТ СН'!$G$17</f>
        <v>4074.3528592000002</v>
      </c>
      <c r="F63" s="36">
        <f>SUMIFS(СВЦЭМ!$C$39:$C$782,СВЦЭМ!$A$39:$A$782,$A63,СВЦЭМ!$B$39:$B$782,F$47)+'СЕТ СН'!$G$9+СВЦЭМ!$D$10+'СЕТ СН'!$G$5-'СЕТ СН'!$G$17</f>
        <v>4082.4659517500004</v>
      </c>
      <c r="G63" s="36">
        <f>SUMIFS(СВЦЭМ!$C$39:$C$782,СВЦЭМ!$A$39:$A$782,$A63,СВЦЭМ!$B$39:$B$782,G$47)+'СЕТ СН'!$G$9+СВЦЭМ!$D$10+'СЕТ СН'!$G$5-'СЕТ СН'!$G$17</f>
        <v>4073.91524703</v>
      </c>
      <c r="H63" s="36">
        <f>SUMIFS(СВЦЭМ!$C$39:$C$782,СВЦЭМ!$A$39:$A$782,$A63,СВЦЭМ!$B$39:$B$782,H$47)+'СЕТ СН'!$G$9+СВЦЭМ!$D$10+'СЕТ СН'!$G$5-'СЕТ СН'!$G$17</f>
        <v>4011.5170950300003</v>
      </c>
      <c r="I63" s="36">
        <f>SUMIFS(СВЦЭМ!$C$39:$C$782,СВЦЭМ!$A$39:$A$782,$A63,СВЦЭМ!$B$39:$B$782,I$47)+'СЕТ СН'!$G$9+СВЦЭМ!$D$10+'СЕТ СН'!$G$5-'СЕТ СН'!$G$17</f>
        <v>3942.52328407</v>
      </c>
      <c r="J63" s="36">
        <f>SUMIFS(СВЦЭМ!$C$39:$C$782,СВЦЭМ!$A$39:$A$782,$A63,СВЦЭМ!$B$39:$B$782,J$47)+'СЕТ СН'!$G$9+СВЦЭМ!$D$10+'СЕТ СН'!$G$5-'СЕТ СН'!$G$17</f>
        <v>4029.0102405300004</v>
      </c>
      <c r="K63" s="36">
        <f>SUMIFS(СВЦЭМ!$C$39:$C$782,СВЦЭМ!$A$39:$A$782,$A63,СВЦЭМ!$B$39:$B$782,K$47)+'СЕТ СН'!$G$9+СВЦЭМ!$D$10+'СЕТ СН'!$G$5-'СЕТ СН'!$G$17</f>
        <v>4032.1958733400002</v>
      </c>
      <c r="L63" s="36">
        <f>SUMIFS(СВЦЭМ!$C$39:$C$782,СВЦЭМ!$A$39:$A$782,$A63,СВЦЭМ!$B$39:$B$782,L$47)+'СЕТ СН'!$G$9+СВЦЭМ!$D$10+'СЕТ СН'!$G$5-'СЕТ СН'!$G$17</f>
        <v>4016.3885571400001</v>
      </c>
      <c r="M63" s="36">
        <f>SUMIFS(СВЦЭМ!$C$39:$C$782,СВЦЭМ!$A$39:$A$782,$A63,СВЦЭМ!$B$39:$B$782,M$47)+'СЕТ СН'!$G$9+СВЦЭМ!$D$10+'СЕТ СН'!$G$5-'СЕТ СН'!$G$17</f>
        <v>4007.05977278</v>
      </c>
      <c r="N63" s="36">
        <f>SUMIFS(СВЦЭМ!$C$39:$C$782,СВЦЭМ!$A$39:$A$782,$A63,СВЦЭМ!$B$39:$B$782,N$47)+'СЕТ СН'!$G$9+СВЦЭМ!$D$10+'СЕТ СН'!$G$5-'СЕТ СН'!$G$17</f>
        <v>4002.8260388100002</v>
      </c>
      <c r="O63" s="36">
        <f>SUMIFS(СВЦЭМ!$C$39:$C$782,СВЦЭМ!$A$39:$A$782,$A63,СВЦЭМ!$B$39:$B$782,O$47)+'СЕТ СН'!$G$9+СВЦЭМ!$D$10+'СЕТ СН'!$G$5-'СЕТ СН'!$G$17</f>
        <v>3999.8216217900003</v>
      </c>
      <c r="P63" s="36">
        <f>SUMIFS(СВЦЭМ!$C$39:$C$782,СВЦЭМ!$A$39:$A$782,$A63,СВЦЭМ!$B$39:$B$782,P$47)+'СЕТ СН'!$G$9+СВЦЭМ!$D$10+'СЕТ СН'!$G$5-'СЕТ СН'!$G$17</f>
        <v>4010.47177005</v>
      </c>
      <c r="Q63" s="36">
        <f>SUMIFS(СВЦЭМ!$C$39:$C$782,СВЦЭМ!$A$39:$A$782,$A63,СВЦЭМ!$B$39:$B$782,Q$47)+'СЕТ СН'!$G$9+СВЦЭМ!$D$10+'СЕТ СН'!$G$5-'СЕТ СН'!$G$17</f>
        <v>4007.5538013900004</v>
      </c>
      <c r="R63" s="36">
        <f>SUMIFS(СВЦЭМ!$C$39:$C$782,СВЦЭМ!$A$39:$A$782,$A63,СВЦЭМ!$B$39:$B$782,R$47)+'СЕТ СН'!$G$9+СВЦЭМ!$D$10+'СЕТ СН'!$G$5-'СЕТ СН'!$G$17</f>
        <v>4008.1080608700004</v>
      </c>
      <c r="S63" s="36">
        <f>SUMIFS(СВЦЭМ!$C$39:$C$782,СВЦЭМ!$A$39:$A$782,$A63,СВЦЭМ!$B$39:$B$782,S$47)+'СЕТ СН'!$G$9+СВЦЭМ!$D$10+'СЕТ СН'!$G$5-'СЕТ СН'!$G$17</f>
        <v>4009.7504983600002</v>
      </c>
      <c r="T63" s="36">
        <f>SUMIFS(СВЦЭМ!$C$39:$C$782,СВЦЭМ!$A$39:$A$782,$A63,СВЦЭМ!$B$39:$B$782,T$47)+'СЕТ СН'!$G$9+СВЦЭМ!$D$10+'СЕТ СН'!$G$5-'СЕТ СН'!$G$17</f>
        <v>4003.9721752900005</v>
      </c>
      <c r="U63" s="36">
        <f>SUMIFS(СВЦЭМ!$C$39:$C$782,СВЦЭМ!$A$39:$A$782,$A63,СВЦЭМ!$B$39:$B$782,U$47)+'СЕТ СН'!$G$9+СВЦЭМ!$D$10+'СЕТ СН'!$G$5-'СЕТ СН'!$G$17</f>
        <v>4005.9593160200002</v>
      </c>
      <c r="V63" s="36">
        <f>SUMIFS(СВЦЭМ!$C$39:$C$782,СВЦЭМ!$A$39:$A$782,$A63,СВЦЭМ!$B$39:$B$782,V$47)+'СЕТ СН'!$G$9+СВЦЭМ!$D$10+'СЕТ СН'!$G$5-'СЕТ СН'!$G$17</f>
        <v>4017.4191490100002</v>
      </c>
      <c r="W63" s="36">
        <f>SUMIFS(СВЦЭМ!$C$39:$C$782,СВЦЭМ!$A$39:$A$782,$A63,СВЦЭМ!$B$39:$B$782,W$47)+'СЕТ СН'!$G$9+СВЦЭМ!$D$10+'СЕТ СН'!$G$5-'СЕТ СН'!$G$17</f>
        <v>4017.3022708500002</v>
      </c>
      <c r="X63" s="36">
        <f>SUMIFS(СВЦЭМ!$C$39:$C$782,СВЦЭМ!$A$39:$A$782,$A63,СВЦЭМ!$B$39:$B$782,X$47)+'СЕТ СН'!$G$9+СВЦЭМ!$D$10+'СЕТ СН'!$G$5-'СЕТ СН'!$G$17</f>
        <v>4007.2876771600004</v>
      </c>
      <c r="Y63" s="36">
        <f>SUMIFS(СВЦЭМ!$C$39:$C$782,СВЦЭМ!$A$39:$A$782,$A63,СВЦЭМ!$B$39:$B$782,Y$47)+'СЕТ СН'!$G$9+СВЦЭМ!$D$10+'СЕТ СН'!$G$5-'СЕТ СН'!$G$17</f>
        <v>4021.7024152900003</v>
      </c>
    </row>
    <row r="64" spans="1:25" ht="15.75" x14ac:dyDescent="0.2">
      <c r="A64" s="35">
        <f t="shared" si="1"/>
        <v>44790</v>
      </c>
      <c r="B64" s="36">
        <f>SUMIFS(СВЦЭМ!$C$39:$C$782,СВЦЭМ!$A$39:$A$782,$A64,СВЦЭМ!$B$39:$B$782,B$47)+'СЕТ СН'!$G$9+СВЦЭМ!$D$10+'СЕТ СН'!$G$5-'СЕТ СН'!$G$17</f>
        <v>3954.4227902800003</v>
      </c>
      <c r="C64" s="36">
        <f>SUMIFS(СВЦЭМ!$C$39:$C$782,СВЦЭМ!$A$39:$A$782,$A64,СВЦЭМ!$B$39:$B$782,C$47)+'СЕТ СН'!$G$9+СВЦЭМ!$D$10+'СЕТ СН'!$G$5-'СЕТ СН'!$G$17</f>
        <v>3939.7973537900002</v>
      </c>
      <c r="D64" s="36">
        <f>SUMIFS(СВЦЭМ!$C$39:$C$782,СВЦЭМ!$A$39:$A$782,$A64,СВЦЭМ!$B$39:$B$782,D$47)+'СЕТ СН'!$G$9+СВЦЭМ!$D$10+'СЕТ СН'!$G$5-'СЕТ СН'!$G$17</f>
        <v>3934.6047003000003</v>
      </c>
      <c r="E64" s="36">
        <f>SUMIFS(СВЦЭМ!$C$39:$C$782,СВЦЭМ!$A$39:$A$782,$A64,СВЦЭМ!$B$39:$B$782,E$47)+'СЕТ СН'!$G$9+СВЦЭМ!$D$10+'СЕТ СН'!$G$5-'СЕТ СН'!$G$17</f>
        <v>3959.5716183000004</v>
      </c>
      <c r="F64" s="36">
        <f>SUMIFS(СВЦЭМ!$C$39:$C$782,СВЦЭМ!$A$39:$A$782,$A64,СВЦЭМ!$B$39:$B$782,F$47)+'СЕТ СН'!$G$9+СВЦЭМ!$D$10+'СЕТ СН'!$G$5-'СЕТ СН'!$G$17</f>
        <v>3977.04010543</v>
      </c>
      <c r="G64" s="36">
        <f>SUMIFS(СВЦЭМ!$C$39:$C$782,СВЦЭМ!$A$39:$A$782,$A64,СВЦЭМ!$B$39:$B$782,G$47)+'СЕТ СН'!$G$9+СВЦЭМ!$D$10+'СЕТ СН'!$G$5-'СЕТ СН'!$G$17</f>
        <v>4028.6604234200004</v>
      </c>
      <c r="H64" s="36">
        <f>SUMIFS(СВЦЭМ!$C$39:$C$782,СВЦЭМ!$A$39:$A$782,$A64,СВЦЭМ!$B$39:$B$782,H$47)+'СЕТ СН'!$G$9+СВЦЭМ!$D$10+'СЕТ СН'!$G$5-'СЕТ СН'!$G$17</f>
        <v>4001.8105615500003</v>
      </c>
      <c r="I64" s="36">
        <f>SUMIFS(СВЦЭМ!$C$39:$C$782,СВЦЭМ!$A$39:$A$782,$A64,СВЦЭМ!$B$39:$B$782,I$47)+'СЕТ СН'!$G$9+СВЦЭМ!$D$10+'СЕТ СН'!$G$5-'СЕТ СН'!$G$17</f>
        <v>4026.7769405100003</v>
      </c>
      <c r="J64" s="36">
        <f>SUMIFS(СВЦЭМ!$C$39:$C$782,СВЦЭМ!$A$39:$A$782,$A64,СВЦЭМ!$B$39:$B$782,J$47)+'СЕТ СН'!$G$9+СВЦЭМ!$D$10+'СЕТ СН'!$G$5-'СЕТ СН'!$G$17</f>
        <v>4062.7625954499999</v>
      </c>
      <c r="K64" s="36">
        <f>SUMIFS(СВЦЭМ!$C$39:$C$782,СВЦЭМ!$A$39:$A$782,$A64,СВЦЭМ!$B$39:$B$782,K$47)+'СЕТ СН'!$G$9+СВЦЭМ!$D$10+'СЕТ СН'!$G$5-'СЕТ СН'!$G$17</f>
        <v>4059.1522390600003</v>
      </c>
      <c r="L64" s="36">
        <f>SUMIFS(СВЦЭМ!$C$39:$C$782,СВЦЭМ!$A$39:$A$782,$A64,СВЦЭМ!$B$39:$B$782,L$47)+'СЕТ СН'!$G$9+СВЦЭМ!$D$10+'СЕТ СН'!$G$5-'СЕТ СН'!$G$17</f>
        <v>4041.0173122400001</v>
      </c>
      <c r="M64" s="36">
        <f>SUMIFS(СВЦЭМ!$C$39:$C$782,СВЦЭМ!$A$39:$A$782,$A64,СВЦЭМ!$B$39:$B$782,M$47)+'СЕТ СН'!$G$9+СВЦЭМ!$D$10+'СЕТ СН'!$G$5-'СЕТ СН'!$G$17</f>
        <v>4016.3422079800002</v>
      </c>
      <c r="N64" s="36">
        <f>SUMIFS(СВЦЭМ!$C$39:$C$782,СВЦЭМ!$A$39:$A$782,$A64,СВЦЭМ!$B$39:$B$782,N$47)+'СЕТ СН'!$G$9+СВЦЭМ!$D$10+'СЕТ СН'!$G$5-'СЕТ СН'!$G$17</f>
        <v>4033.6975679300003</v>
      </c>
      <c r="O64" s="36">
        <f>SUMIFS(СВЦЭМ!$C$39:$C$782,СВЦЭМ!$A$39:$A$782,$A64,СВЦЭМ!$B$39:$B$782,O$47)+'СЕТ СН'!$G$9+СВЦЭМ!$D$10+'СЕТ СН'!$G$5-'СЕТ СН'!$G$17</f>
        <v>4028.0223637100003</v>
      </c>
      <c r="P64" s="36">
        <f>SUMIFS(СВЦЭМ!$C$39:$C$782,СВЦЭМ!$A$39:$A$782,$A64,СВЦЭМ!$B$39:$B$782,P$47)+'СЕТ СН'!$G$9+СВЦЭМ!$D$10+'СЕТ СН'!$G$5-'СЕТ СН'!$G$17</f>
        <v>4043.1941181300003</v>
      </c>
      <c r="Q64" s="36">
        <f>SUMIFS(СВЦЭМ!$C$39:$C$782,СВЦЭМ!$A$39:$A$782,$A64,СВЦЭМ!$B$39:$B$782,Q$47)+'СЕТ СН'!$G$9+СВЦЭМ!$D$10+'СЕТ СН'!$G$5-'СЕТ СН'!$G$17</f>
        <v>4054.1140331300003</v>
      </c>
      <c r="R64" s="36">
        <f>SUMIFS(СВЦЭМ!$C$39:$C$782,СВЦЭМ!$A$39:$A$782,$A64,СВЦЭМ!$B$39:$B$782,R$47)+'СЕТ СН'!$G$9+СВЦЭМ!$D$10+'СЕТ СН'!$G$5-'СЕТ СН'!$G$17</f>
        <v>4053.9440304899999</v>
      </c>
      <c r="S64" s="36">
        <f>SUMIFS(СВЦЭМ!$C$39:$C$782,СВЦЭМ!$A$39:$A$782,$A64,СВЦЭМ!$B$39:$B$782,S$47)+'СЕТ СН'!$G$9+СВЦЭМ!$D$10+'СЕТ СН'!$G$5-'СЕТ СН'!$G$17</f>
        <v>4051.96462737</v>
      </c>
      <c r="T64" s="36">
        <f>SUMIFS(СВЦЭМ!$C$39:$C$782,СВЦЭМ!$A$39:$A$782,$A64,СВЦЭМ!$B$39:$B$782,T$47)+'СЕТ СН'!$G$9+СВЦЭМ!$D$10+'СЕТ СН'!$G$5-'СЕТ СН'!$G$17</f>
        <v>4045.6876382400001</v>
      </c>
      <c r="U64" s="36">
        <f>SUMIFS(СВЦЭМ!$C$39:$C$782,СВЦЭМ!$A$39:$A$782,$A64,СВЦЭМ!$B$39:$B$782,U$47)+'СЕТ СН'!$G$9+СВЦЭМ!$D$10+'СЕТ СН'!$G$5-'СЕТ СН'!$G$17</f>
        <v>4064.9609914299999</v>
      </c>
      <c r="V64" s="36">
        <f>SUMIFS(СВЦЭМ!$C$39:$C$782,СВЦЭМ!$A$39:$A$782,$A64,СВЦЭМ!$B$39:$B$782,V$47)+'СЕТ СН'!$G$9+СВЦЭМ!$D$10+'СЕТ СН'!$G$5-'СЕТ СН'!$G$17</f>
        <v>4043.67332463</v>
      </c>
      <c r="W64" s="36">
        <f>SUMIFS(СВЦЭМ!$C$39:$C$782,СВЦЭМ!$A$39:$A$782,$A64,СВЦЭМ!$B$39:$B$782,W$47)+'СЕТ СН'!$G$9+СВЦЭМ!$D$10+'СЕТ СН'!$G$5-'СЕТ СН'!$G$17</f>
        <v>4065.8352135800001</v>
      </c>
      <c r="X64" s="36">
        <f>SUMIFS(СВЦЭМ!$C$39:$C$782,СВЦЭМ!$A$39:$A$782,$A64,СВЦЭМ!$B$39:$B$782,X$47)+'СЕТ СН'!$G$9+СВЦЭМ!$D$10+'СЕТ СН'!$G$5-'СЕТ СН'!$G$17</f>
        <v>4032.5116187500003</v>
      </c>
      <c r="Y64" s="36">
        <f>SUMIFS(СВЦЭМ!$C$39:$C$782,СВЦЭМ!$A$39:$A$782,$A64,СВЦЭМ!$B$39:$B$782,Y$47)+'СЕТ СН'!$G$9+СВЦЭМ!$D$10+'СЕТ СН'!$G$5-'СЕТ СН'!$G$17</f>
        <v>3967.9914550000003</v>
      </c>
    </row>
    <row r="65" spans="1:27" ht="15.75" x14ac:dyDescent="0.2">
      <c r="A65" s="35">
        <f t="shared" si="1"/>
        <v>44791</v>
      </c>
      <c r="B65" s="36">
        <f>SUMIFS(СВЦЭМ!$C$39:$C$782,СВЦЭМ!$A$39:$A$782,$A65,СВЦЭМ!$B$39:$B$782,B$47)+'СЕТ СН'!$G$9+СВЦЭМ!$D$10+'СЕТ СН'!$G$5-'СЕТ СН'!$G$17</f>
        <v>4009.4722260400004</v>
      </c>
      <c r="C65" s="36">
        <f>SUMIFS(СВЦЭМ!$C$39:$C$782,СВЦЭМ!$A$39:$A$782,$A65,СВЦЭМ!$B$39:$B$782,C$47)+'СЕТ СН'!$G$9+СВЦЭМ!$D$10+'СЕТ СН'!$G$5-'СЕТ СН'!$G$17</f>
        <v>4057.78761846</v>
      </c>
      <c r="D65" s="36">
        <f>SUMIFS(СВЦЭМ!$C$39:$C$782,СВЦЭМ!$A$39:$A$782,$A65,СВЦЭМ!$B$39:$B$782,D$47)+'СЕТ СН'!$G$9+СВЦЭМ!$D$10+'СЕТ СН'!$G$5-'СЕТ СН'!$G$17</f>
        <v>4070.3022473600004</v>
      </c>
      <c r="E65" s="36">
        <f>SUMIFS(СВЦЭМ!$C$39:$C$782,СВЦЭМ!$A$39:$A$782,$A65,СВЦЭМ!$B$39:$B$782,E$47)+'СЕТ СН'!$G$9+СВЦЭМ!$D$10+'СЕТ СН'!$G$5-'СЕТ СН'!$G$17</f>
        <v>4071.29616308</v>
      </c>
      <c r="F65" s="36">
        <f>SUMIFS(СВЦЭМ!$C$39:$C$782,СВЦЭМ!$A$39:$A$782,$A65,СВЦЭМ!$B$39:$B$782,F$47)+'СЕТ СН'!$G$9+СВЦЭМ!$D$10+'СЕТ СН'!$G$5-'СЕТ СН'!$G$17</f>
        <v>4068.0784226700002</v>
      </c>
      <c r="G65" s="36">
        <f>SUMIFS(СВЦЭМ!$C$39:$C$782,СВЦЭМ!$A$39:$A$782,$A65,СВЦЭМ!$B$39:$B$782,G$47)+'СЕТ СН'!$G$9+СВЦЭМ!$D$10+'СЕТ СН'!$G$5-'СЕТ СН'!$G$17</f>
        <v>4076.0806838799999</v>
      </c>
      <c r="H65" s="36">
        <f>SUMIFS(СВЦЭМ!$C$39:$C$782,СВЦЭМ!$A$39:$A$782,$A65,СВЦЭМ!$B$39:$B$782,H$47)+'СЕТ СН'!$G$9+СВЦЭМ!$D$10+'СЕТ СН'!$G$5-'СЕТ СН'!$G$17</f>
        <v>4014.8909966700003</v>
      </c>
      <c r="I65" s="36">
        <f>SUMIFS(СВЦЭМ!$C$39:$C$782,СВЦЭМ!$A$39:$A$782,$A65,СВЦЭМ!$B$39:$B$782,I$47)+'СЕТ СН'!$G$9+СВЦЭМ!$D$10+'СЕТ СН'!$G$5-'СЕТ СН'!$G$17</f>
        <v>3966.2914000600003</v>
      </c>
      <c r="J65" s="36">
        <f>SUMIFS(СВЦЭМ!$C$39:$C$782,СВЦЭМ!$A$39:$A$782,$A65,СВЦЭМ!$B$39:$B$782,J$47)+'СЕТ СН'!$G$9+СВЦЭМ!$D$10+'СЕТ СН'!$G$5-'СЕТ СН'!$G$17</f>
        <v>4147.2549463200003</v>
      </c>
      <c r="K65" s="36">
        <f>SUMIFS(СВЦЭМ!$C$39:$C$782,СВЦЭМ!$A$39:$A$782,$A65,СВЦЭМ!$B$39:$B$782,K$47)+'СЕТ СН'!$G$9+СВЦЭМ!$D$10+'СЕТ СН'!$G$5-'СЕТ СН'!$G$17</f>
        <v>4151.5575069200004</v>
      </c>
      <c r="L65" s="36">
        <f>SUMIFS(СВЦЭМ!$C$39:$C$782,СВЦЭМ!$A$39:$A$782,$A65,СВЦЭМ!$B$39:$B$782,L$47)+'СЕТ СН'!$G$9+СВЦЭМ!$D$10+'СЕТ СН'!$G$5-'СЕТ СН'!$G$17</f>
        <v>4151.7513442700001</v>
      </c>
      <c r="M65" s="36">
        <f>SUMIFS(СВЦЭМ!$C$39:$C$782,СВЦЭМ!$A$39:$A$782,$A65,СВЦЭМ!$B$39:$B$782,M$47)+'СЕТ СН'!$G$9+СВЦЭМ!$D$10+'СЕТ СН'!$G$5-'СЕТ СН'!$G$17</f>
        <v>4139.8732202400006</v>
      </c>
      <c r="N65" s="36">
        <f>SUMIFS(СВЦЭМ!$C$39:$C$782,СВЦЭМ!$A$39:$A$782,$A65,СВЦЭМ!$B$39:$B$782,N$47)+'СЕТ СН'!$G$9+СВЦЭМ!$D$10+'СЕТ СН'!$G$5-'СЕТ СН'!$G$17</f>
        <v>4137.6619765000005</v>
      </c>
      <c r="O65" s="36">
        <f>SUMIFS(СВЦЭМ!$C$39:$C$782,СВЦЭМ!$A$39:$A$782,$A65,СВЦЭМ!$B$39:$B$782,O$47)+'СЕТ СН'!$G$9+СВЦЭМ!$D$10+'СЕТ СН'!$G$5-'СЕТ СН'!$G$17</f>
        <v>4131.8878965100002</v>
      </c>
      <c r="P65" s="36">
        <f>SUMIFS(СВЦЭМ!$C$39:$C$782,СВЦЭМ!$A$39:$A$782,$A65,СВЦЭМ!$B$39:$B$782,P$47)+'СЕТ СН'!$G$9+СВЦЭМ!$D$10+'СЕТ СН'!$G$5-'СЕТ СН'!$G$17</f>
        <v>4080.9252131500002</v>
      </c>
      <c r="Q65" s="36">
        <f>SUMIFS(СВЦЭМ!$C$39:$C$782,СВЦЭМ!$A$39:$A$782,$A65,СВЦЭМ!$B$39:$B$782,Q$47)+'СЕТ СН'!$G$9+СВЦЭМ!$D$10+'СЕТ СН'!$G$5-'СЕТ СН'!$G$17</f>
        <v>4068.7536786400001</v>
      </c>
      <c r="R65" s="36">
        <f>SUMIFS(СВЦЭМ!$C$39:$C$782,СВЦЭМ!$A$39:$A$782,$A65,СВЦЭМ!$B$39:$B$782,R$47)+'СЕТ СН'!$G$9+СВЦЭМ!$D$10+'СЕТ СН'!$G$5-'СЕТ СН'!$G$17</f>
        <v>4063.4192305700003</v>
      </c>
      <c r="S65" s="36">
        <f>SUMIFS(СВЦЭМ!$C$39:$C$782,СВЦЭМ!$A$39:$A$782,$A65,СВЦЭМ!$B$39:$B$782,S$47)+'СЕТ СН'!$G$9+СВЦЭМ!$D$10+'СЕТ СН'!$G$5-'СЕТ СН'!$G$17</f>
        <v>4065.09690662</v>
      </c>
      <c r="T65" s="36">
        <f>SUMIFS(СВЦЭМ!$C$39:$C$782,СВЦЭМ!$A$39:$A$782,$A65,СВЦЭМ!$B$39:$B$782,T$47)+'СЕТ СН'!$G$9+СВЦЭМ!$D$10+'СЕТ СН'!$G$5-'СЕТ СН'!$G$17</f>
        <v>4068.0547386200001</v>
      </c>
      <c r="U65" s="36">
        <f>SUMIFS(СВЦЭМ!$C$39:$C$782,СВЦЭМ!$A$39:$A$782,$A65,СВЦЭМ!$B$39:$B$782,U$47)+'СЕТ СН'!$G$9+СВЦЭМ!$D$10+'СЕТ СН'!$G$5-'СЕТ СН'!$G$17</f>
        <v>4067.9939958700002</v>
      </c>
      <c r="V65" s="36">
        <f>SUMIFS(СВЦЭМ!$C$39:$C$782,СВЦЭМ!$A$39:$A$782,$A65,СВЦЭМ!$B$39:$B$782,V$47)+'СЕТ СН'!$G$9+СВЦЭМ!$D$10+'СЕТ СН'!$G$5-'СЕТ СН'!$G$17</f>
        <v>4031.1333494400001</v>
      </c>
      <c r="W65" s="36">
        <f>SUMIFS(СВЦЭМ!$C$39:$C$782,СВЦЭМ!$A$39:$A$782,$A65,СВЦЭМ!$B$39:$B$782,W$47)+'СЕТ СН'!$G$9+СВЦЭМ!$D$10+'СЕТ СН'!$G$5-'СЕТ СН'!$G$17</f>
        <v>4076.2797092800001</v>
      </c>
      <c r="X65" s="36">
        <f>SUMIFS(СВЦЭМ!$C$39:$C$782,СВЦЭМ!$A$39:$A$782,$A65,СВЦЭМ!$B$39:$B$782,X$47)+'СЕТ СН'!$G$9+СВЦЭМ!$D$10+'СЕТ СН'!$G$5-'СЕТ СН'!$G$17</f>
        <v>4068.3773403600003</v>
      </c>
      <c r="Y65" s="36">
        <f>SUMIFS(СВЦЭМ!$C$39:$C$782,СВЦЭМ!$A$39:$A$782,$A65,СВЦЭМ!$B$39:$B$782,Y$47)+'СЕТ СН'!$G$9+СВЦЭМ!$D$10+'СЕТ СН'!$G$5-'СЕТ СН'!$G$17</f>
        <v>3968.0157866600002</v>
      </c>
    </row>
    <row r="66" spans="1:27" ht="15.75" x14ac:dyDescent="0.2">
      <c r="A66" s="35">
        <f t="shared" si="1"/>
        <v>44792</v>
      </c>
      <c r="B66" s="36">
        <f>SUMIFS(СВЦЭМ!$C$39:$C$782,СВЦЭМ!$A$39:$A$782,$A66,СВЦЭМ!$B$39:$B$782,B$47)+'СЕТ СН'!$G$9+СВЦЭМ!$D$10+'СЕТ СН'!$G$5-'СЕТ СН'!$G$17</f>
        <v>4126.43026646</v>
      </c>
      <c r="C66" s="36">
        <f>SUMIFS(СВЦЭМ!$C$39:$C$782,СВЦЭМ!$A$39:$A$782,$A66,СВЦЭМ!$B$39:$B$782,C$47)+'СЕТ СН'!$G$9+СВЦЭМ!$D$10+'СЕТ СН'!$G$5-'СЕТ СН'!$G$17</f>
        <v>4142.9930177000006</v>
      </c>
      <c r="D66" s="36">
        <f>SUMIFS(СВЦЭМ!$C$39:$C$782,СВЦЭМ!$A$39:$A$782,$A66,СВЦЭМ!$B$39:$B$782,D$47)+'СЕТ СН'!$G$9+СВЦЭМ!$D$10+'СЕТ СН'!$G$5-'СЕТ СН'!$G$17</f>
        <v>4174.0484281500003</v>
      </c>
      <c r="E66" s="36">
        <f>SUMIFS(СВЦЭМ!$C$39:$C$782,СВЦЭМ!$A$39:$A$782,$A66,СВЦЭМ!$B$39:$B$782,E$47)+'СЕТ СН'!$G$9+СВЦЭМ!$D$10+'СЕТ СН'!$G$5-'СЕТ СН'!$G$17</f>
        <v>4174.4017303700002</v>
      </c>
      <c r="F66" s="36">
        <f>SUMIFS(СВЦЭМ!$C$39:$C$782,СВЦЭМ!$A$39:$A$782,$A66,СВЦЭМ!$B$39:$B$782,F$47)+'СЕТ СН'!$G$9+СВЦЭМ!$D$10+'СЕТ СН'!$G$5-'СЕТ СН'!$G$17</f>
        <v>4163.8500612000007</v>
      </c>
      <c r="G66" s="36">
        <f>SUMIFS(СВЦЭМ!$C$39:$C$782,СВЦЭМ!$A$39:$A$782,$A66,СВЦЭМ!$B$39:$B$782,G$47)+'СЕТ СН'!$G$9+СВЦЭМ!$D$10+'СЕТ СН'!$G$5-'СЕТ СН'!$G$17</f>
        <v>4079.0533901200001</v>
      </c>
      <c r="H66" s="36">
        <f>SUMIFS(СВЦЭМ!$C$39:$C$782,СВЦЭМ!$A$39:$A$782,$A66,СВЦЭМ!$B$39:$B$782,H$47)+'СЕТ СН'!$G$9+СВЦЭМ!$D$10+'СЕТ СН'!$G$5-'СЕТ СН'!$G$17</f>
        <v>4063.9568583700002</v>
      </c>
      <c r="I66" s="36">
        <f>SUMIFS(СВЦЭМ!$C$39:$C$782,СВЦЭМ!$A$39:$A$782,$A66,СВЦЭМ!$B$39:$B$782,I$47)+'СЕТ СН'!$G$9+СВЦЭМ!$D$10+'СЕТ СН'!$G$5-'СЕТ СН'!$G$17</f>
        <v>4033.46498793</v>
      </c>
      <c r="J66" s="36">
        <f>SUMIFS(СВЦЭМ!$C$39:$C$782,СВЦЭМ!$A$39:$A$782,$A66,СВЦЭМ!$B$39:$B$782,J$47)+'СЕТ СН'!$G$9+СВЦЭМ!$D$10+'СЕТ СН'!$G$5-'СЕТ СН'!$G$17</f>
        <v>3986.6288586600003</v>
      </c>
      <c r="K66" s="36">
        <f>SUMIFS(СВЦЭМ!$C$39:$C$782,СВЦЭМ!$A$39:$A$782,$A66,СВЦЭМ!$B$39:$B$782,K$47)+'СЕТ СН'!$G$9+СВЦЭМ!$D$10+'СЕТ СН'!$G$5-'СЕТ СН'!$G$17</f>
        <v>3976.5275469400003</v>
      </c>
      <c r="L66" s="36">
        <f>SUMIFS(СВЦЭМ!$C$39:$C$782,СВЦЭМ!$A$39:$A$782,$A66,СВЦЭМ!$B$39:$B$782,L$47)+'СЕТ СН'!$G$9+СВЦЭМ!$D$10+'СЕТ СН'!$G$5-'СЕТ СН'!$G$17</f>
        <v>4020.5770228800002</v>
      </c>
      <c r="M66" s="36">
        <f>SUMIFS(СВЦЭМ!$C$39:$C$782,СВЦЭМ!$A$39:$A$782,$A66,СВЦЭМ!$B$39:$B$782,M$47)+'СЕТ СН'!$G$9+СВЦЭМ!$D$10+'СЕТ СН'!$G$5-'СЕТ СН'!$G$17</f>
        <v>4006.3169508300002</v>
      </c>
      <c r="N66" s="36">
        <f>SUMIFS(СВЦЭМ!$C$39:$C$782,СВЦЭМ!$A$39:$A$782,$A66,СВЦЭМ!$B$39:$B$782,N$47)+'СЕТ СН'!$G$9+СВЦЭМ!$D$10+'СЕТ СН'!$G$5-'СЕТ СН'!$G$17</f>
        <v>4009.5286399700003</v>
      </c>
      <c r="O66" s="36">
        <f>SUMIFS(СВЦЭМ!$C$39:$C$782,СВЦЭМ!$A$39:$A$782,$A66,СВЦЭМ!$B$39:$B$782,O$47)+'СЕТ СН'!$G$9+СВЦЭМ!$D$10+'СЕТ СН'!$G$5-'СЕТ СН'!$G$17</f>
        <v>4010.8450264000003</v>
      </c>
      <c r="P66" s="36">
        <f>SUMIFS(СВЦЭМ!$C$39:$C$782,СВЦЭМ!$A$39:$A$782,$A66,СВЦЭМ!$B$39:$B$782,P$47)+'СЕТ СН'!$G$9+СВЦЭМ!$D$10+'СЕТ СН'!$G$5-'СЕТ СН'!$G$17</f>
        <v>4033.8032105800003</v>
      </c>
      <c r="Q66" s="36">
        <f>SUMIFS(СВЦЭМ!$C$39:$C$782,СВЦЭМ!$A$39:$A$782,$A66,СВЦЭМ!$B$39:$B$782,Q$47)+'СЕТ СН'!$G$9+СВЦЭМ!$D$10+'СЕТ СН'!$G$5-'СЕТ СН'!$G$17</f>
        <v>4047.3760917400004</v>
      </c>
      <c r="R66" s="36">
        <f>SUMIFS(СВЦЭМ!$C$39:$C$782,СВЦЭМ!$A$39:$A$782,$A66,СВЦЭМ!$B$39:$B$782,R$47)+'СЕТ СН'!$G$9+СВЦЭМ!$D$10+'СЕТ СН'!$G$5-'СЕТ СН'!$G$17</f>
        <v>4046.2114107699999</v>
      </c>
      <c r="S66" s="36">
        <f>SUMIFS(СВЦЭМ!$C$39:$C$782,СВЦЭМ!$A$39:$A$782,$A66,СВЦЭМ!$B$39:$B$782,S$47)+'СЕТ СН'!$G$9+СВЦЭМ!$D$10+'СЕТ СН'!$G$5-'СЕТ СН'!$G$17</f>
        <v>4030.6875125900001</v>
      </c>
      <c r="T66" s="36">
        <f>SUMIFS(СВЦЭМ!$C$39:$C$782,СВЦЭМ!$A$39:$A$782,$A66,СВЦЭМ!$B$39:$B$782,T$47)+'СЕТ СН'!$G$9+СВЦЭМ!$D$10+'СЕТ СН'!$G$5-'СЕТ СН'!$G$17</f>
        <v>4016.89367657</v>
      </c>
      <c r="U66" s="36">
        <f>SUMIFS(СВЦЭМ!$C$39:$C$782,СВЦЭМ!$A$39:$A$782,$A66,СВЦЭМ!$B$39:$B$782,U$47)+'СЕТ СН'!$G$9+СВЦЭМ!$D$10+'СЕТ СН'!$G$5-'СЕТ СН'!$G$17</f>
        <v>4021.6785602300001</v>
      </c>
      <c r="V66" s="36">
        <f>SUMIFS(СВЦЭМ!$C$39:$C$782,СВЦЭМ!$A$39:$A$782,$A66,СВЦЭМ!$B$39:$B$782,V$47)+'СЕТ СН'!$G$9+СВЦЭМ!$D$10+'СЕТ СН'!$G$5-'СЕТ СН'!$G$17</f>
        <v>4017.97587548</v>
      </c>
      <c r="W66" s="36">
        <f>SUMIFS(СВЦЭМ!$C$39:$C$782,СВЦЭМ!$A$39:$A$782,$A66,СВЦЭМ!$B$39:$B$782,W$47)+'СЕТ СН'!$G$9+СВЦЭМ!$D$10+'СЕТ СН'!$G$5-'СЕТ СН'!$G$17</f>
        <v>4060.1797970300004</v>
      </c>
      <c r="X66" s="36">
        <f>SUMIFS(СВЦЭМ!$C$39:$C$782,СВЦЭМ!$A$39:$A$782,$A66,СВЦЭМ!$B$39:$B$782,X$47)+'СЕТ СН'!$G$9+СВЦЭМ!$D$10+'СЕТ СН'!$G$5-'СЕТ СН'!$G$17</f>
        <v>4077.3229981200002</v>
      </c>
      <c r="Y66" s="36">
        <f>SUMIFS(СВЦЭМ!$C$39:$C$782,СВЦЭМ!$A$39:$A$782,$A66,СВЦЭМ!$B$39:$B$782,Y$47)+'СЕТ СН'!$G$9+СВЦЭМ!$D$10+'СЕТ СН'!$G$5-'СЕТ СН'!$G$17</f>
        <v>4103.7799628600005</v>
      </c>
    </row>
    <row r="67" spans="1:27" ht="15.75" x14ac:dyDescent="0.2">
      <c r="A67" s="35">
        <f t="shared" si="1"/>
        <v>44793</v>
      </c>
      <c r="B67" s="36">
        <f>SUMIFS(СВЦЭМ!$C$39:$C$782,СВЦЭМ!$A$39:$A$782,$A67,СВЦЭМ!$B$39:$B$782,B$47)+'СЕТ СН'!$G$9+СВЦЭМ!$D$10+'СЕТ СН'!$G$5-'СЕТ СН'!$G$17</f>
        <v>3974.68716997</v>
      </c>
      <c r="C67" s="36">
        <f>SUMIFS(СВЦЭМ!$C$39:$C$782,СВЦЭМ!$A$39:$A$782,$A67,СВЦЭМ!$B$39:$B$782,C$47)+'СЕТ СН'!$G$9+СВЦЭМ!$D$10+'СЕТ СН'!$G$5-'СЕТ СН'!$G$17</f>
        <v>4033.9901572000003</v>
      </c>
      <c r="D67" s="36">
        <f>SUMIFS(СВЦЭМ!$C$39:$C$782,СВЦЭМ!$A$39:$A$782,$A67,СВЦЭМ!$B$39:$B$782,D$47)+'СЕТ СН'!$G$9+СВЦЭМ!$D$10+'СЕТ СН'!$G$5-'СЕТ СН'!$G$17</f>
        <v>4072.09951963</v>
      </c>
      <c r="E67" s="36">
        <f>SUMIFS(СВЦЭМ!$C$39:$C$782,СВЦЭМ!$A$39:$A$782,$A67,СВЦЭМ!$B$39:$B$782,E$47)+'СЕТ СН'!$G$9+СВЦЭМ!$D$10+'СЕТ СН'!$G$5-'СЕТ СН'!$G$17</f>
        <v>4077.4679278500003</v>
      </c>
      <c r="F67" s="36">
        <f>SUMIFS(СВЦЭМ!$C$39:$C$782,СВЦЭМ!$A$39:$A$782,$A67,СВЦЭМ!$B$39:$B$782,F$47)+'СЕТ СН'!$G$9+СВЦЭМ!$D$10+'СЕТ СН'!$G$5-'СЕТ СН'!$G$17</f>
        <v>4080.9636274000004</v>
      </c>
      <c r="G67" s="36">
        <f>SUMIFS(СВЦЭМ!$C$39:$C$782,СВЦЭМ!$A$39:$A$782,$A67,СВЦЭМ!$B$39:$B$782,G$47)+'СЕТ СН'!$G$9+СВЦЭМ!$D$10+'СЕТ СН'!$G$5-'СЕТ СН'!$G$17</f>
        <v>4073.2846798800001</v>
      </c>
      <c r="H67" s="36">
        <f>SUMIFS(СВЦЭМ!$C$39:$C$782,СВЦЭМ!$A$39:$A$782,$A67,СВЦЭМ!$B$39:$B$782,H$47)+'СЕТ СН'!$G$9+СВЦЭМ!$D$10+'СЕТ СН'!$G$5-'СЕТ СН'!$G$17</f>
        <v>4046.14346333</v>
      </c>
      <c r="I67" s="36">
        <f>SUMIFS(СВЦЭМ!$C$39:$C$782,СВЦЭМ!$A$39:$A$782,$A67,СВЦЭМ!$B$39:$B$782,I$47)+'СЕТ СН'!$G$9+СВЦЭМ!$D$10+'СЕТ СН'!$G$5-'СЕТ СН'!$G$17</f>
        <v>4015.28741201</v>
      </c>
      <c r="J67" s="36">
        <f>SUMIFS(СВЦЭМ!$C$39:$C$782,СВЦЭМ!$A$39:$A$782,$A67,СВЦЭМ!$B$39:$B$782,J$47)+'СЕТ СН'!$G$9+СВЦЭМ!$D$10+'СЕТ СН'!$G$5-'СЕТ СН'!$G$17</f>
        <v>3946.3202795500001</v>
      </c>
      <c r="K67" s="36">
        <f>SUMIFS(СВЦЭМ!$C$39:$C$782,СВЦЭМ!$A$39:$A$782,$A67,СВЦЭМ!$B$39:$B$782,K$47)+'СЕТ СН'!$G$9+СВЦЭМ!$D$10+'СЕТ СН'!$G$5-'СЕТ СН'!$G$17</f>
        <v>3909.0092793500003</v>
      </c>
      <c r="L67" s="36">
        <f>SUMIFS(СВЦЭМ!$C$39:$C$782,СВЦЭМ!$A$39:$A$782,$A67,СВЦЭМ!$B$39:$B$782,L$47)+'СЕТ СН'!$G$9+СВЦЭМ!$D$10+'СЕТ СН'!$G$5-'СЕТ СН'!$G$17</f>
        <v>3908.3457831200003</v>
      </c>
      <c r="M67" s="36">
        <f>SUMIFS(СВЦЭМ!$C$39:$C$782,СВЦЭМ!$A$39:$A$782,$A67,СВЦЭМ!$B$39:$B$782,M$47)+'СЕТ СН'!$G$9+СВЦЭМ!$D$10+'СЕТ СН'!$G$5-'СЕТ СН'!$G$17</f>
        <v>3917.3148402100001</v>
      </c>
      <c r="N67" s="36">
        <f>SUMIFS(СВЦЭМ!$C$39:$C$782,СВЦЭМ!$A$39:$A$782,$A67,СВЦЭМ!$B$39:$B$782,N$47)+'СЕТ СН'!$G$9+СВЦЭМ!$D$10+'СЕТ СН'!$G$5-'СЕТ СН'!$G$17</f>
        <v>3926.1783581200002</v>
      </c>
      <c r="O67" s="36">
        <f>SUMIFS(СВЦЭМ!$C$39:$C$782,СВЦЭМ!$A$39:$A$782,$A67,СВЦЭМ!$B$39:$B$782,O$47)+'СЕТ СН'!$G$9+СВЦЭМ!$D$10+'СЕТ СН'!$G$5-'СЕТ СН'!$G$17</f>
        <v>3924.2960658300003</v>
      </c>
      <c r="P67" s="36">
        <f>SUMIFS(СВЦЭМ!$C$39:$C$782,СВЦЭМ!$A$39:$A$782,$A67,СВЦЭМ!$B$39:$B$782,P$47)+'СЕТ СН'!$G$9+СВЦЭМ!$D$10+'СЕТ СН'!$G$5-'СЕТ СН'!$G$17</f>
        <v>3918.0245139000003</v>
      </c>
      <c r="Q67" s="36">
        <f>SUMIFS(СВЦЭМ!$C$39:$C$782,СВЦЭМ!$A$39:$A$782,$A67,СВЦЭМ!$B$39:$B$782,Q$47)+'СЕТ СН'!$G$9+СВЦЭМ!$D$10+'СЕТ СН'!$G$5-'СЕТ СН'!$G$17</f>
        <v>3922.6362169700001</v>
      </c>
      <c r="R67" s="36">
        <f>SUMIFS(СВЦЭМ!$C$39:$C$782,СВЦЭМ!$A$39:$A$782,$A67,СВЦЭМ!$B$39:$B$782,R$47)+'СЕТ СН'!$G$9+СВЦЭМ!$D$10+'СЕТ СН'!$G$5-'СЕТ СН'!$G$17</f>
        <v>3925.57727346</v>
      </c>
      <c r="S67" s="36">
        <f>SUMIFS(СВЦЭМ!$C$39:$C$782,СВЦЭМ!$A$39:$A$782,$A67,СВЦЭМ!$B$39:$B$782,S$47)+'СЕТ СН'!$G$9+СВЦЭМ!$D$10+'СЕТ СН'!$G$5-'СЕТ СН'!$G$17</f>
        <v>3919.5546310899999</v>
      </c>
      <c r="T67" s="36">
        <f>SUMIFS(СВЦЭМ!$C$39:$C$782,СВЦЭМ!$A$39:$A$782,$A67,СВЦЭМ!$B$39:$B$782,T$47)+'СЕТ СН'!$G$9+СВЦЭМ!$D$10+'СЕТ СН'!$G$5-'СЕТ СН'!$G$17</f>
        <v>3919.5062310500002</v>
      </c>
      <c r="U67" s="36">
        <f>SUMIFS(СВЦЭМ!$C$39:$C$782,СВЦЭМ!$A$39:$A$782,$A67,СВЦЭМ!$B$39:$B$782,U$47)+'СЕТ СН'!$G$9+СВЦЭМ!$D$10+'СЕТ СН'!$G$5-'СЕТ СН'!$G$17</f>
        <v>3920.1222372300003</v>
      </c>
      <c r="V67" s="36">
        <f>SUMIFS(СВЦЭМ!$C$39:$C$782,СВЦЭМ!$A$39:$A$782,$A67,СВЦЭМ!$B$39:$B$782,V$47)+'СЕТ СН'!$G$9+СВЦЭМ!$D$10+'СЕТ СН'!$G$5-'СЕТ СН'!$G$17</f>
        <v>3904.0640565600002</v>
      </c>
      <c r="W67" s="36">
        <f>SUMIFS(СВЦЭМ!$C$39:$C$782,СВЦЭМ!$A$39:$A$782,$A67,СВЦЭМ!$B$39:$B$782,W$47)+'СЕТ СН'!$G$9+СВЦЭМ!$D$10+'СЕТ СН'!$G$5-'СЕТ СН'!$G$17</f>
        <v>3895.0781561700001</v>
      </c>
      <c r="X67" s="36">
        <f>SUMIFS(СВЦЭМ!$C$39:$C$782,СВЦЭМ!$A$39:$A$782,$A67,СВЦЭМ!$B$39:$B$782,X$47)+'СЕТ СН'!$G$9+СВЦЭМ!$D$10+'СЕТ СН'!$G$5-'СЕТ СН'!$G$17</f>
        <v>3907.2213339</v>
      </c>
      <c r="Y67" s="36">
        <f>SUMIFS(СВЦЭМ!$C$39:$C$782,СВЦЭМ!$A$39:$A$782,$A67,СВЦЭМ!$B$39:$B$782,Y$47)+'СЕТ СН'!$G$9+СВЦЭМ!$D$10+'СЕТ СН'!$G$5-'СЕТ СН'!$G$17</f>
        <v>3934.1638543200002</v>
      </c>
    </row>
    <row r="68" spans="1:27" ht="15.75" x14ac:dyDescent="0.2">
      <c r="A68" s="35">
        <f t="shared" si="1"/>
        <v>44794</v>
      </c>
      <c r="B68" s="36">
        <f>SUMIFS(СВЦЭМ!$C$39:$C$782,СВЦЭМ!$A$39:$A$782,$A68,СВЦЭМ!$B$39:$B$782,B$47)+'СЕТ СН'!$G$9+СВЦЭМ!$D$10+'СЕТ СН'!$G$5-'СЕТ СН'!$G$17</f>
        <v>4028.2440400800001</v>
      </c>
      <c r="C68" s="36">
        <f>SUMIFS(СВЦЭМ!$C$39:$C$782,СВЦЭМ!$A$39:$A$782,$A68,СВЦЭМ!$B$39:$B$782,C$47)+'СЕТ СН'!$G$9+СВЦЭМ!$D$10+'СЕТ СН'!$G$5-'СЕТ СН'!$G$17</f>
        <v>4039.1819425000003</v>
      </c>
      <c r="D68" s="36">
        <f>SUMIFS(СВЦЭМ!$C$39:$C$782,СВЦЭМ!$A$39:$A$782,$A68,СВЦЭМ!$B$39:$B$782,D$47)+'СЕТ СН'!$G$9+СВЦЭМ!$D$10+'СЕТ СН'!$G$5-'СЕТ СН'!$G$17</f>
        <v>4081.3337530500003</v>
      </c>
      <c r="E68" s="36">
        <f>SUMIFS(СВЦЭМ!$C$39:$C$782,СВЦЭМ!$A$39:$A$782,$A68,СВЦЭМ!$B$39:$B$782,E$47)+'СЕТ СН'!$G$9+СВЦЭМ!$D$10+'СЕТ СН'!$G$5-'СЕТ СН'!$G$17</f>
        <v>4112.2879008999998</v>
      </c>
      <c r="F68" s="36">
        <f>SUMIFS(СВЦЭМ!$C$39:$C$782,СВЦЭМ!$A$39:$A$782,$A68,СВЦЭМ!$B$39:$B$782,F$47)+'СЕТ СН'!$G$9+СВЦЭМ!$D$10+'СЕТ СН'!$G$5-'СЕТ СН'!$G$17</f>
        <v>4116.7649410200002</v>
      </c>
      <c r="G68" s="36">
        <f>SUMIFS(СВЦЭМ!$C$39:$C$782,СВЦЭМ!$A$39:$A$782,$A68,СВЦЭМ!$B$39:$B$782,G$47)+'СЕТ СН'!$G$9+СВЦЭМ!$D$10+'СЕТ СН'!$G$5-'СЕТ СН'!$G$17</f>
        <v>4111.3924730500003</v>
      </c>
      <c r="H68" s="36">
        <f>SUMIFS(СВЦЭМ!$C$39:$C$782,СВЦЭМ!$A$39:$A$782,$A68,СВЦЭМ!$B$39:$B$782,H$47)+'СЕТ СН'!$G$9+СВЦЭМ!$D$10+'СЕТ СН'!$G$5-'СЕТ СН'!$G$17</f>
        <v>4091.1509307599999</v>
      </c>
      <c r="I68" s="36">
        <f>SUMIFS(СВЦЭМ!$C$39:$C$782,СВЦЭМ!$A$39:$A$782,$A68,СВЦЭМ!$B$39:$B$782,I$47)+'СЕТ СН'!$G$9+СВЦЭМ!$D$10+'СЕТ СН'!$G$5-'СЕТ СН'!$G$17</f>
        <v>4030.16334594</v>
      </c>
      <c r="J68" s="36">
        <f>SUMIFS(СВЦЭМ!$C$39:$C$782,СВЦЭМ!$A$39:$A$782,$A68,СВЦЭМ!$B$39:$B$782,J$47)+'СЕТ СН'!$G$9+СВЦЭМ!$D$10+'СЕТ СН'!$G$5-'СЕТ СН'!$G$17</f>
        <v>3968.8125489900003</v>
      </c>
      <c r="K68" s="36">
        <f>SUMIFS(СВЦЭМ!$C$39:$C$782,СВЦЭМ!$A$39:$A$782,$A68,СВЦЭМ!$B$39:$B$782,K$47)+'СЕТ СН'!$G$9+СВЦЭМ!$D$10+'СЕТ СН'!$G$5-'СЕТ СН'!$G$17</f>
        <v>4018.9009688300002</v>
      </c>
      <c r="L68" s="36">
        <f>SUMIFS(СВЦЭМ!$C$39:$C$782,СВЦЭМ!$A$39:$A$782,$A68,СВЦЭМ!$B$39:$B$782,L$47)+'СЕТ СН'!$G$9+СВЦЭМ!$D$10+'СЕТ СН'!$G$5-'СЕТ СН'!$G$17</f>
        <v>4056.30003953</v>
      </c>
      <c r="M68" s="36">
        <f>SUMIFS(СВЦЭМ!$C$39:$C$782,СВЦЭМ!$A$39:$A$782,$A68,СВЦЭМ!$B$39:$B$782,M$47)+'СЕТ СН'!$G$9+СВЦЭМ!$D$10+'СЕТ СН'!$G$5-'СЕТ СН'!$G$17</f>
        <v>4066.6062434400001</v>
      </c>
      <c r="N68" s="36">
        <f>SUMIFS(СВЦЭМ!$C$39:$C$782,СВЦЭМ!$A$39:$A$782,$A68,СВЦЭМ!$B$39:$B$782,N$47)+'СЕТ СН'!$G$9+СВЦЭМ!$D$10+'СЕТ СН'!$G$5-'СЕТ СН'!$G$17</f>
        <v>4072.0562714900002</v>
      </c>
      <c r="O68" s="36">
        <f>SUMIFS(СВЦЭМ!$C$39:$C$782,СВЦЭМ!$A$39:$A$782,$A68,СВЦЭМ!$B$39:$B$782,O$47)+'СЕТ СН'!$G$9+СВЦЭМ!$D$10+'СЕТ СН'!$G$5-'СЕТ СН'!$G$17</f>
        <v>4062.3782701099999</v>
      </c>
      <c r="P68" s="36">
        <f>SUMIFS(СВЦЭМ!$C$39:$C$782,СВЦЭМ!$A$39:$A$782,$A68,СВЦЭМ!$B$39:$B$782,P$47)+'СЕТ СН'!$G$9+СВЦЭМ!$D$10+'СЕТ СН'!$G$5-'СЕТ СН'!$G$17</f>
        <v>4059.4928670899999</v>
      </c>
      <c r="Q68" s="36">
        <f>SUMIFS(СВЦЭМ!$C$39:$C$782,СВЦЭМ!$A$39:$A$782,$A68,СВЦЭМ!$B$39:$B$782,Q$47)+'СЕТ СН'!$G$9+СВЦЭМ!$D$10+'СЕТ СН'!$G$5-'СЕТ СН'!$G$17</f>
        <v>4057.70761859</v>
      </c>
      <c r="R68" s="36">
        <f>SUMIFS(СВЦЭМ!$C$39:$C$782,СВЦЭМ!$A$39:$A$782,$A68,СВЦЭМ!$B$39:$B$782,R$47)+'СЕТ СН'!$G$9+СВЦЭМ!$D$10+'СЕТ СН'!$G$5-'СЕТ СН'!$G$17</f>
        <v>4059.3692608600004</v>
      </c>
      <c r="S68" s="36">
        <f>SUMIFS(СВЦЭМ!$C$39:$C$782,СВЦЭМ!$A$39:$A$782,$A68,СВЦЭМ!$B$39:$B$782,S$47)+'СЕТ СН'!$G$9+СВЦЭМ!$D$10+'СЕТ СН'!$G$5-'СЕТ СН'!$G$17</f>
        <v>4057.5438335600002</v>
      </c>
      <c r="T68" s="36">
        <f>SUMIFS(СВЦЭМ!$C$39:$C$782,СВЦЭМ!$A$39:$A$782,$A68,СВЦЭМ!$B$39:$B$782,T$47)+'СЕТ СН'!$G$9+СВЦЭМ!$D$10+'СЕТ СН'!$G$5-'СЕТ СН'!$G$17</f>
        <v>4059.4533438300004</v>
      </c>
      <c r="U68" s="36">
        <f>SUMIFS(СВЦЭМ!$C$39:$C$782,СВЦЭМ!$A$39:$A$782,$A68,СВЦЭМ!$B$39:$B$782,U$47)+'СЕТ СН'!$G$9+СВЦЭМ!$D$10+'СЕТ СН'!$G$5-'СЕТ СН'!$G$17</f>
        <v>4061.2346024500002</v>
      </c>
      <c r="V68" s="36">
        <f>SUMIFS(СВЦЭМ!$C$39:$C$782,СВЦЭМ!$A$39:$A$782,$A68,СВЦЭМ!$B$39:$B$782,V$47)+'СЕТ СН'!$G$9+СВЦЭМ!$D$10+'СЕТ СН'!$G$5-'СЕТ СН'!$G$17</f>
        <v>4073.4906395600001</v>
      </c>
      <c r="W68" s="36">
        <f>SUMIFS(СВЦЭМ!$C$39:$C$782,СВЦЭМ!$A$39:$A$782,$A68,СВЦЭМ!$B$39:$B$782,W$47)+'СЕТ СН'!$G$9+СВЦЭМ!$D$10+'СЕТ СН'!$G$5-'СЕТ СН'!$G$17</f>
        <v>4076.0654278500001</v>
      </c>
      <c r="X68" s="36">
        <f>SUMIFS(СВЦЭМ!$C$39:$C$782,СВЦЭМ!$A$39:$A$782,$A68,СВЦЭМ!$B$39:$B$782,X$47)+'СЕТ СН'!$G$9+СВЦЭМ!$D$10+'СЕТ СН'!$G$5-'СЕТ СН'!$G$17</f>
        <v>4034.5278983400003</v>
      </c>
      <c r="Y68" s="36">
        <f>SUMIFS(СВЦЭМ!$C$39:$C$782,СВЦЭМ!$A$39:$A$782,$A68,СВЦЭМ!$B$39:$B$782,Y$47)+'СЕТ СН'!$G$9+СВЦЭМ!$D$10+'СЕТ СН'!$G$5-'СЕТ СН'!$G$17</f>
        <v>4012.2877966300002</v>
      </c>
    </row>
    <row r="69" spans="1:27" ht="15.75" x14ac:dyDescent="0.2">
      <c r="A69" s="35">
        <f t="shared" si="1"/>
        <v>44795</v>
      </c>
      <c r="B69" s="36">
        <f>SUMIFS(СВЦЭМ!$C$39:$C$782,СВЦЭМ!$A$39:$A$782,$A69,СВЦЭМ!$B$39:$B$782,B$47)+'СЕТ СН'!$G$9+СВЦЭМ!$D$10+'СЕТ СН'!$G$5-'СЕТ СН'!$G$17</f>
        <v>3942.4785223200001</v>
      </c>
      <c r="C69" s="36">
        <f>SUMIFS(СВЦЭМ!$C$39:$C$782,СВЦЭМ!$A$39:$A$782,$A69,СВЦЭМ!$B$39:$B$782,C$47)+'СЕТ СН'!$G$9+СВЦЭМ!$D$10+'СЕТ СН'!$G$5-'СЕТ СН'!$G$17</f>
        <v>4011.8493802000003</v>
      </c>
      <c r="D69" s="36">
        <f>SUMIFS(СВЦЭМ!$C$39:$C$782,СВЦЭМ!$A$39:$A$782,$A69,СВЦЭМ!$B$39:$B$782,D$47)+'СЕТ СН'!$G$9+СВЦЭМ!$D$10+'СЕТ СН'!$G$5-'СЕТ СН'!$G$17</f>
        <v>4055.43924956</v>
      </c>
      <c r="E69" s="36">
        <f>SUMIFS(СВЦЭМ!$C$39:$C$782,СВЦЭМ!$A$39:$A$782,$A69,СВЦЭМ!$B$39:$B$782,E$47)+'СЕТ СН'!$G$9+СВЦЭМ!$D$10+'СЕТ СН'!$G$5-'СЕТ СН'!$G$17</f>
        <v>4081.1630973800002</v>
      </c>
      <c r="F69" s="36">
        <f>SUMIFS(СВЦЭМ!$C$39:$C$782,СВЦЭМ!$A$39:$A$782,$A69,СВЦЭМ!$B$39:$B$782,F$47)+'СЕТ СН'!$G$9+СВЦЭМ!$D$10+'СЕТ СН'!$G$5-'СЕТ СН'!$G$17</f>
        <v>4083.3413316599999</v>
      </c>
      <c r="G69" s="36">
        <f>SUMIFS(СВЦЭМ!$C$39:$C$782,СВЦЭМ!$A$39:$A$782,$A69,СВЦЭМ!$B$39:$B$782,G$47)+'СЕТ СН'!$G$9+СВЦЭМ!$D$10+'СЕТ СН'!$G$5-'СЕТ СН'!$G$17</f>
        <v>4070.9749281500003</v>
      </c>
      <c r="H69" s="36">
        <f>SUMIFS(СВЦЭМ!$C$39:$C$782,СВЦЭМ!$A$39:$A$782,$A69,СВЦЭМ!$B$39:$B$782,H$47)+'СЕТ СН'!$G$9+СВЦЭМ!$D$10+'СЕТ СН'!$G$5-'СЕТ СН'!$G$17</f>
        <v>4011.31746432</v>
      </c>
      <c r="I69" s="36">
        <f>SUMIFS(СВЦЭМ!$C$39:$C$782,СВЦЭМ!$A$39:$A$782,$A69,СВЦЭМ!$B$39:$B$782,I$47)+'СЕТ СН'!$G$9+СВЦЭМ!$D$10+'СЕТ СН'!$G$5-'СЕТ СН'!$G$17</f>
        <v>3942.9735169700002</v>
      </c>
      <c r="J69" s="36">
        <f>SUMIFS(СВЦЭМ!$C$39:$C$782,СВЦЭМ!$A$39:$A$782,$A69,СВЦЭМ!$B$39:$B$782,J$47)+'СЕТ СН'!$G$9+СВЦЭМ!$D$10+'СЕТ СН'!$G$5-'СЕТ СН'!$G$17</f>
        <v>3991.5609766000002</v>
      </c>
      <c r="K69" s="36">
        <f>SUMIFS(СВЦЭМ!$C$39:$C$782,СВЦЭМ!$A$39:$A$782,$A69,СВЦЭМ!$B$39:$B$782,K$47)+'СЕТ СН'!$G$9+СВЦЭМ!$D$10+'СЕТ СН'!$G$5-'СЕТ СН'!$G$17</f>
        <v>4038.9539386599999</v>
      </c>
      <c r="L69" s="36">
        <f>SUMIFS(СВЦЭМ!$C$39:$C$782,СВЦЭМ!$A$39:$A$782,$A69,СВЦЭМ!$B$39:$B$782,L$47)+'СЕТ СН'!$G$9+СВЦЭМ!$D$10+'СЕТ СН'!$G$5-'СЕТ СН'!$G$17</f>
        <v>4036.20430399</v>
      </c>
      <c r="M69" s="36">
        <f>SUMIFS(СВЦЭМ!$C$39:$C$782,СВЦЭМ!$A$39:$A$782,$A69,СВЦЭМ!$B$39:$B$782,M$47)+'СЕТ СН'!$G$9+СВЦЭМ!$D$10+'СЕТ СН'!$G$5-'СЕТ СН'!$G$17</f>
        <v>4044.27717992</v>
      </c>
      <c r="N69" s="36">
        <f>SUMIFS(СВЦЭМ!$C$39:$C$782,СВЦЭМ!$A$39:$A$782,$A69,СВЦЭМ!$B$39:$B$782,N$47)+'СЕТ СН'!$G$9+СВЦЭМ!$D$10+'СЕТ СН'!$G$5-'СЕТ СН'!$G$17</f>
        <v>4046.2258988100002</v>
      </c>
      <c r="O69" s="36">
        <f>SUMIFS(СВЦЭМ!$C$39:$C$782,СВЦЭМ!$A$39:$A$782,$A69,СВЦЭМ!$B$39:$B$782,O$47)+'СЕТ СН'!$G$9+СВЦЭМ!$D$10+'СЕТ СН'!$G$5-'СЕТ СН'!$G$17</f>
        <v>4034.7112366400002</v>
      </c>
      <c r="P69" s="36">
        <f>SUMIFS(СВЦЭМ!$C$39:$C$782,СВЦЭМ!$A$39:$A$782,$A69,СВЦЭМ!$B$39:$B$782,P$47)+'СЕТ СН'!$G$9+СВЦЭМ!$D$10+'СЕТ СН'!$G$5-'СЕТ СН'!$G$17</f>
        <v>4037.2348600400001</v>
      </c>
      <c r="Q69" s="36">
        <f>SUMIFS(СВЦЭМ!$C$39:$C$782,СВЦЭМ!$A$39:$A$782,$A69,СВЦЭМ!$B$39:$B$782,Q$47)+'СЕТ СН'!$G$9+СВЦЭМ!$D$10+'СЕТ СН'!$G$5-'СЕТ СН'!$G$17</f>
        <v>4036.3840195800003</v>
      </c>
      <c r="R69" s="36">
        <f>SUMIFS(СВЦЭМ!$C$39:$C$782,СВЦЭМ!$A$39:$A$782,$A69,СВЦЭМ!$B$39:$B$782,R$47)+'СЕТ СН'!$G$9+СВЦЭМ!$D$10+'СЕТ СН'!$G$5-'СЕТ СН'!$G$17</f>
        <v>4035.3762575400001</v>
      </c>
      <c r="S69" s="36">
        <f>SUMIFS(СВЦЭМ!$C$39:$C$782,СВЦЭМ!$A$39:$A$782,$A69,СВЦЭМ!$B$39:$B$782,S$47)+'СЕТ СН'!$G$9+СВЦЭМ!$D$10+'СЕТ СН'!$G$5-'СЕТ СН'!$G$17</f>
        <v>4029.24627624</v>
      </c>
      <c r="T69" s="36">
        <f>SUMIFS(СВЦЭМ!$C$39:$C$782,СВЦЭМ!$A$39:$A$782,$A69,СВЦЭМ!$B$39:$B$782,T$47)+'СЕТ СН'!$G$9+СВЦЭМ!$D$10+'СЕТ СН'!$G$5-'СЕТ СН'!$G$17</f>
        <v>4039.37394881</v>
      </c>
      <c r="U69" s="36">
        <f>SUMIFS(СВЦЭМ!$C$39:$C$782,СВЦЭМ!$A$39:$A$782,$A69,СВЦЭМ!$B$39:$B$782,U$47)+'СЕТ СН'!$G$9+СВЦЭМ!$D$10+'СЕТ СН'!$G$5-'СЕТ СН'!$G$17</f>
        <v>4031.2350653100002</v>
      </c>
      <c r="V69" s="36">
        <f>SUMIFS(СВЦЭМ!$C$39:$C$782,СВЦЭМ!$A$39:$A$782,$A69,СВЦЭМ!$B$39:$B$782,V$47)+'СЕТ СН'!$G$9+СВЦЭМ!$D$10+'СЕТ СН'!$G$5-'СЕТ СН'!$G$17</f>
        <v>4040.7503510000001</v>
      </c>
      <c r="W69" s="36">
        <f>SUMIFS(СВЦЭМ!$C$39:$C$782,СВЦЭМ!$A$39:$A$782,$A69,СВЦЭМ!$B$39:$B$782,W$47)+'СЕТ СН'!$G$9+СВЦЭМ!$D$10+'СЕТ СН'!$G$5-'СЕТ СН'!$G$17</f>
        <v>4048.4982607500001</v>
      </c>
      <c r="X69" s="36">
        <f>SUMIFS(СВЦЭМ!$C$39:$C$782,СВЦЭМ!$A$39:$A$782,$A69,СВЦЭМ!$B$39:$B$782,X$47)+'СЕТ СН'!$G$9+СВЦЭМ!$D$10+'СЕТ СН'!$G$5-'СЕТ СН'!$G$17</f>
        <v>4021.5548427900003</v>
      </c>
      <c r="Y69" s="36">
        <f>SUMIFS(СВЦЭМ!$C$39:$C$782,СВЦЭМ!$A$39:$A$782,$A69,СВЦЭМ!$B$39:$B$782,Y$47)+'СЕТ СН'!$G$9+СВЦЭМ!$D$10+'СЕТ СН'!$G$5-'СЕТ СН'!$G$17</f>
        <v>3929.3630487099999</v>
      </c>
    </row>
    <row r="70" spans="1:27" ht="15.75" x14ac:dyDescent="0.2">
      <c r="A70" s="35">
        <f t="shared" si="1"/>
        <v>44796</v>
      </c>
      <c r="B70" s="36">
        <f>SUMIFS(СВЦЭМ!$C$39:$C$782,СВЦЭМ!$A$39:$A$782,$A70,СВЦЭМ!$B$39:$B$782,B$47)+'СЕТ СН'!$G$9+СВЦЭМ!$D$10+'СЕТ СН'!$G$5-'СЕТ СН'!$G$17</f>
        <v>3993.6278344500001</v>
      </c>
      <c r="C70" s="36">
        <f>SUMIFS(СВЦЭМ!$C$39:$C$782,СВЦЭМ!$A$39:$A$782,$A70,СВЦЭМ!$B$39:$B$782,C$47)+'СЕТ СН'!$G$9+СВЦЭМ!$D$10+'СЕТ СН'!$G$5-'СЕТ СН'!$G$17</f>
        <v>4058.9991143000002</v>
      </c>
      <c r="D70" s="36">
        <f>SUMIFS(СВЦЭМ!$C$39:$C$782,СВЦЭМ!$A$39:$A$782,$A70,СВЦЭМ!$B$39:$B$782,D$47)+'СЕТ СН'!$G$9+СВЦЭМ!$D$10+'СЕТ СН'!$G$5-'СЕТ СН'!$G$17</f>
        <v>4098.9657195199998</v>
      </c>
      <c r="E70" s="36">
        <f>SUMIFS(СВЦЭМ!$C$39:$C$782,СВЦЭМ!$A$39:$A$782,$A70,СВЦЭМ!$B$39:$B$782,E$47)+'СЕТ СН'!$G$9+СВЦЭМ!$D$10+'СЕТ СН'!$G$5-'СЕТ СН'!$G$17</f>
        <v>4112.2628106000002</v>
      </c>
      <c r="F70" s="36">
        <f>SUMIFS(СВЦЭМ!$C$39:$C$782,СВЦЭМ!$A$39:$A$782,$A70,СВЦЭМ!$B$39:$B$782,F$47)+'СЕТ СН'!$G$9+СВЦЭМ!$D$10+'СЕТ СН'!$G$5-'СЕТ СН'!$G$17</f>
        <v>4079.4401178600001</v>
      </c>
      <c r="G70" s="36">
        <f>SUMIFS(СВЦЭМ!$C$39:$C$782,СВЦЭМ!$A$39:$A$782,$A70,СВЦЭМ!$B$39:$B$782,G$47)+'СЕТ СН'!$G$9+СВЦЭМ!$D$10+'СЕТ СН'!$G$5-'СЕТ СН'!$G$17</f>
        <v>4054.8402935000004</v>
      </c>
      <c r="H70" s="36">
        <f>SUMIFS(СВЦЭМ!$C$39:$C$782,СВЦЭМ!$A$39:$A$782,$A70,СВЦЭМ!$B$39:$B$782,H$47)+'СЕТ СН'!$G$9+СВЦЭМ!$D$10+'СЕТ СН'!$G$5-'СЕТ СН'!$G$17</f>
        <v>4006.7220189200002</v>
      </c>
      <c r="I70" s="36">
        <f>SUMIFS(СВЦЭМ!$C$39:$C$782,СВЦЭМ!$A$39:$A$782,$A70,СВЦЭМ!$B$39:$B$782,I$47)+'СЕТ СН'!$G$9+СВЦЭМ!$D$10+'СЕТ СН'!$G$5-'СЕТ СН'!$G$17</f>
        <v>3939.2358738299999</v>
      </c>
      <c r="J70" s="36">
        <f>SUMIFS(СВЦЭМ!$C$39:$C$782,СВЦЭМ!$A$39:$A$782,$A70,СВЦЭМ!$B$39:$B$782,J$47)+'СЕТ СН'!$G$9+СВЦЭМ!$D$10+'СЕТ СН'!$G$5-'СЕТ СН'!$G$17</f>
        <v>3931.9688912600004</v>
      </c>
      <c r="K70" s="36">
        <f>SUMIFS(СВЦЭМ!$C$39:$C$782,СВЦЭМ!$A$39:$A$782,$A70,СВЦЭМ!$B$39:$B$782,K$47)+'СЕТ СН'!$G$9+СВЦЭМ!$D$10+'СЕТ СН'!$G$5-'СЕТ СН'!$G$17</f>
        <v>4003.3217932800003</v>
      </c>
      <c r="L70" s="36">
        <f>SUMIFS(СВЦЭМ!$C$39:$C$782,СВЦЭМ!$A$39:$A$782,$A70,СВЦЭМ!$B$39:$B$782,L$47)+'СЕТ СН'!$G$9+СВЦЭМ!$D$10+'СЕТ СН'!$G$5-'СЕТ СН'!$G$17</f>
        <v>3967.6154584100004</v>
      </c>
      <c r="M70" s="36">
        <f>SUMIFS(СВЦЭМ!$C$39:$C$782,СВЦЭМ!$A$39:$A$782,$A70,СВЦЭМ!$B$39:$B$782,M$47)+'СЕТ СН'!$G$9+СВЦЭМ!$D$10+'СЕТ СН'!$G$5-'СЕТ СН'!$G$17</f>
        <v>3960.6511204400003</v>
      </c>
      <c r="N70" s="36">
        <f>SUMIFS(СВЦЭМ!$C$39:$C$782,СВЦЭМ!$A$39:$A$782,$A70,СВЦЭМ!$B$39:$B$782,N$47)+'СЕТ СН'!$G$9+СВЦЭМ!$D$10+'СЕТ СН'!$G$5-'СЕТ СН'!$G$17</f>
        <v>3948.7363922600002</v>
      </c>
      <c r="O70" s="36">
        <f>SUMIFS(СВЦЭМ!$C$39:$C$782,СВЦЭМ!$A$39:$A$782,$A70,СВЦЭМ!$B$39:$B$782,O$47)+'СЕТ СН'!$G$9+СВЦЭМ!$D$10+'СЕТ СН'!$G$5-'СЕТ СН'!$G$17</f>
        <v>3947.8039225500002</v>
      </c>
      <c r="P70" s="36">
        <f>SUMIFS(СВЦЭМ!$C$39:$C$782,СВЦЭМ!$A$39:$A$782,$A70,СВЦЭМ!$B$39:$B$782,P$47)+'СЕТ СН'!$G$9+СВЦЭМ!$D$10+'СЕТ СН'!$G$5-'СЕТ СН'!$G$17</f>
        <v>3959.7837300700003</v>
      </c>
      <c r="Q70" s="36">
        <f>SUMIFS(СВЦЭМ!$C$39:$C$782,СВЦЭМ!$A$39:$A$782,$A70,СВЦЭМ!$B$39:$B$782,Q$47)+'СЕТ СН'!$G$9+СВЦЭМ!$D$10+'СЕТ СН'!$G$5-'СЕТ СН'!$G$17</f>
        <v>3968.0541510100002</v>
      </c>
      <c r="R70" s="36">
        <f>SUMIFS(СВЦЭМ!$C$39:$C$782,СВЦЭМ!$A$39:$A$782,$A70,СВЦЭМ!$B$39:$B$782,R$47)+'СЕТ СН'!$G$9+СВЦЭМ!$D$10+'СЕТ СН'!$G$5-'СЕТ СН'!$G$17</f>
        <v>3957.0328895400003</v>
      </c>
      <c r="S70" s="36">
        <f>SUMIFS(СВЦЭМ!$C$39:$C$782,СВЦЭМ!$A$39:$A$782,$A70,СВЦЭМ!$B$39:$B$782,S$47)+'СЕТ СН'!$G$9+СВЦЭМ!$D$10+'СЕТ СН'!$G$5-'СЕТ СН'!$G$17</f>
        <v>3975.9660561300002</v>
      </c>
      <c r="T70" s="36">
        <f>SUMIFS(СВЦЭМ!$C$39:$C$782,СВЦЭМ!$A$39:$A$782,$A70,СВЦЭМ!$B$39:$B$782,T$47)+'СЕТ СН'!$G$9+СВЦЭМ!$D$10+'СЕТ СН'!$G$5-'СЕТ СН'!$G$17</f>
        <v>3983.7034512200003</v>
      </c>
      <c r="U70" s="36">
        <f>SUMIFS(СВЦЭМ!$C$39:$C$782,СВЦЭМ!$A$39:$A$782,$A70,СВЦЭМ!$B$39:$B$782,U$47)+'СЕТ СН'!$G$9+СВЦЭМ!$D$10+'СЕТ СН'!$G$5-'СЕТ СН'!$G$17</f>
        <v>3968.7598292500002</v>
      </c>
      <c r="V70" s="36">
        <f>SUMIFS(СВЦЭМ!$C$39:$C$782,СВЦЭМ!$A$39:$A$782,$A70,СВЦЭМ!$B$39:$B$782,V$47)+'СЕТ СН'!$G$9+СВЦЭМ!$D$10+'СЕТ СН'!$G$5-'СЕТ СН'!$G$17</f>
        <v>3983.6792910500003</v>
      </c>
      <c r="W70" s="36">
        <f>SUMIFS(СВЦЭМ!$C$39:$C$782,СВЦЭМ!$A$39:$A$782,$A70,СВЦЭМ!$B$39:$B$782,W$47)+'СЕТ СН'!$G$9+СВЦЭМ!$D$10+'СЕТ СН'!$G$5-'СЕТ СН'!$G$17</f>
        <v>3983.5698890800004</v>
      </c>
      <c r="X70" s="36">
        <f>SUMIFS(СВЦЭМ!$C$39:$C$782,СВЦЭМ!$A$39:$A$782,$A70,СВЦЭМ!$B$39:$B$782,X$47)+'СЕТ СН'!$G$9+СВЦЭМ!$D$10+'СЕТ СН'!$G$5-'СЕТ СН'!$G$17</f>
        <v>3967.3055768300001</v>
      </c>
      <c r="Y70" s="36">
        <f>SUMIFS(СВЦЭМ!$C$39:$C$782,СВЦЭМ!$A$39:$A$782,$A70,СВЦЭМ!$B$39:$B$782,Y$47)+'СЕТ СН'!$G$9+СВЦЭМ!$D$10+'СЕТ СН'!$G$5-'СЕТ СН'!$G$17</f>
        <v>3934.1825419000002</v>
      </c>
    </row>
    <row r="71" spans="1:27" ht="15.75" x14ac:dyDescent="0.2">
      <c r="A71" s="35">
        <f t="shared" si="1"/>
        <v>44797</v>
      </c>
      <c r="B71" s="36">
        <f>SUMIFS(СВЦЭМ!$C$39:$C$782,СВЦЭМ!$A$39:$A$782,$A71,СВЦЭМ!$B$39:$B$782,B$47)+'СЕТ СН'!$G$9+СВЦЭМ!$D$10+'СЕТ СН'!$G$5-'СЕТ СН'!$G$17</f>
        <v>3970.4685984100001</v>
      </c>
      <c r="C71" s="36">
        <f>SUMIFS(СВЦЭМ!$C$39:$C$782,СВЦЭМ!$A$39:$A$782,$A71,СВЦЭМ!$B$39:$B$782,C$47)+'СЕТ СН'!$G$9+СВЦЭМ!$D$10+'СЕТ СН'!$G$5-'СЕТ СН'!$G$17</f>
        <v>4011.7245028900002</v>
      </c>
      <c r="D71" s="36">
        <f>SUMIFS(СВЦЭМ!$C$39:$C$782,СВЦЭМ!$A$39:$A$782,$A71,СВЦЭМ!$B$39:$B$782,D$47)+'СЕТ СН'!$G$9+СВЦЭМ!$D$10+'СЕТ СН'!$G$5-'СЕТ СН'!$G$17</f>
        <v>4042.4250431300002</v>
      </c>
      <c r="E71" s="36">
        <f>SUMIFS(СВЦЭМ!$C$39:$C$782,СВЦЭМ!$A$39:$A$782,$A71,СВЦЭМ!$B$39:$B$782,E$47)+'СЕТ СН'!$G$9+СВЦЭМ!$D$10+'СЕТ СН'!$G$5-'СЕТ СН'!$G$17</f>
        <v>4051.9721088700003</v>
      </c>
      <c r="F71" s="36">
        <f>SUMIFS(СВЦЭМ!$C$39:$C$782,СВЦЭМ!$A$39:$A$782,$A71,СВЦЭМ!$B$39:$B$782,F$47)+'СЕТ СН'!$G$9+СВЦЭМ!$D$10+'СЕТ СН'!$G$5-'СЕТ СН'!$G$17</f>
        <v>4053.1681211600003</v>
      </c>
      <c r="G71" s="36">
        <f>SUMIFS(СВЦЭМ!$C$39:$C$782,СВЦЭМ!$A$39:$A$782,$A71,СВЦЭМ!$B$39:$B$782,G$47)+'СЕТ СН'!$G$9+СВЦЭМ!$D$10+'СЕТ СН'!$G$5-'СЕТ СН'!$G$17</f>
        <v>4038.6733967099999</v>
      </c>
      <c r="H71" s="36">
        <f>SUMIFS(СВЦЭМ!$C$39:$C$782,СВЦЭМ!$A$39:$A$782,$A71,СВЦЭМ!$B$39:$B$782,H$47)+'СЕТ СН'!$G$9+СВЦЭМ!$D$10+'СЕТ СН'!$G$5-'СЕТ СН'!$G$17</f>
        <v>3998.3077900200001</v>
      </c>
      <c r="I71" s="36">
        <f>SUMIFS(СВЦЭМ!$C$39:$C$782,СВЦЭМ!$A$39:$A$782,$A71,СВЦЭМ!$B$39:$B$782,I$47)+'СЕТ СН'!$G$9+СВЦЭМ!$D$10+'СЕТ СН'!$G$5-'СЕТ СН'!$G$17</f>
        <v>3949.09360965</v>
      </c>
      <c r="J71" s="36">
        <f>SUMIFS(СВЦЭМ!$C$39:$C$782,СВЦЭМ!$A$39:$A$782,$A71,СВЦЭМ!$B$39:$B$782,J$47)+'СЕТ СН'!$G$9+СВЦЭМ!$D$10+'СЕТ СН'!$G$5-'СЕТ СН'!$G$17</f>
        <v>3984.6251885600004</v>
      </c>
      <c r="K71" s="36">
        <f>SUMIFS(СВЦЭМ!$C$39:$C$782,СВЦЭМ!$A$39:$A$782,$A71,СВЦЭМ!$B$39:$B$782,K$47)+'СЕТ СН'!$G$9+СВЦЭМ!$D$10+'СЕТ СН'!$G$5-'СЕТ СН'!$G$17</f>
        <v>4099.12656831</v>
      </c>
      <c r="L71" s="36">
        <f>SUMIFS(СВЦЭМ!$C$39:$C$782,СВЦЭМ!$A$39:$A$782,$A71,СВЦЭМ!$B$39:$B$782,L$47)+'СЕТ СН'!$G$9+СВЦЭМ!$D$10+'СЕТ СН'!$G$5-'СЕТ СН'!$G$17</f>
        <v>4054.5732048899999</v>
      </c>
      <c r="M71" s="36">
        <f>SUMIFS(СВЦЭМ!$C$39:$C$782,СВЦЭМ!$A$39:$A$782,$A71,СВЦЭМ!$B$39:$B$782,M$47)+'СЕТ СН'!$G$9+СВЦЭМ!$D$10+'СЕТ СН'!$G$5-'СЕТ СН'!$G$17</f>
        <v>4048.58461764</v>
      </c>
      <c r="N71" s="36">
        <f>SUMIFS(СВЦЭМ!$C$39:$C$782,СВЦЭМ!$A$39:$A$782,$A71,СВЦЭМ!$B$39:$B$782,N$47)+'СЕТ СН'!$G$9+СВЦЭМ!$D$10+'СЕТ СН'!$G$5-'СЕТ СН'!$G$17</f>
        <v>4048.8465919600003</v>
      </c>
      <c r="O71" s="36">
        <f>SUMIFS(СВЦЭМ!$C$39:$C$782,СВЦЭМ!$A$39:$A$782,$A71,СВЦЭМ!$B$39:$B$782,O$47)+'СЕТ СН'!$G$9+СВЦЭМ!$D$10+'СЕТ СН'!$G$5-'СЕТ СН'!$G$17</f>
        <v>4037.2857654300001</v>
      </c>
      <c r="P71" s="36">
        <f>SUMIFS(СВЦЭМ!$C$39:$C$782,СВЦЭМ!$A$39:$A$782,$A71,СВЦЭМ!$B$39:$B$782,P$47)+'СЕТ СН'!$G$9+СВЦЭМ!$D$10+'СЕТ СН'!$G$5-'СЕТ СН'!$G$17</f>
        <v>4047.9412946700004</v>
      </c>
      <c r="Q71" s="36">
        <f>SUMIFS(СВЦЭМ!$C$39:$C$782,СВЦЭМ!$A$39:$A$782,$A71,СВЦЭМ!$B$39:$B$782,Q$47)+'СЕТ СН'!$G$9+СВЦЭМ!$D$10+'СЕТ СН'!$G$5-'СЕТ СН'!$G$17</f>
        <v>4043.2987011800001</v>
      </c>
      <c r="R71" s="36">
        <f>SUMIFS(СВЦЭМ!$C$39:$C$782,СВЦЭМ!$A$39:$A$782,$A71,СВЦЭМ!$B$39:$B$782,R$47)+'СЕТ СН'!$G$9+СВЦЭМ!$D$10+'СЕТ СН'!$G$5-'СЕТ СН'!$G$17</f>
        <v>4033.6771566100001</v>
      </c>
      <c r="S71" s="36">
        <f>SUMIFS(СВЦЭМ!$C$39:$C$782,СВЦЭМ!$A$39:$A$782,$A71,СВЦЭМ!$B$39:$B$782,S$47)+'СЕТ СН'!$G$9+СВЦЭМ!$D$10+'СЕТ СН'!$G$5-'СЕТ СН'!$G$17</f>
        <v>4041.3622640000003</v>
      </c>
      <c r="T71" s="36">
        <f>SUMIFS(СВЦЭМ!$C$39:$C$782,СВЦЭМ!$A$39:$A$782,$A71,СВЦЭМ!$B$39:$B$782,T$47)+'СЕТ СН'!$G$9+СВЦЭМ!$D$10+'СЕТ СН'!$G$5-'СЕТ СН'!$G$17</f>
        <v>4055.7486226700003</v>
      </c>
      <c r="U71" s="36">
        <f>SUMIFS(СВЦЭМ!$C$39:$C$782,СВЦЭМ!$A$39:$A$782,$A71,СВЦЭМ!$B$39:$B$782,U$47)+'СЕТ СН'!$G$9+СВЦЭМ!$D$10+'СЕТ СН'!$G$5-'СЕТ СН'!$G$17</f>
        <v>4050.4469582700003</v>
      </c>
      <c r="V71" s="36">
        <f>SUMIFS(СВЦЭМ!$C$39:$C$782,СВЦЭМ!$A$39:$A$782,$A71,СВЦЭМ!$B$39:$B$782,V$47)+'СЕТ СН'!$G$9+СВЦЭМ!$D$10+'СЕТ СН'!$G$5-'СЕТ СН'!$G$17</f>
        <v>4068.1391852700003</v>
      </c>
      <c r="W71" s="36">
        <f>SUMIFS(СВЦЭМ!$C$39:$C$782,СВЦЭМ!$A$39:$A$782,$A71,СВЦЭМ!$B$39:$B$782,W$47)+'СЕТ СН'!$G$9+СВЦЭМ!$D$10+'СЕТ СН'!$G$5-'СЕТ СН'!$G$17</f>
        <v>4074.64320868</v>
      </c>
      <c r="X71" s="36">
        <f>SUMIFS(СВЦЭМ!$C$39:$C$782,СВЦЭМ!$A$39:$A$782,$A71,СВЦЭМ!$B$39:$B$782,X$47)+'СЕТ СН'!$G$9+СВЦЭМ!$D$10+'СЕТ СН'!$G$5-'СЕТ СН'!$G$17</f>
        <v>4013.7510764200001</v>
      </c>
      <c r="Y71" s="36">
        <f>SUMIFS(СВЦЭМ!$C$39:$C$782,СВЦЭМ!$A$39:$A$782,$A71,СВЦЭМ!$B$39:$B$782,Y$47)+'СЕТ СН'!$G$9+СВЦЭМ!$D$10+'СЕТ СН'!$G$5-'СЕТ СН'!$G$17</f>
        <v>3975.4050265599999</v>
      </c>
    </row>
    <row r="72" spans="1:27" ht="15.75" x14ac:dyDescent="0.2">
      <c r="A72" s="35">
        <f t="shared" si="1"/>
        <v>44798</v>
      </c>
      <c r="B72" s="36">
        <f>SUMIFS(СВЦЭМ!$C$39:$C$782,СВЦЭМ!$A$39:$A$782,$A72,СВЦЭМ!$B$39:$B$782,B$47)+'СЕТ СН'!$G$9+СВЦЭМ!$D$10+'СЕТ СН'!$G$5-'СЕТ СН'!$G$17</f>
        <v>3972.6364679300004</v>
      </c>
      <c r="C72" s="36">
        <f>SUMIFS(СВЦЭМ!$C$39:$C$782,СВЦЭМ!$A$39:$A$782,$A72,СВЦЭМ!$B$39:$B$782,C$47)+'СЕТ СН'!$G$9+СВЦЭМ!$D$10+'СЕТ СН'!$G$5-'СЕТ СН'!$G$17</f>
        <v>4010.2204346200001</v>
      </c>
      <c r="D72" s="36">
        <f>SUMIFS(СВЦЭМ!$C$39:$C$782,СВЦЭМ!$A$39:$A$782,$A72,СВЦЭМ!$B$39:$B$782,D$47)+'СЕТ СН'!$G$9+СВЦЭМ!$D$10+'СЕТ СН'!$G$5-'СЕТ СН'!$G$17</f>
        <v>4048.38407224</v>
      </c>
      <c r="E72" s="36">
        <f>SUMIFS(СВЦЭМ!$C$39:$C$782,СВЦЭМ!$A$39:$A$782,$A72,СВЦЭМ!$B$39:$B$782,E$47)+'СЕТ СН'!$G$9+СВЦЭМ!$D$10+'СЕТ СН'!$G$5-'СЕТ СН'!$G$17</f>
        <v>4052.8762082100002</v>
      </c>
      <c r="F72" s="36">
        <f>SUMIFS(СВЦЭМ!$C$39:$C$782,СВЦЭМ!$A$39:$A$782,$A72,СВЦЭМ!$B$39:$B$782,F$47)+'СЕТ СН'!$G$9+СВЦЭМ!$D$10+'СЕТ СН'!$G$5-'СЕТ СН'!$G$17</f>
        <v>4061.63163162</v>
      </c>
      <c r="G72" s="36">
        <f>SUMIFS(СВЦЭМ!$C$39:$C$782,СВЦЭМ!$A$39:$A$782,$A72,СВЦЭМ!$B$39:$B$782,G$47)+'СЕТ СН'!$G$9+СВЦЭМ!$D$10+'СЕТ СН'!$G$5-'СЕТ СН'!$G$17</f>
        <v>4045.04778386</v>
      </c>
      <c r="H72" s="36">
        <f>SUMIFS(СВЦЭМ!$C$39:$C$782,СВЦЭМ!$A$39:$A$782,$A72,СВЦЭМ!$B$39:$B$782,H$47)+'СЕТ СН'!$G$9+СВЦЭМ!$D$10+'СЕТ СН'!$G$5-'СЕТ СН'!$G$17</f>
        <v>3996.0703481400001</v>
      </c>
      <c r="I72" s="36">
        <f>SUMIFS(СВЦЭМ!$C$39:$C$782,СВЦЭМ!$A$39:$A$782,$A72,СВЦЭМ!$B$39:$B$782,I$47)+'СЕТ СН'!$G$9+СВЦЭМ!$D$10+'СЕТ СН'!$G$5-'СЕТ СН'!$G$17</f>
        <v>3920.4925857000003</v>
      </c>
      <c r="J72" s="36">
        <f>SUMIFS(СВЦЭМ!$C$39:$C$782,СВЦЭМ!$A$39:$A$782,$A72,СВЦЭМ!$B$39:$B$782,J$47)+'СЕТ СН'!$G$9+СВЦЭМ!$D$10+'СЕТ СН'!$G$5-'СЕТ СН'!$G$17</f>
        <v>3992.5240665900001</v>
      </c>
      <c r="K72" s="36">
        <f>SUMIFS(СВЦЭМ!$C$39:$C$782,СВЦЭМ!$A$39:$A$782,$A72,СВЦЭМ!$B$39:$B$782,K$47)+'СЕТ СН'!$G$9+СВЦЭМ!$D$10+'СЕТ СН'!$G$5-'СЕТ СН'!$G$17</f>
        <v>4055.1754661200002</v>
      </c>
      <c r="L72" s="36">
        <f>SUMIFS(СВЦЭМ!$C$39:$C$782,СВЦЭМ!$A$39:$A$782,$A72,СВЦЭМ!$B$39:$B$782,L$47)+'СЕТ СН'!$G$9+СВЦЭМ!$D$10+'СЕТ СН'!$G$5-'СЕТ СН'!$G$17</f>
        <v>4024.26965303</v>
      </c>
      <c r="M72" s="36">
        <f>SUMIFS(СВЦЭМ!$C$39:$C$782,СВЦЭМ!$A$39:$A$782,$A72,СВЦЭМ!$B$39:$B$782,M$47)+'СЕТ СН'!$G$9+СВЦЭМ!$D$10+'СЕТ СН'!$G$5-'СЕТ СН'!$G$17</f>
        <v>4021.4242514000002</v>
      </c>
      <c r="N72" s="36">
        <f>SUMIFS(СВЦЭМ!$C$39:$C$782,СВЦЭМ!$A$39:$A$782,$A72,СВЦЭМ!$B$39:$B$782,N$47)+'СЕТ СН'!$G$9+СВЦЭМ!$D$10+'СЕТ СН'!$G$5-'СЕТ СН'!$G$17</f>
        <v>4022.4321166600002</v>
      </c>
      <c r="O72" s="36">
        <f>SUMIFS(СВЦЭМ!$C$39:$C$782,СВЦЭМ!$A$39:$A$782,$A72,СВЦЭМ!$B$39:$B$782,O$47)+'СЕТ СН'!$G$9+СВЦЭМ!$D$10+'СЕТ СН'!$G$5-'СЕТ СН'!$G$17</f>
        <v>3938.7006201300001</v>
      </c>
      <c r="P72" s="36">
        <f>SUMIFS(СВЦЭМ!$C$39:$C$782,СВЦЭМ!$A$39:$A$782,$A72,СВЦЭМ!$B$39:$B$782,P$47)+'СЕТ СН'!$G$9+СВЦЭМ!$D$10+'СЕТ СН'!$G$5-'СЕТ СН'!$G$17</f>
        <v>3848.9201118200003</v>
      </c>
      <c r="Q72" s="36">
        <f>SUMIFS(СВЦЭМ!$C$39:$C$782,СВЦЭМ!$A$39:$A$782,$A72,СВЦЭМ!$B$39:$B$782,Q$47)+'СЕТ СН'!$G$9+СВЦЭМ!$D$10+'СЕТ СН'!$G$5-'СЕТ СН'!$G$17</f>
        <v>3785.7600032800001</v>
      </c>
      <c r="R72" s="36">
        <f>SUMIFS(СВЦЭМ!$C$39:$C$782,СВЦЭМ!$A$39:$A$782,$A72,СВЦЭМ!$B$39:$B$782,R$47)+'СЕТ СН'!$G$9+СВЦЭМ!$D$10+'СЕТ СН'!$G$5-'СЕТ СН'!$G$17</f>
        <v>3780.6929887300003</v>
      </c>
      <c r="S72" s="36">
        <f>SUMIFS(СВЦЭМ!$C$39:$C$782,СВЦЭМ!$A$39:$A$782,$A72,СВЦЭМ!$B$39:$B$782,S$47)+'СЕТ СН'!$G$9+СВЦЭМ!$D$10+'СЕТ СН'!$G$5-'СЕТ СН'!$G$17</f>
        <v>3850.57024998</v>
      </c>
      <c r="T72" s="36">
        <f>SUMIFS(СВЦЭМ!$C$39:$C$782,СВЦЭМ!$A$39:$A$782,$A72,СВЦЭМ!$B$39:$B$782,T$47)+'СЕТ СН'!$G$9+СВЦЭМ!$D$10+'СЕТ СН'!$G$5-'СЕТ СН'!$G$17</f>
        <v>3926.32215025</v>
      </c>
      <c r="U72" s="36">
        <f>SUMIFS(СВЦЭМ!$C$39:$C$782,СВЦЭМ!$A$39:$A$782,$A72,СВЦЭМ!$B$39:$B$782,U$47)+'СЕТ СН'!$G$9+СВЦЭМ!$D$10+'СЕТ СН'!$G$5-'СЕТ СН'!$G$17</f>
        <v>4015.96547005</v>
      </c>
      <c r="V72" s="36">
        <f>SUMIFS(СВЦЭМ!$C$39:$C$782,СВЦЭМ!$A$39:$A$782,$A72,СВЦЭМ!$B$39:$B$782,V$47)+'СЕТ СН'!$G$9+СВЦЭМ!$D$10+'СЕТ СН'!$G$5-'СЕТ СН'!$G$17</f>
        <v>4034.2919160600004</v>
      </c>
      <c r="W72" s="36">
        <f>SUMIFS(СВЦЭМ!$C$39:$C$782,СВЦЭМ!$A$39:$A$782,$A72,СВЦЭМ!$B$39:$B$782,W$47)+'СЕТ СН'!$G$9+СВЦЭМ!$D$10+'СЕТ СН'!$G$5-'СЕТ СН'!$G$17</f>
        <v>4045.81270511</v>
      </c>
      <c r="X72" s="36">
        <f>SUMIFS(СВЦЭМ!$C$39:$C$782,СВЦЭМ!$A$39:$A$782,$A72,СВЦЭМ!$B$39:$B$782,X$47)+'СЕТ СН'!$G$9+СВЦЭМ!$D$10+'СЕТ СН'!$G$5-'СЕТ СН'!$G$17</f>
        <v>4029.1958813800002</v>
      </c>
      <c r="Y72" s="36">
        <f>SUMIFS(СВЦЭМ!$C$39:$C$782,СВЦЭМ!$A$39:$A$782,$A72,СВЦЭМ!$B$39:$B$782,Y$47)+'СЕТ СН'!$G$9+СВЦЭМ!$D$10+'СЕТ СН'!$G$5-'СЕТ СН'!$G$17</f>
        <v>4035.5831725900002</v>
      </c>
    </row>
    <row r="73" spans="1:27" ht="15.75" x14ac:dyDescent="0.2">
      <c r="A73" s="35">
        <f t="shared" si="1"/>
        <v>44799</v>
      </c>
      <c r="B73" s="36">
        <f>SUMIFS(СВЦЭМ!$C$39:$C$782,СВЦЭМ!$A$39:$A$782,$A73,СВЦЭМ!$B$39:$B$782,B$47)+'СЕТ СН'!$G$9+СВЦЭМ!$D$10+'СЕТ СН'!$G$5-'СЕТ СН'!$G$17</f>
        <v>4027.0265010400003</v>
      </c>
      <c r="C73" s="36">
        <f>SUMIFS(СВЦЭМ!$C$39:$C$782,СВЦЭМ!$A$39:$A$782,$A73,СВЦЭМ!$B$39:$B$782,C$47)+'СЕТ СН'!$G$9+СВЦЭМ!$D$10+'СЕТ СН'!$G$5-'СЕТ СН'!$G$17</f>
        <v>4072.7562701100001</v>
      </c>
      <c r="D73" s="36">
        <f>SUMIFS(СВЦЭМ!$C$39:$C$782,СВЦЭМ!$A$39:$A$782,$A73,СВЦЭМ!$B$39:$B$782,D$47)+'СЕТ СН'!$G$9+СВЦЭМ!$D$10+'СЕТ СН'!$G$5-'СЕТ СН'!$G$17</f>
        <v>4087.24982679</v>
      </c>
      <c r="E73" s="36">
        <f>SUMIFS(СВЦЭМ!$C$39:$C$782,СВЦЭМ!$A$39:$A$782,$A73,СВЦЭМ!$B$39:$B$782,E$47)+'СЕТ СН'!$G$9+СВЦЭМ!$D$10+'СЕТ СН'!$G$5-'СЕТ СН'!$G$17</f>
        <v>4067.8498875400001</v>
      </c>
      <c r="F73" s="36">
        <f>SUMIFS(СВЦЭМ!$C$39:$C$782,СВЦЭМ!$A$39:$A$782,$A73,СВЦЭМ!$B$39:$B$782,F$47)+'СЕТ СН'!$G$9+СВЦЭМ!$D$10+'СЕТ СН'!$G$5-'СЕТ СН'!$G$17</f>
        <v>4075.6632707200001</v>
      </c>
      <c r="G73" s="36">
        <f>SUMIFS(СВЦЭМ!$C$39:$C$782,СВЦЭМ!$A$39:$A$782,$A73,СВЦЭМ!$B$39:$B$782,G$47)+'СЕТ СН'!$G$9+СВЦЭМ!$D$10+'СЕТ СН'!$G$5-'СЕТ СН'!$G$17</f>
        <v>4067.67599952</v>
      </c>
      <c r="H73" s="36">
        <f>SUMIFS(СВЦЭМ!$C$39:$C$782,СВЦЭМ!$A$39:$A$782,$A73,СВЦЭМ!$B$39:$B$782,H$47)+'СЕТ СН'!$G$9+СВЦЭМ!$D$10+'СЕТ СН'!$G$5-'СЕТ СН'!$G$17</f>
        <v>3995.2925997100001</v>
      </c>
      <c r="I73" s="36">
        <f>SUMIFS(СВЦЭМ!$C$39:$C$782,СВЦЭМ!$A$39:$A$782,$A73,СВЦЭМ!$B$39:$B$782,I$47)+'СЕТ СН'!$G$9+СВЦЭМ!$D$10+'СЕТ СН'!$G$5-'СЕТ СН'!$G$17</f>
        <v>3983.2685954200001</v>
      </c>
      <c r="J73" s="36">
        <f>SUMIFS(СВЦЭМ!$C$39:$C$782,СВЦЭМ!$A$39:$A$782,$A73,СВЦЭМ!$B$39:$B$782,J$47)+'СЕТ СН'!$G$9+СВЦЭМ!$D$10+'СЕТ СН'!$G$5-'СЕТ СН'!$G$17</f>
        <v>3986.3397492800004</v>
      </c>
      <c r="K73" s="36">
        <f>SUMIFS(СВЦЭМ!$C$39:$C$782,СВЦЭМ!$A$39:$A$782,$A73,СВЦЭМ!$B$39:$B$782,K$47)+'СЕТ СН'!$G$9+СВЦЭМ!$D$10+'СЕТ СН'!$G$5-'СЕТ СН'!$G$17</f>
        <v>4043.4404742900001</v>
      </c>
      <c r="L73" s="36">
        <f>SUMIFS(СВЦЭМ!$C$39:$C$782,СВЦЭМ!$A$39:$A$782,$A73,СВЦЭМ!$B$39:$B$782,L$47)+'СЕТ СН'!$G$9+СВЦЭМ!$D$10+'СЕТ СН'!$G$5-'СЕТ СН'!$G$17</f>
        <v>4028.4589131600001</v>
      </c>
      <c r="M73" s="36">
        <f>SUMIFS(СВЦЭМ!$C$39:$C$782,СВЦЭМ!$A$39:$A$782,$A73,СВЦЭМ!$B$39:$B$782,M$47)+'СЕТ СН'!$G$9+СВЦЭМ!$D$10+'СЕТ СН'!$G$5-'СЕТ СН'!$G$17</f>
        <v>4017.4885425500001</v>
      </c>
      <c r="N73" s="36">
        <f>SUMIFS(СВЦЭМ!$C$39:$C$782,СВЦЭМ!$A$39:$A$782,$A73,СВЦЭМ!$B$39:$B$782,N$47)+'СЕТ СН'!$G$9+СВЦЭМ!$D$10+'СЕТ СН'!$G$5-'СЕТ СН'!$G$17</f>
        <v>4013.1737194500001</v>
      </c>
      <c r="O73" s="36">
        <f>SUMIFS(СВЦЭМ!$C$39:$C$782,СВЦЭМ!$A$39:$A$782,$A73,СВЦЭМ!$B$39:$B$782,O$47)+'СЕТ СН'!$G$9+СВЦЭМ!$D$10+'СЕТ СН'!$G$5-'СЕТ СН'!$G$17</f>
        <v>4008.74328651</v>
      </c>
      <c r="P73" s="36">
        <f>SUMIFS(СВЦЭМ!$C$39:$C$782,СВЦЭМ!$A$39:$A$782,$A73,СВЦЭМ!$B$39:$B$782,P$47)+'СЕТ СН'!$G$9+СВЦЭМ!$D$10+'СЕТ СН'!$G$5-'СЕТ СН'!$G$17</f>
        <v>4015.88418288</v>
      </c>
      <c r="Q73" s="36">
        <f>SUMIFS(СВЦЭМ!$C$39:$C$782,СВЦЭМ!$A$39:$A$782,$A73,СВЦЭМ!$B$39:$B$782,Q$47)+'СЕТ СН'!$G$9+СВЦЭМ!$D$10+'СЕТ СН'!$G$5-'СЕТ СН'!$G$17</f>
        <v>4017.20649589</v>
      </c>
      <c r="R73" s="36">
        <f>SUMIFS(СВЦЭМ!$C$39:$C$782,СВЦЭМ!$A$39:$A$782,$A73,СВЦЭМ!$B$39:$B$782,R$47)+'СЕТ СН'!$G$9+СВЦЭМ!$D$10+'СЕТ СН'!$G$5-'СЕТ СН'!$G$17</f>
        <v>4012.3742793300003</v>
      </c>
      <c r="S73" s="36">
        <f>SUMIFS(СВЦЭМ!$C$39:$C$782,СВЦЭМ!$A$39:$A$782,$A73,СВЦЭМ!$B$39:$B$782,S$47)+'СЕТ СН'!$G$9+СВЦЭМ!$D$10+'СЕТ СН'!$G$5-'СЕТ СН'!$G$17</f>
        <v>4006.32912179</v>
      </c>
      <c r="T73" s="36">
        <f>SUMIFS(СВЦЭМ!$C$39:$C$782,СВЦЭМ!$A$39:$A$782,$A73,СВЦЭМ!$B$39:$B$782,T$47)+'СЕТ СН'!$G$9+СВЦЭМ!$D$10+'СЕТ СН'!$G$5-'СЕТ СН'!$G$17</f>
        <v>4011.6007996300004</v>
      </c>
      <c r="U73" s="36">
        <f>SUMIFS(СВЦЭМ!$C$39:$C$782,СВЦЭМ!$A$39:$A$782,$A73,СВЦЭМ!$B$39:$B$782,U$47)+'СЕТ СН'!$G$9+СВЦЭМ!$D$10+'СЕТ СН'!$G$5-'СЕТ СН'!$G$17</f>
        <v>4003.4279395200001</v>
      </c>
      <c r="V73" s="36">
        <f>SUMIFS(СВЦЭМ!$C$39:$C$782,СВЦЭМ!$A$39:$A$782,$A73,СВЦЭМ!$B$39:$B$782,V$47)+'СЕТ СН'!$G$9+СВЦЭМ!$D$10+'СЕТ СН'!$G$5-'СЕТ СН'!$G$17</f>
        <v>4019.3979634300003</v>
      </c>
      <c r="W73" s="36">
        <f>SUMIFS(СВЦЭМ!$C$39:$C$782,СВЦЭМ!$A$39:$A$782,$A73,СВЦЭМ!$B$39:$B$782,W$47)+'СЕТ СН'!$G$9+СВЦЭМ!$D$10+'СЕТ СН'!$G$5-'СЕТ СН'!$G$17</f>
        <v>4020.5710447800002</v>
      </c>
      <c r="X73" s="36">
        <f>SUMIFS(СВЦЭМ!$C$39:$C$782,СВЦЭМ!$A$39:$A$782,$A73,СВЦЭМ!$B$39:$B$782,X$47)+'СЕТ СН'!$G$9+СВЦЭМ!$D$10+'СЕТ СН'!$G$5-'СЕТ СН'!$G$17</f>
        <v>3989.6486690800002</v>
      </c>
      <c r="Y73" s="36">
        <f>SUMIFS(СВЦЭМ!$C$39:$C$782,СВЦЭМ!$A$39:$A$782,$A73,СВЦЭМ!$B$39:$B$782,Y$47)+'СЕТ СН'!$G$9+СВЦЭМ!$D$10+'СЕТ СН'!$G$5-'СЕТ СН'!$G$17</f>
        <v>4012.7619547600002</v>
      </c>
    </row>
    <row r="74" spans="1:27" ht="15.75" x14ac:dyDescent="0.2">
      <c r="A74" s="35">
        <f t="shared" si="1"/>
        <v>44800</v>
      </c>
      <c r="B74" s="36">
        <f>SUMIFS(СВЦЭМ!$C$39:$C$782,СВЦЭМ!$A$39:$A$782,$A74,СВЦЭМ!$B$39:$B$782,B$47)+'СЕТ СН'!$G$9+СВЦЭМ!$D$10+'СЕТ СН'!$G$5-'СЕТ СН'!$G$17</f>
        <v>4017.5563676900001</v>
      </c>
      <c r="C74" s="36">
        <f>SUMIFS(СВЦЭМ!$C$39:$C$782,СВЦЭМ!$A$39:$A$782,$A74,СВЦЭМ!$B$39:$B$782,C$47)+'СЕТ СН'!$G$9+СВЦЭМ!$D$10+'СЕТ СН'!$G$5-'СЕТ СН'!$G$17</f>
        <v>4012.9356943100001</v>
      </c>
      <c r="D74" s="36">
        <f>SUMIFS(СВЦЭМ!$C$39:$C$782,СВЦЭМ!$A$39:$A$782,$A74,СВЦЭМ!$B$39:$B$782,D$47)+'СЕТ СН'!$G$9+СВЦЭМ!$D$10+'СЕТ СН'!$G$5-'СЕТ СН'!$G$17</f>
        <v>4055.0564079200003</v>
      </c>
      <c r="E74" s="36">
        <f>SUMIFS(СВЦЭМ!$C$39:$C$782,СВЦЭМ!$A$39:$A$782,$A74,СВЦЭМ!$B$39:$B$782,E$47)+'СЕТ СН'!$G$9+СВЦЭМ!$D$10+'СЕТ СН'!$G$5-'СЕТ СН'!$G$17</f>
        <v>4021.0250179300001</v>
      </c>
      <c r="F74" s="36">
        <f>SUMIFS(СВЦЭМ!$C$39:$C$782,СВЦЭМ!$A$39:$A$782,$A74,СВЦЭМ!$B$39:$B$782,F$47)+'СЕТ СН'!$G$9+СВЦЭМ!$D$10+'СЕТ СН'!$G$5-'СЕТ СН'!$G$17</f>
        <v>4017.3351742700002</v>
      </c>
      <c r="G74" s="36">
        <f>SUMIFS(СВЦЭМ!$C$39:$C$782,СВЦЭМ!$A$39:$A$782,$A74,СВЦЭМ!$B$39:$B$782,G$47)+'СЕТ СН'!$G$9+СВЦЭМ!$D$10+'СЕТ СН'!$G$5-'СЕТ СН'!$G$17</f>
        <v>4026.7428497200003</v>
      </c>
      <c r="H74" s="36">
        <f>SUMIFS(СВЦЭМ!$C$39:$C$782,СВЦЭМ!$A$39:$A$782,$A74,СВЦЭМ!$B$39:$B$782,H$47)+'СЕТ СН'!$G$9+СВЦЭМ!$D$10+'СЕТ СН'!$G$5-'СЕТ СН'!$G$17</f>
        <v>4011.5944259000003</v>
      </c>
      <c r="I74" s="36">
        <f>SUMIFS(СВЦЭМ!$C$39:$C$782,СВЦЭМ!$A$39:$A$782,$A74,СВЦЭМ!$B$39:$B$782,I$47)+'СЕТ СН'!$G$9+СВЦЭМ!$D$10+'СЕТ СН'!$G$5-'СЕТ СН'!$G$17</f>
        <v>3977.8912462600001</v>
      </c>
      <c r="J74" s="36">
        <f>SUMIFS(СВЦЭМ!$C$39:$C$782,СВЦЭМ!$A$39:$A$782,$A74,СВЦЭМ!$B$39:$B$782,J$47)+'СЕТ СН'!$G$9+СВЦЭМ!$D$10+'СЕТ СН'!$G$5-'СЕТ СН'!$G$17</f>
        <v>3918.73757191</v>
      </c>
      <c r="K74" s="36">
        <f>SUMIFS(СВЦЭМ!$C$39:$C$782,СВЦЭМ!$A$39:$A$782,$A74,СВЦЭМ!$B$39:$B$782,K$47)+'СЕТ СН'!$G$9+СВЦЭМ!$D$10+'СЕТ СН'!$G$5-'СЕТ СН'!$G$17</f>
        <v>3988.7581402599999</v>
      </c>
      <c r="L74" s="36">
        <f>SUMIFS(СВЦЭМ!$C$39:$C$782,СВЦЭМ!$A$39:$A$782,$A74,СВЦЭМ!$B$39:$B$782,L$47)+'СЕТ СН'!$G$9+СВЦЭМ!$D$10+'СЕТ СН'!$G$5-'СЕТ СН'!$G$17</f>
        <v>3985.15437896</v>
      </c>
      <c r="M74" s="36">
        <f>SUMIFS(СВЦЭМ!$C$39:$C$782,СВЦЭМ!$A$39:$A$782,$A74,СВЦЭМ!$B$39:$B$782,M$47)+'СЕТ СН'!$G$9+СВЦЭМ!$D$10+'СЕТ СН'!$G$5-'СЕТ СН'!$G$17</f>
        <v>3990.4818149600001</v>
      </c>
      <c r="N74" s="36">
        <f>SUMIFS(СВЦЭМ!$C$39:$C$782,СВЦЭМ!$A$39:$A$782,$A74,СВЦЭМ!$B$39:$B$782,N$47)+'СЕТ СН'!$G$9+СВЦЭМ!$D$10+'СЕТ СН'!$G$5-'СЕТ СН'!$G$17</f>
        <v>3991.76798607</v>
      </c>
      <c r="O74" s="36">
        <f>SUMIFS(СВЦЭМ!$C$39:$C$782,СВЦЭМ!$A$39:$A$782,$A74,СВЦЭМ!$B$39:$B$782,O$47)+'СЕТ СН'!$G$9+СВЦЭМ!$D$10+'СЕТ СН'!$G$5-'СЕТ СН'!$G$17</f>
        <v>3984.3794117000002</v>
      </c>
      <c r="P74" s="36">
        <f>SUMIFS(СВЦЭМ!$C$39:$C$782,СВЦЭМ!$A$39:$A$782,$A74,СВЦЭМ!$B$39:$B$782,P$47)+'СЕТ СН'!$G$9+СВЦЭМ!$D$10+'СЕТ СН'!$G$5-'СЕТ СН'!$G$17</f>
        <v>3979.7146193100002</v>
      </c>
      <c r="Q74" s="36">
        <f>SUMIFS(СВЦЭМ!$C$39:$C$782,СВЦЭМ!$A$39:$A$782,$A74,СВЦЭМ!$B$39:$B$782,Q$47)+'СЕТ СН'!$G$9+СВЦЭМ!$D$10+'СЕТ СН'!$G$5-'СЕТ СН'!$G$17</f>
        <v>3973.6892641900004</v>
      </c>
      <c r="R74" s="36">
        <f>SUMIFS(СВЦЭМ!$C$39:$C$782,СВЦЭМ!$A$39:$A$782,$A74,СВЦЭМ!$B$39:$B$782,R$47)+'СЕТ СН'!$G$9+СВЦЭМ!$D$10+'СЕТ СН'!$G$5-'СЕТ СН'!$G$17</f>
        <v>3970.0360444400003</v>
      </c>
      <c r="S74" s="36">
        <f>SUMIFS(СВЦЭМ!$C$39:$C$782,СВЦЭМ!$A$39:$A$782,$A74,СВЦЭМ!$B$39:$B$782,S$47)+'СЕТ СН'!$G$9+СВЦЭМ!$D$10+'СЕТ СН'!$G$5-'СЕТ СН'!$G$17</f>
        <v>3981.1152926900004</v>
      </c>
      <c r="T74" s="36">
        <f>SUMIFS(СВЦЭМ!$C$39:$C$782,СВЦЭМ!$A$39:$A$782,$A74,СВЦЭМ!$B$39:$B$782,T$47)+'СЕТ СН'!$G$9+СВЦЭМ!$D$10+'СЕТ СН'!$G$5-'СЕТ СН'!$G$17</f>
        <v>3982.9478306200003</v>
      </c>
      <c r="U74" s="36">
        <f>SUMIFS(СВЦЭМ!$C$39:$C$782,СВЦЭМ!$A$39:$A$782,$A74,СВЦЭМ!$B$39:$B$782,U$47)+'СЕТ СН'!$G$9+СВЦЭМ!$D$10+'СЕТ СН'!$G$5-'СЕТ СН'!$G$17</f>
        <v>3981.3566668600001</v>
      </c>
      <c r="V74" s="36">
        <f>SUMIFS(СВЦЭМ!$C$39:$C$782,СВЦЭМ!$A$39:$A$782,$A74,СВЦЭМ!$B$39:$B$782,V$47)+'СЕТ СН'!$G$9+СВЦЭМ!$D$10+'СЕТ СН'!$G$5-'СЕТ СН'!$G$17</f>
        <v>3996.4949525300003</v>
      </c>
      <c r="W74" s="36">
        <f>SUMIFS(СВЦЭМ!$C$39:$C$782,СВЦЭМ!$A$39:$A$782,$A74,СВЦЭМ!$B$39:$B$782,W$47)+'СЕТ СН'!$G$9+СВЦЭМ!$D$10+'СЕТ СН'!$G$5-'СЕТ СН'!$G$17</f>
        <v>3993.4755499800003</v>
      </c>
      <c r="X74" s="36">
        <f>SUMIFS(СВЦЭМ!$C$39:$C$782,СВЦЭМ!$A$39:$A$782,$A74,СВЦЭМ!$B$39:$B$782,X$47)+'СЕТ СН'!$G$9+СВЦЭМ!$D$10+'СЕТ СН'!$G$5-'СЕТ СН'!$G$17</f>
        <v>3977.5864948200001</v>
      </c>
      <c r="Y74" s="36">
        <f>SUMIFS(СВЦЭМ!$C$39:$C$782,СВЦЭМ!$A$39:$A$782,$A74,СВЦЭМ!$B$39:$B$782,Y$47)+'СЕТ СН'!$G$9+СВЦЭМ!$D$10+'СЕТ СН'!$G$5-'СЕТ СН'!$G$17</f>
        <v>3960.6407663800001</v>
      </c>
    </row>
    <row r="75" spans="1:27" ht="15.75" x14ac:dyDescent="0.2">
      <c r="A75" s="35">
        <f t="shared" si="1"/>
        <v>44801</v>
      </c>
      <c r="B75" s="36">
        <f>SUMIFS(СВЦЭМ!$C$39:$C$782,СВЦЭМ!$A$39:$A$782,$A75,СВЦЭМ!$B$39:$B$782,B$47)+'СЕТ СН'!$G$9+СВЦЭМ!$D$10+'СЕТ СН'!$G$5-'СЕТ СН'!$G$17</f>
        <v>3959.7926833900001</v>
      </c>
      <c r="C75" s="36">
        <f>SUMIFS(СВЦЭМ!$C$39:$C$782,СВЦЭМ!$A$39:$A$782,$A75,СВЦЭМ!$B$39:$B$782,C$47)+'СЕТ СН'!$G$9+СВЦЭМ!$D$10+'СЕТ СН'!$G$5-'СЕТ СН'!$G$17</f>
        <v>3995.6046393000001</v>
      </c>
      <c r="D75" s="36">
        <f>SUMIFS(СВЦЭМ!$C$39:$C$782,СВЦЭМ!$A$39:$A$782,$A75,СВЦЭМ!$B$39:$B$782,D$47)+'СЕТ СН'!$G$9+СВЦЭМ!$D$10+'СЕТ СН'!$G$5-'СЕТ СН'!$G$17</f>
        <v>4037.36880277</v>
      </c>
      <c r="E75" s="36">
        <f>SUMIFS(СВЦЭМ!$C$39:$C$782,СВЦЭМ!$A$39:$A$782,$A75,СВЦЭМ!$B$39:$B$782,E$47)+'СЕТ СН'!$G$9+СВЦЭМ!$D$10+'СЕТ СН'!$G$5-'СЕТ СН'!$G$17</f>
        <v>4051.6000185299999</v>
      </c>
      <c r="F75" s="36">
        <f>SUMIFS(СВЦЭМ!$C$39:$C$782,СВЦЭМ!$A$39:$A$782,$A75,СВЦЭМ!$B$39:$B$782,F$47)+'СЕТ СН'!$G$9+СВЦЭМ!$D$10+'СЕТ СН'!$G$5-'СЕТ СН'!$G$17</f>
        <v>4051.1355871600003</v>
      </c>
      <c r="G75" s="36">
        <f>SUMIFS(СВЦЭМ!$C$39:$C$782,СВЦЭМ!$A$39:$A$782,$A75,СВЦЭМ!$B$39:$B$782,G$47)+'СЕТ СН'!$G$9+СВЦЭМ!$D$10+'СЕТ СН'!$G$5-'СЕТ СН'!$G$17</f>
        <v>4055.9277546900003</v>
      </c>
      <c r="H75" s="36">
        <f>SUMIFS(СВЦЭМ!$C$39:$C$782,СВЦЭМ!$A$39:$A$782,$A75,СВЦЭМ!$B$39:$B$782,H$47)+'СЕТ СН'!$G$9+СВЦЭМ!$D$10+'СЕТ СН'!$G$5-'СЕТ СН'!$G$17</f>
        <v>4026.04747954</v>
      </c>
      <c r="I75" s="36">
        <f>SUMIFS(СВЦЭМ!$C$39:$C$782,СВЦЭМ!$A$39:$A$782,$A75,СВЦЭМ!$B$39:$B$782,I$47)+'СЕТ СН'!$G$9+СВЦЭМ!$D$10+'СЕТ СН'!$G$5-'СЕТ СН'!$G$17</f>
        <v>3989.3965344600001</v>
      </c>
      <c r="J75" s="36">
        <f>SUMIFS(СВЦЭМ!$C$39:$C$782,СВЦЭМ!$A$39:$A$782,$A75,СВЦЭМ!$B$39:$B$782,J$47)+'СЕТ СН'!$G$9+СВЦЭМ!$D$10+'СЕТ СН'!$G$5-'СЕТ СН'!$G$17</f>
        <v>3920.3831851600003</v>
      </c>
      <c r="K75" s="36">
        <f>SUMIFS(СВЦЭМ!$C$39:$C$782,СВЦЭМ!$A$39:$A$782,$A75,СВЦЭМ!$B$39:$B$782,K$47)+'СЕТ СН'!$G$9+СВЦЭМ!$D$10+'СЕТ СН'!$G$5-'СЕТ СН'!$G$17</f>
        <v>3985.5752700100002</v>
      </c>
      <c r="L75" s="36">
        <f>SUMIFS(СВЦЭМ!$C$39:$C$782,СВЦЭМ!$A$39:$A$782,$A75,СВЦЭМ!$B$39:$B$782,L$47)+'СЕТ СН'!$G$9+СВЦЭМ!$D$10+'СЕТ СН'!$G$5-'СЕТ СН'!$G$17</f>
        <v>3987.92535133</v>
      </c>
      <c r="M75" s="36">
        <f>SUMIFS(СВЦЭМ!$C$39:$C$782,СВЦЭМ!$A$39:$A$782,$A75,СВЦЭМ!$B$39:$B$782,M$47)+'СЕТ СН'!$G$9+СВЦЭМ!$D$10+'СЕТ СН'!$G$5-'СЕТ СН'!$G$17</f>
        <v>3995.8076860400001</v>
      </c>
      <c r="N75" s="36">
        <f>SUMIFS(СВЦЭМ!$C$39:$C$782,СВЦЭМ!$A$39:$A$782,$A75,СВЦЭМ!$B$39:$B$782,N$47)+'СЕТ СН'!$G$9+СВЦЭМ!$D$10+'СЕТ СН'!$G$5-'СЕТ СН'!$G$17</f>
        <v>3999.4261928300002</v>
      </c>
      <c r="O75" s="36">
        <f>SUMIFS(СВЦЭМ!$C$39:$C$782,СВЦЭМ!$A$39:$A$782,$A75,СВЦЭМ!$B$39:$B$782,O$47)+'СЕТ СН'!$G$9+СВЦЭМ!$D$10+'СЕТ СН'!$G$5-'СЕТ СН'!$G$17</f>
        <v>3989.8183612600001</v>
      </c>
      <c r="P75" s="36">
        <f>SUMIFS(СВЦЭМ!$C$39:$C$782,СВЦЭМ!$A$39:$A$782,$A75,СВЦЭМ!$B$39:$B$782,P$47)+'СЕТ СН'!$G$9+СВЦЭМ!$D$10+'СЕТ СН'!$G$5-'СЕТ СН'!$G$17</f>
        <v>3986.1543348300002</v>
      </c>
      <c r="Q75" s="36">
        <f>SUMIFS(СВЦЭМ!$C$39:$C$782,СВЦЭМ!$A$39:$A$782,$A75,СВЦЭМ!$B$39:$B$782,Q$47)+'СЕТ СН'!$G$9+СВЦЭМ!$D$10+'СЕТ СН'!$G$5-'СЕТ СН'!$G$17</f>
        <v>3984.9368610000001</v>
      </c>
      <c r="R75" s="36">
        <f>SUMIFS(СВЦЭМ!$C$39:$C$782,СВЦЭМ!$A$39:$A$782,$A75,СВЦЭМ!$B$39:$B$782,R$47)+'СЕТ СН'!$G$9+СВЦЭМ!$D$10+'СЕТ СН'!$G$5-'СЕТ СН'!$G$17</f>
        <v>3978.0339028000003</v>
      </c>
      <c r="S75" s="36">
        <f>SUMIFS(СВЦЭМ!$C$39:$C$782,СВЦЭМ!$A$39:$A$782,$A75,СВЦЭМ!$B$39:$B$782,S$47)+'СЕТ СН'!$G$9+СВЦЭМ!$D$10+'СЕТ СН'!$G$5-'СЕТ СН'!$G$17</f>
        <v>3983.1614245999999</v>
      </c>
      <c r="T75" s="36">
        <f>SUMIFS(СВЦЭМ!$C$39:$C$782,СВЦЭМ!$A$39:$A$782,$A75,СВЦЭМ!$B$39:$B$782,T$47)+'СЕТ СН'!$G$9+СВЦЭМ!$D$10+'СЕТ СН'!$G$5-'СЕТ СН'!$G$17</f>
        <v>3986.8858357300001</v>
      </c>
      <c r="U75" s="36">
        <f>SUMIFS(СВЦЭМ!$C$39:$C$782,СВЦЭМ!$A$39:$A$782,$A75,СВЦЭМ!$B$39:$B$782,U$47)+'СЕТ СН'!$G$9+СВЦЭМ!$D$10+'СЕТ СН'!$G$5-'СЕТ СН'!$G$17</f>
        <v>3980.8021279200002</v>
      </c>
      <c r="V75" s="36">
        <f>SUMIFS(СВЦЭМ!$C$39:$C$782,СВЦЭМ!$A$39:$A$782,$A75,СВЦЭМ!$B$39:$B$782,V$47)+'СЕТ СН'!$G$9+СВЦЭМ!$D$10+'СЕТ СН'!$G$5-'СЕТ СН'!$G$17</f>
        <v>3996.0852410900002</v>
      </c>
      <c r="W75" s="36">
        <f>SUMIFS(СВЦЭМ!$C$39:$C$782,СВЦЭМ!$A$39:$A$782,$A75,СВЦЭМ!$B$39:$B$782,W$47)+'СЕТ СН'!$G$9+СВЦЭМ!$D$10+'СЕТ СН'!$G$5-'СЕТ СН'!$G$17</f>
        <v>4004.5814340200004</v>
      </c>
      <c r="X75" s="36">
        <f>SUMIFS(СВЦЭМ!$C$39:$C$782,СВЦЭМ!$A$39:$A$782,$A75,СВЦЭМ!$B$39:$B$782,X$47)+'СЕТ СН'!$G$9+СВЦЭМ!$D$10+'СЕТ СН'!$G$5-'СЕТ СН'!$G$17</f>
        <v>4017.9643275000003</v>
      </c>
      <c r="Y75" s="36">
        <f>SUMIFS(СВЦЭМ!$C$39:$C$782,СВЦЭМ!$A$39:$A$782,$A75,СВЦЭМ!$B$39:$B$782,Y$47)+'СЕТ СН'!$G$9+СВЦЭМ!$D$10+'СЕТ СН'!$G$5-'СЕТ СН'!$G$17</f>
        <v>3989.13792177</v>
      </c>
    </row>
    <row r="76" spans="1:27" ht="15.75" x14ac:dyDescent="0.2">
      <c r="A76" s="35">
        <f t="shared" si="1"/>
        <v>44802</v>
      </c>
      <c r="B76" s="36">
        <f>SUMIFS(СВЦЭМ!$C$39:$C$782,СВЦЭМ!$A$39:$A$782,$A76,СВЦЭМ!$B$39:$B$782,B$47)+'СЕТ СН'!$G$9+СВЦЭМ!$D$10+'СЕТ СН'!$G$5-'СЕТ СН'!$G$17</f>
        <v>4005.7889430100004</v>
      </c>
      <c r="C76" s="36">
        <f>SUMIFS(СВЦЭМ!$C$39:$C$782,СВЦЭМ!$A$39:$A$782,$A76,СВЦЭМ!$B$39:$B$782,C$47)+'СЕТ СН'!$G$9+СВЦЭМ!$D$10+'СЕТ СН'!$G$5-'СЕТ СН'!$G$17</f>
        <v>4075.45251727</v>
      </c>
      <c r="D76" s="36">
        <f>SUMIFS(СВЦЭМ!$C$39:$C$782,СВЦЭМ!$A$39:$A$782,$A76,СВЦЭМ!$B$39:$B$782,D$47)+'СЕТ СН'!$G$9+СВЦЭМ!$D$10+'СЕТ СН'!$G$5-'СЕТ СН'!$G$17</f>
        <v>4107.4077227600001</v>
      </c>
      <c r="E76" s="36">
        <f>SUMIFS(СВЦЭМ!$C$39:$C$782,СВЦЭМ!$A$39:$A$782,$A76,СВЦЭМ!$B$39:$B$782,E$47)+'СЕТ СН'!$G$9+СВЦЭМ!$D$10+'СЕТ СН'!$G$5-'СЕТ СН'!$G$17</f>
        <v>4116.6637473400006</v>
      </c>
      <c r="F76" s="36">
        <f>SUMIFS(СВЦЭМ!$C$39:$C$782,СВЦЭМ!$A$39:$A$782,$A76,СВЦЭМ!$B$39:$B$782,F$47)+'СЕТ СН'!$G$9+СВЦЭМ!$D$10+'СЕТ СН'!$G$5-'СЕТ СН'!$G$17</f>
        <v>4125.9469430999998</v>
      </c>
      <c r="G76" s="36">
        <f>SUMIFS(СВЦЭМ!$C$39:$C$782,СВЦЭМ!$A$39:$A$782,$A76,СВЦЭМ!$B$39:$B$782,G$47)+'СЕТ СН'!$G$9+СВЦЭМ!$D$10+'СЕТ СН'!$G$5-'СЕТ СН'!$G$17</f>
        <v>4109.3778708500004</v>
      </c>
      <c r="H76" s="36">
        <f>SUMIFS(СВЦЭМ!$C$39:$C$782,СВЦЭМ!$A$39:$A$782,$A76,СВЦЭМ!$B$39:$B$782,H$47)+'СЕТ СН'!$G$9+СВЦЭМ!$D$10+'СЕТ СН'!$G$5-'СЕТ СН'!$G$17</f>
        <v>4056.6467829000003</v>
      </c>
      <c r="I76" s="36">
        <f>SUMIFS(СВЦЭМ!$C$39:$C$782,СВЦЭМ!$A$39:$A$782,$A76,СВЦЭМ!$B$39:$B$782,I$47)+'СЕТ СН'!$G$9+СВЦЭМ!$D$10+'СЕТ СН'!$G$5-'СЕТ СН'!$G$17</f>
        <v>4010.3289005900001</v>
      </c>
      <c r="J76" s="36">
        <f>SUMIFS(СВЦЭМ!$C$39:$C$782,СВЦЭМ!$A$39:$A$782,$A76,СВЦЭМ!$B$39:$B$782,J$47)+'СЕТ СН'!$G$9+СВЦЭМ!$D$10+'СЕТ СН'!$G$5-'СЕТ СН'!$G$17</f>
        <v>3970.64969681</v>
      </c>
      <c r="K76" s="36">
        <f>SUMIFS(СВЦЭМ!$C$39:$C$782,СВЦЭМ!$A$39:$A$782,$A76,СВЦЭМ!$B$39:$B$782,K$47)+'СЕТ СН'!$G$9+СВЦЭМ!$D$10+'СЕТ СН'!$G$5-'СЕТ СН'!$G$17</f>
        <v>3995.9353569200002</v>
      </c>
      <c r="L76" s="36">
        <f>SUMIFS(СВЦЭМ!$C$39:$C$782,СВЦЭМ!$A$39:$A$782,$A76,СВЦЭМ!$B$39:$B$782,L$47)+'СЕТ СН'!$G$9+СВЦЭМ!$D$10+'СЕТ СН'!$G$5-'СЕТ СН'!$G$17</f>
        <v>3973.9108446300002</v>
      </c>
      <c r="M76" s="36">
        <f>SUMIFS(СВЦЭМ!$C$39:$C$782,СВЦЭМ!$A$39:$A$782,$A76,СВЦЭМ!$B$39:$B$782,M$47)+'СЕТ СН'!$G$9+СВЦЭМ!$D$10+'СЕТ СН'!$G$5-'СЕТ СН'!$G$17</f>
        <v>3976.6593533700002</v>
      </c>
      <c r="N76" s="36">
        <f>SUMIFS(СВЦЭМ!$C$39:$C$782,СВЦЭМ!$A$39:$A$782,$A76,СВЦЭМ!$B$39:$B$782,N$47)+'СЕТ СН'!$G$9+СВЦЭМ!$D$10+'СЕТ СН'!$G$5-'СЕТ СН'!$G$17</f>
        <v>3978.6431780500002</v>
      </c>
      <c r="O76" s="36">
        <f>SUMIFS(СВЦЭМ!$C$39:$C$782,СВЦЭМ!$A$39:$A$782,$A76,СВЦЭМ!$B$39:$B$782,O$47)+'СЕТ СН'!$G$9+СВЦЭМ!$D$10+'СЕТ СН'!$G$5-'СЕТ СН'!$G$17</f>
        <v>3973.4020164200001</v>
      </c>
      <c r="P76" s="36">
        <f>SUMIFS(СВЦЭМ!$C$39:$C$782,СВЦЭМ!$A$39:$A$782,$A76,СВЦЭМ!$B$39:$B$782,P$47)+'СЕТ СН'!$G$9+СВЦЭМ!$D$10+'СЕТ СН'!$G$5-'СЕТ СН'!$G$17</f>
        <v>3973.8492823200004</v>
      </c>
      <c r="Q76" s="36">
        <f>SUMIFS(СВЦЭМ!$C$39:$C$782,СВЦЭМ!$A$39:$A$782,$A76,СВЦЭМ!$B$39:$B$782,Q$47)+'СЕТ СН'!$G$9+СВЦЭМ!$D$10+'СЕТ СН'!$G$5-'СЕТ СН'!$G$17</f>
        <v>3974.6127350200004</v>
      </c>
      <c r="R76" s="36">
        <f>SUMIFS(СВЦЭМ!$C$39:$C$782,СВЦЭМ!$A$39:$A$782,$A76,СВЦЭМ!$B$39:$B$782,R$47)+'СЕТ СН'!$G$9+СВЦЭМ!$D$10+'СЕТ СН'!$G$5-'СЕТ СН'!$G$17</f>
        <v>3977.9670708100002</v>
      </c>
      <c r="S76" s="36">
        <f>SUMIFS(СВЦЭМ!$C$39:$C$782,СВЦЭМ!$A$39:$A$782,$A76,СВЦЭМ!$B$39:$B$782,S$47)+'СЕТ СН'!$G$9+СВЦЭМ!$D$10+'СЕТ СН'!$G$5-'СЕТ СН'!$G$17</f>
        <v>3977.6843116600003</v>
      </c>
      <c r="T76" s="36">
        <f>SUMIFS(СВЦЭМ!$C$39:$C$782,СВЦЭМ!$A$39:$A$782,$A76,СВЦЭМ!$B$39:$B$782,T$47)+'СЕТ СН'!$G$9+СВЦЭМ!$D$10+'СЕТ СН'!$G$5-'СЕТ СН'!$G$17</f>
        <v>3959.0445952099999</v>
      </c>
      <c r="U76" s="36">
        <f>SUMIFS(СВЦЭМ!$C$39:$C$782,СВЦЭМ!$A$39:$A$782,$A76,СВЦЭМ!$B$39:$B$782,U$47)+'СЕТ СН'!$G$9+СВЦЭМ!$D$10+'СЕТ СН'!$G$5-'СЕТ СН'!$G$17</f>
        <v>3952.0367256200002</v>
      </c>
      <c r="V76" s="36">
        <f>SUMIFS(СВЦЭМ!$C$39:$C$782,СВЦЭМ!$A$39:$A$782,$A76,СВЦЭМ!$B$39:$B$782,V$47)+'СЕТ СН'!$G$9+СВЦЭМ!$D$10+'СЕТ СН'!$G$5-'СЕТ СН'!$G$17</f>
        <v>3946.0535925100003</v>
      </c>
      <c r="W76" s="36">
        <f>SUMIFS(СВЦЭМ!$C$39:$C$782,СВЦЭМ!$A$39:$A$782,$A76,СВЦЭМ!$B$39:$B$782,W$47)+'СЕТ СН'!$G$9+СВЦЭМ!$D$10+'СЕТ СН'!$G$5-'СЕТ СН'!$G$17</f>
        <v>3943.9323984000002</v>
      </c>
      <c r="X76" s="36">
        <f>SUMIFS(СВЦЭМ!$C$39:$C$782,СВЦЭМ!$A$39:$A$782,$A76,СВЦЭМ!$B$39:$B$782,X$47)+'СЕТ СН'!$G$9+СВЦЭМ!$D$10+'СЕТ СН'!$G$5-'СЕТ СН'!$G$17</f>
        <v>3968.8965042600003</v>
      </c>
      <c r="Y76" s="36">
        <f>SUMIFS(СВЦЭМ!$C$39:$C$782,СВЦЭМ!$A$39:$A$782,$A76,СВЦЭМ!$B$39:$B$782,Y$47)+'СЕТ СН'!$G$9+СВЦЭМ!$D$10+'СЕТ СН'!$G$5-'СЕТ СН'!$G$17</f>
        <v>4014.7762097200002</v>
      </c>
    </row>
    <row r="77" spans="1:27" ht="15.75" x14ac:dyDescent="0.2">
      <c r="A77" s="35">
        <f t="shared" si="1"/>
        <v>44803</v>
      </c>
      <c r="B77" s="36">
        <f>SUMIFS(СВЦЭМ!$C$39:$C$782,СВЦЭМ!$A$39:$A$782,$A77,СВЦЭМ!$B$39:$B$782,B$47)+'СЕТ СН'!$G$9+СВЦЭМ!$D$10+'СЕТ СН'!$G$5-'СЕТ СН'!$G$17</f>
        <v>3971.3812564</v>
      </c>
      <c r="C77" s="36">
        <f>SUMIFS(СВЦЭМ!$C$39:$C$782,СВЦЭМ!$A$39:$A$782,$A77,СВЦЭМ!$B$39:$B$782,C$47)+'СЕТ СН'!$G$9+СВЦЭМ!$D$10+'СЕТ СН'!$G$5-'СЕТ СН'!$G$17</f>
        <v>4006.1345777700003</v>
      </c>
      <c r="D77" s="36">
        <f>SUMIFS(СВЦЭМ!$C$39:$C$782,СВЦЭМ!$A$39:$A$782,$A77,СВЦЭМ!$B$39:$B$782,D$47)+'СЕТ СН'!$G$9+СВЦЭМ!$D$10+'СЕТ СН'!$G$5-'СЕТ СН'!$G$17</f>
        <v>4042.1646689500003</v>
      </c>
      <c r="E77" s="36">
        <f>SUMIFS(СВЦЭМ!$C$39:$C$782,СВЦЭМ!$A$39:$A$782,$A77,СВЦЭМ!$B$39:$B$782,E$47)+'СЕТ СН'!$G$9+СВЦЭМ!$D$10+'СЕТ СН'!$G$5-'СЕТ СН'!$G$17</f>
        <v>4054.4382334100001</v>
      </c>
      <c r="F77" s="36">
        <f>SUMIFS(СВЦЭМ!$C$39:$C$782,СВЦЭМ!$A$39:$A$782,$A77,СВЦЭМ!$B$39:$B$782,F$47)+'СЕТ СН'!$G$9+СВЦЭМ!$D$10+'СЕТ СН'!$G$5-'СЕТ СН'!$G$17</f>
        <v>4059.8162405400003</v>
      </c>
      <c r="G77" s="36">
        <f>SUMIFS(СВЦЭМ!$C$39:$C$782,СВЦЭМ!$A$39:$A$782,$A77,СВЦЭМ!$B$39:$B$782,G$47)+'СЕТ СН'!$G$9+СВЦЭМ!$D$10+'СЕТ СН'!$G$5-'СЕТ СН'!$G$17</f>
        <v>4053.6498553900001</v>
      </c>
      <c r="H77" s="36">
        <f>SUMIFS(СВЦЭМ!$C$39:$C$782,СВЦЭМ!$A$39:$A$782,$A77,СВЦЭМ!$B$39:$B$782,H$47)+'СЕТ СН'!$G$9+СВЦЭМ!$D$10+'СЕТ СН'!$G$5-'СЕТ СН'!$G$17</f>
        <v>3998.68471477</v>
      </c>
      <c r="I77" s="36">
        <f>SUMIFS(СВЦЭМ!$C$39:$C$782,СВЦЭМ!$A$39:$A$782,$A77,СВЦЭМ!$B$39:$B$782,I$47)+'СЕТ СН'!$G$9+СВЦЭМ!$D$10+'СЕТ СН'!$G$5-'СЕТ СН'!$G$17</f>
        <v>3925.5297717800004</v>
      </c>
      <c r="J77" s="36">
        <f>SUMIFS(СВЦЭМ!$C$39:$C$782,СВЦЭМ!$A$39:$A$782,$A77,СВЦЭМ!$B$39:$B$782,J$47)+'СЕТ СН'!$G$9+СВЦЭМ!$D$10+'СЕТ СН'!$G$5-'СЕТ СН'!$G$17</f>
        <v>3925.8351604400004</v>
      </c>
      <c r="K77" s="36">
        <f>SUMIFS(СВЦЭМ!$C$39:$C$782,СВЦЭМ!$A$39:$A$782,$A77,СВЦЭМ!$B$39:$B$782,K$47)+'СЕТ СН'!$G$9+СВЦЭМ!$D$10+'СЕТ СН'!$G$5-'СЕТ СН'!$G$17</f>
        <v>3988.0118344000002</v>
      </c>
      <c r="L77" s="36">
        <f>SUMIFS(СВЦЭМ!$C$39:$C$782,СВЦЭМ!$A$39:$A$782,$A77,СВЦЭМ!$B$39:$B$782,L$47)+'СЕТ СН'!$G$9+СВЦЭМ!$D$10+'СЕТ СН'!$G$5-'СЕТ СН'!$G$17</f>
        <v>3985.05691832</v>
      </c>
      <c r="M77" s="36">
        <f>SUMIFS(СВЦЭМ!$C$39:$C$782,СВЦЭМ!$A$39:$A$782,$A77,СВЦЭМ!$B$39:$B$782,M$47)+'СЕТ СН'!$G$9+СВЦЭМ!$D$10+'СЕТ СН'!$G$5-'СЕТ СН'!$G$17</f>
        <v>3983.4468947100004</v>
      </c>
      <c r="N77" s="36">
        <f>SUMIFS(СВЦЭМ!$C$39:$C$782,СВЦЭМ!$A$39:$A$782,$A77,СВЦЭМ!$B$39:$B$782,N$47)+'СЕТ СН'!$G$9+СВЦЭМ!$D$10+'СЕТ СН'!$G$5-'СЕТ СН'!$G$17</f>
        <v>3984.9788985300002</v>
      </c>
      <c r="O77" s="36">
        <f>SUMIFS(СВЦЭМ!$C$39:$C$782,СВЦЭМ!$A$39:$A$782,$A77,СВЦЭМ!$B$39:$B$782,O$47)+'СЕТ СН'!$G$9+СВЦЭМ!$D$10+'СЕТ СН'!$G$5-'СЕТ СН'!$G$17</f>
        <v>3976.7997558800002</v>
      </c>
      <c r="P77" s="36">
        <f>SUMIFS(СВЦЭМ!$C$39:$C$782,СВЦЭМ!$A$39:$A$782,$A77,СВЦЭМ!$B$39:$B$782,P$47)+'СЕТ СН'!$G$9+СВЦЭМ!$D$10+'СЕТ СН'!$G$5-'СЕТ СН'!$G$17</f>
        <v>3990.1401340500001</v>
      </c>
      <c r="Q77" s="36">
        <f>SUMIFS(СВЦЭМ!$C$39:$C$782,СВЦЭМ!$A$39:$A$782,$A77,СВЦЭМ!$B$39:$B$782,Q$47)+'СЕТ СН'!$G$9+СВЦЭМ!$D$10+'СЕТ СН'!$G$5-'СЕТ СН'!$G$17</f>
        <v>3977.0464817100001</v>
      </c>
      <c r="R77" s="36">
        <f>SUMIFS(СВЦЭМ!$C$39:$C$782,СВЦЭМ!$A$39:$A$782,$A77,СВЦЭМ!$B$39:$B$782,R$47)+'СЕТ СН'!$G$9+СВЦЭМ!$D$10+'СЕТ СН'!$G$5-'СЕТ СН'!$G$17</f>
        <v>3966.9363627100001</v>
      </c>
      <c r="S77" s="36">
        <f>SUMIFS(СВЦЭМ!$C$39:$C$782,СВЦЭМ!$A$39:$A$782,$A77,СВЦЭМ!$B$39:$B$782,S$47)+'СЕТ СН'!$G$9+СВЦЭМ!$D$10+'СЕТ СН'!$G$5-'СЕТ СН'!$G$17</f>
        <v>3978.13556109</v>
      </c>
      <c r="T77" s="36">
        <f>SUMIFS(СВЦЭМ!$C$39:$C$782,СВЦЭМ!$A$39:$A$782,$A77,СВЦЭМ!$B$39:$B$782,T$47)+'СЕТ СН'!$G$9+СВЦЭМ!$D$10+'СЕТ СН'!$G$5-'СЕТ СН'!$G$17</f>
        <v>3992.7556656500001</v>
      </c>
      <c r="U77" s="36">
        <f>SUMIFS(СВЦЭМ!$C$39:$C$782,СВЦЭМ!$A$39:$A$782,$A77,СВЦЭМ!$B$39:$B$782,U$47)+'СЕТ СН'!$G$9+СВЦЭМ!$D$10+'СЕТ СН'!$G$5-'СЕТ СН'!$G$17</f>
        <v>3973.2955352600002</v>
      </c>
      <c r="V77" s="36">
        <f>SUMIFS(СВЦЭМ!$C$39:$C$782,СВЦЭМ!$A$39:$A$782,$A77,СВЦЭМ!$B$39:$B$782,V$47)+'СЕТ СН'!$G$9+СВЦЭМ!$D$10+'СЕТ СН'!$G$5-'СЕТ СН'!$G$17</f>
        <v>4000.8750059800004</v>
      </c>
      <c r="W77" s="36">
        <f>SUMIFS(СВЦЭМ!$C$39:$C$782,СВЦЭМ!$A$39:$A$782,$A77,СВЦЭМ!$B$39:$B$782,W$47)+'СЕТ СН'!$G$9+СВЦЭМ!$D$10+'СЕТ СН'!$G$5-'СЕТ СН'!$G$17</f>
        <v>4003.9402247600001</v>
      </c>
      <c r="X77" s="36">
        <f>SUMIFS(СВЦЭМ!$C$39:$C$782,СВЦЭМ!$A$39:$A$782,$A77,СВЦЭМ!$B$39:$B$782,X$47)+'СЕТ СН'!$G$9+СВЦЭМ!$D$10+'СЕТ СН'!$G$5-'СЕТ СН'!$G$17</f>
        <v>3950.4846992600001</v>
      </c>
      <c r="Y77" s="36">
        <f>SUMIFS(СВЦЭМ!$C$39:$C$782,СВЦЭМ!$A$39:$A$782,$A77,СВЦЭМ!$B$39:$B$782,Y$47)+'СЕТ СН'!$G$9+СВЦЭМ!$D$10+'СЕТ СН'!$G$5-'СЕТ СН'!$G$17</f>
        <v>3912.2031287600003</v>
      </c>
      <c r="AA77" s="37"/>
    </row>
    <row r="78" spans="1:27" ht="15.75" x14ac:dyDescent="0.2">
      <c r="A78" s="35">
        <f t="shared" si="1"/>
        <v>44804</v>
      </c>
      <c r="B78" s="36">
        <f>SUMIFS(СВЦЭМ!$C$39:$C$782,СВЦЭМ!$A$39:$A$782,$A78,СВЦЭМ!$B$39:$B$782,B$47)+'СЕТ СН'!$G$9+СВЦЭМ!$D$10+'СЕТ СН'!$G$5-'СЕТ СН'!$G$17</f>
        <v>4005.4023490400004</v>
      </c>
      <c r="C78" s="36">
        <f>SUMIFS(СВЦЭМ!$C$39:$C$782,СВЦЭМ!$A$39:$A$782,$A78,СВЦЭМ!$B$39:$B$782,C$47)+'СЕТ СН'!$G$9+СВЦЭМ!$D$10+'СЕТ СН'!$G$5-'СЕТ СН'!$G$17</f>
        <v>4041.2719990600003</v>
      </c>
      <c r="D78" s="36">
        <f>SUMIFS(СВЦЭМ!$C$39:$C$782,СВЦЭМ!$A$39:$A$782,$A78,СВЦЭМ!$B$39:$B$782,D$47)+'СЕТ СН'!$G$9+СВЦЭМ!$D$10+'СЕТ СН'!$G$5-'СЕТ СН'!$G$17</f>
        <v>4057.3769021500002</v>
      </c>
      <c r="E78" s="36">
        <f>SUMIFS(СВЦЭМ!$C$39:$C$782,СВЦЭМ!$A$39:$A$782,$A78,СВЦЭМ!$B$39:$B$782,E$47)+'СЕТ СН'!$G$9+СВЦЭМ!$D$10+'СЕТ СН'!$G$5-'СЕТ СН'!$G$17</f>
        <v>4071.4993956200001</v>
      </c>
      <c r="F78" s="36">
        <f>SUMIFS(СВЦЭМ!$C$39:$C$782,СВЦЭМ!$A$39:$A$782,$A78,СВЦЭМ!$B$39:$B$782,F$47)+'СЕТ СН'!$G$9+СВЦЭМ!$D$10+'СЕТ СН'!$G$5-'СЕТ СН'!$G$17</f>
        <v>4056.1827909800004</v>
      </c>
      <c r="G78" s="36">
        <f>SUMIFS(СВЦЭМ!$C$39:$C$782,СВЦЭМ!$A$39:$A$782,$A78,СВЦЭМ!$B$39:$B$782,G$47)+'СЕТ СН'!$G$9+СВЦЭМ!$D$10+'СЕТ СН'!$G$5-'СЕТ СН'!$G$17</f>
        <v>4034.9386104900004</v>
      </c>
      <c r="H78" s="36">
        <f>SUMIFS(СВЦЭМ!$C$39:$C$782,СВЦЭМ!$A$39:$A$782,$A78,СВЦЭМ!$B$39:$B$782,H$47)+'СЕТ СН'!$G$9+СВЦЭМ!$D$10+'СЕТ СН'!$G$5-'СЕТ СН'!$G$17</f>
        <v>3969.9767373000004</v>
      </c>
      <c r="I78" s="36">
        <f>SUMIFS(СВЦЭМ!$C$39:$C$782,СВЦЭМ!$A$39:$A$782,$A78,СВЦЭМ!$B$39:$B$782,I$47)+'СЕТ СН'!$G$9+СВЦЭМ!$D$10+'СЕТ СН'!$G$5-'СЕТ СН'!$G$17</f>
        <v>3913.07708503</v>
      </c>
      <c r="J78" s="36">
        <f>SUMIFS(СВЦЭМ!$C$39:$C$782,СВЦЭМ!$A$39:$A$782,$A78,СВЦЭМ!$B$39:$B$782,J$47)+'СЕТ СН'!$G$9+СВЦЭМ!$D$10+'СЕТ СН'!$G$5-'СЕТ СН'!$G$17</f>
        <v>3983.3531616800001</v>
      </c>
      <c r="K78" s="36">
        <f>SUMIFS(СВЦЭМ!$C$39:$C$782,СВЦЭМ!$A$39:$A$782,$A78,СВЦЭМ!$B$39:$B$782,K$47)+'СЕТ СН'!$G$9+СВЦЭМ!$D$10+'СЕТ СН'!$G$5-'СЕТ СН'!$G$17</f>
        <v>4011.78220487</v>
      </c>
      <c r="L78" s="36">
        <f>SUMIFS(СВЦЭМ!$C$39:$C$782,СВЦЭМ!$A$39:$A$782,$A78,СВЦЭМ!$B$39:$B$782,L$47)+'СЕТ СН'!$G$9+СВЦЭМ!$D$10+'СЕТ СН'!$G$5-'СЕТ СН'!$G$17</f>
        <v>4012.4212885000002</v>
      </c>
      <c r="M78" s="36">
        <f>SUMIFS(СВЦЭМ!$C$39:$C$782,СВЦЭМ!$A$39:$A$782,$A78,СВЦЭМ!$B$39:$B$782,M$47)+'СЕТ СН'!$G$9+СВЦЭМ!$D$10+'СЕТ СН'!$G$5-'СЕТ СН'!$G$17</f>
        <v>4005.5289396600001</v>
      </c>
      <c r="N78" s="36">
        <f>SUMIFS(СВЦЭМ!$C$39:$C$782,СВЦЭМ!$A$39:$A$782,$A78,СВЦЭМ!$B$39:$B$782,N$47)+'СЕТ СН'!$G$9+СВЦЭМ!$D$10+'СЕТ СН'!$G$5-'СЕТ СН'!$G$17</f>
        <v>4002.1299389800001</v>
      </c>
      <c r="O78" s="36">
        <f>SUMIFS(СВЦЭМ!$C$39:$C$782,СВЦЭМ!$A$39:$A$782,$A78,СВЦЭМ!$B$39:$B$782,O$47)+'СЕТ СН'!$G$9+СВЦЭМ!$D$10+'СЕТ СН'!$G$5-'СЕТ СН'!$G$17</f>
        <v>4000.3613637600001</v>
      </c>
      <c r="P78" s="36">
        <f>SUMIFS(СВЦЭМ!$C$39:$C$782,СВЦЭМ!$A$39:$A$782,$A78,СВЦЭМ!$B$39:$B$782,P$47)+'СЕТ СН'!$G$9+СВЦЭМ!$D$10+'СЕТ СН'!$G$5-'СЕТ СН'!$G$17</f>
        <v>3997.7690181500002</v>
      </c>
      <c r="Q78" s="36">
        <f>SUMIFS(СВЦЭМ!$C$39:$C$782,СВЦЭМ!$A$39:$A$782,$A78,СВЦЭМ!$B$39:$B$782,Q$47)+'СЕТ СН'!$G$9+СВЦЭМ!$D$10+'СЕТ СН'!$G$5-'СЕТ СН'!$G$17</f>
        <v>3988.1058497100003</v>
      </c>
      <c r="R78" s="36">
        <f>SUMIFS(СВЦЭМ!$C$39:$C$782,СВЦЭМ!$A$39:$A$782,$A78,СВЦЭМ!$B$39:$B$782,R$47)+'СЕТ СН'!$G$9+СВЦЭМ!$D$10+'СЕТ СН'!$G$5-'СЕТ СН'!$G$17</f>
        <v>3973.83080608</v>
      </c>
      <c r="S78" s="36">
        <f>SUMIFS(СВЦЭМ!$C$39:$C$782,СВЦЭМ!$A$39:$A$782,$A78,СВЦЭМ!$B$39:$B$782,S$47)+'СЕТ СН'!$G$9+СВЦЭМ!$D$10+'СЕТ СН'!$G$5-'СЕТ СН'!$G$17</f>
        <v>3982.2457658400003</v>
      </c>
      <c r="T78" s="36">
        <f>SUMIFS(СВЦЭМ!$C$39:$C$782,СВЦЭМ!$A$39:$A$782,$A78,СВЦЭМ!$B$39:$B$782,T$47)+'СЕТ СН'!$G$9+СВЦЭМ!$D$10+'СЕТ СН'!$G$5-'СЕТ СН'!$G$17</f>
        <v>3973.6322467200002</v>
      </c>
      <c r="U78" s="36">
        <f>SUMIFS(СВЦЭМ!$C$39:$C$782,СВЦЭМ!$A$39:$A$782,$A78,СВЦЭМ!$B$39:$B$782,U$47)+'СЕТ СН'!$G$9+СВЦЭМ!$D$10+'СЕТ СН'!$G$5-'СЕТ СН'!$G$17</f>
        <v>3985.8088433900002</v>
      </c>
      <c r="V78" s="36">
        <f>SUMIFS(СВЦЭМ!$C$39:$C$782,СВЦЭМ!$A$39:$A$782,$A78,СВЦЭМ!$B$39:$B$782,V$47)+'СЕТ СН'!$G$9+СВЦЭМ!$D$10+'СЕТ СН'!$G$5-'СЕТ СН'!$G$17</f>
        <v>4010.4640589200003</v>
      </c>
      <c r="W78" s="36">
        <f>SUMIFS(СВЦЭМ!$C$39:$C$782,СВЦЭМ!$A$39:$A$782,$A78,СВЦЭМ!$B$39:$B$782,W$47)+'СЕТ СН'!$G$9+СВЦЭМ!$D$10+'СЕТ СН'!$G$5-'СЕТ СН'!$G$17</f>
        <v>3999.8435809900002</v>
      </c>
      <c r="X78" s="36">
        <f>SUMIFS(СВЦЭМ!$C$39:$C$782,СВЦЭМ!$A$39:$A$782,$A78,СВЦЭМ!$B$39:$B$782,X$47)+'СЕТ СН'!$G$9+СВЦЭМ!$D$10+'СЕТ СН'!$G$5-'СЕТ СН'!$G$17</f>
        <v>3969.3617292500003</v>
      </c>
      <c r="Y78" s="36">
        <f>SUMIFS(СВЦЭМ!$C$39:$C$782,СВЦЭМ!$A$39:$A$782,$A78,СВЦЭМ!$B$39:$B$782,Y$47)+'СЕТ СН'!$G$9+СВЦЭМ!$D$10+'СЕТ СН'!$G$5-'СЕТ СН'!$G$17</f>
        <v>3950.7399810000002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01.08.2022</v>
      </c>
      <c r="B84" s="36">
        <f>SUMIFS(СВЦЭМ!$C$39:$C$782,СВЦЭМ!$A$39:$A$782,$A84,СВЦЭМ!$B$39:$B$782,B$83)+'СЕТ СН'!$H$9+СВЦЭМ!$D$10+'СЕТ СН'!$H$5-'СЕТ СН'!$H$17</f>
        <v>4165.2496686900004</v>
      </c>
      <c r="C84" s="36">
        <f>SUMIFS(СВЦЭМ!$C$39:$C$782,СВЦЭМ!$A$39:$A$782,$A84,СВЦЭМ!$B$39:$B$782,C$83)+'СЕТ СН'!$H$9+СВЦЭМ!$D$10+'СЕТ СН'!$H$5-'СЕТ СН'!$H$17</f>
        <v>4200.1136501000001</v>
      </c>
      <c r="D84" s="36">
        <f>SUMIFS(СВЦЭМ!$C$39:$C$782,СВЦЭМ!$A$39:$A$782,$A84,СВЦЭМ!$B$39:$B$782,D$83)+'СЕТ СН'!$H$9+СВЦЭМ!$D$10+'СЕТ СН'!$H$5-'СЕТ СН'!$H$17</f>
        <v>4212.9088586100006</v>
      </c>
      <c r="E84" s="36">
        <f>SUMIFS(СВЦЭМ!$C$39:$C$782,СВЦЭМ!$A$39:$A$782,$A84,СВЦЭМ!$B$39:$B$782,E$83)+'СЕТ СН'!$H$9+СВЦЭМ!$D$10+'СЕТ СН'!$H$5-'СЕТ СН'!$H$17</f>
        <v>4241.8883450000003</v>
      </c>
      <c r="F84" s="36">
        <f>SUMIFS(СВЦЭМ!$C$39:$C$782,СВЦЭМ!$A$39:$A$782,$A84,СВЦЭМ!$B$39:$B$782,F$83)+'СЕТ СН'!$H$9+СВЦЭМ!$D$10+'СЕТ СН'!$H$5-'СЕТ СН'!$H$17</f>
        <v>4207.82405062</v>
      </c>
      <c r="G84" s="36">
        <f>SUMIFS(СВЦЭМ!$C$39:$C$782,СВЦЭМ!$A$39:$A$782,$A84,СВЦЭМ!$B$39:$B$782,G$83)+'СЕТ СН'!$H$9+СВЦЭМ!$D$10+'СЕТ СН'!$H$5-'СЕТ СН'!$H$17</f>
        <v>4201.6943871000003</v>
      </c>
      <c r="H84" s="36">
        <f>SUMIFS(СВЦЭМ!$C$39:$C$782,СВЦЭМ!$A$39:$A$782,$A84,СВЦЭМ!$B$39:$B$782,H$83)+'СЕТ СН'!$H$9+СВЦЭМ!$D$10+'СЕТ СН'!$H$5-'СЕТ СН'!$H$17</f>
        <v>4239.2334121499998</v>
      </c>
      <c r="I84" s="36">
        <f>SUMIFS(СВЦЭМ!$C$39:$C$782,СВЦЭМ!$A$39:$A$782,$A84,СВЦЭМ!$B$39:$B$782,I$83)+'СЕТ СН'!$H$9+СВЦЭМ!$D$10+'СЕТ СН'!$H$5-'СЕТ СН'!$H$17</f>
        <v>4286.7257496000002</v>
      </c>
      <c r="J84" s="36">
        <f>SUMIFS(СВЦЭМ!$C$39:$C$782,СВЦЭМ!$A$39:$A$782,$A84,СВЦЭМ!$B$39:$B$782,J$83)+'СЕТ СН'!$H$9+СВЦЭМ!$D$10+'СЕТ СН'!$H$5-'СЕТ СН'!$H$17</f>
        <v>4212.8137259599998</v>
      </c>
      <c r="K84" s="36">
        <f>SUMIFS(СВЦЭМ!$C$39:$C$782,СВЦЭМ!$A$39:$A$782,$A84,СВЦЭМ!$B$39:$B$782,K$83)+'СЕТ СН'!$H$9+СВЦЭМ!$D$10+'СЕТ СН'!$H$5-'СЕТ СН'!$H$17</f>
        <v>4161.1241359400001</v>
      </c>
      <c r="L84" s="36">
        <f>SUMIFS(СВЦЭМ!$C$39:$C$782,СВЦЭМ!$A$39:$A$782,$A84,СВЦЭМ!$B$39:$B$782,L$83)+'СЕТ СН'!$H$9+СВЦЭМ!$D$10+'СЕТ СН'!$H$5-'СЕТ СН'!$H$17</f>
        <v>4134.6719400000002</v>
      </c>
      <c r="M84" s="36">
        <f>SUMIFS(СВЦЭМ!$C$39:$C$782,СВЦЭМ!$A$39:$A$782,$A84,СВЦЭМ!$B$39:$B$782,M$83)+'СЕТ СН'!$H$9+СВЦЭМ!$D$10+'СЕТ СН'!$H$5-'СЕТ СН'!$H$17</f>
        <v>4100.7314591499999</v>
      </c>
      <c r="N84" s="36">
        <f>SUMIFS(СВЦЭМ!$C$39:$C$782,СВЦЭМ!$A$39:$A$782,$A84,СВЦЭМ!$B$39:$B$782,N$83)+'СЕТ СН'!$H$9+СВЦЭМ!$D$10+'СЕТ СН'!$H$5-'СЕТ СН'!$H$17</f>
        <v>4110.2243777399999</v>
      </c>
      <c r="O84" s="36">
        <f>SUMIFS(СВЦЭМ!$C$39:$C$782,СВЦЭМ!$A$39:$A$782,$A84,СВЦЭМ!$B$39:$B$782,O$83)+'СЕТ СН'!$H$9+СВЦЭМ!$D$10+'СЕТ СН'!$H$5-'СЕТ СН'!$H$17</f>
        <v>4111.0423706399997</v>
      </c>
      <c r="P84" s="36">
        <f>SUMIFS(СВЦЭМ!$C$39:$C$782,СВЦЭМ!$A$39:$A$782,$A84,СВЦЭМ!$B$39:$B$782,P$83)+'СЕТ СН'!$H$9+СВЦЭМ!$D$10+'СЕТ СН'!$H$5-'СЕТ СН'!$H$17</f>
        <v>4114.8637991200003</v>
      </c>
      <c r="Q84" s="36">
        <f>SUMIFS(СВЦЭМ!$C$39:$C$782,СВЦЭМ!$A$39:$A$782,$A84,СВЦЭМ!$B$39:$B$782,Q$83)+'СЕТ СН'!$H$9+СВЦЭМ!$D$10+'СЕТ СН'!$H$5-'СЕТ СН'!$H$17</f>
        <v>4113.3836060600006</v>
      </c>
      <c r="R84" s="36">
        <f>SUMIFS(СВЦЭМ!$C$39:$C$782,СВЦЭМ!$A$39:$A$782,$A84,СВЦЭМ!$B$39:$B$782,R$83)+'СЕТ СН'!$H$9+СВЦЭМ!$D$10+'СЕТ СН'!$H$5-'СЕТ СН'!$H$17</f>
        <v>4133.9053756700005</v>
      </c>
      <c r="S84" s="36">
        <f>SUMIFS(СВЦЭМ!$C$39:$C$782,СВЦЭМ!$A$39:$A$782,$A84,СВЦЭМ!$B$39:$B$782,S$83)+'СЕТ СН'!$H$9+СВЦЭМ!$D$10+'СЕТ СН'!$H$5-'СЕТ СН'!$H$17</f>
        <v>4137.5729856200005</v>
      </c>
      <c r="T84" s="36">
        <f>SUMIFS(СВЦЭМ!$C$39:$C$782,СВЦЭМ!$A$39:$A$782,$A84,СВЦЭМ!$B$39:$B$782,T$83)+'СЕТ СН'!$H$9+СВЦЭМ!$D$10+'СЕТ СН'!$H$5-'СЕТ СН'!$H$17</f>
        <v>4138.34260137</v>
      </c>
      <c r="U84" s="36">
        <f>SUMIFS(СВЦЭМ!$C$39:$C$782,СВЦЭМ!$A$39:$A$782,$A84,СВЦЭМ!$B$39:$B$782,U$83)+'СЕТ СН'!$H$9+СВЦЭМ!$D$10+'СЕТ СН'!$H$5-'СЕТ СН'!$H$17</f>
        <v>4140.3439574900003</v>
      </c>
      <c r="V84" s="36">
        <f>SUMIFS(СВЦЭМ!$C$39:$C$782,СВЦЭМ!$A$39:$A$782,$A84,СВЦЭМ!$B$39:$B$782,V$83)+'СЕТ СН'!$H$9+СВЦЭМ!$D$10+'СЕТ СН'!$H$5-'СЕТ СН'!$H$17</f>
        <v>4137.4272323700006</v>
      </c>
      <c r="W84" s="36">
        <f>SUMIFS(СВЦЭМ!$C$39:$C$782,СВЦЭМ!$A$39:$A$782,$A84,СВЦЭМ!$B$39:$B$782,W$83)+'СЕТ СН'!$H$9+СВЦЭМ!$D$10+'СЕТ СН'!$H$5-'СЕТ СН'!$H$17</f>
        <v>4126.1719757999999</v>
      </c>
      <c r="X84" s="36">
        <f>SUMIFS(СВЦЭМ!$C$39:$C$782,СВЦЭМ!$A$39:$A$782,$A84,СВЦЭМ!$B$39:$B$782,X$83)+'СЕТ СН'!$H$9+СВЦЭМ!$D$10+'СЕТ СН'!$H$5-'СЕТ СН'!$H$17</f>
        <v>4110.5812319699999</v>
      </c>
      <c r="Y84" s="36">
        <f>SUMIFS(СВЦЭМ!$C$39:$C$782,СВЦЭМ!$A$39:$A$782,$A84,СВЦЭМ!$B$39:$B$782,Y$83)+'СЕТ СН'!$H$9+СВЦЭМ!$D$10+'СЕТ СН'!$H$5-'СЕТ СН'!$H$17</f>
        <v>4097.0903733499999</v>
      </c>
    </row>
    <row r="85" spans="1:25" ht="15.75" x14ac:dyDescent="0.2">
      <c r="A85" s="35">
        <f>A84+1</f>
        <v>44775</v>
      </c>
      <c r="B85" s="36">
        <f>SUMIFS(СВЦЭМ!$C$39:$C$782,СВЦЭМ!$A$39:$A$782,$A85,СВЦЭМ!$B$39:$B$782,B$83)+'СЕТ СН'!$H$9+СВЦЭМ!$D$10+'СЕТ СН'!$H$5-'СЕТ СН'!$H$17</f>
        <v>4207.2853074900004</v>
      </c>
      <c r="C85" s="36">
        <f>SUMIFS(СВЦЭМ!$C$39:$C$782,СВЦЭМ!$A$39:$A$782,$A85,СВЦЭМ!$B$39:$B$782,C$83)+'СЕТ СН'!$H$9+СВЦЭМ!$D$10+'СЕТ СН'!$H$5-'СЕТ СН'!$H$17</f>
        <v>4259.8746971600003</v>
      </c>
      <c r="D85" s="36">
        <f>SUMIFS(СВЦЭМ!$C$39:$C$782,СВЦЭМ!$A$39:$A$782,$A85,СВЦЭМ!$B$39:$B$782,D$83)+'СЕТ СН'!$H$9+СВЦЭМ!$D$10+'СЕТ СН'!$H$5-'СЕТ СН'!$H$17</f>
        <v>4247.33114148</v>
      </c>
      <c r="E85" s="36">
        <f>SUMIFS(СВЦЭМ!$C$39:$C$782,СВЦЭМ!$A$39:$A$782,$A85,СВЦЭМ!$B$39:$B$782,E$83)+'СЕТ СН'!$H$9+СВЦЭМ!$D$10+'СЕТ СН'!$H$5-'СЕТ СН'!$H$17</f>
        <v>4276.2845524200002</v>
      </c>
      <c r="F85" s="36">
        <f>SUMIFS(СВЦЭМ!$C$39:$C$782,СВЦЭМ!$A$39:$A$782,$A85,СВЦЭМ!$B$39:$B$782,F$83)+'СЕТ СН'!$H$9+СВЦЭМ!$D$10+'СЕТ СН'!$H$5-'СЕТ СН'!$H$17</f>
        <v>4272.0206207800002</v>
      </c>
      <c r="G85" s="36">
        <f>SUMIFS(СВЦЭМ!$C$39:$C$782,СВЦЭМ!$A$39:$A$782,$A85,СВЦЭМ!$B$39:$B$782,G$83)+'СЕТ СН'!$H$9+СВЦЭМ!$D$10+'СЕТ СН'!$H$5-'СЕТ СН'!$H$17</f>
        <v>4281.5461264700007</v>
      </c>
      <c r="H85" s="36">
        <f>SUMIFS(СВЦЭМ!$C$39:$C$782,СВЦЭМ!$A$39:$A$782,$A85,СВЦЭМ!$B$39:$B$782,H$83)+'СЕТ СН'!$H$9+СВЦЭМ!$D$10+'СЕТ СН'!$H$5-'СЕТ СН'!$H$17</f>
        <v>4261.1107580500002</v>
      </c>
      <c r="I85" s="36">
        <f>SUMIFS(СВЦЭМ!$C$39:$C$782,СВЦЭМ!$A$39:$A$782,$A85,СВЦЭМ!$B$39:$B$782,I$83)+'СЕТ СН'!$H$9+СВЦЭМ!$D$10+'СЕТ СН'!$H$5-'СЕТ СН'!$H$17</f>
        <v>4391.6470036500004</v>
      </c>
      <c r="J85" s="36">
        <f>SUMIFS(СВЦЭМ!$C$39:$C$782,СВЦЭМ!$A$39:$A$782,$A85,СВЦЭМ!$B$39:$B$782,J$83)+'СЕТ СН'!$H$9+СВЦЭМ!$D$10+'СЕТ СН'!$H$5-'СЕТ СН'!$H$17</f>
        <v>4283.4377931400004</v>
      </c>
      <c r="K85" s="36">
        <f>SUMIFS(СВЦЭМ!$C$39:$C$782,СВЦЭМ!$A$39:$A$782,$A85,СВЦЭМ!$B$39:$B$782,K$83)+'СЕТ СН'!$H$9+СВЦЭМ!$D$10+'СЕТ СН'!$H$5-'СЕТ СН'!$H$17</f>
        <v>4176.2875130400007</v>
      </c>
      <c r="L85" s="36">
        <f>SUMIFS(СВЦЭМ!$C$39:$C$782,СВЦЭМ!$A$39:$A$782,$A85,СВЦЭМ!$B$39:$B$782,L$83)+'СЕТ СН'!$H$9+СВЦЭМ!$D$10+'СЕТ СН'!$H$5-'СЕТ СН'!$H$17</f>
        <v>4166.0818277500002</v>
      </c>
      <c r="M85" s="36">
        <f>SUMIFS(СВЦЭМ!$C$39:$C$782,СВЦЭМ!$A$39:$A$782,$A85,СВЦЭМ!$B$39:$B$782,M$83)+'СЕТ СН'!$H$9+СВЦЭМ!$D$10+'СЕТ СН'!$H$5-'СЕТ СН'!$H$17</f>
        <v>4155.9543799800003</v>
      </c>
      <c r="N85" s="36">
        <f>SUMIFS(СВЦЭМ!$C$39:$C$782,СВЦЭМ!$A$39:$A$782,$A85,СВЦЭМ!$B$39:$B$782,N$83)+'СЕТ СН'!$H$9+СВЦЭМ!$D$10+'СЕТ СН'!$H$5-'СЕТ СН'!$H$17</f>
        <v>4147.2239935100006</v>
      </c>
      <c r="O85" s="36">
        <f>SUMIFS(СВЦЭМ!$C$39:$C$782,СВЦЭМ!$A$39:$A$782,$A85,СВЦЭМ!$B$39:$B$782,O$83)+'СЕТ СН'!$H$9+СВЦЭМ!$D$10+'СЕТ СН'!$H$5-'СЕТ СН'!$H$17</f>
        <v>4153.3822214900001</v>
      </c>
      <c r="P85" s="36">
        <f>SUMIFS(СВЦЭМ!$C$39:$C$782,СВЦЭМ!$A$39:$A$782,$A85,СВЦЭМ!$B$39:$B$782,P$83)+'СЕТ СН'!$H$9+СВЦЭМ!$D$10+'СЕТ СН'!$H$5-'СЕТ СН'!$H$17</f>
        <v>4169.82662308</v>
      </c>
      <c r="Q85" s="36">
        <f>SUMIFS(СВЦЭМ!$C$39:$C$782,СВЦЭМ!$A$39:$A$782,$A85,СВЦЭМ!$B$39:$B$782,Q$83)+'СЕТ СН'!$H$9+СВЦЭМ!$D$10+'СЕТ СН'!$H$5-'СЕТ СН'!$H$17</f>
        <v>4167.1609925700004</v>
      </c>
      <c r="R85" s="36">
        <f>SUMIFS(СВЦЭМ!$C$39:$C$782,СВЦЭМ!$A$39:$A$782,$A85,СВЦЭМ!$B$39:$B$782,R$83)+'СЕТ СН'!$H$9+СВЦЭМ!$D$10+'СЕТ СН'!$H$5-'СЕТ СН'!$H$17</f>
        <v>4164.8678666599999</v>
      </c>
      <c r="S85" s="36">
        <f>SUMIFS(СВЦЭМ!$C$39:$C$782,СВЦЭМ!$A$39:$A$782,$A85,СВЦЭМ!$B$39:$B$782,S$83)+'СЕТ СН'!$H$9+СВЦЭМ!$D$10+'СЕТ СН'!$H$5-'СЕТ СН'!$H$17</f>
        <v>4166.9629436699997</v>
      </c>
      <c r="T85" s="36">
        <f>SUMIFS(СВЦЭМ!$C$39:$C$782,СВЦЭМ!$A$39:$A$782,$A85,СВЦЭМ!$B$39:$B$782,T$83)+'СЕТ СН'!$H$9+СВЦЭМ!$D$10+'СЕТ СН'!$H$5-'СЕТ СН'!$H$17</f>
        <v>4195.4379588600004</v>
      </c>
      <c r="U85" s="36">
        <f>SUMIFS(СВЦЭМ!$C$39:$C$782,СВЦЭМ!$A$39:$A$782,$A85,СВЦЭМ!$B$39:$B$782,U$83)+'СЕТ СН'!$H$9+СВЦЭМ!$D$10+'СЕТ СН'!$H$5-'СЕТ СН'!$H$17</f>
        <v>4191.0662325399999</v>
      </c>
      <c r="V85" s="36">
        <f>SUMIFS(СВЦЭМ!$C$39:$C$782,СВЦЭМ!$A$39:$A$782,$A85,СВЦЭМ!$B$39:$B$782,V$83)+'СЕТ СН'!$H$9+СВЦЭМ!$D$10+'СЕТ СН'!$H$5-'СЕТ СН'!$H$17</f>
        <v>4198.0203285400003</v>
      </c>
      <c r="W85" s="36">
        <f>SUMIFS(СВЦЭМ!$C$39:$C$782,СВЦЭМ!$A$39:$A$782,$A85,СВЦЭМ!$B$39:$B$782,W$83)+'СЕТ СН'!$H$9+СВЦЭМ!$D$10+'СЕТ СН'!$H$5-'СЕТ СН'!$H$17</f>
        <v>4179.2001190500005</v>
      </c>
      <c r="X85" s="36">
        <f>SUMIFS(СВЦЭМ!$C$39:$C$782,СВЦЭМ!$A$39:$A$782,$A85,СВЦЭМ!$B$39:$B$782,X$83)+'СЕТ СН'!$H$9+СВЦЭМ!$D$10+'СЕТ СН'!$H$5-'СЕТ СН'!$H$17</f>
        <v>4200.54668459</v>
      </c>
      <c r="Y85" s="36">
        <f>SUMIFS(СВЦЭМ!$C$39:$C$782,СВЦЭМ!$A$39:$A$782,$A85,СВЦЭМ!$B$39:$B$782,Y$83)+'СЕТ СН'!$H$9+СВЦЭМ!$D$10+'СЕТ СН'!$H$5-'СЕТ СН'!$H$17</f>
        <v>4304.9445109999997</v>
      </c>
    </row>
    <row r="86" spans="1:25" ht="15.75" x14ac:dyDescent="0.2">
      <c r="A86" s="35">
        <f t="shared" ref="A86:A114" si="2">A85+1</f>
        <v>44776</v>
      </c>
      <c r="B86" s="36">
        <f>SUMIFS(СВЦЭМ!$C$39:$C$782,СВЦЭМ!$A$39:$A$782,$A86,СВЦЭМ!$B$39:$B$782,B$83)+'СЕТ СН'!$H$9+СВЦЭМ!$D$10+'СЕТ СН'!$H$5-'СЕТ СН'!$H$17</f>
        <v>4336.1024340200001</v>
      </c>
      <c r="C86" s="36">
        <f>SUMIFS(СВЦЭМ!$C$39:$C$782,СВЦЭМ!$A$39:$A$782,$A86,СВЦЭМ!$B$39:$B$782,C$83)+'СЕТ СН'!$H$9+СВЦЭМ!$D$10+'СЕТ СН'!$H$5-'СЕТ СН'!$H$17</f>
        <v>4418.4725623300001</v>
      </c>
      <c r="D86" s="36">
        <f>SUMIFS(СВЦЭМ!$C$39:$C$782,СВЦЭМ!$A$39:$A$782,$A86,СВЦЭМ!$B$39:$B$782,D$83)+'СЕТ СН'!$H$9+СВЦЭМ!$D$10+'СЕТ СН'!$H$5-'СЕТ СН'!$H$17</f>
        <v>4467.8119746600005</v>
      </c>
      <c r="E86" s="36">
        <f>SUMIFS(СВЦЭМ!$C$39:$C$782,СВЦЭМ!$A$39:$A$782,$A86,СВЦЭМ!$B$39:$B$782,E$83)+'СЕТ СН'!$H$9+СВЦЭМ!$D$10+'СЕТ СН'!$H$5-'СЕТ СН'!$H$17</f>
        <v>4475.6121049800004</v>
      </c>
      <c r="F86" s="36">
        <f>SUMIFS(СВЦЭМ!$C$39:$C$782,СВЦЭМ!$A$39:$A$782,$A86,СВЦЭМ!$B$39:$B$782,F$83)+'СЕТ СН'!$H$9+СВЦЭМ!$D$10+'СЕТ СН'!$H$5-'СЕТ СН'!$H$17</f>
        <v>4317.4326270199999</v>
      </c>
      <c r="G86" s="36">
        <f>SUMIFS(СВЦЭМ!$C$39:$C$782,СВЦЭМ!$A$39:$A$782,$A86,СВЦЭМ!$B$39:$B$782,G$83)+'СЕТ СН'!$H$9+СВЦЭМ!$D$10+'СЕТ СН'!$H$5-'СЕТ СН'!$H$17</f>
        <v>4312.4105837200004</v>
      </c>
      <c r="H86" s="36">
        <f>SUMIFS(СВЦЭМ!$C$39:$C$782,СВЦЭМ!$A$39:$A$782,$A86,СВЦЭМ!$B$39:$B$782,H$83)+'СЕТ СН'!$H$9+СВЦЭМ!$D$10+'СЕТ СН'!$H$5-'СЕТ СН'!$H$17</f>
        <v>4307.9389382200006</v>
      </c>
      <c r="I86" s="36">
        <f>SUMIFS(СВЦЭМ!$C$39:$C$782,СВЦЭМ!$A$39:$A$782,$A86,СВЦЭМ!$B$39:$B$782,I$83)+'СЕТ СН'!$H$9+СВЦЭМ!$D$10+'СЕТ СН'!$H$5-'СЕТ СН'!$H$17</f>
        <v>4240.9655254299996</v>
      </c>
      <c r="J86" s="36">
        <f>SUMIFS(СВЦЭМ!$C$39:$C$782,СВЦЭМ!$A$39:$A$782,$A86,СВЦЭМ!$B$39:$B$782,J$83)+'СЕТ СН'!$H$9+СВЦЭМ!$D$10+'СЕТ СН'!$H$5-'СЕТ СН'!$H$17</f>
        <v>4194.1055091799999</v>
      </c>
      <c r="K86" s="36">
        <f>SUMIFS(СВЦЭМ!$C$39:$C$782,СВЦЭМ!$A$39:$A$782,$A86,СВЦЭМ!$B$39:$B$782,K$83)+'СЕТ СН'!$H$9+СВЦЭМ!$D$10+'СЕТ СН'!$H$5-'СЕТ СН'!$H$17</f>
        <v>4226.0879923499997</v>
      </c>
      <c r="L86" s="36">
        <f>SUMIFS(СВЦЭМ!$C$39:$C$782,СВЦЭМ!$A$39:$A$782,$A86,СВЦЭМ!$B$39:$B$782,L$83)+'СЕТ СН'!$H$9+СВЦЭМ!$D$10+'СЕТ СН'!$H$5-'СЕТ СН'!$H$17</f>
        <v>4185.52163673</v>
      </c>
      <c r="M86" s="36">
        <f>SUMIFS(СВЦЭМ!$C$39:$C$782,СВЦЭМ!$A$39:$A$782,$A86,СВЦЭМ!$B$39:$B$782,M$83)+'СЕТ СН'!$H$9+СВЦЭМ!$D$10+'СЕТ СН'!$H$5-'СЕТ СН'!$H$17</f>
        <v>4163.2716371799997</v>
      </c>
      <c r="N86" s="36">
        <f>SUMIFS(СВЦЭМ!$C$39:$C$782,СВЦЭМ!$A$39:$A$782,$A86,СВЦЭМ!$B$39:$B$782,N$83)+'СЕТ СН'!$H$9+СВЦЭМ!$D$10+'СЕТ СН'!$H$5-'СЕТ СН'!$H$17</f>
        <v>4156.8643952100001</v>
      </c>
      <c r="O86" s="36">
        <f>SUMIFS(СВЦЭМ!$C$39:$C$782,СВЦЭМ!$A$39:$A$782,$A86,СВЦЭМ!$B$39:$B$782,O$83)+'СЕТ СН'!$H$9+СВЦЭМ!$D$10+'СЕТ СН'!$H$5-'СЕТ СН'!$H$17</f>
        <v>4151.3983082599998</v>
      </c>
      <c r="P86" s="36">
        <f>SUMIFS(СВЦЭМ!$C$39:$C$782,СВЦЭМ!$A$39:$A$782,$A86,СВЦЭМ!$B$39:$B$782,P$83)+'СЕТ СН'!$H$9+СВЦЭМ!$D$10+'СЕТ СН'!$H$5-'СЕТ СН'!$H$17</f>
        <v>4161.8791207900003</v>
      </c>
      <c r="Q86" s="36">
        <f>SUMIFS(СВЦЭМ!$C$39:$C$782,СВЦЭМ!$A$39:$A$782,$A86,СВЦЭМ!$B$39:$B$782,Q$83)+'СЕТ СН'!$H$9+СВЦЭМ!$D$10+'СЕТ СН'!$H$5-'СЕТ СН'!$H$17</f>
        <v>4183.2076879400001</v>
      </c>
      <c r="R86" s="36">
        <f>SUMIFS(СВЦЭМ!$C$39:$C$782,СВЦЭМ!$A$39:$A$782,$A86,СВЦЭМ!$B$39:$B$782,R$83)+'СЕТ СН'!$H$9+СВЦЭМ!$D$10+'СЕТ СН'!$H$5-'СЕТ СН'!$H$17</f>
        <v>4195.6874008499999</v>
      </c>
      <c r="S86" s="36">
        <f>SUMIFS(СВЦЭМ!$C$39:$C$782,СВЦЭМ!$A$39:$A$782,$A86,СВЦЭМ!$B$39:$B$782,S$83)+'СЕТ СН'!$H$9+СВЦЭМ!$D$10+'СЕТ СН'!$H$5-'СЕТ СН'!$H$17</f>
        <v>4198.85582617</v>
      </c>
      <c r="T86" s="36">
        <f>SUMIFS(СВЦЭМ!$C$39:$C$782,СВЦЭМ!$A$39:$A$782,$A86,СВЦЭМ!$B$39:$B$782,T$83)+'СЕТ СН'!$H$9+СВЦЭМ!$D$10+'СЕТ СН'!$H$5-'СЕТ СН'!$H$17</f>
        <v>4185.6308424099998</v>
      </c>
      <c r="U86" s="36">
        <f>SUMIFS(СВЦЭМ!$C$39:$C$782,СВЦЭМ!$A$39:$A$782,$A86,СВЦЭМ!$B$39:$B$782,U$83)+'СЕТ СН'!$H$9+СВЦЭМ!$D$10+'СЕТ СН'!$H$5-'СЕТ СН'!$H$17</f>
        <v>4189.67272194</v>
      </c>
      <c r="V86" s="36">
        <f>SUMIFS(СВЦЭМ!$C$39:$C$782,СВЦЭМ!$A$39:$A$782,$A86,СВЦЭМ!$B$39:$B$782,V$83)+'СЕТ СН'!$H$9+СВЦЭМ!$D$10+'СЕТ СН'!$H$5-'СЕТ СН'!$H$17</f>
        <v>4165.4176962800002</v>
      </c>
      <c r="W86" s="36">
        <f>SUMIFS(СВЦЭМ!$C$39:$C$782,СВЦЭМ!$A$39:$A$782,$A86,СВЦЭМ!$B$39:$B$782,W$83)+'СЕТ СН'!$H$9+СВЦЭМ!$D$10+'СЕТ СН'!$H$5-'СЕТ СН'!$H$17</f>
        <v>4162.3065145999999</v>
      </c>
      <c r="X86" s="36">
        <f>SUMIFS(СВЦЭМ!$C$39:$C$782,СВЦЭМ!$A$39:$A$782,$A86,СВЦЭМ!$B$39:$B$782,X$83)+'СЕТ СН'!$H$9+СВЦЭМ!$D$10+'СЕТ СН'!$H$5-'СЕТ СН'!$H$17</f>
        <v>4195.4143369399999</v>
      </c>
      <c r="Y86" s="36">
        <f>SUMIFS(СВЦЭМ!$C$39:$C$782,СВЦЭМ!$A$39:$A$782,$A86,СВЦЭМ!$B$39:$B$782,Y$83)+'СЕТ СН'!$H$9+СВЦЭМ!$D$10+'СЕТ СН'!$H$5-'СЕТ СН'!$H$17</f>
        <v>4194.67516557</v>
      </c>
    </row>
    <row r="87" spans="1:25" ht="15.75" x14ac:dyDescent="0.2">
      <c r="A87" s="35">
        <f t="shared" si="2"/>
        <v>44777</v>
      </c>
      <c r="B87" s="36">
        <f>SUMIFS(СВЦЭМ!$C$39:$C$782,СВЦЭМ!$A$39:$A$782,$A87,СВЦЭМ!$B$39:$B$782,B$83)+'СЕТ СН'!$H$9+СВЦЭМ!$D$10+'СЕТ СН'!$H$5-'СЕТ СН'!$H$17</f>
        <v>4257.00838793</v>
      </c>
      <c r="C87" s="36">
        <f>SUMIFS(СВЦЭМ!$C$39:$C$782,СВЦЭМ!$A$39:$A$782,$A87,СВЦЭМ!$B$39:$B$782,C$83)+'СЕТ СН'!$H$9+СВЦЭМ!$D$10+'СЕТ СН'!$H$5-'СЕТ СН'!$H$17</f>
        <v>4326.2897017400001</v>
      </c>
      <c r="D87" s="36">
        <f>SUMIFS(СВЦЭМ!$C$39:$C$782,СВЦЭМ!$A$39:$A$782,$A87,СВЦЭМ!$B$39:$B$782,D$83)+'СЕТ СН'!$H$9+СВЦЭМ!$D$10+'СЕТ СН'!$H$5-'СЕТ СН'!$H$17</f>
        <v>4309.81307836</v>
      </c>
      <c r="E87" s="36">
        <f>SUMIFS(СВЦЭМ!$C$39:$C$782,СВЦЭМ!$A$39:$A$782,$A87,СВЦЭМ!$B$39:$B$782,E$83)+'СЕТ СН'!$H$9+СВЦЭМ!$D$10+'СЕТ СН'!$H$5-'СЕТ СН'!$H$17</f>
        <v>4384.2111895400003</v>
      </c>
      <c r="F87" s="36">
        <f>SUMIFS(СВЦЭМ!$C$39:$C$782,СВЦЭМ!$A$39:$A$782,$A87,СВЦЭМ!$B$39:$B$782,F$83)+'СЕТ СН'!$H$9+СВЦЭМ!$D$10+'СЕТ СН'!$H$5-'СЕТ СН'!$H$17</f>
        <v>4391.3179158299999</v>
      </c>
      <c r="G87" s="36">
        <f>SUMIFS(СВЦЭМ!$C$39:$C$782,СВЦЭМ!$A$39:$A$782,$A87,СВЦЭМ!$B$39:$B$782,G$83)+'СЕТ СН'!$H$9+СВЦЭМ!$D$10+'СЕТ СН'!$H$5-'СЕТ СН'!$H$17</f>
        <v>4400.1841381000004</v>
      </c>
      <c r="H87" s="36">
        <f>SUMIFS(СВЦЭМ!$C$39:$C$782,СВЦЭМ!$A$39:$A$782,$A87,СВЦЭМ!$B$39:$B$782,H$83)+'СЕТ СН'!$H$9+СВЦЭМ!$D$10+'СЕТ СН'!$H$5-'СЕТ СН'!$H$17</f>
        <v>4340.6981004700001</v>
      </c>
      <c r="I87" s="36">
        <f>SUMIFS(СВЦЭМ!$C$39:$C$782,СВЦЭМ!$A$39:$A$782,$A87,СВЦЭМ!$B$39:$B$782,I$83)+'СЕТ СН'!$H$9+СВЦЭМ!$D$10+'СЕТ СН'!$H$5-'СЕТ СН'!$H$17</f>
        <v>4270.4828916200004</v>
      </c>
      <c r="J87" s="36">
        <f>SUMIFS(СВЦЭМ!$C$39:$C$782,СВЦЭМ!$A$39:$A$782,$A87,СВЦЭМ!$B$39:$B$782,J$83)+'СЕТ СН'!$H$9+СВЦЭМ!$D$10+'СЕТ СН'!$H$5-'СЕТ СН'!$H$17</f>
        <v>4193.0568838600002</v>
      </c>
      <c r="K87" s="36">
        <f>SUMIFS(СВЦЭМ!$C$39:$C$782,СВЦЭМ!$A$39:$A$782,$A87,СВЦЭМ!$B$39:$B$782,K$83)+'СЕТ СН'!$H$9+СВЦЭМ!$D$10+'СЕТ СН'!$H$5-'СЕТ СН'!$H$17</f>
        <v>4157.4002508200001</v>
      </c>
      <c r="L87" s="36">
        <f>SUMIFS(СВЦЭМ!$C$39:$C$782,СВЦЭМ!$A$39:$A$782,$A87,СВЦЭМ!$B$39:$B$782,L$83)+'СЕТ СН'!$H$9+СВЦЭМ!$D$10+'СЕТ СН'!$H$5-'СЕТ СН'!$H$17</f>
        <v>4173.0313559699998</v>
      </c>
      <c r="M87" s="36">
        <f>SUMIFS(СВЦЭМ!$C$39:$C$782,СВЦЭМ!$A$39:$A$782,$A87,СВЦЭМ!$B$39:$B$782,M$83)+'СЕТ СН'!$H$9+СВЦЭМ!$D$10+'СЕТ СН'!$H$5-'СЕТ СН'!$H$17</f>
        <v>4153.9320944000001</v>
      </c>
      <c r="N87" s="36">
        <f>SUMIFS(СВЦЭМ!$C$39:$C$782,СВЦЭМ!$A$39:$A$782,$A87,СВЦЭМ!$B$39:$B$782,N$83)+'СЕТ СН'!$H$9+СВЦЭМ!$D$10+'СЕТ СН'!$H$5-'СЕТ СН'!$H$17</f>
        <v>4144.1610405199999</v>
      </c>
      <c r="O87" s="36">
        <f>SUMIFS(СВЦЭМ!$C$39:$C$782,СВЦЭМ!$A$39:$A$782,$A87,СВЦЭМ!$B$39:$B$782,O$83)+'СЕТ СН'!$H$9+СВЦЭМ!$D$10+'СЕТ СН'!$H$5-'СЕТ СН'!$H$17</f>
        <v>4155.7949714900005</v>
      </c>
      <c r="P87" s="36">
        <f>SUMIFS(СВЦЭМ!$C$39:$C$782,СВЦЭМ!$A$39:$A$782,$A87,СВЦЭМ!$B$39:$B$782,P$83)+'СЕТ СН'!$H$9+СВЦЭМ!$D$10+'СЕТ СН'!$H$5-'СЕТ СН'!$H$17</f>
        <v>4188.7312118899999</v>
      </c>
      <c r="Q87" s="36">
        <f>SUMIFS(СВЦЭМ!$C$39:$C$782,СВЦЭМ!$A$39:$A$782,$A87,СВЦЭМ!$B$39:$B$782,Q$83)+'СЕТ СН'!$H$9+СВЦЭМ!$D$10+'СЕТ СН'!$H$5-'СЕТ СН'!$H$17</f>
        <v>4185.1265082</v>
      </c>
      <c r="R87" s="36">
        <f>SUMIFS(СВЦЭМ!$C$39:$C$782,СВЦЭМ!$A$39:$A$782,$A87,СВЦЭМ!$B$39:$B$782,R$83)+'СЕТ СН'!$H$9+СВЦЭМ!$D$10+'СЕТ СН'!$H$5-'СЕТ СН'!$H$17</f>
        <v>4177.4608703499998</v>
      </c>
      <c r="S87" s="36">
        <f>SUMIFS(СВЦЭМ!$C$39:$C$782,СВЦЭМ!$A$39:$A$782,$A87,СВЦЭМ!$B$39:$B$782,S$83)+'СЕТ СН'!$H$9+СВЦЭМ!$D$10+'СЕТ СН'!$H$5-'СЕТ СН'!$H$17</f>
        <v>4178.7963477200001</v>
      </c>
      <c r="T87" s="36">
        <f>SUMIFS(СВЦЭМ!$C$39:$C$782,СВЦЭМ!$A$39:$A$782,$A87,СВЦЭМ!$B$39:$B$782,T$83)+'СЕТ СН'!$H$9+СВЦЭМ!$D$10+'СЕТ СН'!$H$5-'СЕТ СН'!$H$17</f>
        <v>4177.7664967000001</v>
      </c>
      <c r="U87" s="36">
        <f>SUMIFS(СВЦЭМ!$C$39:$C$782,СВЦЭМ!$A$39:$A$782,$A87,СВЦЭМ!$B$39:$B$782,U$83)+'СЕТ СН'!$H$9+СВЦЭМ!$D$10+'СЕТ СН'!$H$5-'СЕТ СН'!$H$17</f>
        <v>4189.5393270200002</v>
      </c>
      <c r="V87" s="36">
        <f>SUMIFS(СВЦЭМ!$C$39:$C$782,СВЦЭМ!$A$39:$A$782,$A87,СВЦЭМ!$B$39:$B$782,V$83)+'СЕТ СН'!$H$9+СВЦЭМ!$D$10+'СЕТ СН'!$H$5-'СЕТ СН'!$H$17</f>
        <v>4185.0733286200002</v>
      </c>
      <c r="W87" s="36">
        <f>SUMIFS(СВЦЭМ!$C$39:$C$782,СВЦЭМ!$A$39:$A$782,$A87,СВЦЭМ!$B$39:$B$782,W$83)+'СЕТ СН'!$H$9+СВЦЭМ!$D$10+'СЕТ СН'!$H$5-'СЕТ СН'!$H$17</f>
        <v>4181.1735217100004</v>
      </c>
      <c r="X87" s="36">
        <f>SUMIFS(СВЦЭМ!$C$39:$C$782,СВЦЭМ!$A$39:$A$782,$A87,СВЦЭМ!$B$39:$B$782,X$83)+'СЕТ СН'!$H$9+СВЦЭМ!$D$10+'СЕТ СН'!$H$5-'СЕТ СН'!$H$17</f>
        <v>4194.4015974700005</v>
      </c>
      <c r="Y87" s="36">
        <f>SUMIFS(СВЦЭМ!$C$39:$C$782,СВЦЭМ!$A$39:$A$782,$A87,СВЦЭМ!$B$39:$B$782,Y$83)+'СЕТ СН'!$H$9+СВЦЭМ!$D$10+'СЕТ СН'!$H$5-'СЕТ СН'!$H$17</f>
        <v>4251.5936290200007</v>
      </c>
    </row>
    <row r="88" spans="1:25" ht="15.75" x14ac:dyDescent="0.2">
      <c r="A88" s="35">
        <f t="shared" si="2"/>
        <v>44778</v>
      </c>
      <c r="B88" s="36">
        <f>SUMIFS(СВЦЭМ!$C$39:$C$782,СВЦЭМ!$A$39:$A$782,$A88,СВЦЭМ!$B$39:$B$782,B$83)+'СЕТ СН'!$H$9+СВЦЭМ!$D$10+'СЕТ СН'!$H$5-'СЕТ СН'!$H$17</f>
        <v>4306.0186844</v>
      </c>
      <c r="C88" s="36">
        <f>SUMIFS(СВЦЭМ!$C$39:$C$782,СВЦЭМ!$A$39:$A$782,$A88,СВЦЭМ!$B$39:$B$782,C$83)+'СЕТ СН'!$H$9+СВЦЭМ!$D$10+'СЕТ СН'!$H$5-'СЕТ СН'!$H$17</f>
        <v>4297.9790608900003</v>
      </c>
      <c r="D88" s="36">
        <f>SUMIFS(СВЦЭМ!$C$39:$C$782,СВЦЭМ!$A$39:$A$782,$A88,СВЦЭМ!$B$39:$B$782,D$83)+'СЕТ СН'!$H$9+СВЦЭМ!$D$10+'СЕТ СН'!$H$5-'СЕТ СН'!$H$17</f>
        <v>4319.3344474400001</v>
      </c>
      <c r="E88" s="36">
        <f>SUMIFS(СВЦЭМ!$C$39:$C$782,СВЦЭМ!$A$39:$A$782,$A88,СВЦЭМ!$B$39:$B$782,E$83)+'СЕТ СН'!$H$9+СВЦЭМ!$D$10+'СЕТ СН'!$H$5-'СЕТ СН'!$H$17</f>
        <v>4327.0162491800002</v>
      </c>
      <c r="F88" s="36">
        <f>SUMIFS(СВЦЭМ!$C$39:$C$782,СВЦЭМ!$A$39:$A$782,$A88,СВЦЭМ!$B$39:$B$782,F$83)+'СЕТ СН'!$H$9+СВЦЭМ!$D$10+'СЕТ СН'!$H$5-'СЕТ СН'!$H$17</f>
        <v>4315.7201951500001</v>
      </c>
      <c r="G88" s="36">
        <f>SUMIFS(СВЦЭМ!$C$39:$C$782,СВЦЭМ!$A$39:$A$782,$A88,СВЦЭМ!$B$39:$B$782,G$83)+'СЕТ СН'!$H$9+СВЦЭМ!$D$10+'СЕТ СН'!$H$5-'СЕТ СН'!$H$17</f>
        <v>4314.2986955800006</v>
      </c>
      <c r="H88" s="36">
        <f>SUMIFS(СВЦЭМ!$C$39:$C$782,СВЦЭМ!$A$39:$A$782,$A88,СВЦЭМ!$B$39:$B$782,H$83)+'СЕТ СН'!$H$9+СВЦЭМ!$D$10+'СЕТ СН'!$H$5-'СЕТ СН'!$H$17</f>
        <v>4288.5517152900002</v>
      </c>
      <c r="I88" s="36">
        <f>SUMIFS(СВЦЭМ!$C$39:$C$782,СВЦЭМ!$A$39:$A$782,$A88,СВЦЭМ!$B$39:$B$782,I$83)+'СЕТ СН'!$H$9+СВЦЭМ!$D$10+'СЕТ СН'!$H$5-'СЕТ СН'!$H$17</f>
        <v>4317.6305294000003</v>
      </c>
      <c r="J88" s="36">
        <f>SUMIFS(СВЦЭМ!$C$39:$C$782,СВЦЭМ!$A$39:$A$782,$A88,СВЦЭМ!$B$39:$B$782,J$83)+'СЕТ СН'!$H$9+СВЦЭМ!$D$10+'СЕТ СН'!$H$5-'СЕТ СН'!$H$17</f>
        <v>4193.8063842500005</v>
      </c>
      <c r="K88" s="36">
        <f>SUMIFS(СВЦЭМ!$C$39:$C$782,СВЦЭМ!$A$39:$A$782,$A88,СВЦЭМ!$B$39:$B$782,K$83)+'СЕТ СН'!$H$9+СВЦЭМ!$D$10+'СЕТ СН'!$H$5-'СЕТ СН'!$H$17</f>
        <v>4174.7484994900005</v>
      </c>
      <c r="L88" s="36">
        <f>SUMIFS(СВЦЭМ!$C$39:$C$782,СВЦЭМ!$A$39:$A$782,$A88,СВЦЭМ!$B$39:$B$782,L$83)+'СЕТ СН'!$H$9+СВЦЭМ!$D$10+'СЕТ СН'!$H$5-'СЕТ СН'!$H$17</f>
        <v>4167.27255651</v>
      </c>
      <c r="M88" s="36">
        <f>SUMIFS(СВЦЭМ!$C$39:$C$782,СВЦЭМ!$A$39:$A$782,$A88,СВЦЭМ!$B$39:$B$782,M$83)+'СЕТ СН'!$H$9+СВЦЭМ!$D$10+'СЕТ СН'!$H$5-'СЕТ СН'!$H$17</f>
        <v>4161.7586501699998</v>
      </c>
      <c r="N88" s="36">
        <f>SUMIFS(СВЦЭМ!$C$39:$C$782,СВЦЭМ!$A$39:$A$782,$A88,СВЦЭМ!$B$39:$B$782,N$83)+'СЕТ СН'!$H$9+СВЦЭМ!$D$10+'СЕТ СН'!$H$5-'СЕТ СН'!$H$17</f>
        <v>4153.8627310900001</v>
      </c>
      <c r="O88" s="36">
        <f>SUMIFS(СВЦЭМ!$C$39:$C$782,СВЦЭМ!$A$39:$A$782,$A88,СВЦЭМ!$B$39:$B$782,O$83)+'СЕТ СН'!$H$9+СВЦЭМ!$D$10+'СЕТ СН'!$H$5-'СЕТ СН'!$H$17</f>
        <v>4160.3674566199998</v>
      </c>
      <c r="P88" s="36">
        <f>SUMIFS(СВЦЭМ!$C$39:$C$782,СВЦЭМ!$A$39:$A$782,$A88,СВЦЭМ!$B$39:$B$782,P$83)+'СЕТ СН'!$H$9+СВЦЭМ!$D$10+'СЕТ СН'!$H$5-'СЕТ СН'!$H$17</f>
        <v>4185.2389286400003</v>
      </c>
      <c r="Q88" s="36">
        <f>SUMIFS(СВЦЭМ!$C$39:$C$782,СВЦЭМ!$A$39:$A$782,$A88,СВЦЭМ!$B$39:$B$782,Q$83)+'СЕТ СН'!$H$9+СВЦЭМ!$D$10+'СЕТ СН'!$H$5-'СЕТ СН'!$H$17</f>
        <v>4173.8244459699999</v>
      </c>
      <c r="R88" s="36">
        <f>SUMIFS(СВЦЭМ!$C$39:$C$782,СВЦЭМ!$A$39:$A$782,$A88,СВЦЭМ!$B$39:$B$782,R$83)+'СЕТ СН'!$H$9+СВЦЭМ!$D$10+'СЕТ СН'!$H$5-'СЕТ СН'!$H$17</f>
        <v>4174.9457361000004</v>
      </c>
      <c r="S88" s="36">
        <f>SUMIFS(СВЦЭМ!$C$39:$C$782,СВЦЭМ!$A$39:$A$782,$A88,СВЦЭМ!$B$39:$B$782,S$83)+'СЕТ СН'!$H$9+СВЦЭМ!$D$10+'СЕТ СН'!$H$5-'СЕТ СН'!$H$17</f>
        <v>4173.22234329</v>
      </c>
      <c r="T88" s="36">
        <f>SUMIFS(СВЦЭМ!$C$39:$C$782,СВЦЭМ!$A$39:$A$782,$A88,СВЦЭМ!$B$39:$B$782,T$83)+'СЕТ СН'!$H$9+СВЦЭМ!$D$10+'СЕТ СН'!$H$5-'СЕТ СН'!$H$17</f>
        <v>4154.46177506</v>
      </c>
      <c r="U88" s="36">
        <f>SUMIFS(СВЦЭМ!$C$39:$C$782,СВЦЭМ!$A$39:$A$782,$A88,СВЦЭМ!$B$39:$B$782,U$83)+'СЕТ СН'!$H$9+СВЦЭМ!$D$10+'СЕТ СН'!$H$5-'СЕТ СН'!$H$17</f>
        <v>4166.7722800600004</v>
      </c>
      <c r="V88" s="36">
        <f>SUMIFS(СВЦЭМ!$C$39:$C$782,СВЦЭМ!$A$39:$A$782,$A88,СВЦЭМ!$B$39:$B$782,V$83)+'СЕТ СН'!$H$9+СВЦЭМ!$D$10+'СЕТ СН'!$H$5-'СЕТ СН'!$H$17</f>
        <v>4175.7319144100002</v>
      </c>
      <c r="W88" s="36">
        <f>SUMIFS(СВЦЭМ!$C$39:$C$782,СВЦЭМ!$A$39:$A$782,$A88,СВЦЭМ!$B$39:$B$782,W$83)+'СЕТ СН'!$H$9+СВЦЭМ!$D$10+'СЕТ СН'!$H$5-'СЕТ СН'!$H$17</f>
        <v>4179.7831444100002</v>
      </c>
      <c r="X88" s="36">
        <f>SUMIFS(СВЦЭМ!$C$39:$C$782,СВЦЭМ!$A$39:$A$782,$A88,СВЦЭМ!$B$39:$B$782,X$83)+'СЕТ СН'!$H$9+СВЦЭМ!$D$10+'СЕТ СН'!$H$5-'СЕТ СН'!$H$17</f>
        <v>4169.0993970600002</v>
      </c>
      <c r="Y88" s="36">
        <f>SUMIFS(СВЦЭМ!$C$39:$C$782,СВЦЭМ!$A$39:$A$782,$A88,СВЦЭМ!$B$39:$B$782,Y$83)+'СЕТ СН'!$H$9+СВЦЭМ!$D$10+'СЕТ СН'!$H$5-'СЕТ СН'!$H$17</f>
        <v>4286.5531965600003</v>
      </c>
    </row>
    <row r="89" spans="1:25" ht="15.75" x14ac:dyDescent="0.2">
      <c r="A89" s="35">
        <f t="shared" si="2"/>
        <v>44779</v>
      </c>
      <c r="B89" s="36">
        <f>SUMIFS(СВЦЭМ!$C$39:$C$782,СВЦЭМ!$A$39:$A$782,$A89,СВЦЭМ!$B$39:$B$782,B$83)+'СЕТ СН'!$H$9+СВЦЭМ!$D$10+'СЕТ СН'!$H$5-'СЕТ СН'!$H$17</f>
        <v>4230.6356120400005</v>
      </c>
      <c r="C89" s="36">
        <f>SUMIFS(СВЦЭМ!$C$39:$C$782,СВЦЭМ!$A$39:$A$782,$A89,СВЦЭМ!$B$39:$B$782,C$83)+'СЕТ СН'!$H$9+СВЦЭМ!$D$10+'СЕТ СН'!$H$5-'СЕТ СН'!$H$17</f>
        <v>4295.4229711999997</v>
      </c>
      <c r="D89" s="36">
        <f>SUMIFS(СВЦЭМ!$C$39:$C$782,СВЦЭМ!$A$39:$A$782,$A89,СВЦЭМ!$B$39:$B$782,D$83)+'СЕТ СН'!$H$9+СВЦЭМ!$D$10+'СЕТ СН'!$H$5-'СЕТ СН'!$H$17</f>
        <v>4342.8368300700004</v>
      </c>
      <c r="E89" s="36">
        <f>SUMIFS(СВЦЭМ!$C$39:$C$782,СВЦЭМ!$A$39:$A$782,$A89,СВЦЭМ!$B$39:$B$782,E$83)+'СЕТ СН'!$H$9+СВЦЭМ!$D$10+'СЕТ СН'!$H$5-'СЕТ СН'!$H$17</f>
        <v>4367.8347652000002</v>
      </c>
      <c r="F89" s="36">
        <f>SUMIFS(СВЦЭМ!$C$39:$C$782,СВЦЭМ!$A$39:$A$782,$A89,СВЦЭМ!$B$39:$B$782,F$83)+'СЕТ СН'!$H$9+СВЦЭМ!$D$10+'СЕТ СН'!$H$5-'СЕТ СН'!$H$17</f>
        <v>4376.3670010900005</v>
      </c>
      <c r="G89" s="36">
        <f>SUMIFS(СВЦЭМ!$C$39:$C$782,СВЦЭМ!$A$39:$A$782,$A89,СВЦЭМ!$B$39:$B$782,G$83)+'СЕТ СН'!$H$9+СВЦЭМ!$D$10+'СЕТ СН'!$H$5-'СЕТ СН'!$H$17</f>
        <v>4393.0886788300004</v>
      </c>
      <c r="H89" s="36">
        <f>SUMIFS(СВЦЭМ!$C$39:$C$782,СВЦЭМ!$A$39:$A$782,$A89,СВЦЭМ!$B$39:$B$782,H$83)+'СЕТ СН'!$H$9+СВЦЭМ!$D$10+'СЕТ СН'!$H$5-'СЕТ СН'!$H$17</f>
        <v>4373.7313862600004</v>
      </c>
      <c r="I89" s="36">
        <f>SUMIFS(СВЦЭМ!$C$39:$C$782,СВЦЭМ!$A$39:$A$782,$A89,СВЦЭМ!$B$39:$B$782,I$83)+'СЕТ СН'!$H$9+СВЦЭМ!$D$10+'СЕТ СН'!$H$5-'СЕТ СН'!$H$17</f>
        <v>4340.2216108299999</v>
      </c>
      <c r="J89" s="36">
        <f>SUMIFS(СВЦЭМ!$C$39:$C$782,СВЦЭМ!$A$39:$A$782,$A89,СВЦЭМ!$B$39:$B$782,J$83)+'СЕТ СН'!$H$9+СВЦЭМ!$D$10+'СЕТ СН'!$H$5-'СЕТ СН'!$H$17</f>
        <v>4253.17864594</v>
      </c>
      <c r="K89" s="36">
        <f>SUMIFS(СВЦЭМ!$C$39:$C$782,СВЦЭМ!$A$39:$A$782,$A89,СВЦЭМ!$B$39:$B$782,K$83)+'СЕТ СН'!$H$9+СВЦЭМ!$D$10+'СЕТ СН'!$H$5-'СЕТ СН'!$H$17</f>
        <v>4141.8603442499998</v>
      </c>
      <c r="L89" s="36">
        <f>SUMIFS(СВЦЭМ!$C$39:$C$782,СВЦЭМ!$A$39:$A$782,$A89,СВЦЭМ!$B$39:$B$782,L$83)+'СЕТ СН'!$H$9+СВЦЭМ!$D$10+'СЕТ СН'!$H$5-'СЕТ СН'!$H$17</f>
        <v>4130.52742167</v>
      </c>
      <c r="M89" s="36">
        <f>SUMIFS(СВЦЭМ!$C$39:$C$782,СВЦЭМ!$A$39:$A$782,$A89,СВЦЭМ!$B$39:$B$782,M$83)+'СЕТ СН'!$H$9+СВЦЭМ!$D$10+'СЕТ СН'!$H$5-'СЕТ СН'!$H$17</f>
        <v>4098.0013003100003</v>
      </c>
      <c r="N89" s="36">
        <f>SUMIFS(СВЦЭМ!$C$39:$C$782,СВЦЭМ!$A$39:$A$782,$A89,СВЦЭМ!$B$39:$B$782,N$83)+'СЕТ СН'!$H$9+СВЦЭМ!$D$10+'СЕТ СН'!$H$5-'СЕТ СН'!$H$17</f>
        <v>4086.2065088300001</v>
      </c>
      <c r="O89" s="36">
        <f>SUMIFS(СВЦЭМ!$C$39:$C$782,СВЦЭМ!$A$39:$A$782,$A89,СВЦЭМ!$B$39:$B$782,O$83)+'СЕТ СН'!$H$9+СВЦЭМ!$D$10+'СЕТ СН'!$H$5-'СЕТ СН'!$H$17</f>
        <v>4091.3794951200002</v>
      </c>
      <c r="P89" s="36">
        <f>SUMIFS(СВЦЭМ!$C$39:$C$782,СВЦЭМ!$A$39:$A$782,$A89,СВЦЭМ!$B$39:$B$782,P$83)+'СЕТ СН'!$H$9+СВЦЭМ!$D$10+'СЕТ СН'!$H$5-'СЕТ СН'!$H$17</f>
        <v>4084.6268197200002</v>
      </c>
      <c r="Q89" s="36">
        <f>SUMIFS(СВЦЭМ!$C$39:$C$782,СВЦЭМ!$A$39:$A$782,$A89,СВЦЭМ!$B$39:$B$782,Q$83)+'СЕТ СН'!$H$9+СВЦЭМ!$D$10+'СЕТ СН'!$H$5-'СЕТ СН'!$H$17</f>
        <v>4086.4215801099999</v>
      </c>
      <c r="R89" s="36">
        <f>SUMIFS(СВЦЭМ!$C$39:$C$782,СВЦЭМ!$A$39:$A$782,$A89,СВЦЭМ!$B$39:$B$782,R$83)+'СЕТ СН'!$H$9+СВЦЭМ!$D$10+'СЕТ СН'!$H$5-'СЕТ СН'!$H$17</f>
        <v>4118.3315996199999</v>
      </c>
      <c r="S89" s="36">
        <f>SUMIFS(СВЦЭМ!$C$39:$C$782,СВЦЭМ!$A$39:$A$782,$A89,СВЦЭМ!$B$39:$B$782,S$83)+'СЕТ СН'!$H$9+СВЦЭМ!$D$10+'СЕТ СН'!$H$5-'СЕТ СН'!$H$17</f>
        <v>4127.0443117800005</v>
      </c>
      <c r="T89" s="36">
        <f>SUMIFS(СВЦЭМ!$C$39:$C$782,СВЦЭМ!$A$39:$A$782,$A89,СВЦЭМ!$B$39:$B$782,T$83)+'СЕТ СН'!$H$9+СВЦЭМ!$D$10+'СЕТ СН'!$H$5-'СЕТ СН'!$H$17</f>
        <v>4122.8077148100001</v>
      </c>
      <c r="U89" s="36">
        <f>SUMIFS(СВЦЭМ!$C$39:$C$782,СВЦЭМ!$A$39:$A$782,$A89,СВЦЭМ!$B$39:$B$782,U$83)+'СЕТ СН'!$H$9+СВЦЭМ!$D$10+'СЕТ СН'!$H$5-'СЕТ СН'!$H$17</f>
        <v>4130.6510912800004</v>
      </c>
      <c r="V89" s="36">
        <f>SUMIFS(СВЦЭМ!$C$39:$C$782,СВЦЭМ!$A$39:$A$782,$A89,СВЦЭМ!$B$39:$B$782,V$83)+'СЕТ СН'!$H$9+СВЦЭМ!$D$10+'СЕТ СН'!$H$5-'СЕТ СН'!$H$17</f>
        <v>4121.4231766499997</v>
      </c>
      <c r="W89" s="36">
        <f>SUMIFS(СВЦЭМ!$C$39:$C$782,СВЦЭМ!$A$39:$A$782,$A89,СВЦЭМ!$B$39:$B$782,W$83)+'СЕТ СН'!$H$9+СВЦЭМ!$D$10+'СЕТ СН'!$H$5-'СЕТ СН'!$H$17</f>
        <v>4095.3161105899999</v>
      </c>
      <c r="X89" s="36">
        <f>SUMIFS(СВЦЭМ!$C$39:$C$782,СВЦЭМ!$A$39:$A$782,$A89,СВЦЭМ!$B$39:$B$782,X$83)+'СЕТ СН'!$H$9+СВЦЭМ!$D$10+'СЕТ СН'!$H$5-'СЕТ СН'!$H$17</f>
        <v>4141.3964994200005</v>
      </c>
      <c r="Y89" s="36">
        <f>SUMIFS(СВЦЭМ!$C$39:$C$782,СВЦЭМ!$A$39:$A$782,$A89,СВЦЭМ!$B$39:$B$782,Y$83)+'СЕТ СН'!$H$9+СВЦЭМ!$D$10+'СЕТ СН'!$H$5-'СЕТ СН'!$H$17</f>
        <v>4219.1150463700005</v>
      </c>
    </row>
    <row r="90" spans="1:25" ht="15.75" x14ac:dyDescent="0.2">
      <c r="A90" s="35">
        <f t="shared" si="2"/>
        <v>44780</v>
      </c>
      <c r="B90" s="36">
        <f>SUMIFS(СВЦЭМ!$C$39:$C$782,СВЦЭМ!$A$39:$A$782,$A90,СВЦЭМ!$B$39:$B$782,B$83)+'СЕТ СН'!$H$9+СВЦЭМ!$D$10+'СЕТ СН'!$H$5-'СЕТ СН'!$H$17</f>
        <v>4296.69961969</v>
      </c>
      <c r="C90" s="36">
        <f>SUMIFS(СВЦЭМ!$C$39:$C$782,СВЦЭМ!$A$39:$A$782,$A90,СВЦЭМ!$B$39:$B$782,C$83)+'СЕТ СН'!$H$9+СВЦЭМ!$D$10+'СЕТ СН'!$H$5-'СЕТ СН'!$H$17</f>
        <v>4309.6804744199999</v>
      </c>
      <c r="D90" s="36">
        <f>SUMIFS(СВЦЭМ!$C$39:$C$782,СВЦЭМ!$A$39:$A$782,$A90,СВЦЭМ!$B$39:$B$782,D$83)+'СЕТ СН'!$H$9+СВЦЭМ!$D$10+'СЕТ СН'!$H$5-'СЕТ СН'!$H$17</f>
        <v>4249.3145799399999</v>
      </c>
      <c r="E90" s="36">
        <f>SUMIFS(СВЦЭМ!$C$39:$C$782,СВЦЭМ!$A$39:$A$782,$A90,СВЦЭМ!$B$39:$B$782,E$83)+'СЕТ СН'!$H$9+СВЦЭМ!$D$10+'СЕТ СН'!$H$5-'СЕТ СН'!$H$17</f>
        <v>4265.4839992300003</v>
      </c>
      <c r="F90" s="36">
        <f>SUMIFS(СВЦЭМ!$C$39:$C$782,СВЦЭМ!$A$39:$A$782,$A90,СВЦЭМ!$B$39:$B$782,F$83)+'СЕТ СН'!$H$9+СВЦЭМ!$D$10+'СЕТ СН'!$H$5-'СЕТ СН'!$H$17</f>
        <v>4260.9716765900002</v>
      </c>
      <c r="G90" s="36">
        <f>SUMIFS(СВЦЭМ!$C$39:$C$782,СВЦЭМ!$A$39:$A$782,$A90,СВЦЭМ!$B$39:$B$782,G$83)+'СЕТ СН'!$H$9+СВЦЭМ!$D$10+'СЕТ СН'!$H$5-'СЕТ СН'!$H$17</f>
        <v>4256.8523197100003</v>
      </c>
      <c r="H90" s="36">
        <f>SUMIFS(СВЦЭМ!$C$39:$C$782,СВЦЭМ!$A$39:$A$782,$A90,СВЦЭМ!$B$39:$B$782,H$83)+'СЕТ СН'!$H$9+СВЦЭМ!$D$10+'СЕТ СН'!$H$5-'СЕТ СН'!$H$17</f>
        <v>4265.5459269900002</v>
      </c>
      <c r="I90" s="36">
        <f>SUMIFS(СВЦЭМ!$C$39:$C$782,СВЦЭМ!$A$39:$A$782,$A90,СВЦЭМ!$B$39:$B$782,I$83)+'СЕТ СН'!$H$9+СВЦЭМ!$D$10+'СЕТ СН'!$H$5-'СЕТ СН'!$H$17</f>
        <v>4221.3207151100005</v>
      </c>
      <c r="J90" s="36">
        <f>SUMIFS(СВЦЭМ!$C$39:$C$782,СВЦЭМ!$A$39:$A$782,$A90,СВЦЭМ!$B$39:$B$782,J$83)+'СЕТ СН'!$H$9+СВЦЭМ!$D$10+'СЕТ СН'!$H$5-'СЕТ СН'!$H$17</f>
        <v>4152.7404474300001</v>
      </c>
      <c r="K90" s="36">
        <f>SUMIFS(СВЦЭМ!$C$39:$C$782,СВЦЭМ!$A$39:$A$782,$A90,СВЦЭМ!$B$39:$B$782,K$83)+'СЕТ СН'!$H$9+СВЦЭМ!$D$10+'СЕТ СН'!$H$5-'СЕТ СН'!$H$17</f>
        <v>4104.1216484899996</v>
      </c>
      <c r="L90" s="36">
        <f>SUMIFS(СВЦЭМ!$C$39:$C$782,СВЦЭМ!$A$39:$A$782,$A90,СВЦЭМ!$B$39:$B$782,L$83)+'СЕТ СН'!$H$9+СВЦЭМ!$D$10+'СЕТ СН'!$H$5-'СЕТ СН'!$H$17</f>
        <v>4085.1363039400003</v>
      </c>
      <c r="M90" s="36">
        <f>SUMIFS(СВЦЭМ!$C$39:$C$782,СВЦЭМ!$A$39:$A$782,$A90,СВЦЭМ!$B$39:$B$782,M$83)+'СЕТ СН'!$H$9+СВЦЭМ!$D$10+'СЕТ СН'!$H$5-'СЕТ СН'!$H$17</f>
        <v>4095.4630004600003</v>
      </c>
      <c r="N90" s="36">
        <f>SUMIFS(СВЦЭМ!$C$39:$C$782,СВЦЭМ!$A$39:$A$782,$A90,СВЦЭМ!$B$39:$B$782,N$83)+'СЕТ СН'!$H$9+СВЦЭМ!$D$10+'СЕТ СН'!$H$5-'СЕТ СН'!$H$17</f>
        <v>4098.4727784900006</v>
      </c>
      <c r="O90" s="36">
        <f>SUMIFS(СВЦЭМ!$C$39:$C$782,СВЦЭМ!$A$39:$A$782,$A90,СВЦЭМ!$B$39:$B$782,O$83)+'СЕТ СН'!$H$9+СВЦЭМ!$D$10+'СЕТ СН'!$H$5-'СЕТ СН'!$H$17</f>
        <v>4095.68410068</v>
      </c>
      <c r="P90" s="36">
        <f>SUMIFS(СВЦЭМ!$C$39:$C$782,СВЦЭМ!$A$39:$A$782,$A90,СВЦЭМ!$B$39:$B$782,P$83)+'СЕТ СН'!$H$9+СВЦЭМ!$D$10+'СЕТ СН'!$H$5-'СЕТ СН'!$H$17</f>
        <v>4116.1128760800002</v>
      </c>
      <c r="Q90" s="36">
        <f>SUMIFS(СВЦЭМ!$C$39:$C$782,СВЦЭМ!$A$39:$A$782,$A90,СВЦЭМ!$B$39:$B$782,Q$83)+'СЕТ СН'!$H$9+СВЦЭМ!$D$10+'СЕТ СН'!$H$5-'СЕТ СН'!$H$17</f>
        <v>4137.7468671400002</v>
      </c>
      <c r="R90" s="36">
        <f>SUMIFS(СВЦЭМ!$C$39:$C$782,СВЦЭМ!$A$39:$A$782,$A90,СВЦЭМ!$B$39:$B$782,R$83)+'СЕТ СН'!$H$9+СВЦЭМ!$D$10+'СЕТ СН'!$H$5-'СЕТ СН'!$H$17</f>
        <v>4144.6452963500005</v>
      </c>
      <c r="S90" s="36">
        <f>SUMIFS(СВЦЭМ!$C$39:$C$782,СВЦЭМ!$A$39:$A$782,$A90,СВЦЭМ!$B$39:$B$782,S$83)+'СЕТ СН'!$H$9+СВЦЭМ!$D$10+'СЕТ СН'!$H$5-'СЕТ СН'!$H$17</f>
        <v>4154.3253473800005</v>
      </c>
      <c r="T90" s="36">
        <f>SUMIFS(СВЦЭМ!$C$39:$C$782,СВЦЭМ!$A$39:$A$782,$A90,СВЦЭМ!$B$39:$B$782,T$83)+'СЕТ СН'!$H$9+СВЦЭМ!$D$10+'СЕТ СН'!$H$5-'СЕТ СН'!$H$17</f>
        <v>4140.0876521800001</v>
      </c>
      <c r="U90" s="36">
        <f>SUMIFS(СВЦЭМ!$C$39:$C$782,СВЦЭМ!$A$39:$A$782,$A90,СВЦЭМ!$B$39:$B$782,U$83)+'СЕТ СН'!$H$9+СВЦЭМ!$D$10+'СЕТ СН'!$H$5-'СЕТ СН'!$H$17</f>
        <v>4127.2367749300001</v>
      </c>
      <c r="V90" s="36">
        <f>SUMIFS(СВЦЭМ!$C$39:$C$782,СВЦЭМ!$A$39:$A$782,$A90,СВЦЭМ!$B$39:$B$782,V$83)+'СЕТ СН'!$H$9+СВЦЭМ!$D$10+'СЕТ СН'!$H$5-'СЕТ СН'!$H$17</f>
        <v>4119.5424096100005</v>
      </c>
      <c r="W90" s="36">
        <f>SUMIFS(СВЦЭМ!$C$39:$C$782,СВЦЭМ!$A$39:$A$782,$A90,СВЦЭМ!$B$39:$B$782,W$83)+'СЕТ СН'!$H$9+СВЦЭМ!$D$10+'СЕТ СН'!$H$5-'СЕТ СН'!$H$17</f>
        <v>4125.6928632300005</v>
      </c>
      <c r="X90" s="36">
        <f>SUMIFS(СВЦЭМ!$C$39:$C$782,СВЦЭМ!$A$39:$A$782,$A90,СВЦЭМ!$B$39:$B$782,X$83)+'СЕТ СН'!$H$9+СВЦЭМ!$D$10+'СЕТ СН'!$H$5-'СЕТ СН'!$H$17</f>
        <v>4177.0833834300001</v>
      </c>
      <c r="Y90" s="36">
        <f>SUMIFS(СВЦЭМ!$C$39:$C$782,СВЦЭМ!$A$39:$A$782,$A90,СВЦЭМ!$B$39:$B$782,Y$83)+'СЕТ СН'!$H$9+СВЦЭМ!$D$10+'СЕТ СН'!$H$5-'СЕТ СН'!$H$17</f>
        <v>4237.6278752799999</v>
      </c>
    </row>
    <row r="91" spans="1:25" ht="15.75" x14ac:dyDescent="0.2">
      <c r="A91" s="35">
        <f t="shared" si="2"/>
        <v>44781</v>
      </c>
      <c r="B91" s="36">
        <f>SUMIFS(СВЦЭМ!$C$39:$C$782,СВЦЭМ!$A$39:$A$782,$A91,СВЦЭМ!$B$39:$B$782,B$83)+'СЕТ СН'!$H$9+СВЦЭМ!$D$10+'СЕТ СН'!$H$5-'СЕТ СН'!$H$17</f>
        <v>4252.7170113299999</v>
      </c>
      <c r="C91" s="36">
        <f>SUMIFS(СВЦЭМ!$C$39:$C$782,СВЦЭМ!$A$39:$A$782,$A91,СВЦЭМ!$B$39:$B$782,C$83)+'СЕТ СН'!$H$9+СВЦЭМ!$D$10+'СЕТ СН'!$H$5-'СЕТ СН'!$H$17</f>
        <v>4263.6569400900007</v>
      </c>
      <c r="D91" s="36">
        <f>SUMIFS(СВЦЭМ!$C$39:$C$782,СВЦЭМ!$A$39:$A$782,$A91,СВЦЭМ!$B$39:$B$782,D$83)+'СЕТ СН'!$H$9+СВЦЭМ!$D$10+'СЕТ СН'!$H$5-'СЕТ СН'!$H$17</f>
        <v>4303.6060408200001</v>
      </c>
      <c r="E91" s="36">
        <f>SUMIFS(СВЦЭМ!$C$39:$C$782,СВЦЭМ!$A$39:$A$782,$A91,СВЦЭМ!$B$39:$B$782,E$83)+'СЕТ СН'!$H$9+СВЦЭМ!$D$10+'СЕТ СН'!$H$5-'СЕТ СН'!$H$17</f>
        <v>4288.9033578799999</v>
      </c>
      <c r="F91" s="36">
        <f>SUMIFS(СВЦЭМ!$C$39:$C$782,СВЦЭМ!$A$39:$A$782,$A91,СВЦЭМ!$B$39:$B$782,F$83)+'СЕТ СН'!$H$9+СВЦЭМ!$D$10+'СЕТ СН'!$H$5-'СЕТ СН'!$H$17</f>
        <v>4314.1610305300001</v>
      </c>
      <c r="G91" s="36">
        <f>SUMIFS(СВЦЭМ!$C$39:$C$782,СВЦЭМ!$A$39:$A$782,$A91,СВЦЭМ!$B$39:$B$782,G$83)+'СЕТ СН'!$H$9+СВЦЭМ!$D$10+'СЕТ СН'!$H$5-'СЕТ СН'!$H$17</f>
        <v>4293.9274245899996</v>
      </c>
      <c r="H91" s="36">
        <f>SUMIFS(СВЦЭМ!$C$39:$C$782,СВЦЭМ!$A$39:$A$782,$A91,СВЦЭМ!$B$39:$B$782,H$83)+'СЕТ СН'!$H$9+СВЦЭМ!$D$10+'СЕТ СН'!$H$5-'СЕТ СН'!$H$17</f>
        <v>4210.2973283900001</v>
      </c>
      <c r="I91" s="36">
        <f>SUMIFS(СВЦЭМ!$C$39:$C$782,СВЦЭМ!$A$39:$A$782,$A91,СВЦЭМ!$B$39:$B$782,I$83)+'СЕТ СН'!$H$9+СВЦЭМ!$D$10+'СЕТ СН'!$H$5-'СЕТ СН'!$H$17</f>
        <v>4202.7697524800005</v>
      </c>
      <c r="J91" s="36">
        <f>SUMIFS(СВЦЭМ!$C$39:$C$782,СВЦЭМ!$A$39:$A$782,$A91,СВЦЭМ!$B$39:$B$782,J$83)+'СЕТ СН'!$H$9+СВЦЭМ!$D$10+'СЕТ СН'!$H$5-'СЕТ СН'!$H$17</f>
        <v>4158.7262588900003</v>
      </c>
      <c r="K91" s="36">
        <f>SUMIFS(СВЦЭМ!$C$39:$C$782,СВЦЭМ!$A$39:$A$782,$A91,СВЦЭМ!$B$39:$B$782,K$83)+'СЕТ СН'!$H$9+СВЦЭМ!$D$10+'СЕТ СН'!$H$5-'СЕТ СН'!$H$17</f>
        <v>4177.6477150000001</v>
      </c>
      <c r="L91" s="36">
        <f>SUMIFS(СВЦЭМ!$C$39:$C$782,СВЦЭМ!$A$39:$A$782,$A91,СВЦЭМ!$B$39:$B$782,L$83)+'СЕТ СН'!$H$9+СВЦЭМ!$D$10+'СЕТ СН'!$H$5-'СЕТ СН'!$H$17</f>
        <v>4170.1949075900002</v>
      </c>
      <c r="M91" s="36">
        <f>SUMIFS(СВЦЭМ!$C$39:$C$782,СВЦЭМ!$A$39:$A$782,$A91,СВЦЭМ!$B$39:$B$782,M$83)+'СЕТ СН'!$H$9+СВЦЭМ!$D$10+'СЕТ СН'!$H$5-'СЕТ СН'!$H$17</f>
        <v>4148.6975718900003</v>
      </c>
      <c r="N91" s="36">
        <f>SUMIFS(СВЦЭМ!$C$39:$C$782,СВЦЭМ!$A$39:$A$782,$A91,СВЦЭМ!$B$39:$B$782,N$83)+'СЕТ СН'!$H$9+СВЦЭМ!$D$10+'СЕТ СН'!$H$5-'СЕТ СН'!$H$17</f>
        <v>4152.2190881799997</v>
      </c>
      <c r="O91" s="36">
        <f>SUMIFS(СВЦЭМ!$C$39:$C$782,СВЦЭМ!$A$39:$A$782,$A91,СВЦЭМ!$B$39:$B$782,O$83)+'СЕТ СН'!$H$9+СВЦЭМ!$D$10+'СЕТ СН'!$H$5-'СЕТ СН'!$H$17</f>
        <v>4152.8497827299998</v>
      </c>
      <c r="P91" s="36">
        <f>SUMIFS(СВЦЭМ!$C$39:$C$782,СВЦЭМ!$A$39:$A$782,$A91,СВЦЭМ!$B$39:$B$782,P$83)+'СЕТ СН'!$H$9+СВЦЭМ!$D$10+'СЕТ СН'!$H$5-'СЕТ СН'!$H$17</f>
        <v>4175.4755068699997</v>
      </c>
      <c r="Q91" s="36">
        <f>SUMIFS(СВЦЭМ!$C$39:$C$782,СВЦЭМ!$A$39:$A$782,$A91,СВЦЭМ!$B$39:$B$782,Q$83)+'СЕТ СН'!$H$9+СВЦЭМ!$D$10+'СЕТ СН'!$H$5-'СЕТ СН'!$H$17</f>
        <v>4184.1725817100005</v>
      </c>
      <c r="R91" s="36">
        <f>SUMIFS(СВЦЭМ!$C$39:$C$782,СВЦЭМ!$A$39:$A$782,$A91,СВЦЭМ!$B$39:$B$782,R$83)+'СЕТ СН'!$H$9+СВЦЭМ!$D$10+'СЕТ СН'!$H$5-'СЕТ СН'!$H$17</f>
        <v>4212.3612752899999</v>
      </c>
      <c r="S91" s="36">
        <f>SUMIFS(СВЦЭМ!$C$39:$C$782,СВЦЭМ!$A$39:$A$782,$A91,СВЦЭМ!$B$39:$B$782,S$83)+'СЕТ СН'!$H$9+СВЦЭМ!$D$10+'СЕТ СН'!$H$5-'СЕТ СН'!$H$17</f>
        <v>4228.9597346999999</v>
      </c>
      <c r="T91" s="36">
        <f>SUMIFS(СВЦЭМ!$C$39:$C$782,СВЦЭМ!$A$39:$A$782,$A91,СВЦЭМ!$B$39:$B$782,T$83)+'СЕТ СН'!$H$9+СВЦЭМ!$D$10+'СЕТ СН'!$H$5-'СЕТ СН'!$H$17</f>
        <v>4203.5792319600005</v>
      </c>
      <c r="U91" s="36">
        <f>SUMIFS(СВЦЭМ!$C$39:$C$782,СВЦЭМ!$A$39:$A$782,$A91,СВЦЭМ!$B$39:$B$782,U$83)+'СЕТ СН'!$H$9+СВЦЭМ!$D$10+'СЕТ СН'!$H$5-'СЕТ СН'!$H$17</f>
        <v>4216.1723998699999</v>
      </c>
      <c r="V91" s="36">
        <f>SUMIFS(СВЦЭМ!$C$39:$C$782,СВЦЭМ!$A$39:$A$782,$A91,СВЦЭМ!$B$39:$B$782,V$83)+'СЕТ СН'!$H$9+СВЦЭМ!$D$10+'СЕТ СН'!$H$5-'СЕТ СН'!$H$17</f>
        <v>4225.3149982699997</v>
      </c>
      <c r="W91" s="36">
        <f>SUMIFS(СВЦЭМ!$C$39:$C$782,СВЦЭМ!$A$39:$A$782,$A91,СВЦЭМ!$B$39:$B$782,W$83)+'СЕТ СН'!$H$9+СВЦЭМ!$D$10+'СЕТ СН'!$H$5-'СЕТ СН'!$H$17</f>
        <v>4204.7832085</v>
      </c>
      <c r="X91" s="36">
        <f>SUMIFS(СВЦЭМ!$C$39:$C$782,СВЦЭМ!$A$39:$A$782,$A91,СВЦЭМ!$B$39:$B$782,X$83)+'СЕТ СН'!$H$9+СВЦЭМ!$D$10+'СЕТ СН'!$H$5-'СЕТ СН'!$H$17</f>
        <v>4299.0817883099999</v>
      </c>
      <c r="Y91" s="36">
        <f>SUMIFS(СВЦЭМ!$C$39:$C$782,СВЦЭМ!$A$39:$A$782,$A91,СВЦЭМ!$B$39:$B$782,Y$83)+'СЕТ СН'!$H$9+СВЦЭМ!$D$10+'СЕТ СН'!$H$5-'СЕТ СН'!$H$17</f>
        <v>4378.8554760400002</v>
      </c>
    </row>
    <row r="92" spans="1:25" ht="15.75" x14ac:dyDescent="0.2">
      <c r="A92" s="35">
        <f t="shared" si="2"/>
        <v>44782</v>
      </c>
      <c r="B92" s="36">
        <f>SUMIFS(СВЦЭМ!$C$39:$C$782,СВЦЭМ!$A$39:$A$782,$A92,СВЦЭМ!$B$39:$B$782,B$83)+'СЕТ СН'!$H$9+СВЦЭМ!$D$10+'СЕТ СН'!$H$5-'СЕТ СН'!$H$17</f>
        <v>4414.5396245700003</v>
      </c>
      <c r="C92" s="36">
        <f>SUMIFS(СВЦЭМ!$C$39:$C$782,СВЦЭМ!$A$39:$A$782,$A92,СВЦЭМ!$B$39:$B$782,C$83)+'СЕТ СН'!$H$9+СВЦЭМ!$D$10+'СЕТ СН'!$H$5-'СЕТ СН'!$H$17</f>
        <v>4390.6964706700001</v>
      </c>
      <c r="D92" s="36">
        <f>SUMIFS(СВЦЭМ!$C$39:$C$782,СВЦЭМ!$A$39:$A$782,$A92,СВЦЭМ!$B$39:$B$782,D$83)+'СЕТ СН'!$H$9+СВЦЭМ!$D$10+'СЕТ СН'!$H$5-'СЕТ СН'!$H$17</f>
        <v>4399.7662717200001</v>
      </c>
      <c r="E92" s="36">
        <f>SUMIFS(СВЦЭМ!$C$39:$C$782,СВЦЭМ!$A$39:$A$782,$A92,СВЦЭМ!$B$39:$B$782,E$83)+'СЕТ СН'!$H$9+СВЦЭМ!$D$10+'СЕТ СН'!$H$5-'СЕТ СН'!$H$17</f>
        <v>4409.6530829000003</v>
      </c>
      <c r="F92" s="36">
        <f>SUMIFS(СВЦЭМ!$C$39:$C$782,СВЦЭМ!$A$39:$A$782,$A92,СВЦЭМ!$B$39:$B$782,F$83)+'СЕТ СН'!$H$9+СВЦЭМ!$D$10+'СЕТ СН'!$H$5-'СЕТ СН'!$H$17</f>
        <v>4404.9539691600003</v>
      </c>
      <c r="G92" s="36">
        <f>SUMIFS(СВЦЭМ!$C$39:$C$782,СВЦЭМ!$A$39:$A$782,$A92,СВЦЭМ!$B$39:$B$782,G$83)+'СЕТ СН'!$H$9+СВЦЭМ!$D$10+'СЕТ СН'!$H$5-'СЕТ СН'!$H$17</f>
        <v>4414.2462332499999</v>
      </c>
      <c r="H92" s="36">
        <f>SUMIFS(СВЦЭМ!$C$39:$C$782,СВЦЭМ!$A$39:$A$782,$A92,СВЦЭМ!$B$39:$B$782,H$83)+'СЕТ СН'!$H$9+СВЦЭМ!$D$10+'СЕТ СН'!$H$5-'СЕТ СН'!$H$17</f>
        <v>4449.5860463600002</v>
      </c>
      <c r="I92" s="36">
        <f>SUMIFS(СВЦЭМ!$C$39:$C$782,СВЦЭМ!$A$39:$A$782,$A92,СВЦЭМ!$B$39:$B$782,I$83)+'СЕТ СН'!$H$9+СВЦЭМ!$D$10+'СЕТ СН'!$H$5-'СЕТ СН'!$H$17</f>
        <v>4370.2562228900006</v>
      </c>
      <c r="J92" s="36">
        <f>SUMIFS(СВЦЭМ!$C$39:$C$782,СВЦЭМ!$A$39:$A$782,$A92,СВЦЭМ!$B$39:$B$782,J$83)+'СЕТ СН'!$H$9+СВЦЭМ!$D$10+'СЕТ СН'!$H$5-'СЕТ СН'!$H$17</f>
        <v>4352.6456077399998</v>
      </c>
      <c r="K92" s="36">
        <f>SUMIFS(СВЦЭМ!$C$39:$C$782,СВЦЭМ!$A$39:$A$782,$A92,СВЦЭМ!$B$39:$B$782,K$83)+'СЕТ СН'!$H$9+СВЦЭМ!$D$10+'СЕТ СН'!$H$5-'СЕТ СН'!$H$17</f>
        <v>4287.1181645400002</v>
      </c>
      <c r="L92" s="36">
        <f>SUMIFS(СВЦЭМ!$C$39:$C$782,СВЦЭМ!$A$39:$A$782,$A92,СВЦЭМ!$B$39:$B$782,L$83)+'СЕТ СН'!$H$9+СВЦЭМ!$D$10+'СЕТ СН'!$H$5-'СЕТ СН'!$H$17</f>
        <v>4271.8478257900006</v>
      </c>
      <c r="M92" s="36">
        <f>SUMIFS(СВЦЭМ!$C$39:$C$782,СВЦЭМ!$A$39:$A$782,$A92,СВЦЭМ!$B$39:$B$782,M$83)+'СЕТ СН'!$H$9+СВЦЭМ!$D$10+'СЕТ СН'!$H$5-'СЕТ СН'!$H$17</f>
        <v>4251.6479502600005</v>
      </c>
      <c r="N92" s="36">
        <f>SUMIFS(СВЦЭМ!$C$39:$C$782,СВЦЭМ!$A$39:$A$782,$A92,СВЦЭМ!$B$39:$B$782,N$83)+'СЕТ СН'!$H$9+СВЦЭМ!$D$10+'СЕТ СН'!$H$5-'СЕТ СН'!$H$17</f>
        <v>4236.0179989799999</v>
      </c>
      <c r="O92" s="36">
        <f>SUMIFS(СВЦЭМ!$C$39:$C$782,СВЦЭМ!$A$39:$A$782,$A92,СВЦЭМ!$B$39:$B$782,O$83)+'СЕТ СН'!$H$9+СВЦЭМ!$D$10+'СЕТ СН'!$H$5-'СЕТ СН'!$H$17</f>
        <v>4237.2079778000007</v>
      </c>
      <c r="P92" s="36">
        <f>SUMIFS(СВЦЭМ!$C$39:$C$782,СВЦЭМ!$A$39:$A$782,$A92,СВЦЭМ!$B$39:$B$782,P$83)+'СЕТ СН'!$H$9+СВЦЭМ!$D$10+'СЕТ СН'!$H$5-'СЕТ СН'!$H$17</f>
        <v>4247.1996792500004</v>
      </c>
      <c r="Q92" s="36">
        <f>SUMIFS(СВЦЭМ!$C$39:$C$782,СВЦЭМ!$A$39:$A$782,$A92,СВЦЭМ!$B$39:$B$782,Q$83)+'СЕТ СН'!$H$9+СВЦЭМ!$D$10+'СЕТ СН'!$H$5-'СЕТ СН'!$H$17</f>
        <v>4260.6584260999998</v>
      </c>
      <c r="R92" s="36">
        <f>SUMIFS(СВЦЭМ!$C$39:$C$782,СВЦЭМ!$A$39:$A$782,$A92,СВЦЭМ!$B$39:$B$782,R$83)+'СЕТ СН'!$H$9+СВЦЭМ!$D$10+'СЕТ СН'!$H$5-'СЕТ СН'!$H$17</f>
        <v>4271.6833216800005</v>
      </c>
      <c r="S92" s="36">
        <f>SUMIFS(СВЦЭМ!$C$39:$C$782,СВЦЭМ!$A$39:$A$782,$A92,СВЦЭМ!$B$39:$B$782,S$83)+'СЕТ СН'!$H$9+СВЦЭМ!$D$10+'СЕТ СН'!$H$5-'СЕТ СН'!$H$17</f>
        <v>4276.1486125800002</v>
      </c>
      <c r="T92" s="36">
        <f>SUMIFS(СВЦЭМ!$C$39:$C$782,СВЦЭМ!$A$39:$A$782,$A92,СВЦЭМ!$B$39:$B$782,T$83)+'СЕТ СН'!$H$9+СВЦЭМ!$D$10+'СЕТ СН'!$H$5-'СЕТ СН'!$H$17</f>
        <v>4280.5887336200003</v>
      </c>
      <c r="U92" s="36">
        <f>SUMIFS(СВЦЭМ!$C$39:$C$782,СВЦЭМ!$A$39:$A$782,$A92,СВЦЭМ!$B$39:$B$782,U$83)+'СЕТ СН'!$H$9+СВЦЭМ!$D$10+'СЕТ СН'!$H$5-'СЕТ СН'!$H$17</f>
        <v>4288.9750806400007</v>
      </c>
      <c r="V92" s="36">
        <f>SUMIFS(СВЦЭМ!$C$39:$C$782,СВЦЭМ!$A$39:$A$782,$A92,СВЦЭМ!$B$39:$B$782,V$83)+'СЕТ СН'!$H$9+СВЦЭМ!$D$10+'СЕТ СН'!$H$5-'СЕТ СН'!$H$17</f>
        <v>4259.8995287100006</v>
      </c>
      <c r="W92" s="36">
        <f>SUMIFS(СВЦЭМ!$C$39:$C$782,СВЦЭМ!$A$39:$A$782,$A92,СВЦЭМ!$B$39:$B$782,W$83)+'СЕТ СН'!$H$9+СВЦЭМ!$D$10+'СЕТ СН'!$H$5-'СЕТ СН'!$H$17</f>
        <v>4261.70346015</v>
      </c>
      <c r="X92" s="36">
        <f>SUMIFS(СВЦЭМ!$C$39:$C$782,СВЦЭМ!$A$39:$A$782,$A92,СВЦЭМ!$B$39:$B$782,X$83)+'СЕТ СН'!$H$9+СВЦЭМ!$D$10+'СЕТ СН'!$H$5-'СЕТ СН'!$H$17</f>
        <v>4311.5114783500003</v>
      </c>
      <c r="Y92" s="36">
        <f>SUMIFS(СВЦЭМ!$C$39:$C$782,СВЦЭМ!$A$39:$A$782,$A92,СВЦЭМ!$B$39:$B$782,Y$83)+'СЕТ СН'!$H$9+СВЦЭМ!$D$10+'СЕТ СН'!$H$5-'СЕТ СН'!$H$17</f>
        <v>4334.1210052500001</v>
      </c>
    </row>
    <row r="93" spans="1:25" ht="15.75" x14ac:dyDescent="0.2">
      <c r="A93" s="35">
        <f t="shared" si="2"/>
        <v>44783</v>
      </c>
      <c r="B93" s="36">
        <f>SUMIFS(СВЦЭМ!$C$39:$C$782,СВЦЭМ!$A$39:$A$782,$A93,СВЦЭМ!$B$39:$B$782,B$83)+'СЕТ СН'!$H$9+СВЦЭМ!$D$10+'СЕТ СН'!$H$5-'СЕТ СН'!$H$17</f>
        <v>4276.0287466400005</v>
      </c>
      <c r="C93" s="36">
        <f>SUMIFS(СВЦЭМ!$C$39:$C$782,СВЦЭМ!$A$39:$A$782,$A93,СВЦЭМ!$B$39:$B$782,C$83)+'СЕТ СН'!$H$9+СВЦЭМ!$D$10+'СЕТ СН'!$H$5-'СЕТ СН'!$H$17</f>
        <v>4320.9837839100001</v>
      </c>
      <c r="D93" s="36">
        <f>SUMIFS(СВЦЭМ!$C$39:$C$782,СВЦЭМ!$A$39:$A$782,$A93,СВЦЭМ!$B$39:$B$782,D$83)+'СЕТ СН'!$H$9+СВЦЭМ!$D$10+'СЕТ СН'!$H$5-'СЕТ СН'!$H$17</f>
        <v>4198.7940676100006</v>
      </c>
      <c r="E93" s="36">
        <f>SUMIFS(СВЦЭМ!$C$39:$C$782,СВЦЭМ!$A$39:$A$782,$A93,СВЦЭМ!$B$39:$B$782,E$83)+'СЕТ СН'!$H$9+СВЦЭМ!$D$10+'СЕТ СН'!$H$5-'СЕТ СН'!$H$17</f>
        <v>4185.5436870900003</v>
      </c>
      <c r="F93" s="36">
        <f>SUMIFS(СВЦЭМ!$C$39:$C$782,СВЦЭМ!$A$39:$A$782,$A93,СВЦЭМ!$B$39:$B$782,F$83)+'СЕТ СН'!$H$9+СВЦЭМ!$D$10+'СЕТ СН'!$H$5-'СЕТ СН'!$H$17</f>
        <v>4188.3216279899998</v>
      </c>
      <c r="G93" s="36">
        <f>SUMIFS(СВЦЭМ!$C$39:$C$782,СВЦЭМ!$A$39:$A$782,$A93,СВЦЭМ!$B$39:$B$782,G$83)+'СЕТ СН'!$H$9+СВЦЭМ!$D$10+'СЕТ СН'!$H$5-'СЕТ СН'!$H$17</f>
        <v>4169.53144049</v>
      </c>
      <c r="H93" s="36">
        <f>SUMIFS(СВЦЭМ!$C$39:$C$782,СВЦЭМ!$A$39:$A$782,$A93,СВЦЭМ!$B$39:$B$782,H$83)+'СЕТ СН'!$H$9+СВЦЭМ!$D$10+'СЕТ СН'!$H$5-'СЕТ СН'!$H$17</f>
        <v>4145.8494507200003</v>
      </c>
      <c r="I93" s="36">
        <f>SUMIFS(СВЦЭМ!$C$39:$C$782,СВЦЭМ!$A$39:$A$782,$A93,СВЦЭМ!$B$39:$B$782,I$83)+'СЕТ СН'!$H$9+СВЦЭМ!$D$10+'СЕТ СН'!$H$5-'СЕТ СН'!$H$17</f>
        <v>4104.1021586400002</v>
      </c>
      <c r="J93" s="36">
        <f>SUMIFS(СВЦЭМ!$C$39:$C$782,СВЦЭМ!$A$39:$A$782,$A93,СВЦЭМ!$B$39:$B$782,J$83)+'СЕТ СН'!$H$9+СВЦЭМ!$D$10+'СЕТ СН'!$H$5-'СЕТ СН'!$H$17</f>
        <v>4166.6267798099998</v>
      </c>
      <c r="K93" s="36">
        <f>SUMIFS(СВЦЭМ!$C$39:$C$782,СВЦЭМ!$A$39:$A$782,$A93,СВЦЭМ!$B$39:$B$782,K$83)+'СЕТ СН'!$H$9+СВЦЭМ!$D$10+'СЕТ СН'!$H$5-'СЕТ СН'!$H$17</f>
        <v>4120.3278633700002</v>
      </c>
      <c r="L93" s="36">
        <f>SUMIFS(СВЦЭМ!$C$39:$C$782,СВЦЭМ!$A$39:$A$782,$A93,СВЦЭМ!$B$39:$B$782,L$83)+'СЕТ СН'!$H$9+СВЦЭМ!$D$10+'СЕТ СН'!$H$5-'СЕТ СН'!$H$17</f>
        <v>4113.0368390399999</v>
      </c>
      <c r="M93" s="36">
        <f>SUMIFS(СВЦЭМ!$C$39:$C$782,СВЦЭМ!$A$39:$A$782,$A93,СВЦЭМ!$B$39:$B$782,M$83)+'СЕТ СН'!$H$9+СВЦЭМ!$D$10+'СЕТ СН'!$H$5-'СЕТ СН'!$H$17</f>
        <v>4115.2769286600005</v>
      </c>
      <c r="N93" s="36">
        <f>SUMIFS(СВЦЭМ!$C$39:$C$782,СВЦЭМ!$A$39:$A$782,$A93,СВЦЭМ!$B$39:$B$782,N$83)+'СЕТ СН'!$H$9+СВЦЭМ!$D$10+'СЕТ СН'!$H$5-'СЕТ СН'!$H$17</f>
        <v>4124.7950630300002</v>
      </c>
      <c r="O93" s="36">
        <f>SUMIFS(СВЦЭМ!$C$39:$C$782,СВЦЭМ!$A$39:$A$782,$A93,СВЦЭМ!$B$39:$B$782,O$83)+'СЕТ СН'!$H$9+СВЦЭМ!$D$10+'СЕТ СН'!$H$5-'СЕТ СН'!$H$17</f>
        <v>4106.2470191100001</v>
      </c>
      <c r="P93" s="36">
        <f>SUMIFS(СВЦЭМ!$C$39:$C$782,СВЦЭМ!$A$39:$A$782,$A93,СВЦЭМ!$B$39:$B$782,P$83)+'СЕТ СН'!$H$9+СВЦЭМ!$D$10+'СЕТ СН'!$H$5-'СЕТ СН'!$H$17</f>
        <v>4113.2039241500006</v>
      </c>
      <c r="Q93" s="36">
        <f>SUMIFS(СВЦЭМ!$C$39:$C$782,СВЦЭМ!$A$39:$A$782,$A93,СВЦЭМ!$B$39:$B$782,Q$83)+'СЕТ СН'!$H$9+СВЦЭМ!$D$10+'СЕТ СН'!$H$5-'СЕТ СН'!$H$17</f>
        <v>4114.7362510500006</v>
      </c>
      <c r="R93" s="36">
        <f>SUMIFS(СВЦЭМ!$C$39:$C$782,СВЦЭМ!$A$39:$A$782,$A93,СВЦЭМ!$B$39:$B$782,R$83)+'СЕТ СН'!$H$9+СВЦЭМ!$D$10+'СЕТ СН'!$H$5-'СЕТ СН'!$H$17</f>
        <v>4128.7844199500005</v>
      </c>
      <c r="S93" s="36">
        <f>SUMIFS(СВЦЭМ!$C$39:$C$782,СВЦЭМ!$A$39:$A$782,$A93,СВЦЭМ!$B$39:$B$782,S$83)+'СЕТ СН'!$H$9+СВЦЭМ!$D$10+'СЕТ СН'!$H$5-'СЕТ СН'!$H$17</f>
        <v>4135.1754765799997</v>
      </c>
      <c r="T93" s="36">
        <f>SUMIFS(СВЦЭМ!$C$39:$C$782,СВЦЭМ!$A$39:$A$782,$A93,СВЦЭМ!$B$39:$B$782,T$83)+'СЕТ СН'!$H$9+СВЦЭМ!$D$10+'СЕТ СН'!$H$5-'СЕТ СН'!$H$17</f>
        <v>4129.8396425199999</v>
      </c>
      <c r="U93" s="36">
        <f>SUMIFS(СВЦЭМ!$C$39:$C$782,СВЦЭМ!$A$39:$A$782,$A93,СВЦЭМ!$B$39:$B$782,U$83)+'СЕТ СН'!$H$9+СВЦЭМ!$D$10+'СЕТ СН'!$H$5-'СЕТ СН'!$H$17</f>
        <v>4152.8764964900001</v>
      </c>
      <c r="V93" s="36">
        <f>SUMIFS(СВЦЭМ!$C$39:$C$782,СВЦЭМ!$A$39:$A$782,$A93,СВЦЭМ!$B$39:$B$782,V$83)+'СЕТ СН'!$H$9+СВЦЭМ!$D$10+'СЕТ СН'!$H$5-'СЕТ СН'!$H$17</f>
        <v>4125.2184358000004</v>
      </c>
      <c r="W93" s="36">
        <f>SUMIFS(СВЦЭМ!$C$39:$C$782,СВЦЭМ!$A$39:$A$782,$A93,СВЦЭМ!$B$39:$B$782,W$83)+'СЕТ СН'!$H$9+СВЦЭМ!$D$10+'СЕТ СН'!$H$5-'СЕТ СН'!$H$17</f>
        <v>4136.9716700099998</v>
      </c>
      <c r="X93" s="36">
        <f>SUMIFS(СВЦЭМ!$C$39:$C$782,СВЦЭМ!$A$39:$A$782,$A93,СВЦЭМ!$B$39:$B$782,X$83)+'СЕТ СН'!$H$9+СВЦЭМ!$D$10+'СЕТ СН'!$H$5-'СЕТ СН'!$H$17</f>
        <v>4163.4283332599998</v>
      </c>
      <c r="Y93" s="36">
        <f>SUMIFS(СВЦЭМ!$C$39:$C$782,СВЦЭМ!$A$39:$A$782,$A93,СВЦЭМ!$B$39:$B$782,Y$83)+'СЕТ СН'!$H$9+СВЦЭМ!$D$10+'СЕТ СН'!$H$5-'СЕТ СН'!$H$17</f>
        <v>4262.6537322599997</v>
      </c>
    </row>
    <row r="94" spans="1:25" ht="15.75" x14ac:dyDescent="0.2">
      <c r="A94" s="35">
        <f t="shared" si="2"/>
        <v>44784</v>
      </c>
      <c r="B94" s="36">
        <f>SUMIFS(СВЦЭМ!$C$39:$C$782,СВЦЭМ!$A$39:$A$782,$A94,СВЦЭМ!$B$39:$B$782,B$83)+'СЕТ СН'!$H$9+СВЦЭМ!$D$10+'СЕТ СН'!$H$5-'СЕТ СН'!$H$17</f>
        <v>4140.7588182199997</v>
      </c>
      <c r="C94" s="36">
        <f>SUMIFS(СВЦЭМ!$C$39:$C$782,СВЦЭМ!$A$39:$A$782,$A94,СВЦЭМ!$B$39:$B$782,C$83)+'СЕТ СН'!$H$9+СВЦЭМ!$D$10+'СЕТ СН'!$H$5-'СЕТ СН'!$H$17</f>
        <v>4192.1270195100005</v>
      </c>
      <c r="D94" s="36">
        <f>SUMIFS(СВЦЭМ!$C$39:$C$782,СВЦЭМ!$A$39:$A$782,$A94,СВЦЭМ!$B$39:$B$782,D$83)+'СЕТ СН'!$H$9+СВЦЭМ!$D$10+'СЕТ СН'!$H$5-'СЕТ СН'!$H$17</f>
        <v>4248.15426269</v>
      </c>
      <c r="E94" s="36">
        <f>SUMIFS(СВЦЭМ!$C$39:$C$782,СВЦЭМ!$A$39:$A$782,$A94,СВЦЭМ!$B$39:$B$782,E$83)+'СЕТ СН'!$H$9+СВЦЭМ!$D$10+'СЕТ СН'!$H$5-'СЕТ СН'!$H$17</f>
        <v>4265.1638352099999</v>
      </c>
      <c r="F94" s="36">
        <f>SUMIFS(СВЦЭМ!$C$39:$C$782,СВЦЭМ!$A$39:$A$782,$A94,СВЦЭМ!$B$39:$B$782,F$83)+'СЕТ СН'!$H$9+СВЦЭМ!$D$10+'СЕТ СН'!$H$5-'СЕТ СН'!$H$17</f>
        <v>4272.6561879600004</v>
      </c>
      <c r="G94" s="36">
        <f>SUMIFS(СВЦЭМ!$C$39:$C$782,СВЦЭМ!$A$39:$A$782,$A94,СВЦЭМ!$B$39:$B$782,G$83)+'СЕТ СН'!$H$9+СВЦЭМ!$D$10+'СЕТ СН'!$H$5-'СЕТ СН'!$H$17</f>
        <v>4270.5156199900002</v>
      </c>
      <c r="H94" s="36">
        <f>SUMIFS(СВЦЭМ!$C$39:$C$782,СВЦЭМ!$A$39:$A$782,$A94,СВЦЭМ!$B$39:$B$782,H$83)+'СЕТ СН'!$H$9+СВЦЭМ!$D$10+'СЕТ СН'!$H$5-'СЕТ СН'!$H$17</f>
        <v>4214.9594406300002</v>
      </c>
      <c r="I94" s="36">
        <f>SUMIFS(СВЦЭМ!$C$39:$C$782,СВЦЭМ!$A$39:$A$782,$A94,СВЦЭМ!$B$39:$B$782,I$83)+'СЕТ СН'!$H$9+СВЦЭМ!$D$10+'СЕТ СН'!$H$5-'СЕТ СН'!$H$17</f>
        <v>4128.0450038300005</v>
      </c>
      <c r="J94" s="36">
        <f>SUMIFS(СВЦЭМ!$C$39:$C$782,СВЦЭМ!$A$39:$A$782,$A94,СВЦЭМ!$B$39:$B$782,J$83)+'СЕТ СН'!$H$9+СВЦЭМ!$D$10+'СЕТ СН'!$H$5-'СЕТ СН'!$H$17</f>
        <v>4065.2363868299999</v>
      </c>
      <c r="K94" s="36">
        <f>SUMIFS(СВЦЭМ!$C$39:$C$782,СВЦЭМ!$A$39:$A$782,$A94,СВЦЭМ!$B$39:$B$782,K$83)+'СЕТ СН'!$H$9+СВЦЭМ!$D$10+'СЕТ СН'!$H$5-'СЕТ СН'!$H$17</f>
        <v>4081.8912118500002</v>
      </c>
      <c r="L94" s="36">
        <f>SUMIFS(СВЦЭМ!$C$39:$C$782,СВЦЭМ!$A$39:$A$782,$A94,СВЦЭМ!$B$39:$B$782,L$83)+'СЕТ СН'!$H$9+СВЦЭМ!$D$10+'СЕТ СН'!$H$5-'СЕТ СН'!$H$17</f>
        <v>4106.3021058900003</v>
      </c>
      <c r="M94" s="36">
        <f>SUMIFS(СВЦЭМ!$C$39:$C$782,СВЦЭМ!$A$39:$A$782,$A94,СВЦЭМ!$B$39:$B$782,M$83)+'СЕТ СН'!$H$9+СВЦЭМ!$D$10+'СЕТ СН'!$H$5-'СЕТ СН'!$H$17</f>
        <v>4102.88590492</v>
      </c>
      <c r="N94" s="36">
        <f>SUMIFS(СВЦЭМ!$C$39:$C$782,СВЦЭМ!$A$39:$A$782,$A94,СВЦЭМ!$B$39:$B$782,N$83)+'СЕТ СН'!$H$9+СВЦЭМ!$D$10+'СЕТ СН'!$H$5-'СЕТ СН'!$H$17</f>
        <v>4093.2663204500004</v>
      </c>
      <c r="O94" s="36">
        <f>SUMIFS(СВЦЭМ!$C$39:$C$782,СВЦЭМ!$A$39:$A$782,$A94,СВЦЭМ!$B$39:$B$782,O$83)+'СЕТ СН'!$H$9+СВЦЭМ!$D$10+'СЕТ СН'!$H$5-'СЕТ СН'!$H$17</f>
        <v>4099.57761312</v>
      </c>
      <c r="P94" s="36">
        <f>SUMIFS(СВЦЭМ!$C$39:$C$782,СВЦЭМ!$A$39:$A$782,$A94,СВЦЭМ!$B$39:$B$782,P$83)+'СЕТ СН'!$H$9+СВЦЭМ!$D$10+'СЕТ СН'!$H$5-'СЕТ СН'!$H$17</f>
        <v>4098.7688274700004</v>
      </c>
      <c r="Q94" s="36">
        <f>SUMIFS(СВЦЭМ!$C$39:$C$782,СВЦЭМ!$A$39:$A$782,$A94,СВЦЭМ!$B$39:$B$782,Q$83)+'СЕТ СН'!$H$9+СВЦЭМ!$D$10+'СЕТ СН'!$H$5-'СЕТ СН'!$H$17</f>
        <v>4089.75150781</v>
      </c>
      <c r="R94" s="36">
        <f>SUMIFS(СВЦЭМ!$C$39:$C$782,СВЦЭМ!$A$39:$A$782,$A94,СВЦЭМ!$B$39:$B$782,R$83)+'СЕТ СН'!$H$9+СВЦЭМ!$D$10+'СЕТ СН'!$H$5-'СЕТ СН'!$H$17</f>
        <v>4093.5357985600003</v>
      </c>
      <c r="S94" s="36">
        <f>SUMIFS(СВЦЭМ!$C$39:$C$782,СВЦЭМ!$A$39:$A$782,$A94,СВЦЭМ!$B$39:$B$782,S$83)+'СЕТ СН'!$H$9+СВЦЭМ!$D$10+'СЕТ СН'!$H$5-'СЕТ СН'!$H$17</f>
        <v>4087.42604699</v>
      </c>
      <c r="T94" s="36">
        <f>SUMIFS(СВЦЭМ!$C$39:$C$782,СВЦЭМ!$A$39:$A$782,$A94,СВЦЭМ!$B$39:$B$782,T$83)+'СЕТ СН'!$H$9+СВЦЭМ!$D$10+'СЕТ СН'!$H$5-'СЕТ СН'!$H$17</f>
        <v>3956.2451457200004</v>
      </c>
      <c r="U94" s="36">
        <f>SUMIFS(СВЦЭМ!$C$39:$C$782,СВЦЭМ!$A$39:$A$782,$A94,СВЦЭМ!$B$39:$B$782,U$83)+'СЕТ СН'!$H$9+СВЦЭМ!$D$10+'СЕТ СН'!$H$5-'СЕТ СН'!$H$17</f>
        <v>3962.1663242000004</v>
      </c>
      <c r="V94" s="36">
        <f>SUMIFS(СВЦЭМ!$C$39:$C$782,СВЦЭМ!$A$39:$A$782,$A94,СВЦЭМ!$B$39:$B$782,V$83)+'СЕТ СН'!$H$9+СВЦЭМ!$D$10+'СЕТ СН'!$H$5-'СЕТ СН'!$H$17</f>
        <v>3960.1618137600003</v>
      </c>
      <c r="W94" s="36">
        <f>SUMIFS(СВЦЭМ!$C$39:$C$782,СВЦЭМ!$A$39:$A$782,$A94,СВЦЭМ!$B$39:$B$782,W$83)+'СЕТ СН'!$H$9+СВЦЭМ!$D$10+'СЕТ СН'!$H$5-'СЕТ СН'!$H$17</f>
        <v>3946.06048835</v>
      </c>
      <c r="X94" s="36">
        <f>SUMIFS(СВЦЭМ!$C$39:$C$782,СВЦЭМ!$A$39:$A$782,$A94,СВЦЭМ!$B$39:$B$782,X$83)+'СЕТ СН'!$H$9+СВЦЭМ!$D$10+'СЕТ СН'!$H$5-'СЕТ СН'!$H$17</f>
        <v>3960.0127066700002</v>
      </c>
      <c r="Y94" s="36">
        <f>SUMIFS(СВЦЭМ!$C$39:$C$782,СВЦЭМ!$A$39:$A$782,$A94,СВЦЭМ!$B$39:$B$782,Y$83)+'СЕТ СН'!$H$9+СВЦЭМ!$D$10+'СЕТ СН'!$H$5-'СЕТ СН'!$H$17</f>
        <v>3980.3280815100002</v>
      </c>
    </row>
    <row r="95" spans="1:25" ht="15.75" x14ac:dyDescent="0.2">
      <c r="A95" s="35">
        <f t="shared" si="2"/>
        <v>44785</v>
      </c>
      <c r="B95" s="36">
        <f>SUMIFS(СВЦЭМ!$C$39:$C$782,СВЦЭМ!$A$39:$A$782,$A95,СВЦЭМ!$B$39:$B$782,B$83)+'СЕТ СН'!$H$9+СВЦЭМ!$D$10+'СЕТ СН'!$H$5-'СЕТ СН'!$H$17</f>
        <v>4139.1211439600002</v>
      </c>
      <c r="C95" s="36">
        <f>SUMIFS(СВЦЭМ!$C$39:$C$782,СВЦЭМ!$A$39:$A$782,$A95,СВЦЭМ!$B$39:$B$782,C$83)+'СЕТ СН'!$H$9+СВЦЭМ!$D$10+'СЕТ СН'!$H$5-'СЕТ СН'!$H$17</f>
        <v>4188.1222398600003</v>
      </c>
      <c r="D95" s="36">
        <f>SUMIFS(СВЦЭМ!$C$39:$C$782,СВЦЭМ!$A$39:$A$782,$A95,СВЦЭМ!$B$39:$B$782,D$83)+'СЕТ СН'!$H$9+СВЦЭМ!$D$10+'СЕТ СН'!$H$5-'СЕТ СН'!$H$17</f>
        <v>4238.5245474000003</v>
      </c>
      <c r="E95" s="36">
        <f>SUMIFS(СВЦЭМ!$C$39:$C$782,СВЦЭМ!$A$39:$A$782,$A95,СВЦЭМ!$B$39:$B$782,E$83)+'СЕТ СН'!$H$9+СВЦЭМ!$D$10+'СЕТ СН'!$H$5-'СЕТ СН'!$H$17</f>
        <v>4263.0205398400003</v>
      </c>
      <c r="F95" s="36">
        <f>SUMIFS(СВЦЭМ!$C$39:$C$782,СВЦЭМ!$A$39:$A$782,$A95,СВЦЭМ!$B$39:$B$782,F$83)+'СЕТ СН'!$H$9+СВЦЭМ!$D$10+'СЕТ СН'!$H$5-'СЕТ СН'!$H$17</f>
        <v>4256.1864394200002</v>
      </c>
      <c r="G95" s="36">
        <f>SUMIFS(СВЦЭМ!$C$39:$C$782,СВЦЭМ!$A$39:$A$782,$A95,СВЦЭМ!$B$39:$B$782,G$83)+'СЕТ СН'!$H$9+СВЦЭМ!$D$10+'СЕТ СН'!$H$5-'СЕТ СН'!$H$17</f>
        <v>4264.4287544500003</v>
      </c>
      <c r="H95" s="36">
        <f>SUMIFS(СВЦЭМ!$C$39:$C$782,СВЦЭМ!$A$39:$A$782,$A95,СВЦЭМ!$B$39:$B$782,H$83)+'СЕТ СН'!$H$9+СВЦЭМ!$D$10+'СЕТ СН'!$H$5-'СЕТ СН'!$H$17</f>
        <v>4156.6022134699997</v>
      </c>
      <c r="I95" s="36">
        <f>SUMIFS(СВЦЭМ!$C$39:$C$782,СВЦЭМ!$A$39:$A$782,$A95,СВЦЭМ!$B$39:$B$782,I$83)+'СЕТ СН'!$H$9+СВЦЭМ!$D$10+'СЕТ СН'!$H$5-'СЕТ СН'!$H$17</f>
        <v>4153.2455949499999</v>
      </c>
      <c r="J95" s="36">
        <f>SUMIFS(СВЦЭМ!$C$39:$C$782,СВЦЭМ!$A$39:$A$782,$A95,СВЦЭМ!$B$39:$B$782,J$83)+'СЕТ СН'!$H$9+СВЦЭМ!$D$10+'СЕТ СН'!$H$5-'СЕТ СН'!$H$17</f>
        <v>4095.51944942</v>
      </c>
      <c r="K95" s="36">
        <f>SUMIFS(СВЦЭМ!$C$39:$C$782,СВЦЭМ!$A$39:$A$782,$A95,СВЦЭМ!$B$39:$B$782,K$83)+'СЕТ СН'!$H$9+СВЦЭМ!$D$10+'СЕТ СН'!$H$5-'СЕТ СН'!$H$17</f>
        <v>4078.87143543</v>
      </c>
      <c r="L95" s="36">
        <f>SUMIFS(СВЦЭМ!$C$39:$C$782,СВЦЭМ!$A$39:$A$782,$A95,СВЦЭМ!$B$39:$B$782,L$83)+'СЕТ СН'!$H$9+СВЦЭМ!$D$10+'СЕТ СН'!$H$5-'СЕТ СН'!$H$17</f>
        <v>4045.69306671</v>
      </c>
      <c r="M95" s="36">
        <f>SUMIFS(СВЦЭМ!$C$39:$C$782,СВЦЭМ!$A$39:$A$782,$A95,СВЦЭМ!$B$39:$B$782,M$83)+'СЕТ СН'!$H$9+СВЦЭМ!$D$10+'СЕТ СН'!$H$5-'СЕТ СН'!$H$17</f>
        <v>4020.0702466700004</v>
      </c>
      <c r="N95" s="36">
        <f>SUMIFS(СВЦЭМ!$C$39:$C$782,СВЦЭМ!$A$39:$A$782,$A95,СВЦЭМ!$B$39:$B$782,N$83)+'СЕТ СН'!$H$9+СВЦЭМ!$D$10+'СЕТ СН'!$H$5-'СЕТ СН'!$H$17</f>
        <v>4018.4735003800001</v>
      </c>
      <c r="O95" s="36">
        <f>SUMIFS(СВЦЭМ!$C$39:$C$782,СВЦЭМ!$A$39:$A$782,$A95,СВЦЭМ!$B$39:$B$782,O$83)+'СЕТ СН'!$H$9+СВЦЭМ!$D$10+'СЕТ СН'!$H$5-'СЕТ СН'!$H$17</f>
        <v>4025.3951148900001</v>
      </c>
      <c r="P95" s="36">
        <f>SUMIFS(СВЦЭМ!$C$39:$C$782,СВЦЭМ!$A$39:$A$782,$A95,СВЦЭМ!$B$39:$B$782,P$83)+'СЕТ СН'!$H$9+СВЦЭМ!$D$10+'СЕТ СН'!$H$5-'СЕТ СН'!$H$17</f>
        <v>4037.88469437</v>
      </c>
      <c r="Q95" s="36">
        <f>SUMIFS(СВЦЭМ!$C$39:$C$782,СВЦЭМ!$A$39:$A$782,$A95,СВЦЭМ!$B$39:$B$782,Q$83)+'СЕТ СН'!$H$9+СВЦЭМ!$D$10+'СЕТ СН'!$H$5-'СЕТ СН'!$H$17</f>
        <v>4038.2173357600004</v>
      </c>
      <c r="R95" s="36">
        <f>SUMIFS(СВЦЭМ!$C$39:$C$782,СВЦЭМ!$A$39:$A$782,$A95,СВЦЭМ!$B$39:$B$782,R$83)+'СЕТ СН'!$H$9+СВЦЭМ!$D$10+'СЕТ СН'!$H$5-'СЕТ СН'!$H$17</f>
        <v>4058.3985211500003</v>
      </c>
      <c r="S95" s="36">
        <f>SUMIFS(СВЦЭМ!$C$39:$C$782,СВЦЭМ!$A$39:$A$782,$A95,СВЦЭМ!$B$39:$B$782,S$83)+'СЕТ СН'!$H$9+СВЦЭМ!$D$10+'СЕТ СН'!$H$5-'СЕТ СН'!$H$17</f>
        <v>4055.6437077300002</v>
      </c>
      <c r="T95" s="36">
        <f>SUMIFS(СВЦЭМ!$C$39:$C$782,СВЦЭМ!$A$39:$A$782,$A95,СВЦЭМ!$B$39:$B$782,T$83)+'СЕТ СН'!$H$9+СВЦЭМ!$D$10+'СЕТ СН'!$H$5-'СЕТ СН'!$H$17</f>
        <v>4050.1161758600001</v>
      </c>
      <c r="U95" s="36">
        <f>SUMIFS(СВЦЭМ!$C$39:$C$782,СВЦЭМ!$A$39:$A$782,$A95,СВЦЭМ!$B$39:$B$782,U$83)+'СЕТ СН'!$H$9+СВЦЭМ!$D$10+'СЕТ СН'!$H$5-'СЕТ СН'!$H$17</f>
        <v>4049.15612409</v>
      </c>
      <c r="V95" s="36">
        <f>SUMIFS(СВЦЭМ!$C$39:$C$782,СВЦЭМ!$A$39:$A$782,$A95,СВЦЭМ!$B$39:$B$782,V$83)+'СЕТ СН'!$H$9+СВЦЭМ!$D$10+'СЕТ СН'!$H$5-'СЕТ СН'!$H$17</f>
        <v>4048.7186618700002</v>
      </c>
      <c r="W95" s="36">
        <f>SUMIFS(СВЦЭМ!$C$39:$C$782,СВЦЭМ!$A$39:$A$782,$A95,СВЦЭМ!$B$39:$B$782,W$83)+'СЕТ СН'!$H$9+СВЦЭМ!$D$10+'СЕТ СН'!$H$5-'СЕТ СН'!$H$17</f>
        <v>4031.5321320600001</v>
      </c>
      <c r="X95" s="36">
        <f>SUMIFS(СВЦЭМ!$C$39:$C$782,СВЦЭМ!$A$39:$A$782,$A95,СВЦЭМ!$B$39:$B$782,X$83)+'СЕТ СН'!$H$9+СВЦЭМ!$D$10+'СЕТ СН'!$H$5-'СЕТ СН'!$H$17</f>
        <v>4075.3975905300003</v>
      </c>
      <c r="Y95" s="36">
        <f>SUMIFS(СВЦЭМ!$C$39:$C$782,СВЦЭМ!$A$39:$A$782,$A95,СВЦЭМ!$B$39:$B$782,Y$83)+'СЕТ СН'!$H$9+СВЦЭМ!$D$10+'СЕТ СН'!$H$5-'СЕТ СН'!$H$17</f>
        <v>4123.0687742</v>
      </c>
    </row>
    <row r="96" spans="1:25" ht="15.75" x14ac:dyDescent="0.2">
      <c r="A96" s="35">
        <f t="shared" si="2"/>
        <v>44786</v>
      </c>
      <c r="B96" s="36">
        <f>SUMIFS(СВЦЭМ!$C$39:$C$782,СВЦЭМ!$A$39:$A$782,$A96,СВЦЭМ!$B$39:$B$782,B$83)+'СЕТ СН'!$H$9+СВЦЭМ!$D$10+'СЕТ СН'!$H$5-'СЕТ СН'!$H$17</f>
        <v>4147.01241071</v>
      </c>
      <c r="C96" s="36">
        <f>SUMIFS(СВЦЭМ!$C$39:$C$782,СВЦЭМ!$A$39:$A$782,$A96,СВЦЭМ!$B$39:$B$782,C$83)+'СЕТ СН'!$H$9+СВЦЭМ!$D$10+'СЕТ СН'!$H$5-'СЕТ СН'!$H$17</f>
        <v>4184.7467116099997</v>
      </c>
      <c r="D96" s="36">
        <f>SUMIFS(СВЦЭМ!$C$39:$C$782,СВЦЭМ!$A$39:$A$782,$A96,СВЦЭМ!$B$39:$B$782,D$83)+'СЕТ СН'!$H$9+СВЦЭМ!$D$10+'СЕТ СН'!$H$5-'СЕТ СН'!$H$17</f>
        <v>4205.7043673400003</v>
      </c>
      <c r="E96" s="36">
        <f>SUMIFS(СВЦЭМ!$C$39:$C$782,СВЦЭМ!$A$39:$A$782,$A96,СВЦЭМ!$B$39:$B$782,E$83)+'СЕТ СН'!$H$9+СВЦЭМ!$D$10+'СЕТ СН'!$H$5-'СЕТ СН'!$H$17</f>
        <v>4277.4923854999997</v>
      </c>
      <c r="F96" s="36">
        <f>SUMIFS(СВЦЭМ!$C$39:$C$782,СВЦЭМ!$A$39:$A$782,$A96,СВЦЭМ!$B$39:$B$782,F$83)+'СЕТ СН'!$H$9+СВЦЭМ!$D$10+'СЕТ СН'!$H$5-'СЕТ СН'!$H$17</f>
        <v>4253.6418509599998</v>
      </c>
      <c r="G96" s="36">
        <f>SUMIFS(СВЦЭМ!$C$39:$C$782,СВЦЭМ!$A$39:$A$782,$A96,СВЦЭМ!$B$39:$B$782,G$83)+'СЕТ СН'!$H$9+СВЦЭМ!$D$10+'СЕТ СН'!$H$5-'СЕТ СН'!$H$17</f>
        <v>4228.1245917699998</v>
      </c>
      <c r="H96" s="36">
        <f>SUMIFS(СВЦЭМ!$C$39:$C$782,СВЦЭМ!$A$39:$A$782,$A96,СВЦЭМ!$B$39:$B$782,H$83)+'СЕТ СН'!$H$9+СВЦЭМ!$D$10+'СЕТ СН'!$H$5-'СЕТ СН'!$H$17</f>
        <v>4196.73201625</v>
      </c>
      <c r="I96" s="36">
        <f>SUMIFS(СВЦЭМ!$C$39:$C$782,СВЦЭМ!$A$39:$A$782,$A96,СВЦЭМ!$B$39:$B$782,I$83)+'СЕТ СН'!$H$9+СВЦЭМ!$D$10+'СЕТ СН'!$H$5-'СЕТ СН'!$H$17</f>
        <v>4139.03276878</v>
      </c>
      <c r="J96" s="36">
        <f>SUMIFS(СВЦЭМ!$C$39:$C$782,СВЦЭМ!$A$39:$A$782,$A96,СВЦЭМ!$B$39:$B$782,J$83)+'СЕТ СН'!$H$9+СВЦЭМ!$D$10+'СЕТ СН'!$H$5-'СЕТ СН'!$H$17</f>
        <v>4119.2522162800005</v>
      </c>
      <c r="K96" s="36">
        <f>SUMIFS(СВЦЭМ!$C$39:$C$782,СВЦЭМ!$A$39:$A$782,$A96,СВЦЭМ!$B$39:$B$782,K$83)+'СЕТ СН'!$H$9+СВЦЭМ!$D$10+'СЕТ СН'!$H$5-'СЕТ СН'!$H$17</f>
        <v>4046.3424177699999</v>
      </c>
      <c r="L96" s="36">
        <f>SUMIFS(СВЦЭМ!$C$39:$C$782,СВЦЭМ!$A$39:$A$782,$A96,СВЦЭМ!$B$39:$B$782,L$83)+'СЕТ СН'!$H$9+СВЦЭМ!$D$10+'СЕТ СН'!$H$5-'СЕТ СН'!$H$17</f>
        <v>4034.1179868600002</v>
      </c>
      <c r="M96" s="36">
        <f>SUMIFS(СВЦЭМ!$C$39:$C$782,СВЦЭМ!$A$39:$A$782,$A96,СВЦЭМ!$B$39:$B$782,M$83)+'СЕТ СН'!$H$9+СВЦЭМ!$D$10+'СЕТ СН'!$H$5-'СЕТ СН'!$H$17</f>
        <v>4037.9278525</v>
      </c>
      <c r="N96" s="36">
        <f>SUMIFS(СВЦЭМ!$C$39:$C$782,СВЦЭМ!$A$39:$A$782,$A96,СВЦЭМ!$B$39:$B$782,N$83)+'СЕТ СН'!$H$9+СВЦЭМ!$D$10+'СЕТ СН'!$H$5-'СЕТ СН'!$H$17</f>
        <v>4033.4528952700002</v>
      </c>
      <c r="O96" s="36">
        <f>SUMIFS(СВЦЭМ!$C$39:$C$782,СВЦЭМ!$A$39:$A$782,$A96,СВЦЭМ!$B$39:$B$782,O$83)+'СЕТ СН'!$H$9+СВЦЭМ!$D$10+'СЕТ СН'!$H$5-'СЕТ СН'!$H$17</f>
        <v>4028.8593283600003</v>
      </c>
      <c r="P96" s="36">
        <f>SUMIFS(СВЦЭМ!$C$39:$C$782,СВЦЭМ!$A$39:$A$782,$A96,СВЦЭМ!$B$39:$B$782,P$83)+'СЕТ СН'!$H$9+СВЦЭМ!$D$10+'СЕТ СН'!$H$5-'СЕТ СН'!$H$17</f>
        <v>4031.8369018800004</v>
      </c>
      <c r="Q96" s="36">
        <f>SUMIFS(СВЦЭМ!$C$39:$C$782,СВЦЭМ!$A$39:$A$782,$A96,СВЦЭМ!$B$39:$B$782,Q$83)+'СЕТ СН'!$H$9+СВЦЭМ!$D$10+'СЕТ СН'!$H$5-'СЕТ СН'!$H$17</f>
        <v>4034.8214283699999</v>
      </c>
      <c r="R96" s="36">
        <f>SUMIFS(СВЦЭМ!$C$39:$C$782,СВЦЭМ!$A$39:$A$782,$A96,СВЦЭМ!$B$39:$B$782,R$83)+'СЕТ СН'!$H$9+СВЦЭМ!$D$10+'СЕТ СН'!$H$5-'СЕТ СН'!$H$17</f>
        <v>4041.3241457200002</v>
      </c>
      <c r="S96" s="36">
        <f>SUMIFS(СВЦЭМ!$C$39:$C$782,СВЦЭМ!$A$39:$A$782,$A96,СВЦЭМ!$B$39:$B$782,S$83)+'СЕТ СН'!$H$9+СВЦЭМ!$D$10+'СЕТ СН'!$H$5-'СЕТ СН'!$H$17</f>
        <v>4044.27837507</v>
      </c>
      <c r="T96" s="36">
        <f>SUMIFS(СВЦЭМ!$C$39:$C$782,СВЦЭМ!$A$39:$A$782,$A96,СВЦЭМ!$B$39:$B$782,T$83)+'СЕТ СН'!$H$9+СВЦЭМ!$D$10+'СЕТ СН'!$H$5-'СЕТ СН'!$H$17</f>
        <v>4041.97446691</v>
      </c>
      <c r="U96" s="36">
        <f>SUMIFS(СВЦЭМ!$C$39:$C$782,СВЦЭМ!$A$39:$A$782,$A96,СВЦЭМ!$B$39:$B$782,U$83)+'СЕТ СН'!$H$9+СВЦЭМ!$D$10+'СЕТ СН'!$H$5-'СЕТ СН'!$H$17</f>
        <v>4046.1410897200003</v>
      </c>
      <c r="V96" s="36">
        <f>SUMIFS(СВЦЭМ!$C$39:$C$782,СВЦЭМ!$A$39:$A$782,$A96,СВЦЭМ!$B$39:$B$782,V$83)+'СЕТ СН'!$H$9+СВЦЭМ!$D$10+'СЕТ СН'!$H$5-'СЕТ СН'!$H$17</f>
        <v>4037.1217304500001</v>
      </c>
      <c r="W96" s="36">
        <f>SUMIFS(СВЦЭМ!$C$39:$C$782,СВЦЭМ!$A$39:$A$782,$A96,СВЦЭМ!$B$39:$B$782,W$83)+'СЕТ СН'!$H$9+СВЦЭМ!$D$10+'СЕТ СН'!$H$5-'СЕТ СН'!$H$17</f>
        <v>4028.57517775</v>
      </c>
      <c r="X96" s="36">
        <f>SUMIFS(СВЦЭМ!$C$39:$C$782,СВЦЭМ!$A$39:$A$782,$A96,СВЦЭМ!$B$39:$B$782,X$83)+'СЕТ СН'!$H$9+СВЦЭМ!$D$10+'СЕТ СН'!$H$5-'СЕТ СН'!$H$17</f>
        <v>4054.2247369500001</v>
      </c>
      <c r="Y96" s="36">
        <f>SUMIFS(СВЦЭМ!$C$39:$C$782,СВЦЭМ!$A$39:$A$782,$A96,СВЦЭМ!$B$39:$B$782,Y$83)+'СЕТ СН'!$H$9+СВЦЭМ!$D$10+'СЕТ СН'!$H$5-'СЕТ СН'!$H$17</f>
        <v>4152.4801786300004</v>
      </c>
    </row>
    <row r="97" spans="1:25" ht="15.75" x14ac:dyDescent="0.2">
      <c r="A97" s="35">
        <f t="shared" si="2"/>
        <v>44787</v>
      </c>
      <c r="B97" s="36">
        <f>SUMIFS(СВЦЭМ!$C$39:$C$782,СВЦЭМ!$A$39:$A$782,$A97,СВЦЭМ!$B$39:$B$782,B$83)+'СЕТ СН'!$H$9+СВЦЭМ!$D$10+'СЕТ СН'!$H$5-'СЕТ СН'!$H$17</f>
        <v>4199.2405541099997</v>
      </c>
      <c r="C97" s="36">
        <f>SUMIFS(СВЦЭМ!$C$39:$C$782,СВЦЭМ!$A$39:$A$782,$A97,СВЦЭМ!$B$39:$B$782,C$83)+'СЕТ СН'!$H$9+СВЦЭМ!$D$10+'СЕТ СН'!$H$5-'СЕТ СН'!$H$17</f>
        <v>4182.8549740100007</v>
      </c>
      <c r="D97" s="36">
        <f>SUMIFS(СВЦЭМ!$C$39:$C$782,СВЦЭМ!$A$39:$A$782,$A97,СВЦЭМ!$B$39:$B$782,D$83)+'СЕТ СН'!$H$9+СВЦЭМ!$D$10+'СЕТ СН'!$H$5-'СЕТ СН'!$H$17</f>
        <v>4148.4732309800002</v>
      </c>
      <c r="E97" s="36">
        <f>SUMIFS(СВЦЭМ!$C$39:$C$782,СВЦЭМ!$A$39:$A$782,$A97,СВЦЭМ!$B$39:$B$782,E$83)+'СЕТ СН'!$H$9+СВЦЭМ!$D$10+'СЕТ СН'!$H$5-'СЕТ СН'!$H$17</f>
        <v>4163.2472105699999</v>
      </c>
      <c r="F97" s="36">
        <f>SUMIFS(СВЦЭМ!$C$39:$C$782,СВЦЭМ!$A$39:$A$782,$A97,СВЦЭМ!$B$39:$B$782,F$83)+'СЕТ СН'!$H$9+СВЦЭМ!$D$10+'СЕТ СН'!$H$5-'СЕТ СН'!$H$17</f>
        <v>4161.8350739699999</v>
      </c>
      <c r="G97" s="36">
        <f>SUMIFS(СВЦЭМ!$C$39:$C$782,СВЦЭМ!$A$39:$A$782,$A97,СВЦЭМ!$B$39:$B$782,G$83)+'СЕТ СН'!$H$9+СВЦЭМ!$D$10+'СЕТ СН'!$H$5-'СЕТ СН'!$H$17</f>
        <v>4161.0730317400003</v>
      </c>
      <c r="H97" s="36">
        <f>SUMIFS(СВЦЭМ!$C$39:$C$782,СВЦЭМ!$A$39:$A$782,$A97,СВЦЭМ!$B$39:$B$782,H$83)+'СЕТ СН'!$H$9+СВЦЭМ!$D$10+'СЕТ СН'!$H$5-'СЕТ СН'!$H$17</f>
        <v>4229.1762441199999</v>
      </c>
      <c r="I97" s="36">
        <f>SUMIFS(СВЦЭМ!$C$39:$C$782,СВЦЭМ!$A$39:$A$782,$A97,СВЦЭМ!$B$39:$B$782,I$83)+'СЕТ СН'!$H$9+СВЦЭМ!$D$10+'СЕТ СН'!$H$5-'СЕТ СН'!$H$17</f>
        <v>4193.8834849499999</v>
      </c>
      <c r="J97" s="36">
        <f>SUMIFS(СВЦЭМ!$C$39:$C$782,СВЦЭМ!$A$39:$A$782,$A97,СВЦЭМ!$B$39:$B$782,J$83)+'СЕТ СН'!$H$9+СВЦЭМ!$D$10+'СЕТ СН'!$H$5-'СЕТ СН'!$H$17</f>
        <v>4145.7254213100005</v>
      </c>
      <c r="K97" s="36">
        <f>SUMIFS(СВЦЭМ!$C$39:$C$782,СВЦЭМ!$A$39:$A$782,$A97,СВЦЭМ!$B$39:$B$782,K$83)+'СЕТ СН'!$H$9+СВЦЭМ!$D$10+'СЕТ СН'!$H$5-'СЕТ СН'!$H$17</f>
        <v>4071.7436750699999</v>
      </c>
      <c r="L97" s="36">
        <f>SUMIFS(СВЦЭМ!$C$39:$C$782,СВЦЭМ!$A$39:$A$782,$A97,СВЦЭМ!$B$39:$B$782,L$83)+'СЕТ СН'!$H$9+СВЦЭМ!$D$10+'СЕТ СН'!$H$5-'СЕТ СН'!$H$17</f>
        <v>4035.6500587600003</v>
      </c>
      <c r="M97" s="36">
        <f>SUMIFS(СВЦЭМ!$C$39:$C$782,СВЦЭМ!$A$39:$A$782,$A97,СВЦЭМ!$B$39:$B$782,M$83)+'СЕТ СН'!$H$9+СВЦЭМ!$D$10+'СЕТ СН'!$H$5-'СЕТ СН'!$H$17</f>
        <v>4021.6432055300002</v>
      </c>
      <c r="N97" s="36">
        <f>SUMIFS(СВЦЭМ!$C$39:$C$782,СВЦЭМ!$A$39:$A$782,$A97,СВЦЭМ!$B$39:$B$782,N$83)+'СЕТ СН'!$H$9+СВЦЭМ!$D$10+'СЕТ СН'!$H$5-'СЕТ СН'!$H$17</f>
        <v>4033.07143369</v>
      </c>
      <c r="O97" s="36">
        <f>SUMIFS(СВЦЭМ!$C$39:$C$782,СВЦЭМ!$A$39:$A$782,$A97,СВЦЭМ!$B$39:$B$782,O$83)+'СЕТ СН'!$H$9+СВЦЭМ!$D$10+'СЕТ СН'!$H$5-'СЕТ СН'!$H$17</f>
        <v>4039.67912578</v>
      </c>
      <c r="P97" s="36">
        <f>SUMIFS(СВЦЭМ!$C$39:$C$782,СВЦЭМ!$A$39:$A$782,$A97,СВЦЭМ!$B$39:$B$782,P$83)+'СЕТ СН'!$H$9+СВЦЭМ!$D$10+'СЕТ СН'!$H$5-'СЕТ СН'!$H$17</f>
        <v>4048.8777896300003</v>
      </c>
      <c r="Q97" s="36">
        <f>SUMIFS(СВЦЭМ!$C$39:$C$782,СВЦЭМ!$A$39:$A$782,$A97,СВЦЭМ!$B$39:$B$782,Q$83)+'СЕТ СН'!$H$9+СВЦЭМ!$D$10+'СЕТ СН'!$H$5-'СЕТ СН'!$H$17</f>
        <v>4051.0240048000001</v>
      </c>
      <c r="R97" s="36">
        <f>SUMIFS(СВЦЭМ!$C$39:$C$782,СВЦЭМ!$A$39:$A$782,$A97,СВЦЭМ!$B$39:$B$782,R$83)+'СЕТ СН'!$H$9+СВЦЭМ!$D$10+'СЕТ СН'!$H$5-'СЕТ СН'!$H$17</f>
        <v>4067.4264262400002</v>
      </c>
      <c r="S97" s="36">
        <f>SUMIFS(СВЦЭМ!$C$39:$C$782,СВЦЭМ!$A$39:$A$782,$A97,СВЦЭМ!$B$39:$B$782,S$83)+'СЕТ СН'!$H$9+СВЦЭМ!$D$10+'СЕТ СН'!$H$5-'СЕТ СН'!$H$17</f>
        <v>4051.7669802700002</v>
      </c>
      <c r="T97" s="36">
        <f>SUMIFS(СВЦЭМ!$C$39:$C$782,СВЦЭМ!$A$39:$A$782,$A97,СВЦЭМ!$B$39:$B$782,T$83)+'СЕТ СН'!$H$9+СВЦЭМ!$D$10+'СЕТ СН'!$H$5-'СЕТ СН'!$H$17</f>
        <v>4054.1681237600001</v>
      </c>
      <c r="U97" s="36">
        <f>SUMIFS(СВЦЭМ!$C$39:$C$782,СВЦЭМ!$A$39:$A$782,$A97,СВЦЭМ!$B$39:$B$782,U$83)+'СЕТ СН'!$H$9+СВЦЭМ!$D$10+'СЕТ СН'!$H$5-'СЕТ СН'!$H$17</f>
        <v>4058.7041542400002</v>
      </c>
      <c r="V97" s="36">
        <f>SUMIFS(СВЦЭМ!$C$39:$C$782,СВЦЭМ!$A$39:$A$782,$A97,СВЦЭМ!$B$39:$B$782,V$83)+'СЕТ СН'!$H$9+СВЦЭМ!$D$10+'СЕТ СН'!$H$5-'СЕТ СН'!$H$17</f>
        <v>4070.3512445400002</v>
      </c>
      <c r="W97" s="36">
        <f>SUMIFS(СВЦЭМ!$C$39:$C$782,СВЦЭМ!$A$39:$A$782,$A97,СВЦЭМ!$B$39:$B$782,W$83)+'СЕТ СН'!$H$9+СВЦЭМ!$D$10+'СЕТ СН'!$H$5-'СЕТ СН'!$H$17</f>
        <v>4067.76380612</v>
      </c>
      <c r="X97" s="36">
        <f>SUMIFS(СВЦЭМ!$C$39:$C$782,СВЦЭМ!$A$39:$A$782,$A97,СВЦЭМ!$B$39:$B$782,X$83)+'СЕТ СН'!$H$9+СВЦЭМ!$D$10+'СЕТ СН'!$H$5-'СЕТ СН'!$H$17</f>
        <v>4063.6096525800003</v>
      </c>
      <c r="Y97" s="36">
        <f>SUMIFS(СВЦЭМ!$C$39:$C$782,СВЦЭМ!$A$39:$A$782,$A97,СВЦЭМ!$B$39:$B$782,Y$83)+'СЕТ СН'!$H$9+СВЦЭМ!$D$10+'СЕТ СН'!$H$5-'СЕТ СН'!$H$17</f>
        <v>4118.5856039600003</v>
      </c>
    </row>
    <row r="98" spans="1:25" ht="15.75" x14ac:dyDescent="0.2">
      <c r="A98" s="35">
        <f t="shared" si="2"/>
        <v>44788</v>
      </c>
      <c r="B98" s="36">
        <f>SUMIFS(СВЦЭМ!$C$39:$C$782,СВЦЭМ!$A$39:$A$782,$A98,СВЦЭМ!$B$39:$B$782,B$83)+'СЕТ СН'!$H$9+СВЦЭМ!$D$10+'СЕТ СН'!$H$5-'СЕТ СН'!$H$17</f>
        <v>4081.91225416</v>
      </c>
      <c r="C98" s="36">
        <f>SUMIFS(СВЦЭМ!$C$39:$C$782,СВЦЭМ!$A$39:$A$782,$A98,СВЦЭМ!$B$39:$B$782,C$83)+'СЕТ СН'!$H$9+СВЦЭМ!$D$10+'СЕТ СН'!$H$5-'СЕТ СН'!$H$17</f>
        <v>4106.7783008699998</v>
      </c>
      <c r="D98" s="36">
        <f>SUMIFS(СВЦЭМ!$C$39:$C$782,СВЦЭМ!$A$39:$A$782,$A98,СВЦЭМ!$B$39:$B$782,D$83)+'СЕТ СН'!$H$9+СВЦЭМ!$D$10+'СЕТ СН'!$H$5-'СЕТ СН'!$H$17</f>
        <v>4136.3387745600003</v>
      </c>
      <c r="E98" s="36">
        <f>SUMIFS(СВЦЭМ!$C$39:$C$782,СВЦЭМ!$A$39:$A$782,$A98,СВЦЭМ!$B$39:$B$782,E$83)+'СЕТ СН'!$H$9+СВЦЭМ!$D$10+'СЕТ СН'!$H$5-'СЕТ СН'!$H$17</f>
        <v>4152.8800913800005</v>
      </c>
      <c r="F98" s="36">
        <f>SUMIFS(СВЦЭМ!$C$39:$C$782,СВЦЭМ!$A$39:$A$782,$A98,СВЦЭМ!$B$39:$B$782,F$83)+'СЕТ СН'!$H$9+СВЦЭМ!$D$10+'СЕТ СН'!$H$5-'СЕТ СН'!$H$17</f>
        <v>4159.1845336599999</v>
      </c>
      <c r="G98" s="36">
        <f>SUMIFS(СВЦЭМ!$C$39:$C$782,СВЦЭМ!$A$39:$A$782,$A98,СВЦЭМ!$B$39:$B$782,G$83)+'СЕТ СН'!$H$9+СВЦЭМ!$D$10+'СЕТ СН'!$H$5-'СЕТ СН'!$H$17</f>
        <v>4153.1577905700005</v>
      </c>
      <c r="H98" s="36">
        <f>SUMIFS(СВЦЭМ!$C$39:$C$782,СВЦЭМ!$A$39:$A$782,$A98,СВЦЭМ!$B$39:$B$782,H$83)+'СЕТ СН'!$H$9+СВЦЭМ!$D$10+'СЕТ СН'!$H$5-'СЕТ СН'!$H$17</f>
        <v>4121.4309782700002</v>
      </c>
      <c r="I98" s="36">
        <f>SUMIFS(СВЦЭМ!$C$39:$C$782,СВЦЭМ!$A$39:$A$782,$A98,СВЦЭМ!$B$39:$B$782,I$83)+'СЕТ СН'!$H$9+СВЦЭМ!$D$10+'СЕТ СН'!$H$5-'СЕТ СН'!$H$17</f>
        <v>4067.6251009000002</v>
      </c>
      <c r="J98" s="36">
        <f>SUMIFS(СВЦЭМ!$C$39:$C$782,СВЦЭМ!$A$39:$A$782,$A98,СВЦЭМ!$B$39:$B$782,J$83)+'СЕТ СН'!$H$9+СВЦЭМ!$D$10+'СЕТ СН'!$H$5-'СЕТ СН'!$H$17</f>
        <v>4136.2044066300004</v>
      </c>
      <c r="K98" s="36">
        <f>SUMIFS(СВЦЭМ!$C$39:$C$782,СВЦЭМ!$A$39:$A$782,$A98,СВЦЭМ!$B$39:$B$782,K$83)+'СЕТ СН'!$H$9+СВЦЭМ!$D$10+'СЕТ СН'!$H$5-'СЕТ СН'!$H$17</f>
        <v>4110.4639812100004</v>
      </c>
      <c r="L98" s="36">
        <f>SUMIFS(СВЦЭМ!$C$39:$C$782,СВЦЭМ!$A$39:$A$782,$A98,СВЦЭМ!$B$39:$B$782,L$83)+'СЕТ СН'!$H$9+СВЦЭМ!$D$10+'СЕТ СН'!$H$5-'СЕТ СН'!$H$17</f>
        <v>4096.27287462</v>
      </c>
      <c r="M98" s="36">
        <f>SUMIFS(СВЦЭМ!$C$39:$C$782,СВЦЭМ!$A$39:$A$782,$A98,СВЦЭМ!$B$39:$B$782,M$83)+'СЕТ СН'!$H$9+СВЦЭМ!$D$10+'СЕТ СН'!$H$5-'СЕТ СН'!$H$17</f>
        <v>4097.7317293100004</v>
      </c>
      <c r="N98" s="36">
        <f>SUMIFS(СВЦЭМ!$C$39:$C$782,СВЦЭМ!$A$39:$A$782,$A98,СВЦЭМ!$B$39:$B$782,N$83)+'СЕТ СН'!$H$9+СВЦЭМ!$D$10+'СЕТ СН'!$H$5-'СЕТ СН'!$H$17</f>
        <v>4094.8192204500001</v>
      </c>
      <c r="O98" s="36">
        <f>SUMIFS(СВЦЭМ!$C$39:$C$782,СВЦЭМ!$A$39:$A$782,$A98,СВЦЭМ!$B$39:$B$782,O$83)+'СЕТ СН'!$H$9+СВЦЭМ!$D$10+'СЕТ СН'!$H$5-'СЕТ СН'!$H$17</f>
        <v>4098.7268988599999</v>
      </c>
      <c r="P98" s="36">
        <f>SUMIFS(СВЦЭМ!$C$39:$C$782,СВЦЭМ!$A$39:$A$782,$A98,СВЦЭМ!$B$39:$B$782,P$83)+'СЕТ СН'!$H$9+СВЦЭМ!$D$10+'СЕТ СН'!$H$5-'СЕТ СН'!$H$17</f>
        <v>4090.7167973599999</v>
      </c>
      <c r="Q98" s="36">
        <f>SUMIFS(СВЦЭМ!$C$39:$C$782,СВЦЭМ!$A$39:$A$782,$A98,СВЦЭМ!$B$39:$B$782,Q$83)+'СЕТ СН'!$H$9+СВЦЭМ!$D$10+'СЕТ СН'!$H$5-'СЕТ СН'!$H$17</f>
        <v>4090.2374148100002</v>
      </c>
      <c r="R98" s="36">
        <f>SUMIFS(СВЦЭМ!$C$39:$C$782,СВЦЭМ!$A$39:$A$782,$A98,СВЦЭМ!$B$39:$B$782,R$83)+'СЕТ СН'!$H$9+СВЦЭМ!$D$10+'СЕТ СН'!$H$5-'СЕТ СН'!$H$17</f>
        <v>4079.1714824300002</v>
      </c>
      <c r="S98" s="36">
        <f>SUMIFS(СВЦЭМ!$C$39:$C$782,СВЦЭМ!$A$39:$A$782,$A98,СВЦЭМ!$B$39:$B$782,S$83)+'СЕТ СН'!$H$9+СВЦЭМ!$D$10+'СЕТ СН'!$H$5-'СЕТ СН'!$H$17</f>
        <v>4082.20636577</v>
      </c>
      <c r="T98" s="36">
        <f>SUMIFS(СВЦЭМ!$C$39:$C$782,СВЦЭМ!$A$39:$A$782,$A98,СВЦЭМ!$B$39:$B$782,T$83)+'СЕТ СН'!$H$9+СВЦЭМ!$D$10+'СЕТ СН'!$H$5-'СЕТ СН'!$H$17</f>
        <v>4089.8063613900003</v>
      </c>
      <c r="U98" s="36">
        <f>SUMIFS(СВЦЭМ!$C$39:$C$782,СВЦЭМ!$A$39:$A$782,$A98,СВЦЭМ!$B$39:$B$782,U$83)+'СЕТ СН'!$H$9+СВЦЭМ!$D$10+'СЕТ СН'!$H$5-'СЕТ СН'!$H$17</f>
        <v>4086.54671229</v>
      </c>
      <c r="V98" s="36">
        <f>SUMIFS(СВЦЭМ!$C$39:$C$782,СВЦЭМ!$A$39:$A$782,$A98,СВЦЭМ!$B$39:$B$782,V$83)+'СЕТ СН'!$H$9+СВЦЭМ!$D$10+'СЕТ СН'!$H$5-'СЕТ СН'!$H$17</f>
        <v>4090.5010952100001</v>
      </c>
      <c r="W98" s="36">
        <f>SUMIFS(СВЦЭМ!$C$39:$C$782,СВЦЭМ!$A$39:$A$782,$A98,СВЦЭМ!$B$39:$B$782,W$83)+'СЕТ СН'!$H$9+СВЦЭМ!$D$10+'СЕТ СН'!$H$5-'СЕТ СН'!$H$17</f>
        <v>4097.9927598000004</v>
      </c>
      <c r="X98" s="36">
        <f>SUMIFS(СВЦЭМ!$C$39:$C$782,СВЦЭМ!$A$39:$A$782,$A98,СВЦЭМ!$B$39:$B$782,X$83)+'СЕТ СН'!$H$9+СВЦЭМ!$D$10+'СЕТ СН'!$H$5-'СЕТ СН'!$H$17</f>
        <v>4054.686596</v>
      </c>
      <c r="Y98" s="36">
        <f>SUMIFS(СВЦЭМ!$C$39:$C$782,СВЦЭМ!$A$39:$A$782,$A98,СВЦЭМ!$B$39:$B$782,Y$83)+'СЕТ СН'!$H$9+СВЦЭМ!$D$10+'СЕТ СН'!$H$5-'СЕТ СН'!$H$17</f>
        <v>4115.4724919300006</v>
      </c>
    </row>
    <row r="99" spans="1:25" ht="15.75" x14ac:dyDescent="0.2">
      <c r="A99" s="35">
        <f t="shared" si="2"/>
        <v>44789</v>
      </c>
      <c r="B99" s="36">
        <f>SUMIFS(СВЦЭМ!$C$39:$C$782,СВЦЭМ!$A$39:$A$782,$A99,СВЦЭМ!$B$39:$B$782,B$83)+'СЕТ СН'!$H$9+СВЦЭМ!$D$10+'СЕТ СН'!$H$5-'СЕТ СН'!$H$17</f>
        <v>4045.4465649200001</v>
      </c>
      <c r="C99" s="36">
        <f>SUMIFS(СВЦЭМ!$C$39:$C$782,СВЦЭМ!$A$39:$A$782,$A99,СВЦЭМ!$B$39:$B$782,C$83)+'СЕТ СН'!$H$9+СВЦЭМ!$D$10+'СЕТ СН'!$H$5-'СЕТ СН'!$H$17</f>
        <v>4100.6059008900002</v>
      </c>
      <c r="D99" s="36">
        <f>SUMIFS(СВЦЭМ!$C$39:$C$782,СВЦЭМ!$A$39:$A$782,$A99,СВЦЭМ!$B$39:$B$782,D$83)+'СЕТ СН'!$H$9+СВЦЭМ!$D$10+'СЕТ СН'!$H$5-'СЕТ СН'!$H$17</f>
        <v>4140.5952304600005</v>
      </c>
      <c r="E99" s="36">
        <f>SUMIFS(СВЦЭМ!$C$39:$C$782,СВЦЭМ!$A$39:$A$782,$A99,СВЦЭМ!$B$39:$B$782,E$83)+'СЕТ СН'!$H$9+СВЦЭМ!$D$10+'СЕТ СН'!$H$5-'СЕТ СН'!$H$17</f>
        <v>4155.1228591999998</v>
      </c>
      <c r="F99" s="36">
        <f>SUMIFS(СВЦЭМ!$C$39:$C$782,СВЦЭМ!$A$39:$A$782,$A99,СВЦЭМ!$B$39:$B$782,F$83)+'СЕТ СН'!$H$9+СВЦЭМ!$D$10+'СЕТ СН'!$H$5-'СЕТ СН'!$H$17</f>
        <v>4163.2359517499999</v>
      </c>
      <c r="G99" s="36">
        <f>SUMIFS(СВЦЭМ!$C$39:$C$782,СВЦЭМ!$A$39:$A$782,$A99,СВЦЭМ!$B$39:$B$782,G$83)+'СЕТ СН'!$H$9+СВЦЭМ!$D$10+'СЕТ СН'!$H$5-'СЕТ СН'!$H$17</f>
        <v>4154.68524703</v>
      </c>
      <c r="H99" s="36">
        <f>SUMIFS(СВЦЭМ!$C$39:$C$782,СВЦЭМ!$A$39:$A$782,$A99,СВЦЭМ!$B$39:$B$782,H$83)+'СЕТ СН'!$H$9+СВЦЭМ!$D$10+'СЕТ СН'!$H$5-'СЕТ СН'!$H$17</f>
        <v>4092.2870950300003</v>
      </c>
      <c r="I99" s="36">
        <f>SUMIFS(СВЦЭМ!$C$39:$C$782,СВЦЭМ!$A$39:$A$782,$A99,СВЦЭМ!$B$39:$B$782,I$83)+'СЕТ СН'!$H$9+СВЦЭМ!$D$10+'СЕТ СН'!$H$5-'СЕТ СН'!$H$17</f>
        <v>4023.29328407</v>
      </c>
      <c r="J99" s="36">
        <f>SUMIFS(СВЦЭМ!$C$39:$C$782,СВЦЭМ!$A$39:$A$782,$A99,СВЦЭМ!$B$39:$B$782,J$83)+'СЕТ СН'!$H$9+СВЦЭМ!$D$10+'СЕТ СН'!$H$5-'СЕТ СН'!$H$17</f>
        <v>4109.7802405299999</v>
      </c>
      <c r="K99" s="36">
        <f>SUMIFS(СВЦЭМ!$C$39:$C$782,СВЦЭМ!$A$39:$A$782,$A99,СВЦЭМ!$B$39:$B$782,K$83)+'СЕТ СН'!$H$9+СВЦЭМ!$D$10+'СЕТ СН'!$H$5-'СЕТ СН'!$H$17</f>
        <v>4112.9658733400001</v>
      </c>
      <c r="L99" s="36">
        <f>SUMIFS(СВЦЭМ!$C$39:$C$782,СВЦЭМ!$A$39:$A$782,$A99,СВЦЭМ!$B$39:$B$782,L$83)+'СЕТ СН'!$H$9+СВЦЭМ!$D$10+'СЕТ СН'!$H$5-'СЕТ СН'!$H$17</f>
        <v>4097.1585571400001</v>
      </c>
      <c r="M99" s="36">
        <f>SUMIFS(СВЦЭМ!$C$39:$C$782,СВЦЭМ!$A$39:$A$782,$A99,СВЦЭМ!$B$39:$B$782,M$83)+'СЕТ СН'!$H$9+СВЦЭМ!$D$10+'СЕТ СН'!$H$5-'СЕТ СН'!$H$17</f>
        <v>4087.82977278</v>
      </c>
      <c r="N99" s="36">
        <f>SUMIFS(СВЦЭМ!$C$39:$C$782,СВЦЭМ!$A$39:$A$782,$A99,СВЦЭМ!$B$39:$B$782,N$83)+'СЕТ СН'!$H$9+СВЦЭМ!$D$10+'СЕТ СН'!$H$5-'СЕТ СН'!$H$17</f>
        <v>4083.5960388100002</v>
      </c>
      <c r="O99" s="36">
        <f>SUMIFS(СВЦЭМ!$C$39:$C$782,СВЦЭМ!$A$39:$A$782,$A99,СВЦЭМ!$B$39:$B$782,O$83)+'СЕТ СН'!$H$9+СВЦЭМ!$D$10+'СЕТ СН'!$H$5-'СЕТ СН'!$H$17</f>
        <v>4080.5916217900003</v>
      </c>
      <c r="P99" s="36">
        <f>SUMIFS(СВЦЭМ!$C$39:$C$782,СВЦЭМ!$A$39:$A$782,$A99,СВЦЭМ!$B$39:$B$782,P$83)+'СЕТ СН'!$H$9+СВЦЭМ!$D$10+'СЕТ СН'!$H$5-'СЕТ СН'!$H$17</f>
        <v>4091.24177005</v>
      </c>
      <c r="Q99" s="36">
        <f>SUMIFS(СВЦЭМ!$C$39:$C$782,СВЦЭМ!$A$39:$A$782,$A99,СВЦЭМ!$B$39:$B$782,Q$83)+'СЕТ СН'!$H$9+СВЦЭМ!$D$10+'СЕТ СН'!$H$5-'СЕТ СН'!$H$17</f>
        <v>4088.32380139</v>
      </c>
      <c r="R99" s="36">
        <f>SUMIFS(СВЦЭМ!$C$39:$C$782,СВЦЭМ!$A$39:$A$782,$A99,СВЦЭМ!$B$39:$B$782,R$83)+'СЕТ СН'!$H$9+СВЦЭМ!$D$10+'СЕТ СН'!$H$5-'СЕТ СН'!$H$17</f>
        <v>4088.8780608699999</v>
      </c>
      <c r="S99" s="36">
        <f>SUMIFS(СВЦЭМ!$C$39:$C$782,СВЦЭМ!$A$39:$A$782,$A99,СВЦЭМ!$B$39:$B$782,S$83)+'СЕТ СН'!$H$9+СВЦЭМ!$D$10+'СЕТ СН'!$H$5-'СЕТ СН'!$H$17</f>
        <v>4090.5204983600001</v>
      </c>
      <c r="T99" s="36">
        <f>SUMIFS(СВЦЭМ!$C$39:$C$782,СВЦЭМ!$A$39:$A$782,$A99,СВЦЭМ!$B$39:$B$782,T$83)+'СЕТ СН'!$H$9+СВЦЭМ!$D$10+'СЕТ СН'!$H$5-'СЕТ СН'!$H$17</f>
        <v>4084.74217529</v>
      </c>
      <c r="U99" s="36">
        <f>SUMIFS(СВЦЭМ!$C$39:$C$782,СВЦЭМ!$A$39:$A$782,$A99,СВЦЭМ!$B$39:$B$782,U$83)+'СЕТ СН'!$H$9+СВЦЭМ!$D$10+'СЕТ СН'!$H$5-'СЕТ СН'!$H$17</f>
        <v>4086.7293160200002</v>
      </c>
      <c r="V99" s="36">
        <f>SUMIFS(СВЦЭМ!$C$39:$C$782,СВЦЭМ!$A$39:$A$782,$A99,СВЦЭМ!$B$39:$B$782,V$83)+'СЕТ СН'!$H$9+СВЦЭМ!$D$10+'СЕТ СН'!$H$5-'СЕТ СН'!$H$17</f>
        <v>4098.1891490100006</v>
      </c>
      <c r="W99" s="36">
        <f>SUMIFS(СВЦЭМ!$C$39:$C$782,СВЦЭМ!$A$39:$A$782,$A99,СВЦЭМ!$B$39:$B$782,W$83)+'СЕТ СН'!$H$9+СВЦЭМ!$D$10+'СЕТ СН'!$H$5-'СЕТ СН'!$H$17</f>
        <v>4098.0722708499998</v>
      </c>
      <c r="X99" s="36">
        <f>SUMIFS(СВЦЭМ!$C$39:$C$782,СВЦЭМ!$A$39:$A$782,$A99,СВЦЭМ!$B$39:$B$782,X$83)+'СЕТ СН'!$H$9+СВЦЭМ!$D$10+'СЕТ СН'!$H$5-'СЕТ СН'!$H$17</f>
        <v>4088.0576771599999</v>
      </c>
      <c r="Y99" s="36">
        <f>SUMIFS(СВЦЭМ!$C$39:$C$782,СВЦЭМ!$A$39:$A$782,$A99,СВЦЭМ!$B$39:$B$782,Y$83)+'СЕТ СН'!$H$9+СВЦЭМ!$D$10+'СЕТ СН'!$H$5-'СЕТ СН'!$H$17</f>
        <v>4102.4724152899998</v>
      </c>
    </row>
    <row r="100" spans="1:25" ht="15.75" x14ac:dyDescent="0.2">
      <c r="A100" s="35">
        <f t="shared" si="2"/>
        <v>44790</v>
      </c>
      <c r="B100" s="36">
        <f>SUMIFS(СВЦЭМ!$C$39:$C$782,СВЦЭМ!$A$39:$A$782,$A100,СВЦЭМ!$B$39:$B$782,B$83)+'СЕТ СН'!$H$9+СВЦЭМ!$D$10+'СЕТ СН'!$H$5-'СЕТ СН'!$H$17</f>
        <v>4035.1927902800003</v>
      </c>
      <c r="C100" s="36">
        <f>SUMIFS(СВЦЭМ!$C$39:$C$782,СВЦЭМ!$A$39:$A$782,$A100,СВЦЭМ!$B$39:$B$782,C$83)+'СЕТ СН'!$H$9+СВЦЭМ!$D$10+'СЕТ СН'!$H$5-'СЕТ СН'!$H$17</f>
        <v>4020.5673537900002</v>
      </c>
      <c r="D100" s="36">
        <f>SUMIFS(СВЦЭМ!$C$39:$C$782,СВЦЭМ!$A$39:$A$782,$A100,СВЦЭМ!$B$39:$B$782,D$83)+'СЕТ СН'!$H$9+СВЦЭМ!$D$10+'СЕТ СН'!$H$5-'СЕТ СН'!$H$17</f>
        <v>4015.3747003000003</v>
      </c>
      <c r="E100" s="36">
        <f>SUMIFS(СВЦЭМ!$C$39:$C$782,СВЦЭМ!$A$39:$A$782,$A100,СВЦЭМ!$B$39:$B$782,E$83)+'СЕТ СН'!$H$9+СВЦЭМ!$D$10+'СЕТ СН'!$H$5-'СЕТ СН'!$H$17</f>
        <v>4040.3416182999999</v>
      </c>
      <c r="F100" s="36">
        <f>SUMIFS(СВЦЭМ!$C$39:$C$782,СВЦЭМ!$A$39:$A$782,$A100,СВЦЭМ!$B$39:$B$782,F$83)+'СЕТ СН'!$H$9+СВЦЭМ!$D$10+'СЕТ СН'!$H$5-'СЕТ СН'!$H$17</f>
        <v>4057.81010543</v>
      </c>
      <c r="G100" s="36">
        <f>SUMIFS(СВЦЭМ!$C$39:$C$782,СВЦЭМ!$A$39:$A$782,$A100,СВЦЭМ!$B$39:$B$782,G$83)+'СЕТ СН'!$H$9+СВЦЭМ!$D$10+'СЕТ СН'!$H$5-'СЕТ СН'!$H$17</f>
        <v>4109.4304234199999</v>
      </c>
      <c r="H100" s="36">
        <f>SUMIFS(СВЦЭМ!$C$39:$C$782,СВЦЭМ!$A$39:$A$782,$A100,СВЦЭМ!$B$39:$B$782,H$83)+'СЕТ СН'!$H$9+СВЦЭМ!$D$10+'СЕТ СН'!$H$5-'СЕТ СН'!$H$17</f>
        <v>4082.5805615500003</v>
      </c>
      <c r="I100" s="36">
        <f>SUMIFS(СВЦЭМ!$C$39:$C$782,СВЦЭМ!$A$39:$A$782,$A100,СВЦЭМ!$B$39:$B$782,I$83)+'СЕТ СН'!$H$9+СВЦЭМ!$D$10+'СЕТ СН'!$H$5-'СЕТ СН'!$H$17</f>
        <v>4107.5469405100002</v>
      </c>
      <c r="J100" s="36">
        <f>SUMIFS(СВЦЭМ!$C$39:$C$782,СВЦЭМ!$A$39:$A$782,$A100,СВЦЭМ!$B$39:$B$782,J$83)+'СЕТ СН'!$H$9+СВЦЭМ!$D$10+'СЕТ СН'!$H$5-'СЕТ СН'!$H$17</f>
        <v>4143.5325954500004</v>
      </c>
      <c r="K100" s="36">
        <f>SUMIFS(СВЦЭМ!$C$39:$C$782,СВЦЭМ!$A$39:$A$782,$A100,СВЦЭМ!$B$39:$B$782,K$83)+'СЕТ СН'!$H$9+СВЦЭМ!$D$10+'СЕТ СН'!$H$5-'СЕТ СН'!$H$17</f>
        <v>4139.9222390599998</v>
      </c>
      <c r="L100" s="36">
        <f>SUMIFS(СВЦЭМ!$C$39:$C$782,СВЦЭМ!$A$39:$A$782,$A100,СВЦЭМ!$B$39:$B$782,L$83)+'СЕТ СН'!$H$9+СВЦЭМ!$D$10+'СЕТ СН'!$H$5-'СЕТ СН'!$H$17</f>
        <v>4121.7873122399997</v>
      </c>
      <c r="M100" s="36">
        <f>SUMIFS(СВЦЭМ!$C$39:$C$782,СВЦЭМ!$A$39:$A$782,$A100,СВЦЭМ!$B$39:$B$782,M$83)+'СЕТ СН'!$H$9+СВЦЭМ!$D$10+'СЕТ СН'!$H$5-'СЕТ СН'!$H$17</f>
        <v>4097.1122079799998</v>
      </c>
      <c r="N100" s="36">
        <f>SUMIFS(СВЦЭМ!$C$39:$C$782,СВЦЭМ!$A$39:$A$782,$A100,СВЦЭМ!$B$39:$B$782,N$83)+'СЕТ СН'!$H$9+СВЦЭМ!$D$10+'СЕТ СН'!$H$5-'СЕТ СН'!$H$17</f>
        <v>4114.4675679299999</v>
      </c>
      <c r="O100" s="36">
        <f>SUMIFS(СВЦЭМ!$C$39:$C$782,СВЦЭМ!$A$39:$A$782,$A100,СВЦЭМ!$B$39:$B$782,O$83)+'СЕТ СН'!$H$9+СВЦЭМ!$D$10+'СЕТ СН'!$H$5-'СЕТ СН'!$H$17</f>
        <v>4108.7923637100002</v>
      </c>
      <c r="P100" s="36">
        <f>SUMIFS(СВЦЭМ!$C$39:$C$782,СВЦЭМ!$A$39:$A$782,$A100,СВЦЭМ!$B$39:$B$782,P$83)+'СЕТ СН'!$H$9+СВЦЭМ!$D$10+'СЕТ СН'!$H$5-'СЕТ СН'!$H$17</f>
        <v>4123.9641181300003</v>
      </c>
      <c r="Q100" s="36">
        <f>SUMIFS(СВЦЭМ!$C$39:$C$782,СВЦЭМ!$A$39:$A$782,$A100,СВЦЭМ!$B$39:$B$782,Q$83)+'СЕТ СН'!$H$9+СВЦЭМ!$D$10+'СЕТ СН'!$H$5-'СЕТ СН'!$H$17</f>
        <v>4134.8840331299998</v>
      </c>
      <c r="R100" s="36">
        <f>SUMIFS(СВЦЭМ!$C$39:$C$782,СВЦЭМ!$A$39:$A$782,$A100,СВЦЭМ!$B$39:$B$782,R$83)+'СЕТ СН'!$H$9+СВЦЭМ!$D$10+'СЕТ СН'!$H$5-'СЕТ СН'!$H$17</f>
        <v>4134.7140304900004</v>
      </c>
      <c r="S100" s="36">
        <f>SUMIFS(СВЦЭМ!$C$39:$C$782,СВЦЭМ!$A$39:$A$782,$A100,СВЦЭМ!$B$39:$B$782,S$83)+'СЕТ СН'!$H$9+СВЦЭМ!$D$10+'СЕТ СН'!$H$5-'СЕТ СН'!$H$17</f>
        <v>4132.7346273700005</v>
      </c>
      <c r="T100" s="36">
        <f>SUMIFS(СВЦЭМ!$C$39:$C$782,СВЦЭМ!$A$39:$A$782,$A100,СВЦЭМ!$B$39:$B$782,T$83)+'СЕТ СН'!$H$9+СВЦЭМ!$D$10+'СЕТ СН'!$H$5-'СЕТ СН'!$H$17</f>
        <v>4126.4576382400001</v>
      </c>
      <c r="U100" s="36">
        <f>SUMIFS(СВЦЭМ!$C$39:$C$782,СВЦЭМ!$A$39:$A$782,$A100,СВЦЭМ!$B$39:$B$782,U$83)+'СЕТ СН'!$H$9+СВЦЭМ!$D$10+'СЕТ СН'!$H$5-'СЕТ СН'!$H$17</f>
        <v>4145.7309914300004</v>
      </c>
      <c r="V100" s="36">
        <f>SUMIFS(СВЦЭМ!$C$39:$C$782,СВЦЭМ!$A$39:$A$782,$A100,СВЦЭМ!$B$39:$B$782,V$83)+'СЕТ СН'!$H$9+СВЦЭМ!$D$10+'СЕТ СН'!$H$5-'СЕТ СН'!$H$17</f>
        <v>4124.4433246300005</v>
      </c>
      <c r="W100" s="36">
        <f>SUMIFS(СВЦЭМ!$C$39:$C$782,СВЦЭМ!$A$39:$A$782,$A100,СВЦЭМ!$B$39:$B$782,W$83)+'СЕТ СН'!$H$9+СВЦЭМ!$D$10+'СЕТ СН'!$H$5-'СЕТ СН'!$H$17</f>
        <v>4146.6052135800001</v>
      </c>
      <c r="X100" s="36">
        <f>SUMIFS(СВЦЭМ!$C$39:$C$782,СВЦЭМ!$A$39:$A$782,$A100,СВЦЭМ!$B$39:$B$782,X$83)+'СЕТ СН'!$H$9+СВЦЭМ!$D$10+'СЕТ СН'!$H$5-'СЕТ СН'!$H$17</f>
        <v>4113.2816187500002</v>
      </c>
      <c r="Y100" s="36">
        <f>SUMIFS(СВЦЭМ!$C$39:$C$782,СВЦЭМ!$A$39:$A$782,$A100,СВЦЭМ!$B$39:$B$782,Y$83)+'СЕТ СН'!$H$9+СВЦЭМ!$D$10+'СЕТ СН'!$H$5-'СЕТ СН'!$H$17</f>
        <v>4048.7614550000003</v>
      </c>
    </row>
    <row r="101" spans="1:25" ht="15.75" x14ac:dyDescent="0.2">
      <c r="A101" s="35">
        <f t="shared" si="2"/>
        <v>44791</v>
      </c>
      <c r="B101" s="36">
        <f>SUMIFS(СВЦЭМ!$C$39:$C$782,СВЦЭМ!$A$39:$A$782,$A101,СВЦЭМ!$B$39:$B$782,B$83)+'СЕТ СН'!$H$9+СВЦЭМ!$D$10+'СЕТ СН'!$H$5-'СЕТ СН'!$H$17</f>
        <v>4090.2422260399999</v>
      </c>
      <c r="C101" s="36">
        <f>SUMIFS(СВЦЭМ!$C$39:$C$782,СВЦЭМ!$A$39:$A$782,$A101,СВЦЭМ!$B$39:$B$782,C$83)+'СЕТ СН'!$H$9+СВЦЭМ!$D$10+'СЕТ СН'!$H$5-'СЕТ СН'!$H$17</f>
        <v>4138.5576184600004</v>
      </c>
      <c r="D101" s="36">
        <f>SUMIFS(СВЦЭМ!$C$39:$C$782,СВЦЭМ!$A$39:$A$782,$A101,СВЦЭМ!$B$39:$B$782,D$83)+'СЕТ СН'!$H$9+СВЦЭМ!$D$10+'СЕТ СН'!$H$5-'СЕТ СН'!$H$17</f>
        <v>4151.0722473599999</v>
      </c>
      <c r="E101" s="36">
        <f>SUMIFS(СВЦЭМ!$C$39:$C$782,СВЦЭМ!$A$39:$A$782,$A101,СВЦЭМ!$B$39:$B$782,E$83)+'СЕТ СН'!$H$9+СВЦЭМ!$D$10+'СЕТ СН'!$H$5-'СЕТ СН'!$H$17</f>
        <v>4152.0661630800005</v>
      </c>
      <c r="F101" s="36">
        <f>SUMIFS(СВЦЭМ!$C$39:$C$782,СВЦЭМ!$A$39:$A$782,$A101,СВЦЭМ!$B$39:$B$782,F$83)+'СЕТ СН'!$H$9+СВЦЭМ!$D$10+'СЕТ СН'!$H$5-'СЕТ СН'!$H$17</f>
        <v>4148.8484226700002</v>
      </c>
      <c r="G101" s="36">
        <f>SUMIFS(СВЦЭМ!$C$39:$C$782,СВЦЭМ!$A$39:$A$782,$A101,СВЦЭМ!$B$39:$B$782,G$83)+'СЕТ СН'!$H$9+СВЦЭМ!$D$10+'СЕТ СН'!$H$5-'СЕТ СН'!$H$17</f>
        <v>4156.8506838800004</v>
      </c>
      <c r="H101" s="36">
        <f>SUMIFS(СВЦЭМ!$C$39:$C$782,СВЦЭМ!$A$39:$A$782,$A101,СВЦЭМ!$B$39:$B$782,H$83)+'СЕТ СН'!$H$9+СВЦЭМ!$D$10+'СЕТ СН'!$H$5-'СЕТ СН'!$H$17</f>
        <v>4095.6609966700003</v>
      </c>
      <c r="I101" s="36">
        <f>SUMIFS(СВЦЭМ!$C$39:$C$782,СВЦЭМ!$A$39:$A$782,$A101,СВЦЭМ!$B$39:$B$782,I$83)+'СЕТ СН'!$H$9+СВЦЭМ!$D$10+'СЕТ СН'!$H$5-'СЕТ СН'!$H$17</f>
        <v>4047.0614000599999</v>
      </c>
      <c r="J101" s="36">
        <f>SUMIFS(СВЦЭМ!$C$39:$C$782,СВЦЭМ!$A$39:$A$782,$A101,СВЦЭМ!$B$39:$B$782,J$83)+'СЕТ СН'!$H$9+СВЦЭМ!$D$10+'СЕТ СН'!$H$5-'СЕТ СН'!$H$17</f>
        <v>4228.0249463199998</v>
      </c>
      <c r="K101" s="36">
        <f>SUMIFS(СВЦЭМ!$C$39:$C$782,СВЦЭМ!$A$39:$A$782,$A101,СВЦЭМ!$B$39:$B$782,K$83)+'СЕТ СН'!$H$9+СВЦЭМ!$D$10+'СЕТ СН'!$H$5-'СЕТ СН'!$H$17</f>
        <v>4232.3275069199999</v>
      </c>
      <c r="L101" s="36">
        <f>SUMIFS(СВЦЭМ!$C$39:$C$782,СВЦЭМ!$A$39:$A$782,$A101,СВЦЭМ!$B$39:$B$782,L$83)+'СЕТ СН'!$H$9+СВЦЭМ!$D$10+'СЕТ СН'!$H$5-'СЕТ СН'!$H$17</f>
        <v>4232.5213442700006</v>
      </c>
      <c r="M101" s="36">
        <f>SUMIFS(СВЦЭМ!$C$39:$C$782,СВЦЭМ!$A$39:$A$782,$A101,СВЦЭМ!$B$39:$B$782,M$83)+'СЕТ СН'!$H$9+СВЦЭМ!$D$10+'СЕТ СН'!$H$5-'СЕТ СН'!$H$17</f>
        <v>4220.6432202400001</v>
      </c>
      <c r="N101" s="36">
        <f>SUMIFS(СВЦЭМ!$C$39:$C$782,СВЦЭМ!$A$39:$A$782,$A101,СВЦЭМ!$B$39:$B$782,N$83)+'СЕТ СН'!$H$9+СВЦЭМ!$D$10+'СЕТ СН'!$H$5-'СЕТ СН'!$H$17</f>
        <v>4218.4319765</v>
      </c>
      <c r="O101" s="36">
        <f>SUMIFS(СВЦЭМ!$C$39:$C$782,СВЦЭМ!$A$39:$A$782,$A101,СВЦЭМ!$B$39:$B$782,O$83)+'СЕТ СН'!$H$9+СВЦЭМ!$D$10+'СЕТ СН'!$H$5-'СЕТ СН'!$H$17</f>
        <v>4212.6578965099998</v>
      </c>
      <c r="P101" s="36">
        <f>SUMIFS(СВЦЭМ!$C$39:$C$782,СВЦЭМ!$A$39:$A$782,$A101,СВЦЭМ!$B$39:$B$782,P$83)+'СЕТ СН'!$H$9+СВЦЭМ!$D$10+'СЕТ СН'!$H$5-'СЕТ СН'!$H$17</f>
        <v>4161.6952131500002</v>
      </c>
      <c r="Q101" s="36">
        <f>SUMIFS(СВЦЭМ!$C$39:$C$782,СВЦЭМ!$A$39:$A$782,$A101,СВЦЭМ!$B$39:$B$782,Q$83)+'СЕТ СН'!$H$9+СВЦЭМ!$D$10+'СЕТ СН'!$H$5-'СЕТ СН'!$H$17</f>
        <v>4149.5236786400001</v>
      </c>
      <c r="R101" s="36">
        <f>SUMIFS(СВЦЭМ!$C$39:$C$782,СВЦЭМ!$A$39:$A$782,$A101,СВЦЭМ!$B$39:$B$782,R$83)+'СЕТ СН'!$H$9+СВЦЭМ!$D$10+'СЕТ СН'!$H$5-'СЕТ СН'!$H$17</f>
        <v>4144.1892305700003</v>
      </c>
      <c r="S101" s="36">
        <f>SUMIFS(СВЦЭМ!$C$39:$C$782,СВЦЭМ!$A$39:$A$782,$A101,СВЦЭМ!$B$39:$B$782,S$83)+'СЕТ СН'!$H$9+СВЦЭМ!$D$10+'СЕТ СН'!$H$5-'СЕТ СН'!$H$17</f>
        <v>4145.86690662</v>
      </c>
      <c r="T101" s="36">
        <f>SUMIFS(СВЦЭМ!$C$39:$C$782,СВЦЭМ!$A$39:$A$782,$A101,СВЦЭМ!$B$39:$B$782,T$83)+'СЕТ СН'!$H$9+СВЦЭМ!$D$10+'СЕТ СН'!$H$5-'СЕТ СН'!$H$17</f>
        <v>4148.8247386200001</v>
      </c>
      <c r="U101" s="36">
        <f>SUMIFS(СВЦЭМ!$C$39:$C$782,СВЦЭМ!$A$39:$A$782,$A101,СВЦЭМ!$B$39:$B$782,U$83)+'СЕТ СН'!$H$9+СВЦЭМ!$D$10+'СЕТ СН'!$H$5-'СЕТ СН'!$H$17</f>
        <v>4148.7639958700001</v>
      </c>
      <c r="V101" s="36">
        <f>SUMIFS(СВЦЭМ!$C$39:$C$782,СВЦЭМ!$A$39:$A$782,$A101,СВЦЭМ!$B$39:$B$782,V$83)+'СЕТ СН'!$H$9+СВЦЭМ!$D$10+'СЕТ СН'!$H$5-'СЕТ СН'!$H$17</f>
        <v>4111.9033494400001</v>
      </c>
      <c r="W101" s="36">
        <f>SUMIFS(СВЦЭМ!$C$39:$C$782,СВЦЭМ!$A$39:$A$782,$A101,СВЦЭМ!$B$39:$B$782,W$83)+'СЕТ СН'!$H$9+СВЦЭМ!$D$10+'СЕТ СН'!$H$5-'СЕТ СН'!$H$17</f>
        <v>4157.0497092799997</v>
      </c>
      <c r="X101" s="36">
        <f>SUMIFS(СВЦЭМ!$C$39:$C$782,СВЦЭМ!$A$39:$A$782,$A101,СВЦЭМ!$B$39:$B$782,X$83)+'СЕТ СН'!$H$9+СВЦЭМ!$D$10+'СЕТ СН'!$H$5-'СЕТ СН'!$H$17</f>
        <v>4149.1473403600003</v>
      </c>
      <c r="Y101" s="36">
        <f>SUMIFS(СВЦЭМ!$C$39:$C$782,СВЦЭМ!$A$39:$A$782,$A101,СВЦЭМ!$B$39:$B$782,Y$83)+'СЕТ СН'!$H$9+СВЦЭМ!$D$10+'СЕТ СН'!$H$5-'СЕТ СН'!$H$17</f>
        <v>4048.7857866600002</v>
      </c>
    </row>
    <row r="102" spans="1:25" ht="15.75" x14ac:dyDescent="0.2">
      <c r="A102" s="35">
        <f t="shared" si="2"/>
        <v>44792</v>
      </c>
      <c r="B102" s="36">
        <f>SUMIFS(СВЦЭМ!$C$39:$C$782,СВЦЭМ!$A$39:$A$782,$A102,СВЦЭМ!$B$39:$B$782,B$83)+'СЕТ СН'!$H$9+СВЦЭМ!$D$10+'СЕТ СН'!$H$5-'СЕТ СН'!$H$17</f>
        <v>4207.2002664600004</v>
      </c>
      <c r="C102" s="36">
        <f>SUMIFS(СВЦЭМ!$C$39:$C$782,СВЦЭМ!$A$39:$A$782,$A102,СВЦЭМ!$B$39:$B$782,C$83)+'СЕТ СН'!$H$9+СВЦЭМ!$D$10+'СЕТ СН'!$H$5-'СЕТ СН'!$H$17</f>
        <v>4223.7630177000001</v>
      </c>
      <c r="D102" s="36">
        <f>SUMIFS(СВЦЭМ!$C$39:$C$782,СВЦЭМ!$A$39:$A$782,$A102,СВЦЭМ!$B$39:$B$782,D$83)+'СЕТ СН'!$H$9+СВЦЭМ!$D$10+'СЕТ СН'!$H$5-'СЕТ СН'!$H$17</f>
        <v>4254.8184281499998</v>
      </c>
      <c r="E102" s="36">
        <f>SUMIFS(СВЦЭМ!$C$39:$C$782,СВЦЭМ!$A$39:$A$782,$A102,СВЦЭМ!$B$39:$B$782,E$83)+'СЕТ СН'!$H$9+СВЦЭМ!$D$10+'СЕТ СН'!$H$5-'СЕТ СН'!$H$17</f>
        <v>4255.1717303700007</v>
      </c>
      <c r="F102" s="36">
        <f>SUMIFS(СВЦЭМ!$C$39:$C$782,СВЦЭМ!$A$39:$A$782,$A102,СВЦЭМ!$B$39:$B$782,F$83)+'СЕТ СН'!$H$9+СВЦЭМ!$D$10+'СЕТ СН'!$H$5-'СЕТ СН'!$H$17</f>
        <v>4244.6200612000002</v>
      </c>
      <c r="G102" s="36">
        <f>SUMIFS(СВЦЭМ!$C$39:$C$782,СВЦЭМ!$A$39:$A$782,$A102,СВЦЭМ!$B$39:$B$782,G$83)+'СЕТ СН'!$H$9+СВЦЭМ!$D$10+'СЕТ СН'!$H$5-'СЕТ СН'!$H$17</f>
        <v>4159.8233901200001</v>
      </c>
      <c r="H102" s="36">
        <f>SUMIFS(СВЦЭМ!$C$39:$C$782,СВЦЭМ!$A$39:$A$782,$A102,СВЦЭМ!$B$39:$B$782,H$83)+'СЕТ СН'!$H$9+СВЦЭМ!$D$10+'СЕТ СН'!$H$5-'СЕТ СН'!$H$17</f>
        <v>4144.7268583700006</v>
      </c>
      <c r="I102" s="36">
        <f>SUMIFS(СВЦЭМ!$C$39:$C$782,СВЦЭМ!$A$39:$A$782,$A102,СВЦЭМ!$B$39:$B$782,I$83)+'СЕТ СН'!$H$9+СВЦЭМ!$D$10+'СЕТ СН'!$H$5-'СЕТ СН'!$H$17</f>
        <v>4114.23498793</v>
      </c>
      <c r="J102" s="36">
        <f>SUMIFS(СВЦЭМ!$C$39:$C$782,СВЦЭМ!$A$39:$A$782,$A102,СВЦЭМ!$B$39:$B$782,J$83)+'СЕТ СН'!$H$9+СВЦЭМ!$D$10+'СЕТ СН'!$H$5-'СЕТ СН'!$H$17</f>
        <v>4067.3988586600003</v>
      </c>
      <c r="K102" s="36">
        <f>SUMIFS(СВЦЭМ!$C$39:$C$782,СВЦЭМ!$A$39:$A$782,$A102,СВЦЭМ!$B$39:$B$782,K$83)+'СЕТ СН'!$H$9+СВЦЭМ!$D$10+'СЕТ СН'!$H$5-'СЕТ СН'!$H$17</f>
        <v>4057.2975469400003</v>
      </c>
      <c r="L102" s="36">
        <f>SUMIFS(СВЦЭМ!$C$39:$C$782,СВЦЭМ!$A$39:$A$782,$A102,СВЦЭМ!$B$39:$B$782,L$83)+'СЕТ СН'!$H$9+СВЦЭМ!$D$10+'СЕТ СН'!$H$5-'СЕТ СН'!$H$17</f>
        <v>4101.3470228799997</v>
      </c>
      <c r="M102" s="36">
        <f>SUMIFS(СВЦЭМ!$C$39:$C$782,СВЦЭМ!$A$39:$A$782,$A102,СВЦЭМ!$B$39:$B$782,M$83)+'СЕТ СН'!$H$9+СВЦЭМ!$D$10+'СЕТ СН'!$H$5-'СЕТ СН'!$H$17</f>
        <v>4087.0869508300002</v>
      </c>
      <c r="N102" s="36">
        <f>SUMIFS(СВЦЭМ!$C$39:$C$782,СВЦЭМ!$A$39:$A$782,$A102,СВЦЭМ!$B$39:$B$782,N$83)+'СЕТ СН'!$H$9+СВЦЭМ!$D$10+'СЕТ СН'!$H$5-'СЕТ СН'!$H$17</f>
        <v>4090.2986399700003</v>
      </c>
      <c r="O102" s="36">
        <f>SUMIFS(СВЦЭМ!$C$39:$C$782,СВЦЭМ!$A$39:$A$782,$A102,СВЦЭМ!$B$39:$B$782,O$83)+'СЕТ СН'!$H$9+СВЦЭМ!$D$10+'СЕТ СН'!$H$5-'СЕТ СН'!$H$17</f>
        <v>4091.6150264000003</v>
      </c>
      <c r="P102" s="36">
        <f>SUMIFS(СВЦЭМ!$C$39:$C$782,СВЦЭМ!$A$39:$A$782,$A102,СВЦЭМ!$B$39:$B$782,P$83)+'СЕТ СН'!$H$9+СВЦЭМ!$D$10+'СЕТ СН'!$H$5-'СЕТ СН'!$H$17</f>
        <v>4114.5732105799998</v>
      </c>
      <c r="Q102" s="36">
        <f>SUMIFS(СВЦЭМ!$C$39:$C$782,СВЦЭМ!$A$39:$A$782,$A102,СВЦЭМ!$B$39:$B$782,Q$83)+'СЕТ СН'!$H$9+СВЦЭМ!$D$10+'СЕТ СН'!$H$5-'СЕТ СН'!$H$17</f>
        <v>4128.14609174</v>
      </c>
      <c r="R102" s="36">
        <f>SUMIFS(СВЦЭМ!$C$39:$C$782,СВЦЭМ!$A$39:$A$782,$A102,СВЦЭМ!$B$39:$B$782,R$83)+'СЕТ СН'!$H$9+СВЦЭМ!$D$10+'СЕТ СН'!$H$5-'СЕТ СН'!$H$17</f>
        <v>4126.9814107700004</v>
      </c>
      <c r="S102" s="36">
        <f>SUMIFS(СВЦЭМ!$C$39:$C$782,СВЦЭМ!$A$39:$A$782,$A102,СВЦЭМ!$B$39:$B$782,S$83)+'СЕТ СН'!$H$9+СВЦЭМ!$D$10+'СЕТ СН'!$H$5-'СЕТ СН'!$H$17</f>
        <v>4111.4575125900001</v>
      </c>
      <c r="T102" s="36">
        <f>SUMIFS(СВЦЭМ!$C$39:$C$782,СВЦЭМ!$A$39:$A$782,$A102,СВЦЭМ!$B$39:$B$782,T$83)+'СЕТ СН'!$H$9+СВЦЭМ!$D$10+'СЕТ СН'!$H$5-'СЕТ СН'!$H$17</f>
        <v>4097.6636765700005</v>
      </c>
      <c r="U102" s="36">
        <f>SUMIFS(СВЦЭМ!$C$39:$C$782,СВЦЭМ!$A$39:$A$782,$A102,СВЦЭМ!$B$39:$B$782,U$83)+'СЕТ СН'!$H$9+СВЦЭМ!$D$10+'СЕТ СН'!$H$5-'СЕТ СН'!$H$17</f>
        <v>4102.4485602300001</v>
      </c>
      <c r="V102" s="36">
        <f>SUMIFS(СВЦЭМ!$C$39:$C$782,СВЦЭМ!$A$39:$A$782,$A102,СВЦЭМ!$B$39:$B$782,V$83)+'СЕТ СН'!$H$9+СВЦЭМ!$D$10+'СЕТ СН'!$H$5-'СЕТ СН'!$H$17</f>
        <v>4098.74587548</v>
      </c>
      <c r="W102" s="36">
        <f>SUMIFS(СВЦЭМ!$C$39:$C$782,СВЦЭМ!$A$39:$A$782,$A102,СВЦЭМ!$B$39:$B$782,W$83)+'СЕТ СН'!$H$9+СВЦЭМ!$D$10+'СЕТ СН'!$H$5-'СЕТ СН'!$H$17</f>
        <v>4140.9497970299999</v>
      </c>
      <c r="X102" s="36">
        <f>SUMIFS(СВЦЭМ!$C$39:$C$782,СВЦЭМ!$A$39:$A$782,$A102,СВЦЭМ!$B$39:$B$782,X$83)+'СЕТ СН'!$H$9+СВЦЭМ!$D$10+'СЕТ СН'!$H$5-'СЕТ СН'!$H$17</f>
        <v>4158.0929981200006</v>
      </c>
      <c r="Y102" s="36">
        <f>SUMIFS(СВЦЭМ!$C$39:$C$782,СВЦЭМ!$A$39:$A$782,$A102,СВЦЭМ!$B$39:$B$782,Y$83)+'СЕТ СН'!$H$9+СВЦЭМ!$D$10+'СЕТ СН'!$H$5-'СЕТ СН'!$H$17</f>
        <v>4184.5499628600001</v>
      </c>
    </row>
    <row r="103" spans="1:25" ht="15.75" x14ac:dyDescent="0.2">
      <c r="A103" s="35">
        <f t="shared" si="2"/>
        <v>44793</v>
      </c>
      <c r="B103" s="36">
        <f>SUMIFS(СВЦЭМ!$C$39:$C$782,СВЦЭМ!$A$39:$A$782,$A103,СВЦЭМ!$B$39:$B$782,B$83)+'СЕТ СН'!$H$9+СВЦЭМ!$D$10+'СЕТ СН'!$H$5-'СЕТ СН'!$H$17</f>
        <v>4055.45716997</v>
      </c>
      <c r="C103" s="36">
        <f>SUMIFS(СВЦЭМ!$C$39:$C$782,СВЦЭМ!$A$39:$A$782,$A103,СВЦЭМ!$B$39:$B$782,C$83)+'СЕТ СН'!$H$9+СВЦЭМ!$D$10+'СЕТ СН'!$H$5-'СЕТ СН'!$H$17</f>
        <v>4114.7601572000003</v>
      </c>
      <c r="D103" s="36">
        <f>SUMIFS(СВЦЭМ!$C$39:$C$782,СВЦЭМ!$A$39:$A$782,$A103,СВЦЭМ!$B$39:$B$782,D$83)+'СЕТ СН'!$H$9+СВЦЭМ!$D$10+'СЕТ СН'!$H$5-'СЕТ СН'!$H$17</f>
        <v>4152.8695196300005</v>
      </c>
      <c r="E103" s="36">
        <f>SUMIFS(СВЦЭМ!$C$39:$C$782,СВЦЭМ!$A$39:$A$782,$A103,СВЦЭМ!$B$39:$B$782,E$83)+'СЕТ СН'!$H$9+СВЦЭМ!$D$10+'СЕТ СН'!$H$5-'СЕТ СН'!$H$17</f>
        <v>4158.2379278500002</v>
      </c>
      <c r="F103" s="36">
        <f>SUMIFS(СВЦЭМ!$C$39:$C$782,СВЦЭМ!$A$39:$A$782,$A103,СВЦЭМ!$B$39:$B$782,F$83)+'СЕТ СН'!$H$9+СВЦЭМ!$D$10+'СЕТ СН'!$H$5-'СЕТ СН'!$H$17</f>
        <v>4161.7336273999999</v>
      </c>
      <c r="G103" s="36">
        <f>SUMIFS(СВЦЭМ!$C$39:$C$782,СВЦЭМ!$A$39:$A$782,$A103,СВЦЭМ!$B$39:$B$782,G$83)+'СЕТ СН'!$H$9+СВЦЭМ!$D$10+'СЕТ СН'!$H$5-'СЕТ СН'!$H$17</f>
        <v>4154.0546798800005</v>
      </c>
      <c r="H103" s="36">
        <f>SUMIFS(СВЦЭМ!$C$39:$C$782,СВЦЭМ!$A$39:$A$782,$A103,СВЦЭМ!$B$39:$B$782,H$83)+'СЕТ СН'!$H$9+СВЦЭМ!$D$10+'СЕТ СН'!$H$5-'СЕТ СН'!$H$17</f>
        <v>4126.91346333</v>
      </c>
      <c r="I103" s="36">
        <f>SUMIFS(СВЦЭМ!$C$39:$C$782,СВЦЭМ!$A$39:$A$782,$A103,СВЦЭМ!$B$39:$B$782,I$83)+'СЕТ СН'!$H$9+СВЦЭМ!$D$10+'СЕТ СН'!$H$5-'СЕТ СН'!$H$17</f>
        <v>4096.05741201</v>
      </c>
      <c r="J103" s="36">
        <f>SUMIFS(СВЦЭМ!$C$39:$C$782,СВЦЭМ!$A$39:$A$782,$A103,СВЦЭМ!$B$39:$B$782,J$83)+'СЕТ СН'!$H$9+СВЦЭМ!$D$10+'СЕТ СН'!$H$5-'СЕТ СН'!$H$17</f>
        <v>4027.0902795500001</v>
      </c>
      <c r="K103" s="36">
        <f>SUMIFS(СВЦЭМ!$C$39:$C$782,СВЦЭМ!$A$39:$A$782,$A103,СВЦЭМ!$B$39:$B$782,K$83)+'СЕТ СН'!$H$9+СВЦЭМ!$D$10+'СЕТ СН'!$H$5-'СЕТ СН'!$H$17</f>
        <v>3989.7792793500003</v>
      </c>
      <c r="L103" s="36">
        <f>SUMIFS(СВЦЭМ!$C$39:$C$782,СВЦЭМ!$A$39:$A$782,$A103,СВЦЭМ!$B$39:$B$782,L$83)+'СЕТ СН'!$H$9+СВЦЭМ!$D$10+'СЕТ СН'!$H$5-'СЕТ СН'!$H$17</f>
        <v>3989.1157831200003</v>
      </c>
      <c r="M103" s="36">
        <f>SUMIFS(СВЦЭМ!$C$39:$C$782,СВЦЭМ!$A$39:$A$782,$A103,СВЦЭМ!$B$39:$B$782,M$83)+'СЕТ СН'!$H$9+СВЦЭМ!$D$10+'СЕТ СН'!$H$5-'СЕТ СН'!$H$17</f>
        <v>3998.08484021</v>
      </c>
      <c r="N103" s="36">
        <f>SUMIFS(СВЦЭМ!$C$39:$C$782,СВЦЭМ!$A$39:$A$782,$A103,СВЦЭМ!$B$39:$B$782,N$83)+'СЕТ СН'!$H$9+СВЦЭМ!$D$10+'СЕТ СН'!$H$5-'СЕТ СН'!$H$17</f>
        <v>4006.9483581200002</v>
      </c>
      <c r="O103" s="36">
        <f>SUMIFS(СВЦЭМ!$C$39:$C$782,СВЦЭМ!$A$39:$A$782,$A103,СВЦЭМ!$B$39:$B$782,O$83)+'СЕТ СН'!$H$9+СВЦЭМ!$D$10+'СЕТ СН'!$H$5-'СЕТ СН'!$H$17</f>
        <v>4005.0660658300003</v>
      </c>
      <c r="P103" s="36">
        <f>SUMIFS(СВЦЭМ!$C$39:$C$782,СВЦЭМ!$A$39:$A$782,$A103,СВЦЭМ!$B$39:$B$782,P$83)+'СЕТ СН'!$H$9+СВЦЭМ!$D$10+'СЕТ СН'!$H$5-'СЕТ СН'!$H$17</f>
        <v>3998.7945139000003</v>
      </c>
      <c r="Q103" s="36">
        <f>SUMIFS(СВЦЭМ!$C$39:$C$782,СВЦЭМ!$A$39:$A$782,$A103,СВЦЭМ!$B$39:$B$782,Q$83)+'СЕТ СН'!$H$9+СВЦЭМ!$D$10+'СЕТ СН'!$H$5-'СЕТ СН'!$H$17</f>
        <v>4003.4062169700001</v>
      </c>
      <c r="R103" s="36">
        <f>SUMIFS(СВЦЭМ!$C$39:$C$782,СВЦЭМ!$A$39:$A$782,$A103,СВЦЭМ!$B$39:$B$782,R$83)+'СЕТ СН'!$H$9+СВЦЭМ!$D$10+'СЕТ СН'!$H$5-'СЕТ СН'!$H$17</f>
        <v>4006.34727346</v>
      </c>
      <c r="S103" s="36">
        <f>SUMIFS(СВЦЭМ!$C$39:$C$782,СВЦЭМ!$A$39:$A$782,$A103,СВЦЭМ!$B$39:$B$782,S$83)+'СЕТ СН'!$H$9+СВЦЭМ!$D$10+'СЕТ СН'!$H$5-'СЕТ СН'!$H$17</f>
        <v>4000.3246310900004</v>
      </c>
      <c r="T103" s="36">
        <f>SUMIFS(СВЦЭМ!$C$39:$C$782,СВЦЭМ!$A$39:$A$782,$A103,СВЦЭМ!$B$39:$B$782,T$83)+'СЕТ СН'!$H$9+СВЦЭМ!$D$10+'СЕТ СН'!$H$5-'СЕТ СН'!$H$17</f>
        <v>4000.2762310500002</v>
      </c>
      <c r="U103" s="36">
        <f>SUMIFS(СВЦЭМ!$C$39:$C$782,СВЦЭМ!$A$39:$A$782,$A103,СВЦЭМ!$B$39:$B$782,U$83)+'СЕТ СН'!$H$9+СВЦЭМ!$D$10+'СЕТ СН'!$H$5-'СЕТ СН'!$H$17</f>
        <v>4000.8922372300003</v>
      </c>
      <c r="V103" s="36">
        <f>SUMIFS(СВЦЭМ!$C$39:$C$782,СВЦЭМ!$A$39:$A$782,$A103,СВЦЭМ!$B$39:$B$782,V$83)+'СЕТ СН'!$H$9+СВЦЭМ!$D$10+'СЕТ СН'!$H$5-'СЕТ СН'!$H$17</f>
        <v>3984.8340565600001</v>
      </c>
      <c r="W103" s="36">
        <f>SUMIFS(СВЦЭМ!$C$39:$C$782,СВЦЭМ!$A$39:$A$782,$A103,СВЦЭМ!$B$39:$B$782,W$83)+'СЕТ СН'!$H$9+СВЦЭМ!$D$10+'СЕТ СН'!$H$5-'СЕТ СН'!$H$17</f>
        <v>3975.84815617</v>
      </c>
      <c r="X103" s="36">
        <f>SUMIFS(СВЦЭМ!$C$39:$C$782,СВЦЭМ!$A$39:$A$782,$A103,СВЦЭМ!$B$39:$B$782,X$83)+'СЕТ СН'!$H$9+СВЦЭМ!$D$10+'СЕТ СН'!$H$5-'СЕТ СН'!$H$17</f>
        <v>3987.9913339000004</v>
      </c>
      <c r="Y103" s="36">
        <f>SUMIFS(СВЦЭМ!$C$39:$C$782,СВЦЭМ!$A$39:$A$782,$A103,СВЦЭМ!$B$39:$B$782,Y$83)+'СЕТ СН'!$H$9+СВЦЭМ!$D$10+'СЕТ СН'!$H$5-'СЕТ СН'!$H$17</f>
        <v>4014.9338543200001</v>
      </c>
    </row>
    <row r="104" spans="1:25" ht="15.75" x14ac:dyDescent="0.2">
      <c r="A104" s="35">
        <f t="shared" si="2"/>
        <v>44794</v>
      </c>
      <c r="B104" s="36">
        <f>SUMIFS(СВЦЭМ!$C$39:$C$782,СВЦЭМ!$A$39:$A$782,$A104,СВЦЭМ!$B$39:$B$782,B$83)+'СЕТ СН'!$H$9+СВЦЭМ!$D$10+'СЕТ СН'!$H$5-'СЕТ СН'!$H$17</f>
        <v>4109.0140400800001</v>
      </c>
      <c r="C104" s="36">
        <f>SUMIFS(СВЦЭМ!$C$39:$C$782,СВЦЭМ!$A$39:$A$782,$A104,СВЦЭМ!$B$39:$B$782,C$83)+'СЕТ СН'!$H$9+СВЦЭМ!$D$10+'СЕТ СН'!$H$5-'СЕТ СН'!$H$17</f>
        <v>4119.9519424999999</v>
      </c>
      <c r="D104" s="36">
        <f>SUMIFS(СВЦЭМ!$C$39:$C$782,СВЦЭМ!$A$39:$A$782,$A104,СВЦЭМ!$B$39:$B$782,D$83)+'СЕТ СН'!$H$9+СВЦЭМ!$D$10+'СЕТ СН'!$H$5-'СЕТ СН'!$H$17</f>
        <v>4162.1037530499998</v>
      </c>
      <c r="E104" s="36">
        <f>SUMIFS(СВЦЭМ!$C$39:$C$782,СВЦЭМ!$A$39:$A$782,$A104,СВЦЭМ!$B$39:$B$782,E$83)+'СЕТ СН'!$H$9+СВЦЭМ!$D$10+'СЕТ СН'!$H$5-'СЕТ СН'!$H$17</f>
        <v>4193.0579009000003</v>
      </c>
      <c r="F104" s="36">
        <f>SUMIFS(СВЦЭМ!$C$39:$C$782,СВЦЭМ!$A$39:$A$782,$A104,СВЦЭМ!$B$39:$B$782,F$83)+'СЕТ СН'!$H$9+СВЦЭМ!$D$10+'СЕТ СН'!$H$5-'СЕТ СН'!$H$17</f>
        <v>4197.5349410199997</v>
      </c>
      <c r="G104" s="36">
        <f>SUMIFS(СВЦЭМ!$C$39:$C$782,СВЦЭМ!$A$39:$A$782,$A104,СВЦЭМ!$B$39:$B$782,G$83)+'СЕТ СН'!$H$9+СВЦЭМ!$D$10+'СЕТ СН'!$H$5-'СЕТ СН'!$H$17</f>
        <v>4192.1624730499998</v>
      </c>
      <c r="H104" s="36">
        <f>SUMIFS(СВЦЭМ!$C$39:$C$782,СВЦЭМ!$A$39:$A$782,$A104,СВЦЭМ!$B$39:$B$782,H$83)+'СЕТ СН'!$H$9+СВЦЭМ!$D$10+'СЕТ СН'!$H$5-'СЕТ СН'!$H$17</f>
        <v>4171.9209307600004</v>
      </c>
      <c r="I104" s="36">
        <f>SUMIFS(СВЦЭМ!$C$39:$C$782,СВЦЭМ!$A$39:$A$782,$A104,СВЦЭМ!$B$39:$B$782,I$83)+'СЕТ СН'!$H$9+СВЦЭМ!$D$10+'СЕТ СН'!$H$5-'СЕТ СН'!$H$17</f>
        <v>4110.9333459400004</v>
      </c>
      <c r="J104" s="36">
        <f>SUMIFS(СВЦЭМ!$C$39:$C$782,СВЦЭМ!$A$39:$A$782,$A104,СВЦЭМ!$B$39:$B$782,J$83)+'СЕТ СН'!$H$9+СВЦЭМ!$D$10+'СЕТ СН'!$H$5-'СЕТ СН'!$H$17</f>
        <v>4049.5825489900003</v>
      </c>
      <c r="K104" s="36">
        <f>SUMIFS(СВЦЭМ!$C$39:$C$782,СВЦЭМ!$A$39:$A$782,$A104,СВЦЭМ!$B$39:$B$782,K$83)+'СЕТ СН'!$H$9+СВЦЭМ!$D$10+'СЕТ СН'!$H$5-'СЕТ СН'!$H$17</f>
        <v>4099.6709688299998</v>
      </c>
      <c r="L104" s="36">
        <f>SUMIFS(СВЦЭМ!$C$39:$C$782,СВЦЭМ!$A$39:$A$782,$A104,СВЦЭМ!$B$39:$B$782,L$83)+'СЕТ СН'!$H$9+СВЦЭМ!$D$10+'СЕТ СН'!$H$5-'СЕТ СН'!$H$17</f>
        <v>4137.07003953</v>
      </c>
      <c r="M104" s="36">
        <f>SUMIFS(СВЦЭМ!$C$39:$C$782,СВЦЭМ!$A$39:$A$782,$A104,СВЦЭМ!$B$39:$B$782,M$83)+'СЕТ СН'!$H$9+СВЦЭМ!$D$10+'СЕТ СН'!$H$5-'СЕТ СН'!$H$17</f>
        <v>4147.3762434400005</v>
      </c>
      <c r="N104" s="36">
        <f>SUMIFS(СВЦЭМ!$C$39:$C$782,СВЦЭМ!$A$39:$A$782,$A104,СВЦЭМ!$B$39:$B$782,N$83)+'СЕТ СН'!$H$9+СВЦЭМ!$D$10+'СЕТ СН'!$H$5-'СЕТ СН'!$H$17</f>
        <v>4152.8262714900002</v>
      </c>
      <c r="O104" s="36">
        <f>SUMIFS(СВЦЭМ!$C$39:$C$782,СВЦЭМ!$A$39:$A$782,$A104,СВЦЭМ!$B$39:$B$782,O$83)+'СЕТ СН'!$H$9+СВЦЭМ!$D$10+'СЕТ СН'!$H$5-'СЕТ СН'!$H$17</f>
        <v>4143.1482701100003</v>
      </c>
      <c r="P104" s="36">
        <f>SUMIFS(СВЦЭМ!$C$39:$C$782,СВЦЭМ!$A$39:$A$782,$A104,СВЦЭМ!$B$39:$B$782,P$83)+'СЕТ СН'!$H$9+СВЦЭМ!$D$10+'СЕТ СН'!$H$5-'СЕТ СН'!$H$17</f>
        <v>4140.2628670900003</v>
      </c>
      <c r="Q104" s="36">
        <f>SUMIFS(СВЦЭМ!$C$39:$C$782,СВЦЭМ!$A$39:$A$782,$A104,СВЦЭМ!$B$39:$B$782,Q$83)+'СЕТ СН'!$H$9+СВЦЭМ!$D$10+'СЕТ СН'!$H$5-'СЕТ СН'!$H$17</f>
        <v>4138.47761859</v>
      </c>
      <c r="R104" s="36">
        <f>SUMIFS(СВЦЭМ!$C$39:$C$782,СВЦЭМ!$A$39:$A$782,$A104,СВЦЭМ!$B$39:$B$782,R$83)+'СЕТ СН'!$H$9+СВЦЭМ!$D$10+'СЕТ СН'!$H$5-'СЕТ СН'!$H$17</f>
        <v>4140.1392608599999</v>
      </c>
      <c r="S104" s="36">
        <f>SUMIFS(СВЦЭМ!$C$39:$C$782,СВЦЭМ!$A$39:$A$782,$A104,СВЦЭМ!$B$39:$B$782,S$83)+'СЕТ СН'!$H$9+СВЦЭМ!$D$10+'СЕТ СН'!$H$5-'СЕТ СН'!$H$17</f>
        <v>4138.3138335599997</v>
      </c>
      <c r="T104" s="36">
        <f>SUMIFS(СВЦЭМ!$C$39:$C$782,СВЦЭМ!$A$39:$A$782,$A104,СВЦЭМ!$B$39:$B$782,T$83)+'СЕТ СН'!$H$9+СВЦЭМ!$D$10+'СЕТ СН'!$H$5-'СЕТ СН'!$H$17</f>
        <v>4140.22334383</v>
      </c>
      <c r="U104" s="36">
        <f>SUMIFS(СВЦЭМ!$C$39:$C$782,СВЦЭМ!$A$39:$A$782,$A104,СВЦЭМ!$B$39:$B$782,U$83)+'СЕТ СН'!$H$9+СВЦЭМ!$D$10+'СЕТ СН'!$H$5-'СЕТ СН'!$H$17</f>
        <v>4142.0046024499998</v>
      </c>
      <c r="V104" s="36">
        <f>SUMIFS(СВЦЭМ!$C$39:$C$782,СВЦЭМ!$A$39:$A$782,$A104,СВЦЭМ!$B$39:$B$782,V$83)+'СЕТ СН'!$H$9+СВЦЭМ!$D$10+'СЕТ СН'!$H$5-'СЕТ СН'!$H$17</f>
        <v>4154.2606395600005</v>
      </c>
      <c r="W104" s="36">
        <f>SUMIFS(СВЦЭМ!$C$39:$C$782,СВЦЭМ!$A$39:$A$782,$A104,СВЦЭМ!$B$39:$B$782,W$83)+'СЕТ СН'!$H$9+СВЦЭМ!$D$10+'СЕТ СН'!$H$5-'СЕТ СН'!$H$17</f>
        <v>4156.8354278500001</v>
      </c>
      <c r="X104" s="36">
        <f>SUMIFS(СВЦЭМ!$C$39:$C$782,СВЦЭМ!$A$39:$A$782,$A104,СВЦЭМ!$B$39:$B$782,X$83)+'СЕТ СН'!$H$9+СВЦЭМ!$D$10+'СЕТ СН'!$H$5-'СЕТ СН'!$H$17</f>
        <v>4115.2978983399998</v>
      </c>
      <c r="Y104" s="36">
        <f>SUMIFS(СВЦЭМ!$C$39:$C$782,СВЦЭМ!$A$39:$A$782,$A104,СВЦЭМ!$B$39:$B$782,Y$83)+'СЕТ СН'!$H$9+СВЦЭМ!$D$10+'СЕТ СН'!$H$5-'СЕТ СН'!$H$17</f>
        <v>4093.0577966300002</v>
      </c>
    </row>
    <row r="105" spans="1:25" ht="15.75" x14ac:dyDescent="0.2">
      <c r="A105" s="35">
        <f t="shared" si="2"/>
        <v>44795</v>
      </c>
      <c r="B105" s="36">
        <f>SUMIFS(СВЦЭМ!$C$39:$C$782,СВЦЭМ!$A$39:$A$782,$A105,СВЦЭМ!$B$39:$B$782,B$83)+'СЕТ СН'!$H$9+СВЦЭМ!$D$10+'СЕТ СН'!$H$5-'СЕТ СН'!$H$17</f>
        <v>4023.2485223200001</v>
      </c>
      <c r="C105" s="36">
        <f>SUMIFS(СВЦЭМ!$C$39:$C$782,СВЦЭМ!$A$39:$A$782,$A105,СВЦЭМ!$B$39:$B$782,C$83)+'СЕТ СН'!$H$9+СВЦЭМ!$D$10+'СЕТ СН'!$H$5-'СЕТ СН'!$H$17</f>
        <v>4092.6193802000003</v>
      </c>
      <c r="D105" s="36">
        <f>SUMIFS(СВЦЭМ!$C$39:$C$782,СВЦЭМ!$A$39:$A$782,$A105,СВЦЭМ!$B$39:$B$782,D$83)+'СЕТ СН'!$H$9+СВЦЭМ!$D$10+'СЕТ СН'!$H$5-'СЕТ СН'!$H$17</f>
        <v>4136.20924956</v>
      </c>
      <c r="E105" s="36">
        <f>SUMIFS(СВЦЭМ!$C$39:$C$782,СВЦЭМ!$A$39:$A$782,$A105,СВЦЭМ!$B$39:$B$782,E$83)+'СЕТ СН'!$H$9+СВЦЭМ!$D$10+'СЕТ СН'!$H$5-'СЕТ СН'!$H$17</f>
        <v>4161.9330973800006</v>
      </c>
      <c r="F105" s="36">
        <f>SUMIFS(СВЦЭМ!$C$39:$C$782,СВЦЭМ!$A$39:$A$782,$A105,СВЦЭМ!$B$39:$B$782,F$83)+'СЕТ СН'!$H$9+СВЦЭМ!$D$10+'СЕТ СН'!$H$5-'СЕТ СН'!$H$17</f>
        <v>4164.1113316600004</v>
      </c>
      <c r="G105" s="36">
        <f>SUMIFS(СВЦЭМ!$C$39:$C$782,СВЦЭМ!$A$39:$A$782,$A105,СВЦЭМ!$B$39:$B$782,G$83)+'СЕТ СН'!$H$9+СВЦЭМ!$D$10+'СЕТ СН'!$H$5-'СЕТ СН'!$H$17</f>
        <v>4151.7449281500003</v>
      </c>
      <c r="H105" s="36">
        <f>SUMIFS(СВЦЭМ!$C$39:$C$782,СВЦЭМ!$A$39:$A$782,$A105,СВЦЭМ!$B$39:$B$782,H$83)+'СЕТ СН'!$H$9+СВЦЭМ!$D$10+'СЕТ СН'!$H$5-'СЕТ СН'!$H$17</f>
        <v>4092.0874643200004</v>
      </c>
      <c r="I105" s="36">
        <f>SUMIFS(СВЦЭМ!$C$39:$C$782,СВЦЭМ!$A$39:$A$782,$A105,СВЦЭМ!$B$39:$B$782,I$83)+'СЕТ СН'!$H$9+СВЦЭМ!$D$10+'СЕТ СН'!$H$5-'СЕТ СН'!$H$17</f>
        <v>4023.7435169700002</v>
      </c>
      <c r="J105" s="36">
        <f>SUMIFS(СВЦЭМ!$C$39:$C$782,СВЦЭМ!$A$39:$A$782,$A105,СВЦЭМ!$B$39:$B$782,J$83)+'СЕТ СН'!$H$9+СВЦЭМ!$D$10+'СЕТ СН'!$H$5-'СЕТ СН'!$H$17</f>
        <v>4072.3309766000002</v>
      </c>
      <c r="K105" s="36">
        <f>SUMIFS(СВЦЭМ!$C$39:$C$782,СВЦЭМ!$A$39:$A$782,$A105,СВЦЭМ!$B$39:$B$782,K$83)+'СЕТ СН'!$H$9+СВЦЭМ!$D$10+'СЕТ СН'!$H$5-'СЕТ СН'!$H$17</f>
        <v>4119.7239386600004</v>
      </c>
      <c r="L105" s="36">
        <f>SUMIFS(СВЦЭМ!$C$39:$C$782,СВЦЭМ!$A$39:$A$782,$A105,СВЦЭМ!$B$39:$B$782,L$83)+'СЕТ СН'!$H$9+СВЦЭМ!$D$10+'СЕТ СН'!$H$5-'СЕТ СН'!$H$17</f>
        <v>4116.9743039900004</v>
      </c>
      <c r="M105" s="36">
        <f>SUMIFS(СВЦЭМ!$C$39:$C$782,СВЦЭМ!$A$39:$A$782,$A105,СВЦЭМ!$B$39:$B$782,M$83)+'СЕТ СН'!$H$9+СВЦЭМ!$D$10+'СЕТ СН'!$H$5-'СЕТ СН'!$H$17</f>
        <v>4125.0471799200004</v>
      </c>
      <c r="N105" s="36">
        <f>SUMIFS(СВЦЭМ!$C$39:$C$782,СВЦЭМ!$A$39:$A$782,$A105,СВЦЭМ!$B$39:$B$782,N$83)+'СЕТ СН'!$H$9+СВЦЭМ!$D$10+'СЕТ СН'!$H$5-'СЕТ СН'!$H$17</f>
        <v>4126.9958988100007</v>
      </c>
      <c r="O105" s="36">
        <f>SUMIFS(СВЦЭМ!$C$39:$C$782,СВЦЭМ!$A$39:$A$782,$A105,СВЦЭМ!$B$39:$B$782,O$83)+'СЕТ СН'!$H$9+СВЦЭМ!$D$10+'СЕТ СН'!$H$5-'СЕТ СН'!$H$17</f>
        <v>4115.4812366400001</v>
      </c>
      <c r="P105" s="36">
        <f>SUMIFS(СВЦЭМ!$C$39:$C$782,СВЦЭМ!$A$39:$A$782,$A105,СВЦЭМ!$B$39:$B$782,P$83)+'СЕТ СН'!$H$9+СВЦЭМ!$D$10+'СЕТ СН'!$H$5-'СЕТ СН'!$H$17</f>
        <v>4118.0048600400005</v>
      </c>
      <c r="Q105" s="36">
        <f>SUMIFS(СВЦЭМ!$C$39:$C$782,СВЦЭМ!$A$39:$A$782,$A105,СВЦЭМ!$B$39:$B$782,Q$83)+'СЕТ СН'!$H$9+СВЦЭМ!$D$10+'СЕТ СН'!$H$5-'СЕТ СН'!$H$17</f>
        <v>4117.1540195799998</v>
      </c>
      <c r="R105" s="36">
        <f>SUMIFS(СВЦЭМ!$C$39:$C$782,СВЦЭМ!$A$39:$A$782,$A105,СВЦЭМ!$B$39:$B$782,R$83)+'СЕТ СН'!$H$9+СВЦЭМ!$D$10+'СЕТ СН'!$H$5-'СЕТ СН'!$H$17</f>
        <v>4116.1462575400001</v>
      </c>
      <c r="S105" s="36">
        <f>SUMIFS(СВЦЭМ!$C$39:$C$782,СВЦЭМ!$A$39:$A$782,$A105,СВЦЭМ!$B$39:$B$782,S$83)+'СЕТ СН'!$H$9+СВЦЭМ!$D$10+'СЕТ СН'!$H$5-'СЕТ СН'!$H$17</f>
        <v>4110.0162762400005</v>
      </c>
      <c r="T105" s="36">
        <f>SUMIFS(СВЦЭМ!$C$39:$C$782,СВЦЭМ!$A$39:$A$782,$A105,СВЦЭМ!$B$39:$B$782,T$83)+'СЕТ СН'!$H$9+СВЦЭМ!$D$10+'СЕТ СН'!$H$5-'СЕТ СН'!$H$17</f>
        <v>4120.1439488100004</v>
      </c>
      <c r="U105" s="36">
        <f>SUMIFS(СВЦЭМ!$C$39:$C$782,СВЦЭМ!$A$39:$A$782,$A105,СВЦЭМ!$B$39:$B$782,U$83)+'СЕТ СН'!$H$9+СВЦЭМ!$D$10+'СЕТ СН'!$H$5-'СЕТ СН'!$H$17</f>
        <v>4112.0050653100006</v>
      </c>
      <c r="V105" s="36">
        <f>SUMIFS(СВЦЭМ!$C$39:$C$782,СВЦЭМ!$A$39:$A$782,$A105,СВЦЭМ!$B$39:$B$782,V$83)+'СЕТ СН'!$H$9+СВЦЭМ!$D$10+'СЕТ СН'!$H$5-'СЕТ СН'!$H$17</f>
        <v>4121.5203510000001</v>
      </c>
      <c r="W105" s="36">
        <f>SUMIFS(СВЦЭМ!$C$39:$C$782,СВЦЭМ!$A$39:$A$782,$A105,СВЦЭМ!$B$39:$B$782,W$83)+'СЕТ СН'!$H$9+СВЦЭМ!$D$10+'СЕТ СН'!$H$5-'СЕТ СН'!$H$17</f>
        <v>4129.2682607500001</v>
      </c>
      <c r="X105" s="36">
        <f>SUMIFS(СВЦЭМ!$C$39:$C$782,СВЦЭМ!$A$39:$A$782,$A105,СВЦЭМ!$B$39:$B$782,X$83)+'СЕТ СН'!$H$9+СВЦЭМ!$D$10+'СЕТ СН'!$H$5-'СЕТ СН'!$H$17</f>
        <v>4102.3248427899998</v>
      </c>
      <c r="Y105" s="36">
        <f>SUMIFS(СВЦЭМ!$C$39:$C$782,СВЦЭМ!$A$39:$A$782,$A105,СВЦЭМ!$B$39:$B$782,Y$83)+'СЕТ СН'!$H$9+СВЦЭМ!$D$10+'СЕТ СН'!$H$5-'СЕТ СН'!$H$17</f>
        <v>4010.1330487100004</v>
      </c>
    </row>
    <row r="106" spans="1:25" ht="15.75" x14ac:dyDescent="0.2">
      <c r="A106" s="35">
        <f t="shared" si="2"/>
        <v>44796</v>
      </c>
      <c r="B106" s="36">
        <f>SUMIFS(СВЦЭМ!$C$39:$C$782,СВЦЭМ!$A$39:$A$782,$A106,СВЦЭМ!$B$39:$B$782,B$83)+'СЕТ СН'!$H$9+СВЦЭМ!$D$10+'СЕТ СН'!$H$5-'СЕТ СН'!$H$17</f>
        <v>4074.3978344500001</v>
      </c>
      <c r="C106" s="36">
        <f>SUMIFS(СВЦЭМ!$C$39:$C$782,СВЦЭМ!$A$39:$A$782,$A106,СВЦЭМ!$B$39:$B$782,C$83)+'СЕТ СН'!$H$9+СВЦЭМ!$D$10+'СЕТ СН'!$H$5-'СЕТ СН'!$H$17</f>
        <v>4139.7691143000002</v>
      </c>
      <c r="D106" s="36">
        <f>SUMIFS(СВЦЭМ!$C$39:$C$782,СВЦЭМ!$A$39:$A$782,$A106,СВЦЭМ!$B$39:$B$782,D$83)+'СЕТ СН'!$H$9+СВЦЭМ!$D$10+'СЕТ СН'!$H$5-'СЕТ СН'!$H$17</f>
        <v>4179.7357195200002</v>
      </c>
      <c r="E106" s="36">
        <f>SUMIFS(СВЦЭМ!$C$39:$C$782,СВЦЭМ!$A$39:$A$782,$A106,СВЦЭМ!$B$39:$B$782,E$83)+'СЕТ СН'!$H$9+СВЦЭМ!$D$10+'СЕТ СН'!$H$5-'СЕТ СН'!$H$17</f>
        <v>4193.0328105999997</v>
      </c>
      <c r="F106" s="36">
        <f>SUMIFS(СВЦЭМ!$C$39:$C$782,СВЦЭМ!$A$39:$A$782,$A106,СВЦЭМ!$B$39:$B$782,F$83)+'СЕТ СН'!$H$9+СВЦЭМ!$D$10+'СЕТ СН'!$H$5-'СЕТ СН'!$H$17</f>
        <v>4160.2101178600005</v>
      </c>
      <c r="G106" s="36">
        <f>SUMIFS(СВЦЭМ!$C$39:$C$782,СВЦЭМ!$A$39:$A$782,$A106,СВЦЭМ!$B$39:$B$782,G$83)+'СЕТ СН'!$H$9+СВЦЭМ!$D$10+'СЕТ СН'!$H$5-'СЕТ СН'!$H$17</f>
        <v>4135.6102934999999</v>
      </c>
      <c r="H106" s="36">
        <f>SUMIFS(СВЦЭМ!$C$39:$C$782,СВЦЭМ!$A$39:$A$782,$A106,СВЦЭМ!$B$39:$B$782,H$83)+'СЕТ СН'!$H$9+СВЦЭМ!$D$10+'СЕТ СН'!$H$5-'СЕТ СН'!$H$17</f>
        <v>4087.4920189200002</v>
      </c>
      <c r="I106" s="36">
        <f>SUMIFS(СВЦЭМ!$C$39:$C$782,СВЦЭМ!$A$39:$A$782,$A106,СВЦЭМ!$B$39:$B$782,I$83)+'СЕТ СН'!$H$9+СВЦЭМ!$D$10+'СЕТ СН'!$H$5-'СЕТ СН'!$H$17</f>
        <v>4020.0058738300004</v>
      </c>
      <c r="J106" s="36">
        <f>SUMIFS(СВЦЭМ!$C$39:$C$782,СВЦЭМ!$A$39:$A$782,$A106,СВЦЭМ!$B$39:$B$782,J$83)+'СЕТ СН'!$H$9+СВЦЭМ!$D$10+'СЕТ СН'!$H$5-'СЕТ СН'!$H$17</f>
        <v>4012.7388912599999</v>
      </c>
      <c r="K106" s="36">
        <f>SUMIFS(СВЦЭМ!$C$39:$C$782,СВЦЭМ!$A$39:$A$782,$A106,СВЦЭМ!$B$39:$B$782,K$83)+'СЕТ СН'!$H$9+СВЦЭМ!$D$10+'СЕТ СН'!$H$5-'СЕТ СН'!$H$17</f>
        <v>4084.0917932800003</v>
      </c>
      <c r="L106" s="36">
        <f>SUMIFS(СВЦЭМ!$C$39:$C$782,СВЦЭМ!$A$39:$A$782,$A106,СВЦЭМ!$B$39:$B$782,L$83)+'СЕТ СН'!$H$9+СВЦЭМ!$D$10+'СЕТ СН'!$H$5-'СЕТ СН'!$H$17</f>
        <v>4048.38545841</v>
      </c>
      <c r="M106" s="36">
        <f>SUMIFS(СВЦЭМ!$C$39:$C$782,СВЦЭМ!$A$39:$A$782,$A106,СВЦЭМ!$B$39:$B$782,M$83)+'СЕТ СН'!$H$9+СВЦЭМ!$D$10+'СЕТ СН'!$H$5-'СЕТ СН'!$H$17</f>
        <v>4041.4211204400003</v>
      </c>
      <c r="N106" s="36">
        <f>SUMIFS(СВЦЭМ!$C$39:$C$782,СВЦЭМ!$A$39:$A$782,$A106,СВЦЭМ!$B$39:$B$782,N$83)+'СЕТ СН'!$H$9+СВЦЭМ!$D$10+'СЕТ СН'!$H$5-'СЕТ СН'!$H$17</f>
        <v>4029.5063922600002</v>
      </c>
      <c r="O106" s="36">
        <f>SUMIFS(СВЦЭМ!$C$39:$C$782,СВЦЭМ!$A$39:$A$782,$A106,СВЦЭМ!$B$39:$B$782,O$83)+'СЕТ СН'!$H$9+СВЦЭМ!$D$10+'СЕТ СН'!$H$5-'СЕТ СН'!$H$17</f>
        <v>4028.5739225500001</v>
      </c>
      <c r="P106" s="36">
        <f>SUMIFS(СВЦЭМ!$C$39:$C$782,СВЦЭМ!$A$39:$A$782,$A106,СВЦЭМ!$B$39:$B$782,P$83)+'СЕТ СН'!$H$9+СВЦЭМ!$D$10+'СЕТ СН'!$H$5-'СЕТ СН'!$H$17</f>
        <v>4040.5537300700003</v>
      </c>
      <c r="Q106" s="36">
        <f>SUMIFS(СВЦЭМ!$C$39:$C$782,СВЦЭМ!$A$39:$A$782,$A106,СВЦЭМ!$B$39:$B$782,Q$83)+'СЕТ СН'!$H$9+СВЦЭМ!$D$10+'СЕТ СН'!$H$5-'СЕТ СН'!$H$17</f>
        <v>4048.8241510100002</v>
      </c>
      <c r="R106" s="36">
        <f>SUMIFS(СВЦЭМ!$C$39:$C$782,СВЦЭМ!$A$39:$A$782,$A106,СВЦЭМ!$B$39:$B$782,R$83)+'СЕТ СН'!$H$9+СВЦЭМ!$D$10+'СЕТ СН'!$H$5-'СЕТ СН'!$H$17</f>
        <v>4037.8028895400003</v>
      </c>
      <c r="S106" s="36">
        <f>SUMIFS(СВЦЭМ!$C$39:$C$782,СВЦЭМ!$A$39:$A$782,$A106,СВЦЭМ!$B$39:$B$782,S$83)+'СЕТ СН'!$H$9+СВЦЭМ!$D$10+'СЕТ СН'!$H$5-'СЕТ СН'!$H$17</f>
        <v>4056.7360561300002</v>
      </c>
      <c r="T106" s="36">
        <f>SUMIFS(СВЦЭМ!$C$39:$C$782,СВЦЭМ!$A$39:$A$782,$A106,СВЦЭМ!$B$39:$B$782,T$83)+'СЕТ СН'!$H$9+СВЦЭМ!$D$10+'СЕТ СН'!$H$5-'СЕТ СН'!$H$17</f>
        <v>4064.4734512200002</v>
      </c>
      <c r="U106" s="36">
        <f>SUMIFS(СВЦЭМ!$C$39:$C$782,СВЦЭМ!$A$39:$A$782,$A106,СВЦЭМ!$B$39:$B$782,U$83)+'СЕТ СН'!$H$9+СВЦЭМ!$D$10+'СЕТ СН'!$H$5-'СЕТ СН'!$H$17</f>
        <v>4049.5298292500001</v>
      </c>
      <c r="V106" s="36">
        <f>SUMIFS(СВЦЭМ!$C$39:$C$782,СВЦЭМ!$A$39:$A$782,$A106,СВЦЭМ!$B$39:$B$782,V$83)+'СЕТ СН'!$H$9+СВЦЭМ!$D$10+'СЕТ СН'!$H$5-'СЕТ СН'!$H$17</f>
        <v>4064.4492910500003</v>
      </c>
      <c r="W106" s="36">
        <f>SUMIFS(СВЦЭМ!$C$39:$C$782,СВЦЭМ!$A$39:$A$782,$A106,СВЦЭМ!$B$39:$B$782,W$83)+'СЕТ СН'!$H$9+СВЦЭМ!$D$10+'СЕТ СН'!$H$5-'СЕТ СН'!$H$17</f>
        <v>4064.3398890799999</v>
      </c>
      <c r="X106" s="36">
        <f>SUMIFS(СВЦЭМ!$C$39:$C$782,СВЦЭМ!$A$39:$A$782,$A106,СВЦЭМ!$B$39:$B$782,X$83)+'СЕТ СН'!$H$9+СВЦЭМ!$D$10+'СЕТ СН'!$H$5-'СЕТ СН'!$H$17</f>
        <v>4048.07557683</v>
      </c>
      <c r="Y106" s="36">
        <f>SUMIFS(СВЦЭМ!$C$39:$C$782,СВЦЭМ!$A$39:$A$782,$A106,СВЦЭМ!$B$39:$B$782,Y$83)+'СЕТ СН'!$H$9+СВЦЭМ!$D$10+'СЕТ СН'!$H$5-'СЕТ СН'!$H$17</f>
        <v>4014.9525419000001</v>
      </c>
    </row>
    <row r="107" spans="1:25" ht="15.75" x14ac:dyDescent="0.2">
      <c r="A107" s="35">
        <f t="shared" si="2"/>
        <v>44797</v>
      </c>
      <c r="B107" s="36">
        <f>SUMIFS(СВЦЭМ!$C$39:$C$782,СВЦЭМ!$A$39:$A$782,$A107,СВЦЭМ!$B$39:$B$782,B$83)+'СЕТ СН'!$H$9+СВЦЭМ!$D$10+'СЕТ СН'!$H$5-'СЕТ СН'!$H$17</f>
        <v>4051.2385984100001</v>
      </c>
      <c r="C107" s="36">
        <f>SUMIFS(СВЦЭМ!$C$39:$C$782,СВЦЭМ!$A$39:$A$782,$A107,СВЦЭМ!$B$39:$B$782,C$83)+'СЕТ СН'!$H$9+СВЦЭМ!$D$10+'СЕТ СН'!$H$5-'СЕТ СН'!$H$17</f>
        <v>4092.4945028900001</v>
      </c>
      <c r="D107" s="36">
        <f>SUMIFS(СВЦЭМ!$C$39:$C$782,СВЦЭМ!$A$39:$A$782,$A107,СВЦЭМ!$B$39:$B$782,D$83)+'СЕТ СН'!$H$9+СВЦЭМ!$D$10+'СЕТ СН'!$H$5-'СЕТ СН'!$H$17</f>
        <v>4123.1950431300002</v>
      </c>
      <c r="E107" s="36">
        <f>SUMIFS(СВЦЭМ!$C$39:$C$782,СВЦЭМ!$A$39:$A$782,$A107,СВЦЭМ!$B$39:$B$782,E$83)+'СЕТ СН'!$H$9+СВЦЭМ!$D$10+'СЕТ СН'!$H$5-'СЕТ СН'!$H$17</f>
        <v>4132.7421088700003</v>
      </c>
      <c r="F107" s="36">
        <f>SUMIFS(СВЦЭМ!$C$39:$C$782,СВЦЭМ!$A$39:$A$782,$A107,СВЦЭМ!$B$39:$B$782,F$83)+'СЕТ СН'!$H$9+СВЦЭМ!$D$10+'СЕТ СН'!$H$5-'СЕТ СН'!$H$17</f>
        <v>4133.9381211600003</v>
      </c>
      <c r="G107" s="36">
        <f>SUMIFS(СВЦЭМ!$C$39:$C$782,СВЦЭМ!$A$39:$A$782,$A107,СВЦЭМ!$B$39:$B$782,G$83)+'СЕТ СН'!$H$9+СВЦЭМ!$D$10+'СЕТ СН'!$H$5-'СЕТ СН'!$H$17</f>
        <v>4119.4433967100003</v>
      </c>
      <c r="H107" s="36">
        <f>SUMIFS(СВЦЭМ!$C$39:$C$782,СВЦЭМ!$A$39:$A$782,$A107,СВЦЭМ!$B$39:$B$782,H$83)+'СЕТ СН'!$H$9+СВЦЭМ!$D$10+'СЕТ СН'!$H$5-'СЕТ СН'!$H$17</f>
        <v>4079.0777900200001</v>
      </c>
      <c r="I107" s="36">
        <f>SUMIFS(СВЦЭМ!$C$39:$C$782,СВЦЭМ!$A$39:$A$782,$A107,СВЦЭМ!$B$39:$B$782,I$83)+'СЕТ СН'!$H$9+СВЦЭМ!$D$10+'СЕТ СН'!$H$5-'СЕТ СН'!$H$17</f>
        <v>4029.8636096500004</v>
      </c>
      <c r="J107" s="36">
        <f>SUMIFS(СВЦЭМ!$C$39:$C$782,СВЦЭМ!$A$39:$A$782,$A107,СВЦЭМ!$B$39:$B$782,J$83)+'СЕТ СН'!$H$9+СВЦЭМ!$D$10+'СЕТ СН'!$H$5-'СЕТ СН'!$H$17</f>
        <v>4065.39518856</v>
      </c>
      <c r="K107" s="36">
        <f>SUMIFS(СВЦЭМ!$C$39:$C$782,СВЦЭМ!$A$39:$A$782,$A107,СВЦЭМ!$B$39:$B$782,K$83)+'СЕТ СН'!$H$9+СВЦЭМ!$D$10+'СЕТ СН'!$H$5-'СЕТ СН'!$H$17</f>
        <v>4179.8965683100005</v>
      </c>
      <c r="L107" s="36">
        <f>SUMIFS(СВЦЭМ!$C$39:$C$782,СВЦЭМ!$A$39:$A$782,$A107,СВЦЭМ!$B$39:$B$782,L$83)+'СЕТ СН'!$H$9+СВЦЭМ!$D$10+'СЕТ СН'!$H$5-'СЕТ СН'!$H$17</f>
        <v>4135.3432048900004</v>
      </c>
      <c r="M107" s="36">
        <f>SUMIFS(СВЦЭМ!$C$39:$C$782,СВЦЭМ!$A$39:$A$782,$A107,СВЦЭМ!$B$39:$B$782,M$83)+'СЕТ СН'!$H$9+СВЦЭМ!$D$10+'СЕТ СН'!$H$5-'СЕТ СН'!$H$17</f>
        <v>4129.3546176400005</v>
      </c>
      <c r="N107" s="36">
        <f>SUMIFS(СВЦЭМ!$C$39:$C$782,СВЦЭМ!$A$39:$A$782,$A107,СВЦЭМ!$B$39:$B$782,N$83)+'СЕТ СН'!$H$9+СВЦЭМ!$D$10+'СЕТ СН'!$H$5-'СЕТ СН'!$H$17</f>
        <v>4129.6165919599998</v>
      </c>
      <c r="O107" s="36">
        <f>SUMIFS(СВЦЭМ!$C$39:$C$782,СВЦЭМ!$A$39:$A$782,$A107,СВЦЭМ!$B$39:$B$782,O$83)+'СЕТ СН'!$H$9+СВЦЭМ!$D$10+'СЕТ СН'!$H$5-'СЕТ СН'!$H$17</f>
        <v>4118.0557654300001</v>
      </c>
      <c r="P107" s="36">
        <f>SUMIFS(СВЦЭМ!$C$39:$C$782,СВЦЭМ!$A$39:$A$782,$A107,СВЦЭМ!$B$39:$B$782,P$83)+'СЕТ СН'!$H$9+СВЦЭМ!$D$10+'СЕТ СН'!$H$5-'СЕТ СН'!$H$17</f>
        <v>4128.7112946699999</v>
      </c>
      <c r="Q107" s="36">
        <f>SUMIFS(СВЦЭМ!$C$39:$C$782,СВЦЭМ!$A$39:$A$782,$A107,СВЦЭМ!$B$39:$B$782,Q$83)+'СЕТ СН'!$H$9+СВЦЭМ!$D$10+'СЕТ СН'!$H$5-'СЕТ СН'!$H$17</f>
        <v>4124.0687011800001</v>
      </c>
      <c r="R107" s="36">
        <f>SUMIFS(СВЦЭМ!$C$39:$C$782,СВЦЭМ!$A$39:$A$782,$A107,СВЦЭМ!$B$39:$B$782,R$83)+'СЕТ СН'!$H$9+СВЦЭМ!$D$10+'СЕТ СН'!$H$5-'СЕТ СН'!$H$17</f>
        <v>4114.4471566100001</v>
      </c>
      <c r="S107" s="36">
        <f>SUMIFS(СВЦЭМ!$C$39:$C$782,СВЦЭМ!$A$39:$A$782,$A107,СВЦЭМ!$B$39:$B$782,S$83)+'СЕТ СН'!$H$9+СВЦЭМ!$D$10+'СЕТ СН'!$H$5-'СЕТ СН'!$H$17</f>
        <v>4122.1322639999999</v>
      </c>
      <c r="T107" s="36">
        <f>SUMIFS(СВЦЭМ!$C$39:$C$782,СВЦЭМ!$A$39:$A$782,$A107,СВЦЭМ!$B$39:$B$782,T$83)+'СЕТ СН'!$H$9+СВЦЭМ!$D$10+'СЕТ СН'!$H$5-'СЕТ СН'!$H$17</f>
        <v>4136.5186226699998</v>
      </c>
      <c r="U107" s="36">
        <f>SUMIFS(СВЦЭМ!$C$39:$C$782,СВЦЭМ!$A$39:$A$782,$A107,СВЦЭМ!$B$39:$B$782,U$83)+'СЕТ СН'!$H$9+СВЦЭМ!$D$10+'СЕТ СН'!$H$5-'СЕТ СН'!$H$17</f>
        <v>4131.2169582699999</v>
      </c>
      <c r="V107" s="36">
        <f>SUMIFS(СВЦЭМ!$C$39:$C$782,СВЦЭМ!$A$39:$A$782,$A107,СВЦЭМ!$B$39:$B$782,V$83)+'СЕТ СН'!$H$9+СВЦЭМ!$D$10+'СЕТ СН'!$H$5-'СЕТ СН'!$H$17</f>
        <v>4148.9091852700003</v>
      </c>
      <c r="W107" s="36">
        <f>SUMIFS(СВЦЭМ!$C$39:$C$782,СВЦЭМ!$A$39:$A$782,$A107,СВЦЭМ!$B$39:$B$782,W$83)+'СЕТ СН'!$H$9+СВЦЭМ!$D$10+'СЕТ СН'!$H$5-'СЕТ СН'!$H$17</f>
        <v>4155.41320868</v>
      </c>
      <c r="X107" s="36">
        <f>SUMIFS(СВЦЭМ!$C$39:$C$782,СВЦЭМ!$A$39:$A$782,$A107,СВЦЭМ!$B$39:$B$782,X$83)+'СЕТ СН'!$H$9+СВЦЭМ!$D$10+'СЕТ СН'!$H$5-'СЕТ СН'!$H$17</f>
        <v>4094.5210764200001</v>
      </c>
      <c r="Y107" s="36">
        <f>SUMIFS(СВЦЭМ!$C$39:$C$782,СВЦЭМ!$A$39:$A$782,$A107,СВЦЭМ!$B$39:$B$782,Y$83)+'СЕТ СН'!$H$9+СВЦЭМ!$D$10+'СЕТ СН'!$H$5-'СЕТ СН'!$H$17</f>
        <v>4056.1750265600003</v>
      </c>
    </row>
    <row r="108" spans="1:25" ht="15.75" x14ac:dyDescent="0.2">
      <c r="A108" s="35">
        <f t="shared" si="2"/>
        <v>44798</v>
      </c>
      <c r="B108" s="36">
        <f>SUMIFS(СВЦЭМ!$C$39:$C$782,СВЦЭМ!$A$39:$A$782,$A108,СВЦЭМ!$B$39:$B$782,B$83)+'СЕТ СН'!$H$9+СВЦЭМ!$D$10+'СЕТ СН'!$H$5-'СЕТ СН'!$H$17</f>
        <v>4053.40646793</v>
      </c>
      <c r="C108" s="36">
        <f>SUMIFS(СВЦЭМ!$C$39:$C$782,СВЦЭМ!$A$39:$A$782,$A108,СВЦЭМ!$B$39:$B$782,C$83)+'СЕТ СН'!$H$9+СВЦЭМ!$D$10+'СЕТ СН'!$H$5-'СЕТ СН'!$H$17</f>
        <v>4090.9904346200001</v>
      </c>
      <c r="D108" s="36">
        <f>SUMIFS(СВЦЭМ!$C$39:$C$782,СВЦЭМ!$A$39:$A$782,$A108,СВЦЭМ!$B$39:$B$782,D$83)+'СЕТ СН'!$H$9+СВЦЭМ!$D$10+'СЕТ СН'!$H$5-'СЕТ СН'!$H$17</f>
        <v>4129.1540722400005</v>
      </c>
      <c r="E108" s="36">
        <f>SUMIFS(СВЦЭМ!$C$39:$C$782,СВЦЭМ!$A$39:$A$782,$A108,СВЦЭМ!$B$39:$B$782,E$83)+'СЕТ СН'!$H$9+СВЦЭМ!$D$10+'СЕТ СН'!$H$5-'СЕТ СН'!$H$17</f>
        <v>4133.6462082100006</v>
      </c>
      <c r="F108" s="36">
        <f>SUMIFS(СВЦЭМ!$C$39:$C$782,СВЦЭМ!$A$39:$A$782,$A108,СВЦЭМ!$B$39:$B$782,F$83)+'СЕТ СН'!$H$9+СВЦЭМ!$D$10+'СЕТ СН'!$H$5-'СЕТ СН'!$H$17</f>
        <v>4142.4016316200004</v>
      </c>
      <c r="G108" s="36">
        <f>SUMIFS(СВЦЭМ!$C$39:$C$782,СВЦЭМ!$A$39:$A$782,$A108,СВЦЭМ!$B$39:$B$782,G$83)+'СЕТ СН'!$H$9+СВЦЭМ!$D$10+'СЕТ СН'!$H$5-'СЕТ СН'!$H$17</f>
        <v>4125.8177838600004</v>
      </c>
      <c r="H108" s="36">
        <f>SUMIFS(СВЦЭМ!$C$39:$C$782,СВЦЭМ!$A$39:$A$782,$A108,СВЦЭМ!$B$39:$B$782,H$83)+'СЕТ СН'!$H$9+СВЦЭМ!$D$10+'СЕТ СН'!$H$5-'СЕТ СН'!$H$17</f>
        <v>4076.8403481400001</v>
      </c>
      <c r="I108" s="36">
        <f>SUMIFS(СВЦЭМ!$C$39:$C$782,СВЦЭМ!$A$39:$A$782,$A108,СВЦЭМ!$B$39:$B$782,I$83)+'СЕТ СН'!$H$9+СВЦЭМ!$D$10+'СЕТ СН'!$H$5-'СЕТ СН'!$H$17</f>
        <v>4001.2625857000003</v>
      </c>
      <c r="J108" s="36">
        <f>SUMIFS(СВЦЭМ!$C$39:$C$782,СВЦЭМ!$A$39:$A$782,$A108,СВЦЭМ!$B$39:$B$782,J$83)+'СЕТ СН'!$H$9+СВЦЭМ!$D$10+'СЕТ СН'!$H$5-'СЕТ СН'!$H$17</f>
        <v>4073.2940665900001</v>
      </c>
      <c r="K108" s="36">
        <f>SUMIFS(СВЦЭМ!$C$39:$C$782,СВЦЭМ!$A$39:$A$782,$A108,СВЦЭМ!$B$39:$B$782,K$83)+'СЕТ СН'!$H$9+СВЦЭМ!$D$10+'СЕТ СН'!$H$5-'СЕТ СН'!$H$17</f>
        <v>4135.9454661199998</v>
      </c>
      <c r="L108" s="36">
        <f>SUMIFS(СВЦЭМ!$C$39:$C$782,СВЦЭМ!$A$39:$A$782,$A108,СВЦЭМ!$B$39:$B$782,L$83)+'СЕТ СН'!$H$9+СВЦЭМ!$D$10+'СЕТ СН'!$H$5-'СЕТ СН'!$H$17</f>
        <v>4105.0396530300004</v>
      </c>
      <c r="M108" s="36">
        <f>SUMIFS(СВЦЭМ!$C$39:$C$782,СВЦЭМ!$A$39:$A$782,$A108,СВЦЭМ!$B$39:$B$782,M$83)+'СЕТ СН'!$H$9+СВЦЭМ!$D$10+'СЕТ СН'!$H$5-'СЕТ СН'!$H$17</f>
        <v>4102.1942514000002</v>
      </c>
      <c r="N108" s="36">
        <f>SUMIFS(СВЦЭМ!$C$39:$C$782,СВЦЭМ!$A$39:$A$782,$A108,СВЦЭМ!$B$39:$B$782,N$83)+'СЕТ СН'!$H$9+СВЦЭМ!$D$10+'СЕТ СН'!$H$5-'СЕТ СН'!$H$17</f>
        <v>4103.2021166599998</v>
      </c>
      <c r="O108" s="36">
        <f>SUMIFS(СВЦЭМ!$C$39:$C$782,СВЦЭМ!$A$39:$A$782,$A108,СВЦЭМ!$B$39:$B$782,O$83)+'СЕТ СН'!$H$9+СВЦЭМ!$D$10+'СЕТ СН'!$H$5-'СЕТ СН'!$H$17</f>
        <v>4019.47062013</v>
      </c>
      <c r="P108" s="36">
        <f>SUMIFS(СВЦЭМ!$C$39:$C$782,СВЦЭМ!$A$39:$A$782,$A108,СВЦЭМ!$B$39:$B$782,P$83)+'СЕТ СН'!$H$9+СВЦЭМ!$D$10+'СЕТ СН'!$H$5-'СЕТ СН'!$H$17</f>
        <v>3929.6901118200003</v>
      </c>
      <c r="Q108" s="36">
        <f>SUMIFS(СВЦЭМ!$C$39:$C$782,СВЦЭМ!$A$39:$A$782,$A108,СВЦЭМ!$B$39:$B$782,Q$83)+'СЕТ СН'!$H$9+СВЦЭМ!$D$10+'СЕТ СН'!$H$5-'СЕТ СН'!$H$17</f>
        <v>3866.5300032800001</v>
      </c>
      <c r="R108" s="36">
        <f>SUMIFS(СВЦЭМ!$C$39:$C$782,СВЦЭМ!$A$39:$A$782,$A108,СВЦЭМ!$B$39:$B$782,R$83)+'СЕТ СН'!$H$9+СВЦЭМ!$D$10+'СЕТ СН'!$H$5-'СЕТ СН'!$H$17</f>
        <v>3861.4629887300002</v>
      </c>
      <c r="S108" s="36">
        <f>SUMIFS(СВЦЭМ!$C$39:$C$782,СВЦЭМ!$A$39:$A$782,$A108,СВЦЭМ!$B$39:$B$782,S$83)+'СЕТ СН'!$H$9+СВЦЭМ!$D$10+'СЕТ СН'!$H$5-'СЕТ СН'!$H$17</f>
        <v>3931.3402499800004</v>
      </c>
      <c r="T108" s="36">
        <f>SUMIFS(СВЦЭМ!$C$39:$C$782,СВЦЭМ!$A$39:$A$782,$A108,СВЦЭМ!$B$39:$B$782,T$83)+'СЕТ СН'!$H$9+СВЦЭМ!$D$10+'СЕТ СН'!$H$5-'СЕТ СН'!$H$17</f>
        <v>4007.09215025</v>
      </c>
      <c r="U108" s="36">
        <f>SUMIFS(СВЦЭМ!$C$39:$C$782,СВЦЭМ!$A$39:$A$782,$A108,СВЦЭМ!$B$39:$B$782,U$83)+'СЕТ СН'!$H$9+СВЦЭМ!$D$10+'СЕТ СН'!$H$5-'СЕТ СН'!$H$17</f>
        <v>4096.73547005</v>
      </c>
      <c r="V108" s="36">
        <f>SUMIFS(СВЦЭМ!$C$39:$C$782,СВЦЭМ!$A$39:$A$782,$A108,СВЦЭМ!$B$39:$B$782,V$83)+'СЕТ СН'!$H$9+СВЦЭМ!$D$10+'СЕТ СН'!$H$5-'СЕТ СН'!$H$17</f>
        <v>4115.0619160599999</v>
      </c>
      <c r="W108" s="36">
        <f>SUMIFS(СВЦЭМ!$C$39:$C$782,СВЦЭМ!$A$39:$A$782,$A108,СВЦЭМ!$B$39:$B$782,W$83)+'СЕТ СН'!$H$9+СВЦЭМ!$D$10+'СЕТ СН'!$H$5-'СЕТ СН'!$H$17</f>
        <v>4126.5827051100005</v>
      </c>
      <c r="X108" s="36">
        <f>SUMIFS(СВЦЭМ!$C$39:$C$782,СВЦЭМ!$A$39:$A$782,$A108,СВЦЭМ!$B$39:$B$782,X$83)+'СЕТ СН'!$H$9+СВЦЭМ!$D$10+'СЕТ СН'!$H$5-'СЕТ СН'!$H$17</f>
        <v>4109.9658813799997</v>
      </c>
      <c r="Y108" s="36">
        <f>SUMIFS(СВЦЭМ!$C$39:$C$782,СВЦЭМ!$A$39:$A$782,$A108,СВЦЭМ!$B$39:$B$782,Y$83)+'СЕТ СН'!$H$9+СВЦЭМ!$D$10+'СЕТ СН'!$H$5-'СЕТ СН'!$H$17</f>
        <v>4116.3531725900002</v>
      </c>
    </row>
    <row r="109" spans="1:25" ht="15.75" x14ac:dyDescent="0.2">
      <c r="A109" s="35">
        <f t="shared" si="2"/>
        <v>44799</v>
      </c>
      <c r="B109" s="36">
        <f>SUMIFS(СВЦЭМ!$C$39:$C$782,СВЦЭМ!$A$39:$A$782,$A109,СВЦЭМ!$B$39:$B$782,B$83)+'СЕТ СН'!$H$9+СВЦЭМ!$D$10+'СЕТ СН'!$H$5-'СЕТ СН'!$H$17</f>
        <v>4107.7965010400003</v>
      </c>
      <c r="C109" s="36">
        <f>SUMIFS(СВЦЭМ!$C$39:$C$782,СВЦЭМ!$A$39:$A$782,$A109,СВЦЭМ!$B$39:$B$782,C$83)+'СЕТ СН'!$H$9+СВЦЭМ!$D$10+'СЕТ СН'!$H$5-'СЕТ СН'!$H$17</f>
        <v>4153.52627011</v>
      </c>
      <c r="D109" s="36">
        <f>SUMIFS(СВЦЭМ!$C$39:$C$782,СВЦЭМ!$A$39:$A$782,$A109,СВЦЭМ!$B$39:$B$782,D$83)+'СЕТ СН'!$H$9+СВЦЭМ!$D$10+'СЕТ СН'!$H$5-'СЕТ СН'!$H$17</f>
        <v>4168.0198267900005</v>
      </c>
      <c r="E109" s="36">
        <f>SUMIFS(СВЦЭМ!$C$39:$C$782,СВЦЭМ!$A$39:$A$782,$A109,СВЦЭМ!$B$39:$B$782,E$83)+'СЕТ СН'!$H$9+СВЦЭМ!$D$10+'СЕТ СН'!$H$5-'СЕТ СН'!$H$17</f>
        <v>4148.6198875400005</v>
      </c>
      <c r="F109" s="36">
        <f>SUMIFS(СВЦЭМ!$C$39:$C$782,СВЦЭМ!$A$39:$A$782,$A109,СВЦЭМ!$B$39:$B$782,F$83)+'СЕТ СН'!$H$9+СВЦЭМ!$D$10+'СЕТ СН'!$H$5-'СЕТ СН'!$H$17</f>
        <v>4156.4332707200001</v>
      </c>
      <c r="G109" s="36">
        <f>SUMIFS(СВЦЭМ!$C$39:$C$782,СВЦЭМ!$A$39:$A$782,$A109,СВЦЭМ!$B$39:$B$782,G$83)+'СЕТ СН'!$H$9+СВЦЭМ!$D$10+'СЕТ СН'!$H$5-'СЕТ СН'!$H$17</f>
        <v>4148.4459995200004</v>
      </c>
      <c r="H109" s="36">
        <f>SUMIFS(СВЦЭМ!$C$39:$C$782,СВЦЭМ!$A$39:$A$782,$A109,СВЦЭМ!$B$39:$B$782,H$83)+'СЕТ СН'!$H$9+СВЦЭМ!$D$10+'СЕТ СН'!$H$5-'СЕТ СН'!$H$17</f>
        <v>4076.0625997100001</v>
      </c>
      <c r="I109" s="36">
        <f>SUMIFS(СВЦЭМ!$C$39:$C$782,СВЦЭМ!$A$39:$A$782,$A109,СВЦЭМ!$B$39:$B$782,I$83)+'СЕТ СН'!$H$9+СВЦЭМ!$D$10+'СЕТ СН'!$H$5-'СЕТ СН'!$H$17</f>
        <v>4064.0385954200001</v>
      </c>
      <c r="J109" s="36">
        <f>SUMIFS(СВЦЭМ!$C$39:$C$782,СВЦЭМ!$A$39:$A$782,$A109,СВЦЭМ!$B$39:$B$782,J$83)+'СЕТ СН'!$H$9+СВЦЭМ!$D$10+'СЕТ СН'!$H$5-'СЕТ СН'!$H$17</f>
        <v>4067.10974928</v>
      </c>
      <c r="K109" s="36">
        <f>SUMIFS(СВЦЭМ!$C$39:$C$782,СВЦЭМ!$A$39:$A$782,$A109,СВЦЭМ!$B$39:$B$782,K$83)+'СЕТ СН'!$H$9+СВЦЭМ!$D$10+'СЕТ СН'!$H$5-'СЕТ СН'!$H$17</f>
        <v>4124.2104742900001</v>
      </c>
      <c r="L109" s="36">
        <f>SUMIFS(СВЦЭМ!$C$39:$C$782,СВЦЭМ!$A$39:$A$782,$A109,СВЦЭМ!$B$39:$B$782,L$83)+'СЕТ СН'!$H$9+СВЦЭМ!$D$10+'СЕТ СН'!$H$5-'СЕТ СН'!$H$17</f>
        <v>4109.22891316</v>
      </c>
      <c r="M109" s="36">
        <f>SUMIFS(СВЦЭМ!$C$39:$C$782,СВЦЭМ!$A$39:$A$782,$A109,СВЦЭМ!$B$39:$B$782,M$83)+'СЕТ СН'!$H$9+СВЦЭМ!$D$10+'СЕТ СН'!$H$5-'СЕТ СН'!$H$17</f>
        <v>4098.2585425500001</v>
      </c>
      <c r="N109" s="36">
        <f>SUMIFS(СВЦЭМ!$C$39:$C$782,СВЦЭМ!$A$39:$A$782,$A109,СВЦЭМ!$B$39:$B$782,N$83)+'СЕТ СН'!$H$9+СВЦЭМ!$D$10+'СЕТ СН'!$H$5-'СЕТ СН'!$H$17</f>
        <v>4093.9437194500001</v>
      </c>
      <c r="O109" s="36">
        <f>SUMIFS(СВЦЭМ!$C$39:$C$782,СВЦЭМ!$A$39:$A$782,$A109,СВЦЭМ!$B$39:$B$782,O$83)+'СЕТ СН'!$H$9+СВЦЭМ!$D$10+'СЕТ СН'!$H$5-'СЕТ СН'!$H$17</f>
        <v>4089.5132865100004</v>
      </c>
      <c r="P109" s="36">
        <f>SUMIFS(СВЦЭМ!$C$39:$C$782,СВЦЭМ!$A$39:$A$782,$A109,СВЦЭМ!$B$39:$B$782,P$83)+'СЕТ СН'!$H$9+СВЦЭМ!$D$10+'СЕТ СН'!$H$5-'СЕТ СН'!$H$17</f>
        <v>4096.65418288</v>
      </c>
      <c r="Q109" s="36">
        <f>SUMIFS(СВЦЭМ!$C$39:$C$782,СВЦЭМ!$A$39:$A$782,$A109,СВЦЭМ!$B$39:$B$782,Q$83)+'СЕТ СН'!$H$9+СВЦЭМ!$D$10+'СЕТ СН'!$H$5-'СЕТ СН'!$H$17</f>
        <v>4097.9764958900005</v>
      </c>
      <c r="R109" s="36">
        <f>SUMIFS(СВЦЭМ!$C$39:$C$782,СВЦЭМ!$A$39:$A$782,$A109,СВЦЭМ!$B$39:$B$782,R$83)+'СЕТ СН'!$H$9+СВЦЭМ!$D$10+'СЕТ СН'!$H$5-'СЕТ СН'!$H$17</f>
        <v>4093.1442793300002</v>
      </c>
      <c r="S109" s="36">
        <f>SUMIFS(СВЦЭМ!$C$39:$C$782,СВЦЭМ!$A$39:$A$782,$A109,СВЦЭМ!$B$39:$B$782,S$83)+'СЕТ СН'!$H$9+СВЦЭМ!$D$10+'СЕТ СН'!$H$5-'СЕТ СН'!$H$17</f>
        <v>4087.09912179</v>
      </c>
      <c r="T109" s="36">
        <f>SUMIFS(СВЦЭМ!$C$39:$C$782,СВЦЭМ!$A$39:$A$782,$A109,СВЦЭМ!$B$39:$B$782,T$83)+'СЕТ СН'!$H$9+СВЦЭМ!$D$10+'СЕТ СН'!$H$5-'СЕТ СН'!$H$17</f>
        <v>4092.37079963</v>
      </c>
      <c r="U109" s="36">
        <f>SUMIFS(СВЦЭМ!$C$39:$C$782,СВЦЭМ!$A$39:$A$782,$A109,СВЦЭМ!$B$39:$B$782,U$83)+'СЕТ СН'!$H$9+СВЦЭМ!$D$10+'СЕТ СН'!$H$5-'СЕТ СН'!$H$17</f>
        <v>4084.1979395200001</v>
      </c>
      <c r="V109" s="36">
        <f>SUMIFS(СВЦЭМ!$C$39:$C$782,СВЦЭМ!$A$39:$A$782,$A109,СВЦЭМ!$B$39:$B$782,V$83)+'СЕТ СН'!$H$9+СВЦЭМ!$D$10+'СЕТ СН'!$H$5-'СЕТ СН'!$H$17</f>
        <v>4100.1679634299999</v>
      </c>
      <c r="W109" s="36">
        <f>SUMIFS(СВЦЭМ!$C$39:$C$782,СВЦЭМ!$A$39:$A$782,$A109,СВЦЭМ!$B$39:$B$782,W$83)+'СЕТ СН'!$H$9+СВЦЭМ!$D$10+'СЕТ СН'!$H$5-'СЕТ СН'!$H$17</f>
        <v>4101.3410447799997</v>
      </c>
      <c r="X109" s="36">
        <f>SUMIFS(СВЦЭМ!$C$39:$C$782,СВЦЭМ!$A$39:$A$782,$A109,СВЦЭМ!$B$39:$B$782,X$83)+'СЕТ СН'!$H$9+СВЦЭМ!$D$10+'СЕТ СН'!$H$5-'СЕТ СН'!$H$17</f>
        <v>4070.4186690800002</v>
      </c>
      <c r="Y109" s="36">
        <f>SUMIFS(СВЦЭМ!$C$39:$C$782,СВЦЭМ!$A$39:$A$782,$A109,СВЦЭМ!$B$39:$B$782,Y$83)+'СЕТ СН'!$H$9+СВЦЭМ!$D$10+'СЕТ СН'!$H$5-'СЕТ СН'!$H$17</f>
        <v>4093.5319547600002</v>
      </c>
    </row>
    <row r="110" spans="1:25" ht="15.75" x14ac:dyDescent="0.2">
      <c r="A110" s="35">
        <f t="shared" si="2"/>
        <v>44800</v>
      </c>
      <c r="B110" s="36">
        <f>SUMIFS(СВЦЭМ!$C$39:$C$782,СВЦЭМ!$A$39:$A$782,$A110,СВЦЭМ!$B$39:$B$782,B$83)+'СЕТ СН'!$H$9+СВЦЭМ!$D$10+'СЕТ СН'!$H$5-'СЕТ СН'!$H$17</f>
        <v>4098.3263676900006</v>
      </c>
      <c r="C110" s="36">
        <f>SUMIFS(СВЦЭМ!$C$39:$C$782,СВЦЭМ!$A$39:$A$782,$A110,СВЦЭМ!$B$39:$B$782,C$83)+'СЕТ СН'!$H$9+СВЦЭМ!$D$10+'СЕТ СН'!$H$5-'СЕТ СН'!$H$17</f>
        <v>4093.7056943100001</v>
      </c>
      <c r="D110" s="36">
        <f>SUMIFS(СВЦЭМ!$C$39:$C$782,СВЦЭМ!$A$39:$A$782,$A110,СВЦЭМ!$B$39:$B$782,D$83)+'СЕТ СН'!$H$9+СВЦЭМ!$D$10+'СЕТ СН'!$H$5-'СЕТ СН'!$H$17</f>
        <v>4135.8264079199998</v>
      </c>
      <c r="E110" s="36">
        <f>SUMIFS(СВЦЭМ!$C$39:$C$782,СВЦЭМ!$A$39:$A$782,$A110,СВЦЭМ!$B$39:$B$782,E$83)+'СЕТ СН'!$H$9+СВЦЭМ!$D$10+'СЕТ СН'!$H$5-'СЕТ СН'!$H$17</f>
        <v>4101.7950179300005</v>
      </c>
      <c r="F110" s="36">
        <f>SUMIFS(СВЦЭМ!$C$39:$C$782,СВЦЭМ!$A$39:$A$782,$A110,СВЦЭМ!$B$39:$B$782,F$83)+'СЕТ СН'!$H$9+СВЦЭМ!$D$10+'СЕТ СН'!$H$5-'СЕТ СН'!$H$17</f>
        <v>4098.1051742700001</v>
      </c>
      <c r="G110" s="36">
        <f>SUMIFS(СВЦЭМ!$C$39:$C$782,СВЦЭМ!$A$39:$A$782,$A110,СВЦЭМ!$B$39:$B$782,G$83)+'СЕТ СН'!$H$9+СВЦЭМ!$D$10+'СЕТ СН'!$H$5-'СЕТ СН'!$H$17</f>
        <v>4107.5128497200003</v>
      </c>
      <c r="H110" s="36">
        <f>SUMIFS(СВЦЭМ!$C$39:$C$782,СВЦЭМ!$A$39:$A$782,$A110,СВЦЭМ!$B$39:$B$782,H$83)+'СЕТ СН'!$H$9+СВЦЭМ!$D$10+'СЕТ СН'!$H$5-'СЕТ СН'!$H$17</f>
        <v>4092.3644259000002</v>
      </c>
      <c r="I110" s="36">
        <f>SUMIFS(СВЦЭМ!$C$39:$C$782,СВЦЭМ!$A$39:$A$782,$A110,СВЦЭМ!$B$39:$B$782,I$83)+'СЕТ СН'!$H$9+СВЦЭМ!$D$10+'СЕТ СН'!$H$5-'СЕТ СН'!$H$17</f>
        <v>4058.6612462600001</v>
      </c>
      <c r="J110" s="36">
        <f>SUMIFS(СВЦЭМ!$C$39:$C$782,СВЦЭМ!$A$39:$A$782,$A110,СВЦЭМ!$B$39:$B$782,J$83)+'СЕТ СН'!$H$9+СВЦЭМ!$D$10+'СЕТ СН'!$H$5-'СЕТ СН'!$H$17</f>
        <v>3999.50757191</v>
      </c>
      <c r="K110" s="36">
        <f>SUMIFS(СВЦЭМ!$C$39:$C$782,СВЦЭМ!$A$39:$A$782,$A110,СВЦЭМ!$B$39:$B$782,K$83)+'СЕТ СН'!$H$9+СВЦЭМ!$D$10+'СЕТ СН'!$H$5-'СЕТ СН'!$H$17</f>
        <v>4069.5281402600003</v>
      </c>
      <c r="L110" s="36">
        <f>SUMIFS(СВЦЭМ!$C$39:$C$782,СВЦЭМ!$A$39:$A$782,$A110,СВЦЭМ!$B$39:$B$782,L$83)+'СЕТ СН'!$H$9+СВЦЭМ!$D$10+'СЕТ СН'!$H$5-'СЕТ СН'!$H$17</f>
        <v>4065.92437896</v>
      </c>
      <c r="M110" s="36">
        <f>SUMIFS(СВЦЭМ!$C$39:$C$782,СВЦЭМ!$A$39:$A$782,$A110,СВЦЭМ!$B$39:$B$782,M$83)+'СЕТ СН'!$H$9+СВЦЭМ!$D$10+'СЕТ СН'!$H$5-'СЕТ СН'!$H$17</f>
        <v>4071.25181496</v>
      </c>
      <c r="N110" s="36">
        <f>SUMIFS(СВЦЭМ!$C$39:$C$782,СВЦЭМ!$A$39:$A$782,$A110,СВЦЭМ!$B$39:$B$782,N$83)+'СЕТ СН'!$H$9+СВЦЭМ!$D$10+'СЕТ СН'!$H$5-'СЕТ СН'!$H$17</f>
        <v>4072.53798607</v>
      </c>
      <c r="O110" s="36">
        <f>SUMIFS(СВЦЭМ!$C$39:$C$782,СВЦЭМ!$A$39:$A$782,$A110,СВЦЭМ!$B$39:$B$782,O$83)+'СЕТ СН'!$H$9+СВЦЭМ!$D$10+'СЕТ СН'!$H$5-'СЕТ СН'!$H$17</f>
        <v>4065.1494117000002</v>
      </c>
      <c r="P110" s="36">
        <f>SUMIFS(СВЦЭМ!$C$39:$C$782,СВЦЭМ!$A$39:$A$782,$A110,СВЦЭМ!$B$39:$B$782,P$83)+'СЕТ СН'!$H$9+СВЦЭМ!$D$10+'СЕТ СН'!$H$5-'СЕТ СН'!$H$17</f>
        <v>4060.4846193100002</v>
      </c>
      <c r="Q110" s="36">
        <f>SUMIFS(СВЦЭМ!$C$39:$C$782,СВЦЭМ!$A$39:$A$782,$A110,СВЦЭМ!$B$39:$B$782,Q$83)+'СЕТ СН'!$H$9+СВЦЭМ!$D$10+'СЕТ СН'!$H$5-'СЕТ СН'!$H$17</f>
        <v>4054.4592641899999</v>
      </c>
      <c r="R110" s="36">
        <f>SUMIFS(СВЦЭМ!$C$39:$C$782,СВЦЭМ!$A$39:$A$782,$A110,СВЦЭМ!$B$39:$B$782,R$83)+'СЕТ СН'!$H$9+СВЦЭМ!$D$10+'СЕТ СН'!$H$5-'СЕТ СН'!$H$17</f>
        <v>4050.8060444400003</v>
      </c>
      <c r="S110" s="36">
        <f>SUMIFS(СВЦЭМ!$C$39:$C$782,СВЦЭМ!$A$39:$A$782,$A110,СВЦЭМ!$B$39:$B$782,S$83)+'СЕТ СН'!$H$9+СВЦЭМ!$D$10+'СЕТ СН'!$H$5-'СЕТ СН'!$H$17</f>
        <v>4061.8852926899999</v>
      </c>
      <c r="T110" s="36">
        <f>SUMIFS(СВЦЭМ!$C$39:$C$782,СВЦЭМ!$A$39:$A$782,$A110,СВЦЭМ!$B$39:$B$782,T$83)+'СЕТ СН'!$H$9+СВЦЭМ!$D$10+'СЕТ СН'!$H$5-'СЕТ СН'!$H$17</f>
        <v>4063.7178306200003</v>
      </c>
      <c r="U110" s="36">
        <f>SUMIFS(СВЦЭМ!$C$39:$C$782,СВЦЭМ!$A$39:$A$782,$A110,СВЦЭМ!$B$39:$B$782,U$83)+'СЕТ СН'!$H$9+СВЦЭМ!$D$10+'СЕТ СН'!$H$5-'СЕТ СН'!$H$17</f>
        <v>4062.1266668600001</v>
      </c>
      <c r="V110" s="36">
        <f>SUMIFS(СВЦЭМ!$C$39:$C$782,СВЦЭМ!$A$39:$A$782,$A110,СВЦЭМ!$B$39:$B$782,V$83)+'СЕТ СН'!$H$9+СВЦЭМ!$D$10+'СЕТ СН'!$H$5-'СЕТ СН'!$H$17</f>
        <v>4077.2649525300003</v>
      </c>
      <c r="W110" s="36">
        <f>SUMIFS(СВЦЭМ!$C$39:$C$782,СВЦЭМ!$A$39:$A$782,$A110,СВЦЭМ!$B$39:$B$782,W$83)+'СЕТ СН'!$H$9+СВЦЭМ!$D$10+'СЕТ СН'!$H$5-'СЕТ СН'!$H$17</f>
        <v>4074.2455499800003</v>
      </c>
      <c r="X110" s="36">
        <f>SUMIFS(СВЦЭМ!$C$39:$C$782,СВЦЭМ!$A$39:$A$782,$A110,СВЦЭМ!$B$39:$B$782,X$83)+'СЕТ СН'!$H$9+СВЦЭМ!$D$10+'СЕТ СН'!$H$5-'СЕТ СН'!$H$17</f>
        <v>4058.3564948200001</v>
      </c>
      <c r="Y110" s="36">
        <f>SUMIFS(СВЦЭМ!$C$39:$C$782,СВЦЭМ!$A$39:$A$782,$A110,СВЦЭМ!$B$39:$B$782,Y$83)+'СЕТ СН'!$H$9+СВЦЭМ!$D$10+'СЕТ СН'!$H$5-'СЕТ СН'!$H$17</f>
        <v>4041.41076638</v>
      </c>
    </row>
    <row r="111" spans="1:25" ht="15.75" x14ac:dyDescent="0.2">
      <c r="A111" s="35">
        <f t="shared" si="2"/>
        <v>44801</v>
      </c>
      <c r="B111" s="36">
        <f>SUMIFS(СВЦЭМ!$C$39:$C$782,СВЦЭМ!$A$39:$A$782,$A111,СВЦЭМ!$B$39:$B$782,B$83)+'СЕТ СН'!$H$9+СВЦЭМ!$D$10+'СЕТ СН'!$H$5-'СЕТ СН'!$H$17</f>
        <v>4040.5626833900001</v>
      </c>
      <c r="C111" s="36">
        <f>SUMIFS(СВЦЭМ!$C$39:$C$782,СВЦЭМ!$A$39:$A$782,$A111,СВЦЭМ!$B$39:$B$782,C$83)+'СЕТ СН'!$H$9+СВЦЭМ!$D$10+'СЕТ СН'!$H$5-'СЕТ СН'!$H$17</f>
        <v>4076.3746393000001</v>
      </c>
      <c r="D111" s="36">
        <f>SUMIFS(СВЦЭМ!$C$39:$C$782,СВЦЭМ!$A$39:$A$782,$A111,СВЦЭМ!$B$39:$B$782,D$83)+'СЕТ СН'!$H$9+СВЦЭМ!$D$10+'СЕТ СН'!$H$5-'СЕТ СН'!$H$17</f>
        <v>4118.1388027700004</v>
      </c>
      <c r="E111" s="36">
        <f>SUMIFS(СВЦЭМ!$C$39:$C$782,СВЦЭМ!$A$39:$A$782,$A111,СВЦЭМ!$B$39:$B$782,E$83)+'СЕТ СН'!$H$9+СВЦЭМ!$D$10+'СЕТ СН'!$H$5-'СЕТ СН'!$H$17</f>
        <v>4132.3700185300004</v>
      </c>
      <c r="F111" s="36">
        <f>SUMIFS(СВЦЭМ!$C$39:$C$782,СВЦЭМ!$A$39:$A$782,$A111,СВЦЭМ!$B$39:$B$782,F$83)+'СЕТ СН'!$H$9+СВЦЭМ!$D$10+'СЕТ СН'!$H$5-'СЕТ СН'!$H$17</f>
        <v>4131.9055871600003</v>
      </c>
      <c r="G111" s="36">
        <f>SUMIFS(СВЦЭМ!$C$39:$C$782,СВЦЭМ!$A$39:$A$782,$A111,СВЦЭМ!$B$39:$B$782,G$83)+'СЕТ СН'!$H$9+СВЦЭМ!$D$10+'СЕТ СН'!$H$5-'СЕТ СН'!$H$17</f>
        <v>4136.6977546899998</v>
      </c>
      <c r="H111" s="36">
        <f>SUMIFS(СВЦЭМ!$C$39:$C$782,СВЦЭМ!$A$39:$A$782,$A111,СВЦЭМ!$B$39:$B$782,H$83)+'СЕТ СН'!$H$9+СВЦЭМ!$D$10+'СЕТ СН'!$H$5-'СЕТ СН'!$H$17</f>
        <v>4106.81747954</v>
      </c>
      <c r="I111" s="36">
        <f>SUMIFS(СВЦЭМ!$C$39:$C$782,СВЦЭМ!$A$39:$A$782,$A111,СВЦЭМ!$B$39:$B$782,I$83)+'СЕТ СН'!$H$9+СВЦЭМ!$D$10+'СЕТ СН'!$H$5-'СЕТ СН'!$H$17</f>
        <v>4070.1665344600001</v>
      </c>
      <c r="J111" s="36">
        <f>SUMIFS(СВЦЭМ!$C$39:$C$782,СВЦЭМ!$A$39:$A$782,$A111,СВЦЭМ!$B$39:$B$782,J$83)+'СЕТ СН'!$H$9+СВЦЭМ!$D$10+'СЕТ СН'!$H$5-'СЕТ СН'!$H$17</f>
        <v>4001.1531851600002</v>
      </c>
      <c r="K111" s="36">
        <f>SUMIFS(СВЦЭМ!$C$39:$C$782,СВЦЭМ!$A$39:$A$782,$A111,СВЦЭМ!$B$39:$B$782,K$83)+'СЕТ СН'!$H$9+СВЦЭМ!$D$10+'СЕТ СН'!$H$5-'СЕТ СН'!$H$17</f>
        <v>4066.3452700100001</v>
      </c>
      <c r="L111" s="36">
        <f>SUMIFS(СВЦЭМ!$C$39:$C$782,СВЦЭМ!$A$39:$A$782,$A111,СВЦЭМ!$B$39:$B$782,L$83)+'СЕТ СН'!$H$9+СВЦЭМ!$D$10+'СЕТ СН'!$H$5-'СЕТ СН'!$H$17</f>
        <v>4068.69535133</v>
      </c>
      <c r="M111" s="36">
        <f>SUMIFS(СВЦЭМ!$C$39:$C$782,СВЦЭМ!$A$39:$A$782,$A111,СВЦЭМ!$B$39:$B$782,M$83)+'СЕТ СН'!$H$9+СВЦЭМ!$D$10+'СЕТ СН'!$H$5-'СЕТ СН'!$H$17</f>
        <v>4076.5776860400001</v>
      </c>
      <c r="N111" s="36">
        <f>SUMIFS(СВЦЭМ!$C$39:$C$782,СВЦЭМ!$A$39:$A$782,$A111,СВЦЭМ!$B$39:$B$782,N$83)+'СЕТ СН'!$H$9+СВЦЭМ!$D$10+'СЕТ СН'!$H$5-'СЕТ СН'!$H$17</f>
        <v>4080.1961928300002</v>
      </c>
      <c r="O111" s="36">
        <f>SUMIFS(СВЦЭМ!$C$39:$C$782,СВЦЭМ!$A$39:$A$782,$A111,СВЦЭМ!$B$39:$B$782,O$83)+'СЕТ СН'!$H$9+СВЦЭМ!$D$10+'СЕТ СН'!$H$5-'СЕТ СН'!$H$17</f>
        <v>4070.5883612600001</v>
      </c>
      <c r="P111" s="36">
        <f>SUMIFS(СВЦЭМ!$C$39:$C$782,СВЦЭМ!$A$39:$A$782,$A111,СВЦЭМ!$B$39:$B$782,P$83)+'СЕТ СН'!$H$9+СВЦЭМ!$D$10+'СЕТ СН'!$H$5-'СЕТ СН'!$H$17</f>
        <v>4066.9243348300001</v>
      </c>
      <c r="Q111" s="36">
        <f>SUMIFS(СВЦЭМ!$C$39:$C$782,СВЦЭМ!$A$39:$A$782,$A111,СВЦЭМ!$B$39:$B$782,Q$83)+'СЕТ СН'!$H$9+СВЦЭМ!$D$10+'СЕТ СН'!$H$5-'СЕТ СН'!$H$17</f>
        <v>4065.7068610000001</v>
      </c>
      <c r="R111" s="36">
        <f>SUMIFS(СВЦЭМ!$C$39:$C$782,СВЦЭМ!$A$39:$A$782,$A111,СВЦЭМ!$B$39:$B$782,R$83)+'СЕТ СН'!$H$9+СВЦЭМ!$D$10+'СЕТ СН'!$H$5-'СЕТ СН'!$H$17</f>
        <v>4058.8039028000003</v>
      </c>
      <c r="S111" s="36">
        <f>SUMIFS(СВЦЭМ!$C$39:$C$782,СВЦЭМ!$A$39:$A$782,$A111,СВЦЭМ!$B$39:$B$782,S$83)+'СЕТ СН'!$H$9+СВЦЭМ!$D$10+'СЕТ СН'!$H$5-'СЕТ СН'!$H$17</f>
        <v>4063.9314246000004</v>
      </c>
      <c r="T111" s="36">
        <f>SUMIFS(СВЦЭМ!$C$39:$C$782,СВЦЭМ!$A$39:$A$782,$A111,СВЦЭМ!$B$39:$B$782,T$83)+'СЕТ СН'!$H$9+СВЦЭМ!$D$10+'СЕТ СН'!$H$5-'СЕТ СН'!$H$17</f>
        <v>4067.65583573</v>
      </c>
      <c r="U111" s="36">
        <f>SUMIFS(СВЦЭМ!$C$39:$C$782,СВЦЭМ!$A$39:$A$782,$A111,СВЦЭМ!$B$39:$B$782,U$83)+'СЕТ СН'!$H$9+СВЦЭМ!$D$10+'СЕТ СН'!$H$5-'СЕТ СН'!$H$17</f>
        <v>4061.5721279200002</v>
      </c>
      <c r="V111" s="36">
        <f>SUMIFS(СВЦЭМ!$C$39:$C$782,СВЦЭМ!$A$39:$A$782,$A111,СВЦЭМ!$B$39:$B$782,V$83)+'СЕТ СН'!$H$9+СВЦЭМ!$D$10+'СЕТ СН'!$H$5-'СЕТ СН'!$H$17</f>
        <v>4076.8552410900002</v>
      </c>
      <c r="W111" s="36">
        <f>SUMIFS(СВЦЭМ!$C$39:$C$782,СВЦЭМ!$A$39:$A$782,$A111,СВЦЭМ!$B$39:$B$782,W$83)+'СЕТ СН'!$H$9+СВЦЭМ!$D$10+'СЕТ СН'!$H$5-'СЕТ СН'!$H$17</f>
        <v>4085.3514340199999</v>
      </c>
      <c r="X111" s="36">
        <f>SUMIFS(СВЦЭМ!$C$39:$C$782,СВЦЭМ!$A$39:$A$782,$A111,СВЦЭМ!$B$39:$B$782,X$83)+'СЕТ СН'!$H$9+СВЦЭМ!$D$10+'СЕТ СН'!$H$5-'СЕТ СН'!$H$17</f>
        <v>4098.7343275000003</v>
      </c>
      <c r="Y111" s="36">
        <f>SUMIFS(СВЦЭМ!$C$39:$C$782,СВЦЭМ!$A$39:$A$782,$A111,СВЦЭМ!$B$39:$B$782,Y$83)+'СЕТ СН'!$H$9+СВЦЭМ!$D$10+'СЕТ СН'!$H$5-'СЕТ СН'!$H$17</f>
        <v>4069.90792177</v>
      </c>
    </row>
    <row r="112" spans="1:25" ht="15.75" x14ac:dyDescent="0.2">
      <c r="A112" s="35">
        <f t="shared" si="2"/>
        <v>44802</v>
      </c>
      <c r="B112" s="36">
        <f>SUMIFS(СВЦЭМ!$C$39:$C$782,СВЦЭМ!$A$39:$A$782,$A112,СВЦЭМ!$B$39:$B$782,B$83)+'СЕТ СН'!$H$9+СВЦЭМ!$D$10+'СЕТ СН'!$H$5-'СЕТ СН'!$H$17</f>
        <v>4086.5589430099999</v>
      </c>
      <c r="C112" s="36">
        <f>SUMIFS(СВЦЭМ!$C$39:$C$782,СВЦЭМ!$A$39:$A$782,$A112,СВЦЭМ!$B$39:$B$782,C$83)+'СЕТ СН'!$H$9+СВЦЭМ!$D$10+'СЕТ СН'!$H$5-'СЕТ СН'!$H$17</f>
        <v>4156.22251727</v>
      </c>
      <c r="D112" s="36">
        <f>SUMIFS(СВЦЭМ!$C$39:$C$782,СВЦЭМ!$A$39:$A$782,$A112,СВЦЭМ!$B$39:$B$782,D$83)+'СЕТ СН'!$H$9+СВЦЭМ!$D$10+'СЕТ СН'!$H$5-'СЕТ СН'!$H$17</f>
        <v>4188.1777227600005</v>
      </c>
      <c r="E112" s="36">
        <f>SUMIFS(СВЦЭМ!$C$39:$C$782,СВЦЭМ!$A$39:$A$782,$A112,СВЦЭМ!$B$39:$B$782,E$83)+'СЕТ СН'!$H$9+СВЦЭМ!$D$10+'СЕТ СН'!$H$5-'СЕТ СН'!$H$17</f>
        <v>4197.4337473400001</v>
      </c>
      <c r="F112" s="36">
        <f>SUMIFS(СВЦЭМ!$C$39:$C$782,СВЦЭМ!$A$39:$A$782,$A112,СВЦЭМ!$B$39:$B$782,F$83)+'СЕТ СН'!$H$9+СВЦЭМ!$D$10+'СЕТ СН'!$H$5-'СЕТ СН'!$H$17</f>
        <v>4206.7169431000002</v>
      </c>
      <c r="G112" s="36">
        <f>SUMIFS(СВЦЭМ!$C$39:$C$782,СВЦЭМ!$A$39:$A$782,$A112,СВЦЭМ!$B$39:$B$782,G$83)+'СЕТ СН'!$H$9+СВЦЭМ!$D$10+'СЕТ СН'!$H$5-'СЕТ СН'!$H$17</f>
        <v>4190.1478708499999</v>
      </c>
      <c r="H112" s="36">
        <f>SUMIFS(СВЦЭМ!$C$39:$C$782,СВЦЭМ!$A$39:$A$782,$A112,СВЦЭМ!$B$39:$B$782,H$83)+'СЕТ СН'!$H$9+СВЦЭМ!$D$10+'СЕТ СН'!$H$5-'СЕТ СН'!$H$17</f>
        <v>4137.4167828999998</v>
      </c>
      <c r="I112" s="36">
        <f>SUMIFS(СВЦЭМ!$C$39:$C$782,СВЦЭМ!$A$39:$A$782,$A112,СВЦЭМ!$B$39:$B$782,I$83)+'СЕТ СН'!$H$9+СВЦЭМ!$D$10+'СЕТ СН'!$H$5-'СЕТ СН'!$H$17</f>
        <v>4091.0989005900001</v>
      </c>
      <c r="J112" s="36">
        <f>SUMIFS(СВЦЭМ!$C$39:$C$782,СВЦЭМ!$A$39:$A$782,$A112,СВЦЭМ!$B$39:$B$782,J$83)+'СЕТ СН'!$H$9+СВЦЭМ!$D$10+'СЕТ СН'!$H$5-'СЕТ СН'!$H$17</f>
        <v>4051.41969681</v>
      </c>
      <c r="K112" s="36">
        <f>SUMIFS(СВЦЭМ!$C$39:$C$782,СВЦЭМ!$A$39:$A$782,$A112,СВЦЭМ!$B$39:$B$782,K$83)+'СЕТ СН'!$H$9+СВЦЭМ!$D$10+'СЕТ СН'!$H$5-'СЕТ СН'!$H$17</f>
        <v>4076.7053569200002</v>
      </c>
      <c r="L112" s="36">
        <f>SUMIFS(СВЦЭМ!$C$39:$C$782,СВЦЭМ!$A$39:$A$782,$A112,СВЦЭМ!$B$39:$B$782,L$83)+'СЕТ СН'!$H$9+СВЦЭМ!$D$10+'СЕТ СН'!$H$5-'СЕТ СН'!$H$17</f>
        <v>4054.6808446300001</v>
      </c>
      <c r="M112" s="36">
        <f>SUMIFS(СВЦЭМ!$C$39:$C$782,СВЦЭМ!$A$39:$A$782,$A112,СВЦЭМ!$B$39:$B$782,M$83)+'СЕТ СН'!$H$9+СВЦЭМ!$D$10+'СЕТ СН'!$H$5-'СЕТ СН'!$H$17</f>
        <v>4057.4293533700002</v>
      </c>
      <c r="N112" s="36">
        <f>SUMIFS(СВЦЭМ!$C$39:$C$782,СВЦЭМ!$A$39:$A$782,$A112,СВЦЭМ!$B$39:$B$782,N$83)+'СЕТ СН'!$H$9+СВЦЭМ!$D$10+'СЕТ СН'!$H$5-'СЕТ СН'!$H$17</f>
        <v>4059.4131780500002</v>
      </c>
      <c r="O112" s="36">
        <f>SUMIFS(СВЦЭМ!$C$39:$C$782,СВЦЭМ!$A$39:$A$782,$A112,СВЦЭМ!$B$39:$B$782,O$83)+'СЕТ СН'!$H$9+СВЦЭМ!$D$10+'СЕТ СН'!$H$5-'СЕТ СН'!$H$17</f>
        <v>4054.1720164200001</v>
      </c>
      <c r="P112" s="36">
        <f>SUMIFS(СВЦЭМ!$C$39:$C$782,СВЦЭМ!$A$39:$A$782,$A112,СВЦЭМ!$B$39:$B$782,P$83)+'СЕТ СН'!$H$9+СВЦЭМ!$D$10+'СЕТ СН'!$H$5-'СЕТ СН'!$H$17</f>
        <v>4054.6192823199999</v>
      </c>
      <c r="Q112" s="36">
        <f>SUMIFS(СВЦЭМ!$C$39:$C$782,СВЦЭМ!$A$39:$A$782,$A112,СВЦЭМ!$B$39:$B$782,Q$83)+'СЕТ СН'!$H$9+СВЦЭМ!$D$10+'СЕТ СН'!$H$5-'СЕТ СН'!$H$17</f>
        <v>4055.3827350199999</v>
      </c>
      <c r="R112" s="36">
        <f>SUMIFS(СВЦЭМ!$C$39:$C$782,СВЦЭМ!$A$39:$A$782,$A112,СВЦЭМ!$B$39:$B$782,R$83)+'СЕТ СН'!$H$9+СВЦЭМ!$D$10+'СЕТ СН'!$H$5-'СЕТ СН'!$H$17</f>
        <v>4058.7370708100002</v>
      </c>
      <c r="S112" s="36">
        <f>SUMIFS(СВЦЭМ!$C$39:$C$782,СВЦЭМ!$A$39:$A$782,$A112,СВЦЭМ!$B$39:$B$782,S$83)+'СЕТ СН'!$H$9+СВЦЭМ!$D$10+'СЕТ СН'!$H$5-'СЕТ СН'!$H$17</f>
        <v>4058.4543116600003</v>
      </c>
      <c r="T112" s="36">
        <f>SUMIFS(СВЦЭМ!$C$39:$C$782,СВЦЭМ!$A$39:$A$782,$A112,СВЦЭМ!$B$39:$B$782,T$83)+'СЕТ СН'!$H$9+СВЦЭМ!$D$10+'СЕТ СН'!$H$5-'СЕТ СН'!$H$17</f>
        <v>4039.8145952100003</v>
      </c>
      <c r="U112" s="36">
        <f>SUMIFS(СВЦЭМ!$C$39:$C$782,СВЦЭМ!$A$39:$A$782,$A112,СВЦЭМ!$B$39:$B$782,U$83)+'СЕТ СН'!$H$9+СВЦЭМ!$D$10+'СЕТ СН'!$H$5-'СЕТ СН'!$H$17</f>
        <v>4032.8067256200002</v>
      </c>
      <c r="V112" s="36">
        <f>SUMIFS(СВЦЭМ!$C$39:$C$782,СВЦЭМ!$A$39:$A$782,$A112,СВЦЭМ!$B$39:$B$782,V$83)+'СЕТ СН'!$H$9+СВЦЭМ!$D$10+'СЕТ СН'!$H$5-'СЕТ СН'!$H$17</f>
        <v>4026.8235925100003</v>
      </c>
      <c r="W112" s="36">
        <f>SUMIFS(СВЦЭМ!$C$39:$C$782,СВЦЭМ!$A$39:$A$782,$A112,СВЦЭМ!$B$39:$B$782,W$83)+'СЕТ СН'!$H$9+СВЦЭМ!$D$10+'СЕТ СН'!$H$5-'СЕТ СН'!$H$17</f>
        <v>4024.7023984000002</v>
      </c>
      <c r="X112" s="36">
        <f>SUMIFS(СВЦЭМ!$C$39:$C$782,СВЦЭМ!$A$39:$A$782,$A112,СВЦЭМ!$B$39:$B$782,X$83)+'СЕТ СН'!$H$9+СВЦЭМ!$D$10+'СЕТ СН'!$H$5-'СЕТ СН'!$H$17</f>
        <v>4049.6665042600002</v>
      </c>
      <c r="Y112" s="36">
        <f>SUMIFS(СВЦЭМ!$C$39:$C$782,СВЦЭМ!$A$39:$A$782,$A112,СВЦЭМ!$B$39:$B$782,Y$83)+'СЕТ СН'!$H$9+СВЦЭМ!$D$10+'СЕТ СН'!$H$5-'СЕТ СН'!$H$17</f>
        <v>4095.5462097200002</v>
      </c>
    </row>
    <row r="113" spans="1:27" ht="15.75" x14ac:dyDescent="0.2">
      <c r="A113" s="35">
        <f t="shared" si="2"/>
        <v>44803</v>
      </c>
      <c r="B113" s="36">
        <f>SUMIFS(СВЦЭМ!$C$39:$C$782,СВЦЭМ!$A$39:$A$782,$A113,СВЦЭМ!$B$39:$B$782,B$83)+'СЕТ СН'!$H$9+СВЦЭМ!$D$10+'СЕТ СН'!$H$5-'СЕТ СН'!$H$17</f>
        <v>4052.1512564000004</v>
      </c>
      <c r="C113" s="36">
        <f>SUMIFS(СВЦЭМ!$C$39:$C$782,СВЦЭМ!$A$39:$A$782,$A113,СВЦЭМ!$B$39:$B$782,C$83)+'СЕТ СН'!$H$9+СВЦЭМ!$D$10+'СЕТ СН'!$H$5-'СЕТ СН'!$H$17</f>
        <v>4086.9045777700003</v>
      </c>
      <c r="D113" s="36">
        <f>SUMIFS(СВЦЭМ!$C$39:$C$782,СВЦЭМ!$A$39:$A$782,$A113,СВЦЭМ!$B$39:$B$782,D$83)+'СЕТ СН'!$H$9+СВЦЭМ!$D$10+'СЕТ СН'!$H$5-'СЕТ СН'!$H$17</f>
        <v>4122.9346689499998</v>
      </c>
      <c r="E113" s="36">
        <f>SUMIFS(СВЦЭМ!$C$39:$C$782,СВЦЭМ!$A$39:$A$782,$A113,СВЦЭМ!$B$39:$B$782,E$83)+'СЕТ СН'!$H$9+СВЦЭМ!$D$10+'СЕТ СН'!$H$5-'СЕТ СН'!$H$17</f>
        <v>4135.2082334100005</v>
      </c>
      <c r="F113" s="36">
        <f>SUMIFS(СВЦЭМ!$C$39:$C$782,СВЦЭМ!$A$39:$A$782,$A113,СВЦЭМ!$B$39:$B$782,F$83)+'СЕТ СН'!$H$9+СВЦЭМ!$D$10+'СЕТ СН'!$H$5-'СЕТ СН'!$H$17</f>
        <v>4140.5862405400003</v>
      </c>
      <c r="G113" s="36">
        <f>SUMIFS(СВЦЭМ!$C$39:$C$782,СВЦЭМ!$A$39:$A$782,$A113,СВЦЭМ!$B$39:$B$782,G$83)+'СЕТ СН'!$H$9+СВЦЭМ!$D$10+'СЕТ СН'!$H$5-'СЕТ СН'!$H$17</f>
        <v>4134.4198553900005</v>
      </c>
      <c r="H113" s="36">
        <f>SUMIFS(СВЦЭМ!$C$39:$C$782,СВЦЭМ!$A$39:$A$782,$A113,СВЦЭМ!$B$39:$B$782,H$83)+'СЕТ СН'!$H$9+СВЦЭМ!$D$10+'СЕТ СН'!$H$5-'СЕТ СН'!$H$17</f>
        <v>4079.45471477</v>
      </c>
      <c r="I113" s="36">
        <f>SUMIFS(СВЦЭМ!$C$39:$C$782,СВЦЭМ!$A$39:$A$782,$A113,СВЦЭМ!$B$39:$B$782,I$83)+'СЕТ СН'!$H$9+СВЦЭМ!$D$10+'СЕТ СН'!$H$5-'СЕТ СН'!$H$17</f>
        <v>4006.2997717799999</v>
      </c>
      <c r="J113" s="36">
        <f>SUMIFS(СВЦЭМ!$C$39:$C$782,СВЦЭМ!$A$39:$A$782,$A113,СВЦЭМ!$B$39:$B$782,J$83)+'СЕТ СН'!$H$9+СВЦЭМ!$D$10+'СЕТ СН'!$H$5-'СЕТ СН'!$H$17</f>
        <v>4006.60516044</v>
      </c>
      <c r="K113" s="36">
        <f>SUMIFS(СВЦЭМ!$C$39:$C$782,СВЦЭМ!$A$39:$A$782,$A113,СВЦЭМ!$B$39:$B$782,K$83)+'СЕТ СН'!$H$9+СВЦЭМ!$D$10+'СЕТ СН'!$H$5-'СЕТ СН'!$H$17</f>
        <v>4068.7818344000002</v>
      </c>
      <c r="L113" s="36">
        <f>SUMIFS(СВЦЭМ!$C$39:$C$782,СВЦЭМ!$A$39:$A$782,$A113,СВЦЭМ!$B$39:$B$782,L$83)+'СЕТ СН'!$H$9+СВЦЭМ!$D$10+'СЕТ СН'!$H$5-'СЕТ СН'!$H$17</f>
        <v>4065.82691832</v>
      </c>
      <c r="M113" s="36">
        <f>SUMIFS(СВЦЭМ!$C$39:$C$782,СВЦЭМ!$A$39:$A$782,$A113,СВЦЭМ!$B$39:$B$782,M$83)+'СЕТ СН'!$H$9+СВЦЭМ!$D$10+'СЕТ СН'!$H$5-'СЕТ СН'!$H$17</f>
        <v>4064.2168947099999</v>
      </c>
      <c r="N113" s="36">
        <f>SUMIFS(СВЦЭМ!$C$39:$C$782,СВЦЭМ!$A$39:$A$782,$A113,СВЦЭМ!$B$39:$B$782,N$83)+'СЕТ СН'!$H$9+СВЦЭМ!$D$10+'СЕТ СН'!$H$5-'СЕТ СН'!$H$17</f>
        <v>4065.7488985300001</v>
      </c>
      <c r="O113" s="36">
        <f>SUMIFS(СВЦЭМ!$C$39:$C$782,СВЦЭМ!$A$39:$A$782,$A113,СВЦЭМ!$B$39:$B$782,O$83)+'СЕТ СН'!$H$9+СВЦЭМ!$D$10+'СЕТ СН'!$H$5-'СЕТ СН'!$H$17</f>
        <v>4057.5697558800002</v>
      </c>
      <c r="P113" s="36">
        <f>SUMIFS(СВЦЭМ!$C$39:$C$782,СВЦЭМ!$A$39:$A$782,$A113,СВЦЭМ!$B$39:$B$782,P$83)+'СЕТ СН'!$H$9+СВЦЭМ!$D$10+'СЕТ СН'!$H$5-'СЕТ СН'!$H$17</f>
        <v>4070.9101340500001</v>
      </c>
      <c r="Q113" s="36">
        <f>SUMIFS(СВЦЭМ!$C$39:$C$782,СВЦЭМ!$A$39:$A$782,$A113,СВЦЭМ!$B$39:$B$782,Q$83)+'СЕТ СН'!$H$9+СВЦЭМ!$D$10+'СЕТ СН'!$H$5-'СЕТ СН'!$H$17</f>
        <v>4057.8164817100001</v>
      </c>
      <c r="R113" s="36">
        <f>SUMIFS(СВЦЭМ!$C$39:$C$782,СВЦЭМ!$A$39:$A$782,$A113,СВЦЭМ!$B$39:$B$782,R$83)+'СЕТ СН'!$H$9+СВЦЭМ!$D$10+'СЕТ СН'!$H$5-'СЕТ СН'!$H$17</f>
        <v>4047.7063627100001</v>
      </c>
      <c r="S113" s="36">
        <f>SUMIFS(СВЦЭМ!$C$39:$C$782,СВЦЭМ!$A$39:$A$782,$A113,СВЦЭМ!$B$39:$B$782,S$83)+'СЕТ СН'!$H$9+СВЦЭМ!$D$10+'СЕТ СН'!$H$5-'СЕТ СН'!$H$17</f>
        <v>4058.90556109</v>
      </c>
      <c r="T113" s="36">
        <f>SUMIFS(СВЦЭМ!$C$39:$C$782,СВЦЭМ!$A$39:$A$782,$A113,СВЦЭМ!$B$39:$B$782,T$83)+'СЕТ СН'!$H$9+СВЦЭМ!$D$10+'СЕТ СН'!$H$5-'СЕТ СН'!$H$17</f>
        <v>4073.5256656500001</v>
      </c>
      <c r="U113" s="36">
        <f>SUMIFS(СВЦЭМ!$C$39:$C$782,СВЦЭМ!$A$39:$A$782,$A113,СВЦЭМ!$B$39:$B$782,U$83)+'СЕТ СН'!$H$9+СВЦЭМ!$D$10+'СЕТ СН'!$H$5-'СЕТ СН'!$H$17</f>
        <v>4054.0655352600002</v>
      </c>
      <c r="V113" s="36">
        <f>SUMIFS(СВЦЭМ!$C$39:$C$782,СВЦЭМ!$A$39:$A$782,$A113,СВЦЭМ!$B$39:$B$782,V$83)+'СЕТ СН'!$H$9+СВЦЭМ!$D$10+'СЕТ СН'!$H$5-'СЕТ СН'!$H$17</f>
        <v>4081.64500598</v>
      </c>
      <c r="W113" s="36">
        <f>SUMIFS(СВЦЭМ!$C$39:$C$782,СВЦЭМ!$A$39:$A$782,$A113,СВЦЭМ!$B$39:$B$782,W$83)+'СЕТ СН'!$H$9+СВЦЭМ!$D$10+'СЕТ СН'!$H$5-'СЕТ СН'!$H$17</f>
        <v>4084.7102247600001</v>
      </c>
      <c r="X113" s="36">
        <f>SUMIFS(СВЦЭМ!$C$39:$C$782,СВЦЭМ!$A$39:$A$782,$A113,СВЦЭМ!$B$39:$B$782,X$83)+'СЕТ СН'!$H$9+СВЦЭМ!$D$10+'СЕТ СН'!$H$5-'СЕТ СН'!$H$17</f>
        <v>4031.2546992600001</v>
      </c>
      <c r="Y113" s="36">
        <f>SUMIFS(СВЦЭМ!$C$39:$C$782,СВЦЭМ!$A$39:$A$782,$A113,СВЦЭМ!$B$39:$B$782,Y$83)+'СЕТ СН'!$H$9+СВЦЭМ!$D$10+'СЕТ СН'!$H$5-'СЕТ СН'!$H$17</f>
        <v>3992.9731287600002</v>
      </c>
      <c r="AA113" s="37"/>
    </row>
    <row r="114" spans="1:27" ht="15.75" x14ac:dyDescent="0.2">
      <c r="A114" s="35">
        <f t="shared" si="2"/>
        <v>44804</v>
      </c>
      <c r="B114" s="36">
        <f>SUMIFS(СВЦЭМ!$C$39:$C$782,СВЦЭМ!$A$39:$A$782,$A114,СВЦЭМ!$B$39:$B$782,B$83)+'СЕТ СН'!$H$9+СВЦЭМ!$D$10+'СЕТ СН'!$H$5-'СЕТ СН'!$H$17</f>
        <v>4086.17234904</v>
      </c>
      <c r="C114" s="36">
        <f>SUMIFS(СВЦЭМ!$C$39:$C$782,СВЦЭМ!$A$39:$A$782,$A114,СВЦЭМ!$B$39:$B$782,C$83)+'СЕТ СН'!$H$9+СВЦЭМ!$D$10+'СЕТ СН'!$H$5-'СЕТ СН'!$H$17</f>
        <v>4122.0419990600003</v>
      </c>
      <c r="D114" s="36">
        <f>SUMIFS(СВЦЭМ!$C$39:$C$782,СВЦЭМ!$A$39:$A$782,$A114,СВЦЭМ!$B$39:$B$782,D$83)+'СЕТ СН'!$H$9+СВЦЭМ!$D$10+'СЕТ СН'!$H$5-'СЕТ СН'!$H$17</f>
        <v>4138.1469021499997</v>
      </c>
      <c r="E114" s="36">
        <f>SUMIFS(СВЦЭМ!$C$39:$C$782,СВЦЭМ!$A$39:$A$782,$A114,СВЦЭМ!$B$39:$B$782,E$83)+'СЕТ СН'!$H$9+СВЦЭМ!$D$10+'СЕТ СН'!$H$5-'СЕТ СН'!$H$17</f>
        <v>4152.2693956200001</v>
      </c>
      <c r="F114" s="36">
        <f>SUMIFS(СВЦЭМ!$C$39:$C$782,СВЦЭМ!$A$39:$A$782,$A114,СВЦЭМ!$B$39:$B$782,F$83)+'СЕТ СН'!$H$9+СВЦЭМ!$D$10+'СЕТ СН'!$H$5-'СЕТ СН'!$H$17</f>
        <v>4136.9527909799999</v>
      </c>
      <c r="G114" s="36">
        <f>SUMIFS(СВЦЭМ!$C$39:$C$782,СВЦЭМ!$A$39:$A$782,$A114,СВЦЭМ!$B$39:$B$782,G$83)+'СЕТ СН'!$H$9+СВЦЭМ!$D$10+'СЕТ СН'!$H$5-'СЕТ СН'!$H$17</f>
        <v>4115.70861049</v>
      </c>
      <c r="H114" s="36">
        <f>SUMIFS(СВЦЭМ!$C$39:$C$782,СВЦЭМ!$A$39:$A$782,$A114,СВЦЭМ!$B$39:$B$782,H$83)+'СЕТ СН'!$H$9+СВЦЭМ!$D$10+'СЕТ СН'!$H$5-'СЕТ СН'!$H$17</f>
        <v>4050.7467372999999</v>
      </c>
      <c r="I114" s="36">
        <f>SUMIFS(СВЦЭМ!$C$39:$C$782,СВЦЭМ!$A$39:$A$782,$A114,СВЦЭМ!$B$39:$B$782,I$83)+'СЕТ СН'!$H$9+СВЦЭМ!$D$10+'СЕТ СН'!$H$5-'СЕТ СН'!$H$17</f>
        <v>3993.84708503</v>
      </c>
      <c r="J114" s="36">
        <f>SUMIFS(СВЦЭМ!$C$39:$C$782,СВЦЭМ!$A$39:$A$782,$A114,СВЦЭМ!$B$39:$B$782,J$83)+'СЕТ СН'!$H$9+СВЦЭМ!$D$10+'СЕТ СН'!$H$5-'СЕТ СН'!$H$17</f>
        <v>4064.1231616800001</v>
      </c>
      <c r="K114" s="36">
        <f>SUMIFS(СВЦЭМ!$C$39:$C$782,СВЦЭМ!$A$39:$A$782,$A114,СВЦЭМ!$B$39:$B$782,K$83)+'СЕТ СН'!$H$9+СВЦЭМ!$D$10+'СЕТ СН'!$H$5-'СЕТ СН'!$H$17</f>
        <v>4092.5522048700004</v>
      </c>
      <c r="L114" s="36">
        <f>SUMIFS(СВЦЭМ!$C$39:$C$782,СВЦЭМ!$A$39:$A$782,$A114,СВЦЭМ!$B$39:$B$782,L$83)+'СЕТ СН'!$H$9+СВЦЭМ!$D$10+'СЕТ СН'!$H$5-'СЕТ СН'!$H$17</f>
        <v>4093.1912885000002</v>
      </c>
      <c r="M114" s="36">
        <f>SUMIFS(СВЦЭМ!$C$39:$C$782,СВЦЭМ!$A$39:$A$782,$A114,СВЦЭМ!$B$39:$B$782,M$83)+'СЕТ СН'!$H$9+СВЦЭМ!$D$10+'СЕТ СН'!$H$5-'СЕТ СН'!$H$17</f>
        <v>4086.2989396600001</v>
      </c>
      <c r="N114" s="36">
        <f>SUMIFS(СВЦЭМ!$C$39:$C$782,СВЦЭМ!$A$39:$A$782,$A114,СВЦЭМ!$B$39:$B$782,N$83)+'СЕТ СН'!$H$9+СВЦЭМ!$D$10+'СЕТ СН'!$H$5-'СЕТ СН'!$H$17</f>
        <v>4082.8999389800001</v>
      </c>
      <c r="O114" s="36">
        <f>SUMIFS(СВЦЭМ!$C$39:$C$782,СВЦЭМ!$A$39:$A$782,$A114,СВЦЭМ!$B$39:$B$782,O$83)+'СЕТ СН'!$H$9+СВЦЭМ!$D$10+'СЕТ СН'!$H$5-'СЕТ СН'!$H$17</f>
        <v>4081.1313637600001</v>
      </c>
      <c r="P114" s="36">
        <f>SUMIFS(СВЦЭМ!$C$39:$C$782,СВЦЭМ!$A$39:$A$782,$A114,СВЦЭМ!$B$39:$B$782,P$83)+'СЕТ СН'!$H$9+СВЦЭМ!$D$10+'СЕТ СН'!$H$5-'СЕТ СН'!$H$17</f>
        <v>4078.5390181500002</v>
      </c>
      <c r="Q114" s="36">
        <f>SUMIFS(СВЦЭМ!$C$39:$C$782,СВЦЭМ!$A$39:$A$782,$A114,СВЦЭМ!$B$39:$B$782,Q$83)+'СЕТ СН'!$H$9+СВЦЭМ!$D$10+'СЕТ СН'!$H$5-'СЕТ СН'!$H$17</f>
        <v>4068.8758497100002</v>
      </c>
      <c r="R114" s="36">
        <f>SUMIFS(СВЦЭМ!$C$39:$C$782,СВЦЭМ!$A$39:$A$782,$A114,СВЦЭМ!$B$39:$B$782,R$83)+'СЕТ СН'!$H$9+СВЦЭМ!$D$10+'СЕТ СН'!$H$5-'СЕТ СН'!$H$17</f>
        <v>4054.60080608</v>
      </c>
      <c r="S114" s="36">
        <f>SUMIFS(СВЦЭМ!$C$39:$C$782,СВЦЭМ!$A$39:$A$782,$A114,СВЦЭМ!$B$39:$B$782,S$83)+'СЕТ СН'!$H$9+СВЦЭМ!$D$10+'СЕТ СН'!$H$5-'СЕТ СН'!$H$17</f>
        <v>4063.0157658400003</v>
      </c>
      <c r="T114" s="36">
        <f>SUMIFS(СВЦЭМ!$C$39:$C$782,СВЦЭМ!$A$39:$A$782,$A114,СВЦЭМ!$B$39:$B$782,T$83)+'СЕТ СН'!$H$9+СВЦЭМ!$D$10+'СЕТ СН'!$H$5-'СЕТ СН'!$H$17</f>
        <v>4054.4022467200002</v>
      </c>
      <c r="U114" s="36">
        <f>SUMIFS(СВЦЭМ!$C$39:$C$782,СВЦЭМ!$A$39:$A$782,$A114,СВЦЭМ!$B$39:$B$782,U$83)+'СЕТ СН'!$H$9+СВЦЭМ!$D$10+'СЕТ СН'!$H$5-'СЕТ СН'!$H$17</f>
        <v>4066.5788433900002</v>
      </c>
      <c r="V114" s="36">
        <f>SUMIFS(СВЦЭМ!$C$39:$C$782,СВЦЭМ!$A$39:$A$782,$A114,СВЦЭМ!$B$39:$B$782,V$83)+'СЕТ СН'!$H$9+СВЦЭМ!$D$10+'СЕТ СН'!$H$5-'СЕТ СН'!$H$17</f>
        <v>4091.2340589200003</v>
      </c>
      <c r="W114" s="36">
        <f>SUMIFS(СВЦЭМ!$C$39:$C$782,СВЦЭМ!$A$39:$A$782,$A114,СВЦЭМ!$B$39:$B$782,W$83)+'СЕТ СН'!$H$9+СВЦЭМ!$D$10+'СЕТ СН'!$H$5-'СЕТ СН'!$H$17</f>
        <v>4080.6135809900002</v>
      </c>
      <c r="X114" s="36">
        <f>SUMIFS(СВЦЭМ!$C$39:$C$782,СВЦЭМ!$A$39:$A$782,$A114,СВЦЭМ!$B$39:$B$782,X$83)+'СЕТ СН'!$H$9+СВЦЭМ!$D$10+'СЕТ СН'!$H$5-'СЕТ СН'!$H$17</f>
        <v>4050.1317292500003</v>
      </c>
      <c r="Y114" s="36">
        <f>SUMIFS(СВЦЭМ!$C$39:$C$782,СВЦЭМ!$A$39:$A$782,$A114,СВЦЭМ!$B$39:$B$782,Y$83)+'СЕТ СН'!$H$9+СВЦЭМ!$D$10+'СЕТ СН'!$H$5-'СЕТ СН'!$H$17</f>
        <v>4031.5099810000002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01.08.2022</v>
      </c>
      <c r="B120" s="36">
        <f>SUMIFS(СВЦЭМ!$C$39:$C$782,СВЦЭМ!$A$39:$A$782,$A120,СВЦЭМ!$B$39:$B$782,B$119)+'СЕТ СН'!$I$9+СВЦЭМ!$D$10+'СЕТ СН'!$I$5-'СЕТ СН'!$I$17</f>
        <v>4165.2496686900004</v>
      </c>
      <c r="C120" s="36">
        <f>SUMIFS(СВЦЭМ!$C$39:$C$782,СВЦЭМ!$A$39:$A$782,$A120,СВЦЭМ!$B$39:$B$782,C$119)+'СЕТ СН'!$I$9+СВЦЭМ!$D$10+'СЕТ СН'!$I$5-'СЕТ СН'!$I$17</f>
        <v>4200.1136501000001</v>
      </c>
      <c r="D120" s="36">
        <f>SUMIFS(СВЦЭМ!$C$39:$C$782,СВЦЭМ!$A$39:$A$782,$A120,СВЦЭМ!$B$39:$B$782,D$119)+'СЕТ СН'!$I$9+СВЦЭМ!$D$10+'СЕТ СН'!$I$5-'СЕТ СН'!$I$17</f>
        <v>4212.9088586100006</v>
      </c>
      <c r="E120" s="36">
        <f>SUMIFS(СВЦЭМ!$C$39:$C$782,СВЦЭМ!$A$39:$A$782,$A120,СВЦЭМ!$B$39:$B$782,E$119)+'СЕТ СН'!$I$9+СВЦЭМ!$D$10+'СЕТ СН'!$I$5-'СЕТ СН'!$I$17</f>
        <v>4241.8883450000003</v>
      </c>
      <c r="F120" s="36">
        <f>SUMIFS(СВЦЭМ!$C$39:$C$782,СВЦЭМ!$A$39:$A$782,$A120,СВЦЭМ!$B$39:$B$782,F$119)+'СЕТ СН'!$I$9+СВЦЭМ!$D$10+'СЕТ СН'!$I$5-'СЕТ СН'!$I$17</f>
        <v>4207.82405062</v>
      </c>
      <c r="G120" s="36">
        <f>SUMIFS(СВЦЭМ!$C$39:$C$782,СВЦЭМ!$A$39:$A$782,$A120,СВЦЭМ!$B$39:$B$782,G$119)+'СЕТ СН'!$I$9+СВЦЭМ!$D$10+'СЕТ СН'!$I$5-'СЕТ СН'!$I$17</f>
        <v>4201.6943871000003</v>
      </c>
      <c r="H120" s="36">
        <f>SUMIFS(СВЦЭМ!$C$39:$C$782,СВЦЭМ!$A$39:$A$782,$A120,СВЦЭМ!$B$39:$B$782,H$119)+'СЕТ СН'!$I$9+СВЦЭМ!$D$10+'СЕТ СН'!$I$5-'СЕТ СН'!$I$17</f>
        <v>4239.2334121499998</v>
      </c>
      <c r="I120" s="36">
        <f>SUMIFS(СВЦЭМ!$C$39:$C$782,СВЦЭМ!$A$39:$A$782,$A120,СВЦЭМ!$B$39:$B$782,I$119)+'СЕТ СН'!$I$9+СВЦЭМ!$D$10+'СЕТ СН'!$I$5-'СЕТ СН'!$I$17</f>
        <v>4286.7257496000002</v>
      </c>
      <c r="J120" s="36">
        <f>SUMIFS(СВЦЭМ!$C$39:$C$782,СВЦЭМ!$A$39:$A$782,$A120,СВЦЭМ!$B$39:$B$782,J$119)+'СЕТ СН'!$I$9+СВЦЭМ!$D$10+'СЕТ СН'!$I$5-'СЕТ СН'!$I$17</f>
        <v>4212.8137259599998</v>
      </c>
      <c r="K120" s="36">
        <f>SUMIFS(СВЦЭМ!$C$39:$C$782,СВЦЭМ!$A$39:$A$782,$A120,СВЦЭМ!$B$39:$B$782,K$119)+'СЕТ СН'!$I$9+СВЦЭМ!$D$10+'СЕТ СН'!$I$5-'СЕТ СН'!$I$17</f>
        <v>4161.1241359400001</v>
      </c>
      <c r="L120" s="36">
        <f>SUMIFS(СВЦЭМ!$C$39:$C$782,СВЦЭМ!$A$39:$A$782,$A120,СВЦЭМ!$B$39:$B$782,L$119)+'СЕТ СН'!$I$9+СВЦЭМ!$D$10+'СЕТ СН'!$I$5-'СЕТ СН'!$I$17</f>
        <v>4134.6719400000002</v>
      </c>
      <c r="M120" s="36">
        <f>SUMIFS(СВЦЭМ!$C$39:$C$782,СВЦЭМ!$A$39:$A$782,$A120,СВЦЭМ!$B$39:$B$782,M$119)+'СЕТ СН'!$I$9+СВЦЭМ!$D$10+'СЕТ СН'!$I$5-'СЕТ СН'!$I$17</f>
        <v>4100.7314591499999</v>
      </c>
      <c r="N120" s="36">
        <f>SUMIFS(СВЦЭМ!$C$39:$C$782,СВЦЭМ!$A$39:$A$782,$A120,СВЦЭМ!$B$39:$B$782,N$119)+'СЕТ СН'!$I$9+СВЦЭМ!$D$10+'СЕТ СН'!$I$5-'СЕТ СН'!$I$17</f>
        <v>4110.2243777399999</v>
      </c>
      <c r="O120" s="36">
        <f>SUMIFS(СВЦЭМ!$C$39:$C$782,СВЦЭМ!$A$39:$A$782,$A120,СВЦЭМ!$B$39:$B$782,O$119)+'СЕТ СН'!$I$9+СВЦЭМ!$D$10+'СЕТ СН'!$I$5-'СЕТ СН'!$I$17</f>
        <v>4111.0423706399997</v>
      </c>
      <c r="P120" s="36">
        <f>SUMIFS(СВЦЭМ!$C$39:$C$782,СВЦЭМ!$A$39:$A$782,$A120,СВЦЭМ!$B$39:$B$782,P$119)+'СЕТ СН'!$I$9+СВЦЭМ!$D$10+'СЕТ СН'!$I$5-'СЕТ СН'!$I$17</f>
        <v>4114.8637991200003</v>
      </c>
      <c r="Q120" s="36">
        <f>SUMIFS(СВЦЭМ!$C$39:$C$782,СВЦЭМ!$A$39:$A$782,$A120,СВЦЭМ!$B$39:$B$782,Q$119)+'СЕТ СН'!$I$9+СВЦЭМ!$D$10+'СЕТ СН'!$I$5-'СЕТ СН'!$I$17</f>
        <v>4113.3836060600006</v>
      </c>
      <c r="R120" s="36">
        <f>SUMIFS(СВЦЭМ!$C$39:$C$782,СВЦЭМ!$A$39:$A$782,$A120,СВЦЭМ!$B$39:$B$782,R$119)+'СЕТ СН'!$I$9+СВЦЭМ!$D$10+'СЕТ СН'!$I$5-'СЕТ СН'!$I$17</f>
        <v>4133.9053756700005</v>
      </c>
      <c r="S120" s="36">
        <f>SUMIFS(СВЦЭМ!$C$39:$C$782,СВЦЭМ!$A$39:$A$782,$A120,СВЦЭМ!$B$39:$B$782,S$119)+'СЕТ СН'!$I$9+СВЦЭМ!$D$10+'СЕТ СН'!$I$5-'СЕТ СН'!$I$17</f>
        <v>4137.5729856200005</v>
      </c>
      <c r="T120" s="36">
        <f>SUMIFS(СВЦЭМ!$C$39:$C$782,СВЦЭМ!$A$39:$A$782,$A120,СВЦЭМ!$B$39:$B$782,T$119)+'СЕТ СН'!$I$9+СВЦЭМ!$D$10+'СЕТ СН'!$I$5-'СЕТ СН'!$I$17</f>
        <v>4138.34260137</v>
      </c>
      <c r="U120" s="36">
        <f>SUMIFS(СВЦЭМ!$C$39:$C$782,СВЦЭМ!$A$39:$A$782,$A120,СВЦЭМ!$B$39:$B$782,U$119)+'СЕТ СН'!$I$9+СВЦЭМ!$D$10+'СЕТ СН'!$I$5-'СЕТ СН'!$I$17</f>
        <v>4140.3439574900003</v>
      </c>
      <c r="V120" s="36">
        <f>SUMIFS(СВЦЭМ!$C$39:$C$782,СВЦЭМ!$A$39:$A$782,$A120,СВЦЭМ!$B$39:$B$782,V$119)+'СЕТ СН'!$I$9+СВЦЭМ!$D$10+'СЕТ СН'!$I$5-'СЕТ СН'!$I$17</f>
        <v>4137.4272323700006</v>
      </c>
      <c r="W120" s="36">
        <f>SUMIFS(СВЦЭМ!$C$39:$C$782,СВЦЭМ!$A$39:$A$782,$A120,СВЦЭМ!$B$39:$B$782,W$119)+'СЕТ СН'!$I$9+СВЦЭМ!$D$10+'СЕТ СН'!$I$5-'СЕТ СН'!$I$17</f>
        <v>4126.1719757999999</v>
      </c>
      <c r="X120" s="36">
        <f>SUMIFS(СВЦЭМ!$C$39:$C$782,СВЦЭМ!$A$39:$A$782,$A120,СВЦЭМ!$B$39:$B$782,X$119)+'СЕТ СН'!$I$9+СВЦЭМ!$D$10+'СЕТ СН'!$I$5-'СЕТ СН'!$I$17</f>
        <v>4110.5812319699999</v>
      </c>
      <c r="Y120" s="36">
        <f>SUMIFS(СВЦЭМ!$C$39:$C$782,СВЦЭМ!$A$39:$A$782,$A120,СВЦЭМ!$B$39:$B$782,Y$119)+'СЕТ СН'!$I$9+СВЦЭМ!$D$10+'СЕТ СН'!$I$5-'СЕТ СН'!$I$17</f>
        <v>4097.0903733499999</v>
      </c>
    </row>
    <row r="121" spans="1:27" ht="15.75" x14ac:dyDescent="0.2">
      <c r="A121" s="35">
        <f>A120+1</f>
        <v>44775</v>
      </c>
      <c r="B121" s="36">
        <f>SUMIFS(СВЦЭМ!$C$39:$C$782,СВЦЭМ!$A$39:$A$782,$A121,СВЦЭМ!$B$39:$B$782,B$119)+'СЕТ СН'!$I$9+СВЦЭМ!$D$10+'СЕТ СН'!$I$5-'СЕТ СН'!$I$17</f>
        <v>4207.2853074900004</v>
      </c>
      <c r="C121" s="36">
        <f>SUMIFS(СВЦЭМ!$C$39:$C$782,СВЦЭМ!$A$39:$A$782,$A121,СВЦЭМ!$B$39:$B$782,C$119)+'СЕТ СН'!$I$9+СВЦЭМ!$D$10+'СЕТ СН'!$I$5-'СЕТ СН'!$I$17</f>
        <v>4259.8746971600003</v>
      </c>
      <c r="D121" s="36">
        <f>SUMIFS(СВЦЭМ!$C$39:$C$782,СВЦЭМ!$A$39:$A$782,$A121,СВЦЭМ!$B$39:$B$782,D$119)+'СЕТ СН'!$I$9+СВЦЭМ!$D$10+'СЕТ СН'!$I$5-'СЕТ СН'!$I$17</f>
        <v>4247.33114148</v>
      </c>
      <c r="E121" s="36">
        <f>SUMIFS(СВЦЭМ!$C$39:$C$782,СВЦЭМ!$A$39:$A$782,$A121,СВЦЭМ!$B$39:$B$782,E$119)+'СЕТ СН'!$I$9+СВЦЭМ!$D$10+'СЕТ СН'!$I$5-'СЕТ СН'!$I$17</f>
        <v>4276.2845524200002</v>
      </c>
      <c r="F121" s="36">
        <f>SUMIFS(СВЦЭМ!$C$39:$C$782,СВЦЭМ!$A$39:$A$782,$A121,СВЦЭМ!$B$39:$B$782,F$119)+'СЕТ СН'!$I$9+СВЦЭМ!$D$10+'СЕТ СН'!$I$5-'СЕТ СН'!$I$17</f>
        <v>4272.0206207800002</v>
      </c>
      <c r="G121" s="36">
        <f>SUMIFS(СВЦЭМ!$C$39:$C$782,СВЦЭМ!$A$39:$A$782,$A121,СВЦЭМ!$B$39:$B$782,G$119)+'СЕТ СН'!$I$9+СВЦЭМ!$D$10+'СЕТ СН'!$I$5-'СЕТ СН'!$I$17</f>
        <v>4281.5461264700007</v>
      </c>
      <c r="H121" s="36">
        <f>SUMIFS(СВЦЭМ!$C$39:$C$782,СВЦЭМ!$A$39:$A$782,$A121,СВЦЭМ!$B$39:$B$782,H$119)+'СЕТ СН'!$I$9+СВЦЭМ!$D$10+'СЕТ СН'!$I$5-'СЕТ СН'!$I$17</f>
        <v>4261.1107580500002</v>
      </c>
      <c r="I121" s="36">
        <f>SUMIFS(СВЦЭМ!$C$39:$C$782,СВЦЭМ!$A$39:$A$782,$A121,СВЦЭМ!$B$39:$B$782,I$119)+'СЕТ СН'!$I$9+СВЦЭМ!$D$10+'СЕТ СН'!$I$5-'СЕТ СН'!$I$17</f>
        <v>4391.6470036500004</v>
      </c>
      <c r="J121" s="36">
        <f>SUMIFS(СВЦЭМ!$C$39:$C$782,СВЦЭМ!$A$39:$A$782,$A121,СВЦЭМ!$B$39:$B$782,J$119)+'СЕТ СН'!$I$9+СВЦЭМ!$D$10+'СЕТ СН'!$I$5-'СЕТ СН'!$I$17</f>
        <v>4283.4377931400004</v>
      </c>
      <c r="K121" s="36">
        <f>SUMIFS(СВЦЭМ!$C$39:$C$782,СВЦЭМ!$A$39:$A$782,$A121,СВЦЭМ!$B$39:$B$782,K$119)+'СЕТ СН'!$I$9+СВЦЭМ!$D$10+'СЕТ СН'!$I$5-'СЕТ СН'!$I$17</f>
        <v>4176.2875130400007</v>
      </c>
      <c r="L121" s="36">
        <f>SUMIFS(СВЦЭМ!$C$39:$C$782,СВЦЭМ!$A$39:$A$782,$A121,СВЦЭМ!$B$39:$B$782,L$119)+'СЕТ СН'!$I$9+СВЦЭМ!$D$10+'СЕТ СН'!$I$5-'СЕТ СН'!$I$17</f>
        <v>4166.0818277500002</v>
      </c>
      <c r="M121" s="36">
        <f>SUMIFS(СВЦЭМ!$C$39:$C$782,СВЦЭМ!$A$39:$A$782,$A121,СВЦЭМ!$B$39:$B$782,M$119)+'СЕТ СН'!$I$9+СВЦЭМ!$D$10+'СЕТ СН'!$I$5-'СЕТ СН'!$I$17</f>
        <v>4155.9543799800003</v>
      </c>
      <c r="N121" s="36">
        <f>SUMIFS(СВЦЭМ!$C$39:$C$782,СВЦЭМ!$A$39:$A$782,$A121,СВЦЭМ!$B$39:$B$782,N$119)+'СЕТ СН'!$I$9+СВЦЭМ!$D$10+'СЕТ СН'!$I$5-'СЕТ СН'!$I$17</f>
        <v>4147.2239935100006</v>
      </c>
      <c r="O121" s="36">
        <f>SUMIFS(СВЦЭМ!$C$39:$C$782,СВЦЭМ!$A$39:$A$782,$A121,СВЦЭМ!$B$39:$B$782,O$119)+'СЕТ СН'!$I$9+СВЦЭМ!$D$10+'СЕТ СН'!$I$5-'СЕТ СН'!$I$17</f>
        <v>4153.3822214900001</v>
      </c>
      <c r="P121" s="36">
        <f>SUMIFS(СВЦЭМ!$C$39:$C$782,СВЦЭМ!$A$39:$A$782,$A121,СВЦЭМ!$B$39:$B$782,P$119)+'СЕТ СН'!$I$9+СВЦЭМ!$D$10+'СЕТ СН'!$I$5-'СЕТ СН'!$I$17</f>
        <v>4169.82662308</v>
      </c>
      <c r="Q121" s="36">
        <f>SUMIFS(СВЦЭМ!$C$39:$C$782,СВЦЭМ!$A$39:$A$782,$A121,СВЦЭМ!$B$39:$B$782,Q$119)+'СЕТ СН'!$I$9+СВЦЭМ!$D$10+'СЕТ СН'!$I$5-'СЕТ СН'!$I$17</f>
        <v>4167.1609925700004</v>
      </c>
      <c r="R121" s="36">
        <f>SUMIFS(СВЦЭМ!$C$39:$C$782,СВЦЭМ!$A$39:$A$782,$A121,СВЦЭМ!$B$39:$B$782,R$119)+'СЕТ СН'!$I$9+СВЦЭМ!$D$10+'СЕТ СН'!$I$5-'СЕТ СН'!$I$17</f>
        <v>4164.8678666599999</v>
      </c>
      <c r="S121" s="36">
        <f>SUMIFS(СВЦЭМ!$C$39:$C$782,СВЦЭМ!$A$39:$A$782,$A121,СВЦЭМ!$B$39:$B$782,S$119)+'СЕТ СН'!$I$9+СВЦЭМ!$D$10+'СЕТ СН'!$I$5-'СЕТ СН'!$I$17</f>
        <v>4166.9629436699997</v>
      </c>
      <c r="T121" s="36">
        <f>SUMIFS(СВЦЭМ!$C$39:$C$782,СВЦЭМ!$A$39:$A$782,$A121,СВЦЭМ!$B$39:$B$782,T$119)+'СЕТ СН'!$I$9+СВЦЭМ!$D$10+'СЕТ СН'!$I$5-'СЕТ СН'!$I$17</f>
        <v>4195.4379588600004</v>
      </c>
      <c r="U121" s="36">
        <f>SUMIFS(СВЦЭМ!$C$39:$C$782,СВЦЭМ!$A$39:$A$782,$A121,СВЦЭМ!$B$39:$B$782,U$119)+'СЕТ СН'!$I$9+СВЦЭМ!$D$10+'СЕТ СН'!$I$5-'СЕТ СН'!$I$17</f>
        <v>4191.0662325399999</v>
      </c>
      <c r="V121" s="36">
        <f>SUMIFS(СВЦЭМ!$C$39:$C$782,СВЦЭМ!$A$39:$A$782,$A121,СВЦЭМ!$B$39:$B$782,V$119)+'СЕТ СН'!$I$9+СВЦЭМ!$D$10+'СЕТ СН'!$I$5-'СЕТ СН'!$I$17</f>
        <v>4198.0203285400003</v>
      </c>
      <c r="W121" s="36">
        <f>SUMIFS(СВЦЭМ!$C$39:$C$782,СВЦЭМ!$A$39:$A$782,$A121,СВЦЭМ!$B$39:$B$782,W$119)+'СЕТ СН'!$I$9+СВЦЭМ!$D$10+'СЕТ СН'!$I$5-'СЕТ СН'!$I$17</f>
        <v>4179.2001190500005</v>
      </c>
      <c r="X121" s="36">
        <f>SUMIFS(СВЦЭМ!$C$39:$C$782,СВЦЭМ!$A$39:$A$782,$A121,СВЦЭМ!$B$39:$B$782,X$119)+'СЕТ СН'!$I$9+СВЦЭМ!$D$10+'СЕТ СН'!$I$5-'СЕТ СН'!$I$17</f>
        <v>4200.54668459</v>
      </c>
      <c r="Y121" s="36">
        <f>SUMIFS(СВЦЭМ!$C$39:$C$782,СВЦЭМ!$A$39:$A$782,$A121,СВЦЭМ!$B$39:$B$782,Y$119)+'СЕТ СН'!$I$9+СВЦЭМ!$D$10+'СЕТ СН'!$I$5-'СЕТ СН'!$I$17</f>
        <v>4304.9445109999997</v>
      </c>
    </row>
    <row r="122" spans="1:27" ht="15.75" x14ac:dyDescent="0.2">
      <c r="A122" s="35">
        <f t="shared" ref="A122:A150" si="3">A121+1</f>
        <v>44776</v>
      </c>
      <c r="B122" s="36">
        <f>SUMIFS(СВЦЭМ!$C$39:$C$782,СВЦЭМ!$A$39:$A$782,$A122,СВЦЭМ!$B$39:$B$782,B$119)+'СЕТ СН'!$I$9+СВЦЭМ!$D$10+'СЕТ СН'!$I$5-'СЕТ СН'!$I$17</f>
        <v>4336.1024340200001</v>
      </c>
      <c r="C122" s="36">
        <f>SUMIFS(СВЦЭМ!$C$39:$C$782,СВЦЭМ!$A$39:$A$782,$A122,СВЦЭМ!$B$39:$B$782,C$119)+'СЕТ СН'!$I$9+СВЦЭМ!$D$10+'СЕТ СН'!$I$5-'СЕТ СН'!$I$17</f>
        <v>4418.4725623300001</v>
      </c>
      <c r="D122" s="36">
        <f>SUMIFS(СВЦЭМ!$C$39:$C$782,СВЦЭМ!$A$39:$A$782,$A122,СВЦЭМ!$B$39:$B$782,D$119)+'СЕТ СН'!$I$9+СВЦЭМ!$D$10+'СЕТ СН'!$I$5-'СЕТ СН'!$I$17</f>
        <v>4467.8119746600005</v>
      </c>
      <c r="E122" s="36">
        <f>SUMIFS(СВЦЭМ!$C$39:$C$782,СВЦЭМ!$A$39:$A$782,$A122,СВЦЭМ!$B$39:$B$782,E$119)+'СЕТ СН'!$I$9+СВЦЭМ!$D$10+'СЕТ СН'!$I$5-'СЕТ СН'!$I$17</f>
        <v>4475.6121049800004</v>
      </c>
      <c r="F122" s="36">
        <f>SUMIFS(СВЦЭМ!$C$39:$C$782,СВЦЭМ!$A$39:$A$782,$A122,СВЦЭМ!$B$39:$B$782,F$119)+'СЕТ СН'!$I$9+СВЦЭМ!$D$10+'СЕТ СН'!$I$5-'СЕТ СН'!$I$17</f>
        <v>4317.4326270199999</v>
      </c>
      <c r="G122" s="36">
        <f>SUMIFS(СВЦЭМ!$C$39:$C$782,СВЦЭМ!$A$39:$A$782,$A122,СВЦЭМ!$B$39:$B$782,G$119)+'СЕТ СН'!$I$9+СВЦЭМ!$D$10+'СЕТ СН'!$I$5-'СЕТ СН'!$I$17</f>
        <v>4312.4105837200004</v>
      </c>
      <c r="H122" s="36">
        <f>SUMIFS(СВЦЭМ!$C$39:$C$782,СВЦЭМ!$A$39:$A$782,$A122,СВЦЭМ!$B$39:$B$782,H$119)+'СЕТ СН'!$I$9+СВЦЭМ!$D$10+'СЕТ СН'!$I$5-'СЕТ СН'!$I$17</f>
        <v>4307.9389382200006</v>
      </c>
      <c r="I122" s="36">
        <f>SUMIFS(СВЦЭМ!$C$39:$C$782,СВЦЭМ!$A$39:$A$782,$A122,СВЦЭМ!$B$39:$B$782,I$119)+'СЕТ СН'!$I$9+СВЦЭМ!$D$10+'СЕТ СН'!$I$5-'СЕТ СН'!$I$17</f>
        <v>4240.9655254299996</v>
      </c>
      <c r="J122" s="36">
        <f>SUMIFS(СВЦЭМ!$C$39:$C$782,СВЦЭМ!$A$39:$A$782,$A122,СВЦЭМ!$B$39:$B$782,J$119)+'СЕТ СН'!$I$9+СВЦЭМ!$D$10+'СЕТ СН'!$I$5-'СЕТ СН'!$I$17</f>
        <v>4194.1055091799999</v>
      </c>
      <c r="K122" s="36">
        <f>SUMIFS(СВЦЭМ!$C$39:$C$782,СВЦЭМ!$A$39:$A$782,$A122,СВЦЭМ!$B$39:$B$782,K$119)+'СЕТ СН'!$I$9+СВЦЭМ!$D$10+'СЕТ СН'!$I$5-'СЕТ СН'!$I$17</f>
        <v>4226.0879923499997</v>
      </c>
      <c r="L122" s="36">
        <f>SUMIFS(СВЦЭМ!$C$39:$C$782,СВЦЭМ!$A$39:$A$782,$A122,СВЦЭМ!$B$39:$B$782,L$119)+'СЕТ СН'!$I$9+СВЦЭМ!$D$10+'СЕТ СН'!$I$5-'СЕТ СН'!$I$17</f>
        <v>4185.52163673</v>
      </c>
      <c r="M122" s="36">
        <f>SUMIFS(СВЦЭМ!$C$39:$C$782,СВЦЭМ!$A$39:$A$782,$A122,СВЦЭМ!$B$39:$B$782,M$119)+'СЕТ СН'!$I$9+СВЦЭМ!$D$10+'СЕТ СН'!$I$5-'СЕТ СН'!$I$17</f>
        <v>4163.2716371799997</v>
      </c>
      <c r="N122" s="36">
        <f>SUMIFS(СВЦЭМ!$C$39:$C$782,СВЦЭМ!$A$39:$A$782,$A122,СВЦЭМ!$B$39:$B$782,N$119)+'СЕТ СН'!$I$9+СВЦЭМ!$D$10+'СЕТ СН'!$I$5-'СЕТ СН'!$I$17</f>
        <v>4156.8643952100001</v>
      </c>
      <c r="O122" s="36">
        <f>SUMIFS(СВЦЭМ!$C$39:$C$782,СВЦЭМ!$A$39:$A$782,$A122,СВЦЭМ!$B$39:$B$782,O$119)+'СЕТ СН'!$I$9+СВЦЭМ!$D$10+'СЕТ СН'!$I$5-'СЕТ СН'!$I$17</f>
        <v>4151.3983082599998</v>
      </c>
      <c r="P122" s="36">
        <f>SUMIFS(СВЦЭМ!$C$39:$C$782,СВЦЭМ!$A$39:$A$782,$A122,СВЦЭМ!$B$39:$B$782,P$119)+'СЕТ СН'!$I$9+СВЦЭМ!$D$10+'СЕТ СН'!$I$5-'СЕТ СН'!$I$17</f>
        <v>4161.8791207900003</v>
      </c>
      <c r="Q122" s="36">
        <f>SUMIFS(СВЦЭМ!$C$39:$C$782,СВЦЭМ!$A$39:$A$782,$A122,СВЦЭМ!$B$39:$B$782,Q$119)+'СЕТ СН'!$I$9+СВЦЭМ!$D$10+'СЕТ СН'!$I$5-'СЕТ СН'!$I$17</f>
        <v>4183.2076879400001</v>
      </c>
      <c r="R122" s="36">
        <f>SUMIFS(СВЦЭМ!$C$39:$C$782,СВЦЭМ!$A$39:$A$782,$A122,СВЦЭМ!$B$39:$B$782,R$119)+'СЕТ СН'!$I$9+СВЦЭМ!$D$10+'СЕТ СН'!$I$5-'СЕТ СН'!$I$17</f>
        <v>4195.6874008499999</v>
      </c>
      <c r="S122" s="36">
        <f>SUMIFS(СВЦЭМ!$C$39:$C$782,СВЦЭМ!$A$39:$A$782,$A122,СВЦЭМ!$B$39:$B$782,S$119)+'СЕТ СН'!$I$9+СВЦЭМ!$D$10+'СЕТ СН'!$I$5-'СЕТ СН'!$I$17</f>
        <v>4198.85582617</v>
      </c>
      <c r="T122" s="36">
        <f>SUMIFS(СВЦЭМ!$C$39:$C$782,СВЦЭМ!$A$39:$A$782,$A122,СВЦЭМ!$B$39:$B$782,T$119)+'СЕТ СН'!$I$9+СВЦЭМ!$D$10+'СЕТ СН'!$I$5-'СЕТ СН'!$I$17</f>
        <v>4185.6308424099998</v>
      </c>
      <c r="U122" s="36">
        <f>SUMIFS(СВЦЭМ!$C$39:$C$782,СВЦЭМ!$A$39:$A$782,$A122,СВЦЭМ!$B$39:$B$782,U$119)+'СЕТ СН'!$I$9+СВЦЭМ!$D$10+'СЕТ СН'!$I$5-'СЕТ СН'!$I$17</f>
        <v>4189.67272194</v>
      </c>
      <c r="V122" s="36">
        <f>SUMIFS(СВЦЭМ!$C$39:$C$782,СВЦЭМ!$A$39:$A$782,$A122,СВЦЭМ!$B$39:$B$782,V$119)+'СЕТ СН'!$I$9+СВЦЭМ!$D$10+'СЕТ СН'!$I$5-'СЕТ СН'!$I$17</f>
        <v>4165.4176962800002</v>
      </c>
      <c r="W122" s="36">
        <f>SUMIFS(СВЦЭМ!$C$39:$C$782,СВЦЭМ!$A$39:$A$782,$A122,СВЦЭМ!$B$39:$B$782,W$119)+'СЕТ СН'!$I$9+СВЦЭМ!$D$10+'СЕТ СН'!$I$5-'СЕТ СН'!$I$17</f>
        <v>4162.3065145999999</v>
      </c>
      <c r="X122" s="36">
        <f>SUMIFS(СВЦЭМ!$C$39:$C$782,СВЦЭМ!$A$39:$A$782,$A122,СВЦЭМ!$B$39:$B$782,X$119)+'СЕТ СН'!$I$9+СВЦЭМ!$D$10+'СЕТ СН'!$I$5-'СЕТ СН'!$I$17</f>
        <v>4195.4143369399999</v>
      </c>
      <c r="Y122" s="36">
        <f>SUMIFS(СВЦЭМ!$C$39:$C$782,СВЦЭМ!$A$39:$A$782,$A122,СВЦЭМ!$B$39:$B$782,Y$119)+'СЕТ СН'!$I$9+СВЦЭМ!$D$10+'СЕТ СН'!$I$5-'СЕТ СН'!$I$17</f>
        <v>4194.67516557</v>
      </c>
    </row>
    <row r="123" spans="1:27" ht="15.75" x14ac:dyDescent="0.2">
      <c r="A123" s="35">
        <f t="shared" si="3"/>
        <v>44777</v>
      </c>
      <c r="B123" s="36">
        <f>SUMIFS(СВЦЭМ!$C$39:$C$782,СВЦЭМ!$A$39:$A$782,$A123,СВЦЭМ!$B$39:$B$782,B$119)+'СЕТ СН'!$I$9+СВЦЭМ!$D$10+'СЕТ СН'!$I$5-'СЕТ СН'!$I$17</f>
        <v>4257.00838793</v>
      </c>
      <c r="C123" s="36">
        <f>SUMIFS(СВЦЭМ!$C$39:$C$782,СВЦЭМ!$A$39:$A$782,$A123,СВЦЭМ!$B$39:$B$782,C$119)+'СЕТ СН'!$I$9+СВЦЭМ!$D$10+'СЕТ СН'!$I$5-'СЕТ СН'!$I$17</f>
        <v>4326.2897017400001</v>
      </c>
      <c r="D123" s="36">
        <f>SUMIFS(СВЦЭМ!$C$39:$C$782,СВЦЭМ!$A$39:$A$782,$A123,СВЦЭМ!$B$39:$B$782,D$119)+'СЕТ СН'!$I$9+СВЦЭМ!$D$10+'СЕТ СН'!$I$5-'СЕТ СН'!$I$17</f>
        <v>4309.81307836</v>
      </c>
      <c r="E123" s="36">
        <f>SUMIFS(СВЦЭМ!$C$39:$C$782,СВЦЭМ!$A$39:$A$782,$A123,СВЦЭМ!$B$39:$B$782,E$119)+'СЕТ СН'!$I$9+СВЦЭМ!$D$10+'СЕТ СН'!$I$5-'СЕТ СН'!$I$17</f>
        <v>4384.2111895400003</v>
      </c>
      <c r="F123" s="36">
        <f>SUMIFS(СВЦЭМ!$C$39:$C$782,СВЦЭМ!$A$39:$A$782,$A123,СВЦЭМ!$B$39:$B$782,F$119)+'СЕТ СН'!$I$9+СВЦЭМ!$D$10+'СЕТ СН'!$I$5-'СЕТ СН'!$I$17</f>
        <v>4391.3179158299999</v>
      </c>
      <c r="G123" s="36">
        <f>SUMIFS(СВЦЭМ!$C$39:$C$782,СВЦЭМ!$A$39:$A$782,$A123,СВЦЭМ!$B$39:$B$782,G$119)+'СЕТ СН'!$I$9+СВЦЭМ!$D$10+'СЕТ СН'!$I$5-'СЕТ СН'!$I$17</f>
        <v>4400.1841381000004</v>
      </c>
      <c r="H123" s="36">
        <f>SUMIFS(СВЦЭМ!$C$39:$C$782,СВЦЭМ!$A$39:$A$782,$A123,СВЦЭМ!$B$39:$B$782,H$119)+'СЕТ СН'!$I$9+СВЦЭМ!$D$10+'СЕТ СН'!$I$5-'СЕТ СН'!$I$17</f>
        <v>4340.6981004700001</v>
      </c>
      <c r="I123" s="36">
        <f>SUMIFS(СВЦЭМ!$C$39:$C$782,СВЦЭМ!$A$39:$A$782,$A123,СВЦЭМ!$B$39:$B$782,I$119)+'СЕТ СН'!$I$9+СВЦЭМ!$D$10+'СЕТ СН'!$I$5-'СЕТ СН'!$I$17</f>
        <v>4270.4828916200004</v>
      </c>
      <c r="J123" s="36">
        <f>SUMIFS(СВЦЭМ!$C$39:$C$782,СВЦЭМ!$A$39:$A$782,$A123,СВЦЭМ!$B$39:$B$782,J$119)+'СЕТ СН'!$I$9+СВЦЭМ!$D$10+'СЕТ СН'!$I$5-'СЕТ СН'!$I$17</f>
        <v>4193.0568838600002</v>
      </c>
      <c r="K123" s="36">
        <f>SUMIFS(СВЦЭМ!$C$39:$C$782,СВЦЭМ!$A$39:$A$782,$A123,СВЦЭМ!$B$39:$B$782,K$119)+'СЕТ СН'!$I$9+СВЦЭМ!$D$10+'СЕТ СН'!$I$5-'СЕТ СН'!$I$17</f>
        <v>4157.4002508200001</v>
      </c>
      <c r="L123" s="36">
        <f>SUMIFS(СВЦЭМ!$C$39:$C$782,СВЦЭМ!$A$39:$A$782,$A123,СВЦЭМ!$B$39:$B$782,L$119)+'СЕТ СН'!$I$9+СВЦЭМ!$D$10+'СЕТ СН'!$I$5-'СЕТ СН'!$I$17</f>
        <v>4173.0313559699998</v>
      </c>
      <c r="M123" s="36">
        <f>SUMIFS(СВЦЭМ!$C$39:$C$782,СВЦЭМ!$A$39:$A$782,$A123,СВЦЭМ!$B$39:$B$782,M$119)+'СЕТ СН'!$I$9+СВЦЭМ!$D$10+'СЕТ СН'!$I$5-'СЕТ СН'!$I$17</f>
        <v>4153.9320944000001</v>
      </c>
      <c r="N123" s="36">
        <f>SUMIFS(СВЦЭМ!$C$39:$C$782,СВЦЭМ!$A$39:$A$782,$A123,СВЦЭМ!$B$39:$B$782,N$119)+'СЕТ СН'!$I$9+СВЦЭМ!$D$10+'СЕТ СН'!$I$5-'СЕТ СН'!$I$17</f>
        <v>4144.1610405199999</v>
      </c>
      <c r="O123" s="36">
        <f>SUMIFS(СВЦЭМ!$C$39:$C$782,СВЦЭМ!$A$39:$A$782,$A123,СВЦЭМ!$B$39:$B$782,O$119)+'СЕТ СН'!$I$9+СВЦЭМ!$D$10+'СЕТ СН'!$I$5-'СЕТ СН'!$I$17</f>
        <v>4155.7949714900005</v>
      </c>
      <c r="P123" s="36">
        <f>SUMIFS(СВЦЭМ!$C$39:$C$782,СВЦЭМ!$A$39:$A$782,$A123,СВЦЭМ!$B$39:$B$782,P$119)+'СЕТ СН'!$I$9+СВЦЭМ!$D$10+'СЕТ СН'!$I$5-'СЕТ СН'!$I$17</f>
        <v>4188.7312118899999</v>
      </c>
      <c r="Q123" s="36">
        <f>SUMIFS(СВЦЭМ!$C$39:$C$782,СВЦЭМ!$A$39:$A$782,$A123,СВЦЭМ!$B$39:$B$782,Q$119)+'СЕТ СН'!$I$9+СВЦЭМ!$D$10+'СЕТ СН'!$I$5-'СЕТ СН'!$I$17</f>
        <v>4185.1265082</v>
      </c>
      <c r="R123" s="36">
        <f>SUMIFS(СВЦЭМ!$C$39:$C$782,СВЦЭМ!$A$39:$A$782,$A123,СВЦЭМ!$B$39:$B$782,R$119)+'СЕТ СН'!$I$9+СВЦЭМ!$D$10+'СЕТ СН'!$I$5-'СЕТ СН'!$I$17</f>
        <v>4177.4608703499998</v>
      </c>
      <c r="S123" s="36">
        <f>SUMIFS(СВЦЭМ!$C$39:$C$782,СВЦЭМ!$A$39:$A$782,$A123,СВЦЭМ!$B$39:$B$782,S$119)+'СЕТ СН'!$I$9+СВЦЭМ!$D$10+'СЕТ СН'!$I$5-'СЕТ СН'!$I$17</f>
        <v>4178.7963477200001</v>
      </c>
      <c r="T123" s="36">
        <f>SUMIFS(СВЦЭМ!$C$39:$C$782,СВЦЭМ!$A$39:$A$782,$A123,СВЦЭМ!$B$39:$B$782,T$119)+'СЕТ СН'!$I$9+СВЦЭМ!$D$10+'СЕТ СН'!$I$5-'СЕТ СН'!$I$17</f>
        <v>4177.7664967000001</v>
      </c>
      <c r="U123" s="36">
        <f>SUMIFS(СВЦЭМ!$C$39:$C$782,СВЦЭМ!$A$39:$A$782,$A123,СВЦЭМ!$B$39:$B$782,U$119)+'СЕТ СН'!$I$9+СВЦЭМ!$D$10+'СЕТ СН'!$I$5-'СЕТ СН'!$I$17</f>
        <v>4189.5393270200002</v>
      </c>
      <c r="V123" s="36">
        <f>SUMIFS(СВЦЭМ!$C$39:$C$782,СВЦЭМ!$A$39:$A$782,$A123,СВЦЭМ!$B$39:$B$782,V$119)+'СЕТ СН'!$I$9+СВЦЭМ!$D$10+'СЕТ СН'!$I$5-'СЕТ СН'!$I$17</f>
        <v>4185.0733286200002</v>
      </c>
      <c r="W123" s="36">
        <f>SUMIFS(СВЦЭМ!$C$39:$C$782,СВЦЭМ!$A$39:$A$782,$A123,СВЦЭМ!$B$39:$B$782,W$119)+'СЕТ СН'!$I$9+СВЦЭМ!$D$10+'СЕТ СН'!$I$5-'СЕТ СН'!$I$17</f>
        <v>4181.1735217100004</v>
      </c>
      <c r="X123" s="36">
        <f>SUMIFS(СВЦЭМ!$C$39:$C$782,СВЦЭМ!$A$39:$A$782,$A123,СВЦЭМ!$B$39:$B$782,X$119)+'СЕТ СН'!$I$9+СВЦЭМ!$D$10+'СЕТ СН'!$I$5-'СЕТ СН'!$I$17</f>
        <v>4194.4015974700005</v>
      </c>
      <c r="Y123" s="36">
        <f>SUMIFS(СВЦЭМ!$C$39:$C$782,СВЦЭМ!$A$39:$A$782,$A123,СВЦЭМ!$B$39:$B$782,Y$119)+'СЕТ СН'!$I$9+СВЦЭМ!$D$10+'СЕТ СН'!$I$5-'СЕТ СН'!$I$17</f>
        <v>4251.5936290200007</v>
      </c>
    </row>
    <row r="124" spans="1:27" ht="15.75" x14ac:dyDescent="0.2">
      <c r="A124" s="35">
        <f t="shared" si="3"/>
        <v>44778</v>
      </c>
      <c r="B124" s="36">
        <f>SUMIFS(СВЦЭМ!$C$39:$C$782,СВЦЭМ!$A$39:$A$782,$A124,СВЦЭМ!$B$39:$B$782,B$119)+'СЕТ СН'!$I$9+СВЦЭМ!$D$10+'СЕТ СН'!$I$5-'СЕТ СН'!$I$17</f>
        <v>4306.0186844</v>
      </c>
      <c r="C124" s="36">
        <f>SUMIFS(СВЦЭМ!$C$39:$C$782,СВЦЭМ!$A$39:$A$782,$A124,СВЦЭМ!$B$39:$B$782,C$119)+'СЕТ СН'!$I$9+СВЦЭМ!$D$10+'СЕТ СН'!$I$5-'СЕТ СН'!$I$17</f>
        <v>4297.9790608900003</v>
      </c>
      <c r="D124" s="36">
        <f>SUMIFS(СВЦЭМ!$C$39:$C$782,СВЦЭМ!$A$39:$A$782,$A124,СВЦЭМ!$B$39:$B$782,D$119)+'СЕТ СН'!$I$9+СВЦЭМ!$D$10+'СЕТ СН'!$I$5-'СЕТ СН'!$I$17</f>
        <v>4319.3344474400001</v>
      </c>
      <c r="E124" s="36">
        <f>SUMIFS(СВЦЭМ!$C$39:$C$782,СВЦЭМ!$A$39:$A$782,$A124,СВЦЭМ!$B$39:$B$782,E$119)+'СЕТ СН'!$I$9+СВЦЭМ!$D$10+'СЕТ СН'!$I$5-'СЕТ СН'!$I$17</f>
        <v>4327.0162491800002</v>
      </c>
      <c r="F124" s="36">
        <f>SUMIFS(СВЦЭМ!$C$39:$C$782,СВЦЭМ!$A$39:$A$782,$A124,СВЦЭМ!$B$39:$B$782,F$119)+'СЕТ СН'!$I$9+СВЦЭМ!$D$10+'СЕТ СН'!$I$5-'СЕТ СН'!$I$17</f>
        <v>4315.7201951500001</v>
      </c>
      <c r="G124" s="36">
        <f>SUMIFS(СВЦЭМ!$C$39:$C$782,СВЦЭМ!$A$39:$A$782,$A124,СВЦЭМ!$B$39:$B$782,G$119)+'СЕТ СН'!$I$9+СВЦЭМ!$D$10+'СЕТ СН'!$I$5-'СЕТ СН'!$I$17</f>
        <v>4314.2986955800006</v>
      </c>
      <c r="H124" s="36">
        <f>SUMIFS(СВЦЭМ!$C$39:$C$782,СВЦЭМ!$A$39:$A$782,$A124,СВЦЭМ!$B$39:$B$782,H$119)+'СЕТ СН'!$I$9+СВЦЭМ!$D$10+'СЕТ СН'!$I$5-'СЕТ СН'!$I$17</f>
        <v>4288.5517152900002</v>
      </c>
      <c r="I124" s="36">
        <f>SUMIFS(СВЦЭМ!$C$39:$C$782,СВЦЭМ!$A$39:$A$782,$A124,СВЦЭМ!$B$39:$B$782,I$119)+'СЕТ СН'!$I$9+СВЦЭМ!$D$10+'СЕТ СН'!$I$5-'СЕТ СН'!$I$17</f>
        <v>4317.6305294000003</v>
      </c>
      <c r="J124" s="36">
        <f>SUMIFS(СВЦЭМ!$C$39:$C$782,СВЦЭМ!$A$39:$A$782,$A124,СВЦЭМ!$B$39:$B$782,J$119)+'СЕТ СН'!$I$9+СВЦЭМ!$D$10+'СЕТ СН'!$I$5-'СЕТ СН'!$I$17</f>
        <v>4193.8063842500005</v>
      </c>
      <c r="K124" s="36">
        <f>SUMIFS(СВЦЭМ!$C$39:$C$782,СВЦЭМ!$A$39:$A$782,$A124,СВЦЭМ!$B$39:$B$782,K$119)+'СЕТ СН'!$I$9+СВЦЭМ!$D$10+'СЕТ СН'!$I$5-'СЕТ СН'!$I$17</f>
        <v>4174.7484994900005</v>
      </c>
      <c r="L124" s="36">
        <f>SUMIFS(СВЦЭМ!$C$39:$C$782,СВЦЭМ!$A$39:$A$782,$A124,СВЦЭМ!$B$39:$B$782,L$119)+'СЕТ СН'!$I$9+СВЦЭМ!$D$10+'СЕТ СН'!$I$5-'СЕТ СН'!$I$17</f>
        <v>4167.27255651</v>
      </c>
      <c r="M124" s="36">
        <f>SUMIFS(СВЦЭМ!$C$39:$C$782,СВЦЭМ!$A$39:$A$782,$A124,СВЦЭМ!$B$39:$B$782,M$119)+'СЕТ СН'!$I$9+СВЦЭМ!$D$10+'СЕТ СН'!$I$5-'СЕТ СН'!$I$17</f>
        <v>4161.7586501699998</v>
      </c>
      <c r="N124" s="36">
        <f>SUMIFS(СВЦЭМ!$C$39:$C$782,СВЦЭМ!$A$39:$A$782,$A124,СВЦЭМ!$B$39:$B$782,N$119)+'СЕТ СН'!$I$9+СВЦЭМ!$D$10+'СЕТ СН'!$I$5-'СЕТ СН'!$I$17</f>
        <v>4153.8627310900001</v>
      </c>
      <c r="O124" s="36">
        <f>SUMIFS(СВЦЭМ!$C$39:$C$782,СВЦЭМ!$A$39:$A$782,$A124,СВЦЭМ!$B$39:$B$782,O$119)+'СЕТ СН'!$I$9+СВЦЭМ!$D$10+'СЕТ СН'!$I$5-'СЕТ СН'!$I$17</f>
        <v>4160.3674566199998</v>
      </c>
      <c r="P124" s="36">
        <f>SUMIFS(СВЦЭМ!$C$39:$C$782,СВЦЭМ!$A$39:$A$782,$A124,СВЦЭМ!$B$39:$B$782,P$119)+'СЕТ СН'!$I$9+СВЦЭМ!$D$10+'СЕТ СН'!$I$5-'СЕТ СН'!$I$17</f>
        <v>4185.2389286400003</v>
      </c>
      <c r="Q124" s="36">
        <f>SUMIFS(СВЦЭМ!$C$39:$C$782,СВЦЭМ!$A$39:$A$782,$A124,СВЦЭМ!$B$39:$B$782,Q$119)+'СЕТ СН'!$I$9+СВЦЭМ!$D$10+'СЕТ СН'!$I$5-'СЕТ СН'!$I$17</f>
        <v>4173.8244459699999</v>
      </c>
      <c r="R124" s="36">
        <f>SUMIFS(СВЦЭМ!$C$39:$C$782,СВЦЭМ!$A$39:$A$782,$A124,СВЦЭМ!$B$39:$B$782,R$119)+'СЕТ СН'!$I$9+СВЦЭМ!$D$10+'СЕТ СН'!$I$5-'СЕТ СН'!$I$17</f>
        <v>4174.9457361000004</v>
      </c>
      <c r="S124" s="36">
        <f>SUMIFS(СВЦЭМ!$C$39:$C$782,СВЦЭМ!$A$39:$A$782,$A124,СВЦЭМ!$B$39:$B$782,S$119)+'СЕТ СН'!$I$9+СВЦЭМ!$D$10+'СЕТ СН'!$I$5-'СЕТ СН'!$I$17</f>
        <v>4173.22234329</v>
      </c>
      <c r="T124" s="36">
        <f>SUMIFS(СВЦЭМ!$C$39:$C$782,СВЦЭМ!$A$39:$A$782,$A124,СВЦЭМ!$B$39:$B$782,T$119)+'СЕТ СН'!$I$9+СВЦЭМ!$D$10+'СЕТ СН'!$I$5-'СЕТ СН'!$I$17</f>
        <v>4154.46177506</v>
      </c>
      <c r="U124" s="36">
        <f>SUMIFS(СВЦЭМ!$C$39:$C$782,СВЦЭМ!$A$39:$A$782,$A124,СВЦЭМ!$B$39:$B$782,U$119)+'СЕТ СН'!$I$9+СВЦЭМ!$D$10+'СЕТ СН'!$I$5-'СЕТ СН'!$I$17</f>
        <v>4166.7722800600004</v>
      </c>
      <c r="V124" s="36">
        <f>SUMIFS(СВЦЭМ!$C$39:$C$782,СВЦЭМ!$A$39:$A$782,$A124,СВЦЭМ!$B$39:$B$782,V$119)+'СЕТ СН'!$I$9+СВЦЭМ!$D$10+'СЕТ СН'!$I$5-'СЕТ СН'!$I$17</f>
        <v>4175.7319144100002</v>
      </c>
      <c r="W124" s="36">
        <f>SUMIFS(СВЦЭМ!$C$39:$C$782,СВЦЭМ!$A$39:$A$782,$A124,СВЦЭМ!$B$39:$B$782,W$119)+'СЕТ СН'!$I$9+СВЦЭМ!$D$10+'СЕТ СН'!$I$5-'СЕТ СН'!$I$17</f>
        <v>4179.7831444100002</v>
      </c>
      <c r="X124" s="36">
        <f>SUMIFS(СВЦЭМ!$C$39:$C$782,СВЦЭМ!$A$39:$A$782,$A124,СВЦЭМ!$B$39:$B$782,X$119)+'СЕТ СН'!$I$9+СВЦЭМ!$D$10+'СЕТ СН'!$I$5-'СЕТ СН'!$I$17</f>
        <v>4169.0993970600002</v>
      </c>
      <c r="Y124" s="36">
        <f>SUMIFS(СВЦЭМ!$C$39:$C$782,СВЦЭМ!$A$39:$A$782,$A124,СВЦЭМ!$B$39:$B$782,Y$119)+'СЕТ СН'!$I$9+СВЦЭМ!$D$10+'СЕТ СН'!$I$5-'СЕТ СН'!$I$17</f>
        <v>4286.5531965600003</v>
      </c>
    </row>
    <row r="125" spans="1:27" ht="15.75" x14ac:dyDescent="0.2">
      <c r="A125" s="35">
        <f t="shared" si="3"/>
        <v>44779</v>
      </c>
      <c r="B125" s="36">
        <f>SUMIFS(СВЦЭМ!$C$39:$C$782,СВЦЭМ!$A$39:$A$782,$A125,СВЦЭМ!$B$39:$B$782,B$119)+'СЕТ СН'!$I$9+СВЦЭМ!$D$10+'СЕТ СН'!$I$5-'СЕТ СН'!$I$17</f>
        <v>4230.6356120400005</v>
      </c>
      <c r="C125" s="36">
        <f>SUMIFS(СВЦЭМ!$C$39:$C$782,СВЦЭМ!$A$39:$A$782,$A125,СВЦЭМ!$B$39:$B$782,C$119)+'СЕТ СН'!$I$9+СВЦЭМ!$D$10+'СЕТ СН'!$I$5-'СЕТ СН'!$I$17</f>
        <v>4295.4229711999997</v>
      </c>
      <c r="D125" s="36">
        <f>SUMIFS(СВЦЭМ!$C$39:$C$782,СВЦЭМ!$A$39:$A$782,$A125,СВЦЭМ!$B$39:$B$782,D$119)+'СЕТ СН'!$I$9+СВЦЭМ!$D$10+'СЕТ СН'!$I$5-'СЕТ СН'!$I$17</f>
        <v>4342.8368300700004</v>
      </c>
      <c r="E125" s="36">
        <f>SUMIFS(СВЦЭМ!$C$39:$C$782,СВЦЭМ!$A$39:$A$782,$A125,СВЦЭМ!$B$39:$B$782,E$119)+'СЕТ СН'!$I$9+СВЦЭМ!$D$10+'СЕТ СН'!$I$5-'СЕТ СН'!$I$17</f>
        <v>4367.8347652000002</v>
      </c>
      <c r="F125" s="36">
        <f>SUMIFS(СВЦЭМ!$C$39:$C$782,СВЦЭМ!$A$39:$A$782,$A125,СВЦЭМ!$B$39:$B$782,F$119)+'СЕТ СН'!$I$9+СВЦЭМ!$D$10+'СЕТ СН'!$I$5-'СЕТ СН'!$I$17</f>
        <v>4376.3670010900005</v>
      </c>
      <c r="G125" s="36">
        <f>SUMIFS(СВЦЭМ!$C$39:$C$782,СВЦЭМ!$A$39:$A$782,$A125,СВЦЭМ!$B$39:$B$782,G$119)+'СЕТ СН'!$I$9+СВЦЭМ!$D$10+'СЕТ СН'!$I$5-'СЕТ СН'!$I$17</f>
        <v>4393.0886788300004</v>
      </c>
      <c r="H125" s="36">
        <f>SUMIFS(СВЦЭМ!$C$39:$C$782,СВЦЭМ!$A$39:$A$782,$A125,СВЦЭМ!$B$39:$B$782,H$119)+'СЕТ СН'!$I$9+СВЦЭМ!$D$10+'СЕТ СН'!$I$5-'СЕТ СН'!$I$17</f>
        <v>4373.7313862600004</v>
      </c>
      <c r="I125" s="36">
        <f>SUMIFS(СВЦЭМ!$C$39:$C$782,СВЦЭМ!$A$39:$A$782,$A125,СВЦЭМ!$B$39:$B$782,I$119)+'СЕТ СН'!$I$9+СВЦЭМ!$D$10+'СЕТ СН'!$I$5-'СЕТ СН'!$I$17</f>
        <v>4340.2216108299999</v>
      </c>
      <c r="J125" s="36">
        <f>SUMIFS(СВЦЭМ!$C$39:$C$782,СВЦЭМ!$A$39:$A$782,$A125,СВЦЭМ!$B$39:$B$782,J$119)+'СЕТ СН'!$I$9+СВЦЭМ!$D$10+'СЕТ СН'!$I$5-'СЕТ СН'!$I$17</f>
        <v>4253.17864594</v>
      </c>
      <c r="K125" s="36">
        <f>SUMIFS(СВЦЭМ!$C$39:$C$782,СВЦЭМ!$A$39:$A$782,$A125,СВЦЭМ!$B$39:$B$782,K$119)+'СЕТ СН'!$I$9+СВЦЭМ!$D$10+'СЕТ СН'!$I$5-'СЕТ СН'!$I$17</f>
        <v>4141.8603442499998</v>
      </c>
      <c r="L125" s="36">
        <f>SUMIFS(СВЦЭМ!$C$39:$C$782,СВЦЭМ!$A$39:$A$782,$A125,СВЦЭМ!$B$39:$B$782,L$119)+'СЕТ СН'!$I$9+СВЦЭМ!$D$10+'СЕТ СН'!$I$5-'СЕТ СН'!$I$17</f>
        <v>4130.52742167</v>
      </c>
      <c r="M125" s="36">
        <f>SUMIFS(СВЦЭМ!$C$39:$C$782,СВЦЭМ!$A$39:$A$782,$A125,СВЦЭМ!$B$39:$B$782,M$119)+'СЕТ СН'!$I$9+СВЦЭМ!$D$10+'СЕТ СН'!$I$5-'СЕТ СН'!$I$17</f>
        <v>4098.0013003100003</v>
      </c>
      <c r="N125" s="36">
        <f>SUMIFS(СВЦЭМ!$C$39:$C$782,СВЦЭМ!$A$39:$A$782,$A125,СВЦЭМ!$B$39:$B$782,N$119)+'СЕТ СН'!$I$9+СВЦЭМ!$D$10+'СЕТ СН'!$I$5-'СЕТ СН'!$I$17</f>
        <v>4086.2065088300001</v>
      </c>
      <c r="O125" s="36">
        <f>SUMIFS(СВЦЭМ!$C$39:$C$782,СВЦЭМ!$A$39:$A$782,$A125,СВЦЭМ!$B$39:$B$782,O$119)+'СЕТ СН'!$I$9+СВЦЭМ!$D$10+'СЕТ СН'!$I$5-'СЕТ СН'!$I$17</f>
        <v>4091.3794951200002</v>
      </c>
      <c r="P125" s="36">
        <f>SUMIFS(СВЦЭМ!$C$39:$C$782,СВЦЭМ!$A$39:$A$782,$A125,СВЦЭМ!$B$39:$B$782,P$119)+'СЕТ СН'!$I$9+СВЦЭМ!$D$10+'СЕТ СН'!$I$5-'СЕТ СН'!$I$17</f>
        <v>4084.6268197200002</v>
      </c>
      <c r="Q125" s="36">
        <f>SUMIFS(СВЦЭМ!$C$39:$C$782,СВЦЭМ!$A$39:$A$782,$A125,СВЦЭМ!$B$39:$B$782,Q$119)+'СЕТ СН'!$I$9+СВЦЭМ!$D$10+'СЕТ СН'!$I$5-'СЕТ СН'!$I$17</f>
        <v>4086.4215801099999</v>
      </c>
      <c r="R125" s="36">
        <f>SUMIFS(СВЦЭМ!$C$39:$C$782,СВЦЭМ!$A$39:$A$782,$A125,СВЦЭМ!$B$39:$B$782,R$119)+'СЕТ СН'!$I$9+СВЦЭМ!$D$10+'СЕТ СН'!$I$5-'СЕТ СН'!$I$17</f>
        <v>4118.3315996199999</v>
      </c>
      <c r="S125" s="36">
        <f>SUMIFS(СВЦЭМ!$C$39:$C$782,СВЦЭМ!$A$39:$A$782,$A125,СВЦЭМ!$B$39:$B$782,S$119)+'СЕТ СН'!$I$9+СВЦЭМ!$D$10+'СЕТ СН'!$I$5-'СЕТ СН'!$I$17</f>
        <v>4127.0443117800005</v>
      </c>
      <c r="T125" s="36">
        <f>SUMIFS(СВЦЭМ!$C$39:$C$782,СВЦЭМ!$A$39:$A$782,$A125,СВЦЭМ!$B$39:$B$782,T$119)+'СЕТ СН'!$I$9+СВЦЭМ!$D$10+'СЕТ СН'!$I$5-'СЕТ СН'!$I$17</f>
        <v>4122.8077148100001</v>
      </c>
      <c r="U125" s="36">
        <f>SUMIFS(СВЦЭМ!$C$39:$C$782,СВЦЭМ!$A$39:$A$782,$A125,СВЦЭМ!$B$39:$B$782,U$119)+'СЕТ СН'!$I$9+СВЦЭМ!$D$10+'СЕТ СН'!$I$5-'СЕТ СН'!$I$17</f>
        <v>4130.6510912800004</v>
      </c>
      <c r="V125" s="36">
        <f>SUMIFS(СВЦЭМ!$C$39:$C$782,СВЦЭМ!$A$39:$A$782,$A125,СВЦЭМ!$B$39:$B$782,V$119)+'СЕТ СН'!$I$9+СВЦЭМ!$D$10+'СЕТ СН'!$I$5-'СЕТ СН'!$I$17</f>
        <v>4121.4231766499997</v>
      </c>
      <c r="W125" s="36">
        <f>SUMIFS(СВЦЭМ!$C$39:$C$782,СВЦЭМ!$A$39:$A$782,$A125,СВЦЭМ!$B$39:$B$782,W$119)+'СЕТ СН'!$I$9+СВЦЭМ!$D$10+'СЕТ СН'!$I$5-'СЕТ СН'!$I$17</f>
        <v>4095.3161105899999</v>
      </c>
      <c r="X125" s="36">
        <f>SUMIFS(СВЦЭМ!$C$39:$C$782,СВЦЭМ!$A$39:$A$782,$A125,СВЦЭМ!$B$39:$B$782,X$119)+'СЕТ СН'!$I$9+СВЦЭМ!$D$10+'СЕТ СН'!$I$5-'СЕТ СН'!$I$17</f>
        <v>4141.3964994200005</v>
      </c>
      <c r="Y125" s="36">
        <f>SUMIFS(СВЦЭМ!$C$39:$C$782,СВЦЭМ!$A$39:$A$782,$A125,СВЦЭМ!$B$39:$B$782,Y$119)+'СЕТ СН'!$I$9+СВЦЭМ!$D$10+'СЕТ СН'!$I$5-'СЕТ СН'!$I$17</f>
        <v>4219.1150463700005</v>
      </c>
    </row>
    <row r="126" spans="1:27" ht="15.75" x14ac:dyDescent="0.2">
      <c r="A126" s="35">
        <f t="shared" si="3"/>
        <v>44780</v>
      </c>
      <c r="B126" s="36">
        <f>SUMIFS(СВЦЭМ!$C$39:$C$782,СВЦЭМ!$A$39:$A$782,$A126,СВЦЭМ!$B$39:$B$782,B$119)+'СЕТ СН'!$I$9+СВЦЭМ!$D$10+'СЕТ СН'!$I$5-'СЕТ СН'!$I$17</f>
        <v>4296.69961969</v>
      </c>
      <c r="C126" s="36">
        <f>SUMIFS(СВЦЭМ!$C$39:$C$782,СВЦЭМ!$A$39:$A$782,$A126,СВЦЭМ!$B$39:$B$782,C$119)+'СЕТ СН'!$I$9+СВЦЭМ!$D$10+'СЕТ СН'!$I$5-'СЕТ СН'!$I$17</f>
        <v>4309.6804744199999</v>
      </c>
      <c r="D126" s="36">
        <f>SUMIFS(СВЦЭМ!$C$39:$C$782,СВЦЭМ!$A$39:$A$782,$A126,СВЦЭМ!$B$39:$B$782,D$119)+'СЕТ СН'!$I$9+СВЦЭМ!$D$10+'СЕТ СН'!$I$5-'СЕТ СН'!$I$17</f>
        <v>4249.3145799399999</v>
      </c>
      <c r="E126" s="36">
        <f>SUMIFS(СВЦЭМ!$C$39:$C$782,СВЦЭМ!$A$39:$A$782,$A126,СВЦЭМ!$B$39:$B$782,E$119)+'СЕТ СН'!$I$9+СВЦЭМ!$D$10+'СЕТ СН'!$I$5-'СЕТ СН'!$I$17</f>
        <v>4265.4839992300003</v>
      </c>
      <c r="F126" s="36">
        <f>SUMIFS(СВЦЭМ!$C$39:$C$782,СВЦЭМ!$A$39:$A$782,$A126,СВЦЭМ!$B$39:$B$782,F$119)+'СЕТ СН'!$I$9+СВЦЭМ!$D$10+'СЕТ СН'!$I$5-'СЕТ СН'!$I$17</f>
        <v>4260.9716765900002</v>
      </c>
      <c r="G126" s="36">
        <f>SUMIFS(СВЦЭМ!$C$39:$C$782,СВЦЭМ!$A$39:$A$782,$A126,СВЦЭМ!$B$39:$B$782,G$119)+'СЕТ СН'!$I$9+СВЦЭМ!$D$10+'СЕТ СН'!$I$5-'СЕТ СН'!$I$17</f>
        <v>4256.8523197100003</v>
      </c>
      <c r="H126" s="36">
        <f>SUMIFS(СВЦЭМ!$C$39:$C$782,СВЦЭМ!$A$39:$A$782,$A126,СВЦЭМ!$B$39:$B$782,H$119)+'СЕТ СН'!$I$9+СВЦЭМ!$D$10+'СЕТ СН'!$I$5-'СЕТ СН'!$I$17</f>
        <v>4265.5459269900002</v>
      </c>
      <c r="I126" s="36">
        <f>SUMIFS(СВЦЭМ!$C$39:$C$782,СВЦЭМ!$A$39:$A$782,$A126,СВЦЭМ!$B$39:$B$782,I$119)+'СЕТ СН'!$I$9+СВЦЭМ!$D$10+'СЕТ СН'!$I$5-'СЕТ СН'!$I$17</f>
        <v>4221.3207151100005</v>
      </c>
      <c r="J126" s="36">
        <f>SUMIFS(СВЦЭМ!$C$39:$C$782,СВЦЭМ!$A$39:$A$782,$A126,СВЦЭМ!$B$39:$B$782,J$119)+'СЕТ СН'!$I$9+СВЦЭМ!$D$10+'СЕТ СН'!$I$5-'СЕТ СН'!$I$17</f>
        <v>4152.7404474300001</v>
      </c>
      <c r="K126" s="36">
        <f>SUMIFS(СВЦЭМ!$C$39:$C$782,СВЦЭМ!$A$39:$A$782,$A126,СВЦЭМ!$B$39:$B$782,K$119)+'СЕТ СН'!$I$9+СВЦЭМ!$D$10+'СЕТ СН'!$I$5-'СЕТ СН'!$I$17</f>
        <v>4104.1216484899996</v>
      </c>
      <c r="L126" s="36">
        <f>SUMIFS(СВЦЭМ!$C$39:$C$782,СВЦЭМ!$A$39:$A$782,$A126,СВЦЭМ!$B$39:$B$782,L$119)+'СЕТ СН'!$I$9+СВЦЭМ!$D$10+'СЕТ СН'!$I$5-'СЕТ СН'!$I$17</f>
        <v>4085.1363039400003</v>
      </c>
      <c r="M126" s="36">
        <f>SUMIFS(СВЦЭМ!$C$39:$C$782,СВЦЭМ!$A$39:$A$782,$A126,СВЦЭМ!$B$39:$B$782,M$119)+'СЕТ СН'!$I$9+СВЦЭМ!$D$10+'СЕТ СН'!$I$5-'СЕТ СН'!$I$17</f>
        <v>4095.4630004600003</v>
      </c>
      <c r="N126" s="36">
        <f>SUMIFS(СВЦЭМ!$C$39:$C$782,СВЦЭМ!$A$39:$A$782,$A126,СВЦЭМ!$B$39:$B$782,N$119)+'СЕТ СН'!$I$9+СВЦЭМ!$D$10+'СЕТ СН'!$I$5-'СЕТ СН'!$I$17</f>
        <v>4098.4727784900006</v>
      </c>
      <c r="O126" s="36">
        <f>SUMIFS(СВЦЭМ!$C$39:$C$782,СВЦЭМ!$A$39:$A$782,$A126,СВЦЭМ!$B$39:$B$782,O$119)+'СЕТ СН'!$I$9+СВЦЭМ!$D$10+'СЕТ СН'!$I$5-'СЕТ СН'!$I$17</f>
        <v>4095.68410068</v>
      </c>
      <c r="P126" s="36">
        <f>SUMIFS(СВЦЭМ!$C$39:$C$782,СВЦЭМ!$A$39:$A$782,$A126,СВЦЭМ!$B$39:$B$782,P$119)+'СЕТ СН'!$I$9+СВЦЭМ!$D$10+'СЕТ СН'!$I$5-'СЕТ СН'!$I$17</f>
        <v>4116.1128760800002</v>
      </c>
      <c r="Q126" s="36">
        <f>SUMIFS(СВЦЭМ!$C$39:$C$782,СВЦЭМ!$A$39:$A$782,$A126,СВЦЭМ!$B$39:$B$782,Q$119)+'СЕТ СН'!$I$9+СВЦЭМ!$D$10+'СЕТ СН'!$I$5-'СЕТ СН'!$I$17</f>
        <v>4137.7468671400002</v>
      </c>
      <c r="R126" s="36">
        <f>SUMIFS(СВЦЭМ!$C$39:$C$782,СВЦЭМ!$A$39:$A$782,$A126,СВЦЭМ!$B$39:$B$782,R$119)+'СЕТ СН'!$I$9+СВЦЭМ!$D$10+'СЕТ СН'!$I$5-'СЕТ СН'!$I$17</f>
        <v>4144.6452963500005</v>
      </c>
      <c r="S126" s="36">
        <f>SUMIFS(СВЦЭМ!$C$39:$C$782,СВЦЭМ!$A$39:$A$782,$A126,СВЦЭМ!$B$39:$B$782,S$119)+'СЕТ СН'!$I$9+СВЦЭМ!$D$10+'СЕТ СН'!$I$5-'СЕТ СН'!$I$17</f>
        <v>4154.3253473800005</v>
      </c>
      <c r="T126" s="36">
        <f>SUMIFS(СВЦЭМ!$C$39:$C$782,СВЦЭМ!$A$39:$A$782,$A126,СВЦЭМ!$B$39:$B$782,T$119)+'СЕТ СН'!$I$9+СВЦЭМ!$D$10+'СЕТ СН'!$I$5-'СЕТ СН'!$I$17</f>
        <v>4140.0876521800001</v>
      </c>
      <c r="U126" s="36">
        <f>SUMIFS(СВЦЭМ!$C$39:$C$782,СВЦЭМ!$A$39:$A$782,$A126,СВЦЭМ!$B$39:$B$782,U$119)+'СЕТ СН'!$I$9+СВЦЭМ!$D$10+'СЕТ СН'!$I$5-'СЕТ СН'!$I$17</f>
        <v>4127.2367749300001</v>
      </c>
      <c r="V126" s="36">
        <f>SUMIFS(СВЦЭМ!$C$39:$C$782,СВЦЭМ!$A$39:$A$782,$A126,СВЦЭМ!$B$39:$B$782,V$119)+'СЕТ СН'!$I$9+СВЦЭМ!$D$10+'СЕТ СН'!$I$5-'СЕТ СН'!$I$17</f>
        <v>4119.5424096100005</v>
      </c>
      <c r="W126" s="36">
        <f>SUMIFS(СВЦЭМ!$C$39:$C$782,СВЦЭМ!$A$39:$A$782,$A126,СВЦЭМ!$B$39:$B$782,W$119)+'СЕТ СН'!$I$9+СВЦЭМ!$D$10+'СЕТ СН'!$I$5-'СЕТ СН'!$I$17</f>
        <v>4125.6928632300005</v>
      </c>
      <c r="X126" s="36">
        <f>SUMIFS(СВЦЭМ!$C$39:$C$782,СВЦЭМ!$A$39:$A$782,$A126,СВЦЭМ!$B$39:$B$782,X$119)+'СЕТ СН'!$I$9+СВЦЭМ!$D$10+'СЕТ СН'!$I$5-'СЕТ СН'!$I$17</f>
        <v>4177.0833834300001</v>
      </c>
      <c r="Y126" s="36">
        <f>SUMIFS(СВЦЭМ!$C$39:$C$782,СВЦЭМ!$A$39:$A$782,$A126,СВЦЭМ!$B$39:$B$782,Y$119)+'СЕТ СН'!$I$9+СВЦЭМ!$D$10+'СЕТ СН'!$I$5-'СЕТ СН'!$I$17</f>
        <v>4237.6278752799999</v>
      </c>
    </row>
    <row r="127" spans="1:27" ht="15.75" x14ac:dyDescent="0.2">
      <c r="A127" s="35">
        <f t="shared" si="3"/>
        <v>44781</v>
      </c>
      <c r="B127" s="36">
        <f>SUMIFS(СВЦЭМ!$C$39:$C$782,СВЦЭМ!$A$39:$A$782,$A127,СВЦЭМ!$B$39:$B$782,B$119)+'СЕТ СН'!$I$9+СВЦЭМ!$D$10+'СЕТ СН'!$I$5-'СЕТ СН'!$I$17</f>
        <v>4252.7170113299999</v>
      </c>
      <c r="C127" s="36">
        <f>SUMIFS(СВЦЭМ!$C$39:$C$782,СВЦЭМ!$A$39:$A$782,$A127,СВЦЭМ!$B$39:$B$782,C$119)+'СЕТ СН'!$I$9+СВЦЭМ!$D$10+'СЕТ СН'!$I$5-'СЕТ СН'!$I$17</f>
        <v>4263.6569400900007</v>
      </c>
      <c r="D127" s="36">
        <f>SUMIFS(СВЦЭМ!$C$39:$C$782,СВЦЭМ!$A$39:$A$782,$A127,СВЦЭМ!$B$39:$B$782,D$119)+'СЕТ СН'!$I$9+СВЦЭМ!$D$10+'СЕТ СН'!$I$5-'СЕТ СН'!$I$17</f>
        <v>4303.6060408200001</v>
      </c>
      <c r="E127" s="36">
        <f>SUMIFS(СВЦЭМ!$C$39:$C$782,СВЦЭМ!$A$39:$A$782,$A127,СВЦЭМ!$B$39:$B$782,E$119)+'СЕТ СН'!$I$9+СВЦЭМ!$D$10+'СЕТ СН'!$I$5-'СЕТ СН'!$I$17</f>
        <v>4288.9033578799999</v>
      </c>
      <c r="F127" s="36">
        <f>SUMIFS(СВЦЭМ!$C$39:$C$782,СВЦЭМ!$A$39:$A$782,$A127,СВЦЭМ!$B$39:$B$782,F$119)+'СЕТ СН'!$I$9+СВЦЭМ!$D$10+'СЕТ СН'!$I$5-'СЕТ СН'!$I$17</f>
        <v>4314.1610305300001</v>
      </c>
      <c r="G127" s="36">
        <f>SUMIFS(СВЦЭМ!$C$39:$C$782,СВЦЭМ!$A$39:$A$782,$A127,СВЦЭМ!$B$39:$B$782,G$119)+'СЕТ СН'!$I$9+СВЦЭМ!$D$10+'СЕТ СН'!$I$5-'СЕТ СН'!$I$17</f>
        <v>4293.9274245899996</v>
      </c>
      <c r="H127" s="36">
        <f>SUMIFS(СВЦЭМ!$C$39:$C$782,СВЦЭМ!$A$39:$A$782,$A127,СВЦЭМ!$B$39:$B$782,H$119)+'СЕТ СН'!$I$9+СВЦЭМ!$D$10+'СЕТ СН'!$I$5-'СЕТ СН'!$I$17</f>
        <v>4210.2973283900001</v>
      </c>
      <c r="I127" s="36">
        <f>SUMIFS(СВЦЭМ!$C$39:$C$782,СВЦЭМ!$A$39:$A$782,$A127,СВЦЭМ!$B$39:$B$782,I$119)+'СЕТ СН'!$I$9+СВЦЭМ!$D$10+'СЕТ СН'!$I$5-'СЕТ СН'!$I$17</f>
        <v>4202.7697524800005</v>
      </c>
      <c r="J127" s="36">
        <f>SUMIFS(СВЦЭМ!$C$39:$C$782,СВЦЭМ!$A$39:$A$782,$A127,СВЦЭМ!$B$39:$B$782,J$119)+'СЕТ СН'!$I$9+СВЦЭМ!$D$10+'СЕТ СН'!$I$5-'СЕТ СН'!$I$17</f>
        <v>4158.7262588900003</v>
      </c>
      <c r="K127" s="36">
        <f>SUMIFS(СВЦЭМ!$C$39:$C$782,СВЦЭМ!$A$39:$A$782,$A127,СВЦЭМ!$B$39:$B$782,K$119)+'СЕТ СН'!$I$9+СВЦЭМ!$D$10+'СЕТ СН'!$I$5-'СЕТ СН'!$I$17</f>
        <v>4177.6477150000001</v>
      </c>
      <c r="L127" s="36">
        <f>SUMIFS(СВЦЭМ!$C$39:$C$782,СВЦЭМ!$A$39:$A$782,$A127,СВЦЭМ!$B$39:$B$782,L$119)+'СЕТ СН'!$I$9+СВЦЭМ!$D$10+'СЕТ СН'!$I$5-'СЕТ СН'!$I$17</f>
        <v>4170.1949075900002</v>
      </c>
      <c r="M127" s="36">
        <f>SUMIFS(СВЦЭМ!$C$39:$C$782,СВЦЭМ!$A$39:$A$782,$A127,СВЦЭМ!$B$39:$B$782,M$119)+'СЕТ СН'!$I$9+СВЦЭМ!$D$10+'СЕТ СН'!$I$5-'СЕТ СН'!$I$17</f>
        <v>4148.6975718900003</v>
      </c>
      <c r="N127" s="36">
        <f>SUMIFS(СВЦЭМ!$C$39:$C$782,СВЦЭМ!$A$39:$A$782,$A127,СВЦЭМ!$B$39:$B$782,N$119)+'СЕТ СН'!$I$9+СВЦЭМ!$D$10+'СЕТ СН'!$I$5-'СЕТ СН'!$I$17</f>
        <v>4152.2190881799997</v>
      </c>
      <c r="O127" s="36">
        <f>SUMIFS(СВЦЭМ!$C$39:$C$782,СВЦЭМ!$A$39:$A$782,$A127,СВЦЭМ!$B$39:$B$782,O$119)+'СЕТ СН'!$I$9+СВЦЭМ!$D$10+'СЕТ СН'!$I$5-'СЕТ СН'!$I$17</f>
        <v>4152.8497827299998</v>
      </c>
      <c r="P127" s="36">
        <f>SUMIFS(СВЦЭМ!$C$39:$C$782,СВЦЭМ!$A$39:$A$782,$A127,СВЦЭМ!$B$39:$B$782,P$119)+'СЕТ СН'!$I$9+СВЦЭМ!$D$10+'СЕТ СН'!$I$5-'СЕТ СН'!$I$17</f>
        <v>4175.4755068699997</v>
      </c>
      <c r="Q127" s="36">
        <f>SUMIFS(СВЦЭМ!$C$39:$C$782,СВЦЭМ!$A$39:$A$782,$A127,СВЦЭМ!$B$39:$B$782,Q$119)+'СЕТ СН'!$I$9+СВЦЭМ!$D$10+'СЕТ СН'!$I$5-'СЕТ СН'!$I$17</f>
        <v>4184.1725817100005</v>
      </c>
      <c r="R127" s="36">
        <f>SUMIFS(СВЦЭМ!$C$39:$C$782,СВЦЭМ!$A$39:$A$782,$A127,СВЦЭМ!$B$39:$B$782,R$119)+'СЕТ СН'!$I$9+СВЦЭМ!$D$10+'СЕТ СН'!$I$5-'СЕТ СН'!$I$17</f>
        <v>4212.3612752899999</v>
      </c>
      <c r="S127" s="36">
        <f>SUMIFS(СВЦЭМ!$C$39:$C$782,СВЦЭМ!$A$39:$A$782,$A127,СВЦЭМ!$B$39:$B$782,S$119)+'СЕТ СН'!$I$9+СВЦЭМ!$D$10+'СЕТ СН'!$I$5-'СЕТ СН'!$I$17</f>
        <v>4228.9597346999999</v>
      </c>
      <c r="T127" s="36">
        <f>SUMIFS(СВЦЭМ!$C$39:$C$782,СВЦЭМ!$A$39:$A$782,$A127,СВЦЭМ!$B$39:$B$782,T$119)+'СЕТ СН'!$I$9+СВЦЭМ!$D$10+'СЕТ СН'!$I$5-'СЕТ СН'!$I$17</f>
        <v>4203.5792319600005</v>
      </c>
      <c r="U127" s="36">
        <f>SUMIFS(СВЦЭМ!$C$39:$C$782,СВЦЭМ!$A$39:$A$782,$A127,СВЦЭМ!$B$39:$B$782,U$119)+'СЕТ СН'!$I$9+СВЦЭМ!$D$10+'СЕТ СН'!$I$5-'СЕТ СН'!$I$17</f>
        <v>4216.1723998699999</v>
      </c>
      <c r="V127" s="36">
        <f>SUMIFS(СВЦЭМ!$C$39:$C$782,СВЦЭМ!$A$39:$A$782,$A127,СВЦЭМ!$B$39:$B$782,V$119)+'СЕТ СН'!$I$9+СВЦЭМ!$D$10+'СЕТ СН'!$I$5-'СЕТ СН'!$I$17</f>
        <v>4225.3149982699997</v>
      </c>
      <c r="W127" s="36">
        <f>SUMIFS(СВЦЭМ!$C$39:$C$782,СВЦЭМ!$A$39:$A$782,$A127,СВЦЭМ!$B$39:$B$782,W$119)+'СЕТ СН'!$I$9+СВЦЭМ!$D$10+'СЕТ СН'!$I$5-'СЕТ СН'!$I$17</f>
        <v>4204.7832085</v>
      </c>
      <c r="X127" s="36">
        <f>SUMIFS(СВЦЭМ!$C$39:$C$782,СВЦЭМ!$A$39:$A$782,$A127,СВЦЭМ!$B$39:$B$782,X$119)+'СЕТ СН'!$I$9+СВЦЭМ!$D$10+'СЕТ СН'!$I$5-'СЕТ СН'!$I$17</f>
        <v>4299.0817883099999</v>
      </c>
      <c r="Y127" s="36">
        <f>SUMIFS(СВЦЭМ!$C$39:$C$782,СВЦЭМ!$A$39:$A$782,$A127,СВЦЭМ!$B$39:$B$782,Y$119)+'СЕТ СН'!$I$9+СВЦЭМ!$D$10+'СЕТ СН'!$I$5-'СЕТ СН'!$I$17</f>
        <v>4378.8554760400002</v>
      </c>
    </row>
    <row r="128" spans="1:27" ht="15.75" x14ac:dyDescent="0.2">
      <c r="A128" s="35">
        <f t="shared" si="3"/>
        <v>44782</v>
      </c>
      <c r="B128" s="36">
        <f>SUMIFS(СВЦЭМ!$C$39:$C$782,СВЦЭМ!$A$39:$A$782,$A128,СВЦЭМ!$B$39:$B$782,B$119)+'СЕТ СН'!$I$9+СВЦЭМ!$D$10+'СЕТ СН'!$I$5-'СЕТ СН'!$I$17</f>
        <v>4414.5396245700003</v>
      </c>
      <c r="C128" s="36">
        <f>SUMIFS(СВЦЭМ!$C$39:$C$782,СВЦЭМ!$A$39:$A$782,$A128,СВЦЭМ!$B$39:$B$782,C$119)+'СЕТ СН'!$I$9+СВЦЭМ!$D$10+'СЕТ СН'!$I$5-'СЕТ СН'!$I$17</f>
        <v>4390.6964706700001</v>
      </c>
      <c r="D128" s="36">
        <f>SUMIFS(СВЦЭМ!$C$39:$C$782,СВЦЭМ!$A$39:$A$782,$A128,СВЦЭМ!$B$39:$B$782,D$119)+'СЕТ СН'!$I$9+СВЦЭМ!$D$10+'СЕТ СН'!$I$5-'СЕТ СН'!$I$17</f>
        <v>4399.7662717200001</v>
      </c>
      <c r="E128" s="36">
        <f>SUMIFS(СВЦЭМ!$C$39:$C$782,СВЦЭМ!$A$39:$A$782,$A128,СВЦЭМ!$B$39:$B$782,E$119)+'СЕТ СН'!$I$9+СВЦЭМ!$D$10+'СЕТ СН'!$I$5-'СЕТ СН'!$I$17</f>
        <v>4409.6530829000003</v>
      </c>
      <c r="F128" s="36">
        <f>SUMIFS(СВЦЭМ!$C$39:$C$782,СВЦЭМ!$A$39:$A$782,$A128,СВЦЭМ!$B$39:$B$782,F$119)+'СЕТ СН'!$I$9+СВЦЭМ!$D$10+'СЕТ СН'!$I$5-'СЕТ СН'!$I$17</f>
        <v>4404.9539691600003</v>
      </c>
      <c r="G128" s="36">
        <f>SUMIFS(СВЦЭМ!$C$39:$C$782,СВЦЭМ!$A$39:$A$782,$A128,СВЦЭМ!$B$39:$B$782,G$119)+'СЕТ СН'!$I$9+СВЦЭМ!$D$10+'СЕТ СН'!$I$5-'СЕТ СН'!$I$17</f>
        <v>4414.2462332499999</v>
      </c>
      <c r="H128" s="36">
        <f>SUMIFS(СВЦЭМ!$C$39:$C$782,СВЦЭМ!$A$39:$A$782,$A128,СВЦЭМ!$B$39:$B$782,H$119)+'СЕТ СН'!$I$9+СВЦЭМ!$D$10+'СЕТ СН'!$I$5-'СЕТ СН'!$I$17</f>
        <v>4449.5860463600002</v>
      </c>
      <c r="I128" s="36">
        <f>SUMIFS(СВЦЭМ!$C$39:$C$782,СВЦЭМ!$A$39:$A$782,$A128,СВЦЭМ!$B$39:$B$782,I$119)+'СЕТ СН'!$I$9+СВЦЭМ!$D$10+'СЕТ СН'!$I$5-'СЕТ СН'!$I$17</f>
        <v>4370.2562228900006</v>
      </c>
      <c r="J128" s="36">
        <f>SUMIFS(СВЦЭМ!$C$39:$C$782,СВЦЭМ!$A$39:$A$782,$A128,СВЦЭМ!$B$39:$B$782,J$119)+'СЕТ СН'!$I$9+СВЦЭМ!$D$10+'СЕТ СН'!$I$5-'СЕТ СН'!$I$17</f>
        <v>4352.6456077399998</v>
      </c>
      <c r="K128" s="36">
        <f>SUMIFS(СВЦЭМ!$C$39:$C$782,СВЦЭМ!$A$39:$A$782,$A128,СВЦЭМ!$B$39:$B$782,K$119)+'СЕТ СН'!$I$9+СВЦЭМ!$D$10+'СЕТ СН'!$I$5-'СЕТ СН'!$I$17</f>
        <v>4287.1181645400002</v>
      </c>
      <c r="L128" s="36">
        <f>SUMIFS(СВЦЭМ!$C$39:$C$782,СВЦЭМ!$A$39:$A$782,$A128,СВЦЭМ!$B$39:$B$782,L$119)+'СЕТ СН'!$I$9+СВЦЭМ!$D$10+'СЕТ СН'!$I$5-'СЕТ СН'!$I$17</f>
        <v>4271.8478257900006</v>
      </c>
      <c r="M128" s="36">
        <f>SUMIFS(СВЦЭМ!$C$39:$C$782,СВЦЭМ!$A$39:$A$782,$A128,СВЦЭМ!$B$39:$B$782,M$119)+'СЕТ СН'!$I$9+СВЦЭМ!$D$10+'СЕТ СН'!$I$5-'СЕТ СН'!$I$17</f>
        <v>4251.6479502600005</v>
      </c>
      <c r="N128" s="36">
        <f>SUMIFS(СВЦЭМ!$C$39:$C$782,СВЦЭМ!$A$39:$A$782,$A128,СВЦЭМ!$B$39:$B$782,N$119)+'СЕТ СН'!$I$9+СВЦЭМ!$D$10+'СЕТ СН'!$I$5-'СЕТ СН'!$I$17</f>
        <v>4236.0179989799999</v>
      </c>
      <c r="O128" s="36">
        <f>SUMIFS(СВЦЭМ!$C$39:$C$782,СВЦЭМ!$A$39:$A$782,$A128,СВЦЭМ!$B$39:$B$782,O$119)+'СЕТ СН'!$I$9+СВЦЭМ!$D$10+'СЕТ СН'!$I$5-'СЕТ СН'!$I$17</f>
        <v>4237.2079778000007</v>
      </c>
      <c r="P128" s="36">
        <f>SUMIFS(СВЦЭМ!$C$39:$C$782,СВЦЭМ!$A$39:$A$782,$A128,СВЦЭМ!$B$39:$B$782,P$119)+'СЕТ СН'!$I$9+СВЦЭМ!$D$10+'СЕТ СН'!$I$5-'СЕТ СН'!$I$17</f>
        <v>4247.1996792500004</v>
      </c>
      <c r="Q128" s="36">
        <f>SUMIFS(СВЦЭМ!$C$39:$C$782,СВЦЭМ!$A$39:$A$782,$A128,СВЦЭМ!$B$39:$B$782,Q$119)+'СЕТ СН'!$I$9+СВЦЭМ!$D$10+'СЕТ СН'!$I$5-'СЕТ СН'!$I$17</f>
        <v>4260.6584260999998</v>
      </c>
      <c r="R128" s="36">
        <f>SUMIFS(СВЦЭМ!$C$39:$C$782,СВЦЭМ!$A$39:$A$782,$A128,СВЦЭМ!$B$39:$B$782,R$119)+'СЕТ СН'!$I$9+СВЦЭМ!$D$10+'СЕТ СН'!$I$5-'СЕТ СН'!$I$17</f>
        <v>4271.6833216800005</v>
      </c>
      <c r="S128" s="36">
        <f>SUMIFS(СВЦЭМ!$C$39:$C$782,СВЦЭМ!$A$39:$A$782,$A128,СВЦЭМ!$B$39:$B$782,S$119)+'СЕТ СН'!$I$9+СВЦЭМ!$D$10+'СЕТ СН'!$I$5-'СЕТ СН'!$I$17</f>
        <v>4276.1486125800002</v>
      </c>
      <c r="T128" s="36">
        <f>SUMIFS(СВЦЭМ!$C$39:$C$782,СВЦЭМ!$A$39:$A$782,$A128,СВЦЭМ!$B$39:$B$782,T$119)+'СЕТ СН'!$I$9+СВЦЭМ!$D$10+'СЕТ СН'!$I$5-'СЕТ СН'!$I$17</f>
        <v>4280.5887336200003</v>
      </c>
      <c r="U128" s="36">
        <f>SUMIFS(СВЦЭМ!$C$39:$C$782,СВЦЭМ!$A$39:$A$782,$A128,СВЦЭМ!$B$39:$B$782,U$119)+'СЕТ СН'!$I$9+СВЦЭМ!$D$10+'СЕТ СН'!$I$5-'СЕТ СН'!$I$17</f>
        <v>4288.9750806400007</v>
      </c>
      <c r="V128" s="36">
        <f>SUMIFS(СВЦЭМ!$C$39:$C$782,СВЦЭМ!$A$39:$A$782,$A128,СВЦЭМ!$B$39:$B$782,V$119)+'СЕТ СН'!$I$9+СВЦЭМ!$D$10+'СЕТ СН'!$I$5-'СЕТ СН'!$I$17</f>
        <v>4259.8995287100006</v>
      </c>
      <c r="W128" s="36">
        <f>SUMIFS(СВЦЭМ!$C$39:$C$782,СВЦЭМ!$A$39:$A$782,$A128,СВЦЭМ!$B$39:$B$782,W$119)+'СЕТ СН'!$I$9+СВЦЭМ!$D$10+'СЕТ СН'!$I$5-'СЕТ СН'!$I$17</f>
        <v>4261.70346015</v>
      </c>
      <c r="X128" s="36">
        <f>SUMIFS(СВЦЭМ!$C$39:$C$782,СВЦЭМ!$A$39:$A$782,$A128,СВЦЭМ!$B$39:$B$782,X$119)+'СЕТ СН'!$I$9+СВЦЭМ!$D$10+'СЕТ СН'!$I$5-'СЕТ СН'!$I$17</f>
        <v>4311.5114783500003</v>
      </c>
      <c r="Y128" s="36">
        <f>SUMIFS(СВЦЭМ!$C$39:$C$782,СВЦЭМ!$A$39:$A$782,$A128,СВЦЭМ!$B$39:$B$782,Y$119)+'СЕТ СН'!$I$9+СВЦЭМ!$D$10+'СЕТ СН'!$I$5-'СЕТ СН'!$I$17</f>
        <v>4334.1210052500001</v>
      </c>
    </row>
    <row r="129" spans="1:25" ht="15.75" x14ac:dyDescent="0.2">
      <c r="A129" s="35">
        <f t="shared" si="3"/>
        <v>44783</v>
      </c>
      <c r="B129" s="36">
        <f>SUMIFS(СВЦЭМ!$C$39:$C$782,СВЦЭМ!$A$39:$A$782,$A129,СВЦЭМ!$B$39:$B$782,B$119)+'СЕТ СН'!$I$9+СВЦЭМ!$D$10+'СЕТ СН'!$I$5-'СЕТ СН'!$I$17</f>
        <v>4276.0287466400005</v>
      </c>
      <c r="C129" s="36">
        <f>SUMIFS(СВЦЭМ!$C$39:$C$782,СВЦЭМ!$A$39:$A$782,$A129,СВЦЭМ!$B$39:$B$782,C$119)+'СЕТ СН'!$I$9+СВЦЭМ!$D$10+'СЕТ СН'!$I$5-'СЕТ СН'!$I$17</f>
        <v>4320.9837839100001</v>
      </c>
      <c r="D129" s="36">
        <f>SUMIFS(СВЦЭМ!$C$39:$C$782,СВЦЭМ!$A$39:$A$782,$A129,СВЦЭМ!$B$39:$B$782,D$119)+'СЕТ СН'!$I$9+СВЦЭМ!$D$10+'СЕТ СН'!$I$5-'СЕТ СН'!$I$17</f>
        <v>4198.7940676100006</v>
      </c>
      <c r="E129" s="36">
        <f>SUMIFS(СВЦЭМ!$C$39:$C$782,СВЦЭМ!$A$39:$A$782,$A129,СВЦЭМ!$B$39:$B$782,E$119)+'СЕТ СН'!$I$9+СВЦЭМ!$D$10+'СЕТ СН'!$I$5-'СЕТ СН'!$I$17</f>
        <v>4185.5436870900003</v>
      </c>
      <c r="F129" s="36">
        <f>SUMIFS(СВЦЭМ!$C$39:$C$782,СВЦЭМ!$A$39:$A$782,$A129,СВЦЭМ!$B$39:$B$782,F$119)+'СЕТ СН'!$I$9+СВЦЭМ!$D$10+'СЕТ СН'!$I$5-'СЕТ СН'!$I$17</f>
        <v>4188.3216279899998</v>
      </c>
      <c r="G129" s="36">
        <f>SUMIFS(СВЦЭМ!$C$39:$C$782,СВЦЭМ!$A$39:$A$782,$A129,СВЦЭМ!$B$39:$B$782,G$119)+'СЕТ СН'!$I$9+СВЦЭМ!$D$10+'СЕТ СН'!$I$5-'СЕТ СН'!$I$17</f>
        <v>4169.53144049</v>
      </c>
      <c r="H129" s="36">
        <f>SUMIFS(СВЦЭМ!$C$39:$C$782,СВЦЭМ!$A$39:$A$782,$A129,СВЦЭМ!$B$39:$B$782,H$119)+'СЕТ СН'!$I$9+СВЦЭМ!$D$10+'СЕТ СН'!$I$5-'СЕТ СН'!$I$17</f>
        <v>4145.8494507200003</v>
      </c>
      <c r="I129" s="36">
        <f>SUMIFS(СВЦЭМ!$C$39:$C$782,СВЦЭМ!$A$39:$A$782,$A129,СВЦЭМ!$B$39:$B$782,I$119)+'СЕТ СН'!$I$9+СВЦЭМ!$D$10+'СЕТ СН'!$I$5-'СЕТ СН'!$I$17</f>
        <v>4104.1021586400002</v>
      </c>
      <c r="J129" s="36">
        <f>SUMIFS(СВЦЭМ!$C$39:$C$782,СВЦЭМ!$A$39:$A$782,$A129,СВЦЭМ!$B$39:$B$782,J$119)+'СЕТ СН'!$I$9+СВЦЭМ!$D$10+'СЕТ СН'!$I$5-'СЕТ СН'!$I$17</f>
        <v>4166.6267798099998</v>
      </c>
      <c r="K129" s="36">
        <f>SUMIFS(СВЦЭМ!$C$39:$C$782,СВЦЭМ!$A$39:$A$782,$A129,СВЦЭМ!$B$39:$B$782,K$119)+'СЕТ СН'!$I$9+СВЦЭМ!$D$10+'СЕТ СН'!$I$5-'СЕТ СН'!$I$17</f>
        <v>4120.3278633700002</v>
      </c>
      <c r="L129" s="36">
        <f>SUMIFS(СВЦЭМ!$C$39:$C$782,СВЦЭМ!$A$39:$A$782,$A129,СВЦЭМ!$B$39:$B$782,L$119)+'СЕТ СН'!$I$9+СВЦЭМ!$D$10+'СЕТ СН'!$I$5-'СЕТ СН'!$I$17</f>
        <v>4113.0368390399999</v>
      </c>
      <c r="M129" s="36">
        <f>SUMIFS(СВЦЭМ!$C$39:$C$782,СВЦЭМ!$A$39:$A$782,$A129,СВЦЭМ!$B$39:$B$782,M$119)+'СЕТ СН'!$I$9+СВЦЭМ!$D$10+'СЕТ СН'!$I$5-'СЕТ СН'!$I$17</f>
        <v>4115.2769286600005</v>
      </c>
      <c r="N129" s="36">
        <f>SUMIFS(СВЦЭМ!$C$39:$C$782,СВЦЭМ!$A$39:$A$782,$A129,СВЦЭМ!$B$39:$B$782,N$119)+'СЕТ СН'!$I$9+СВЦЭМ!$D$10+'СЕТ СН'!$I$5-'СЕТ СН'!$I$17</f>
        <v>4124.7950630300002</v>
      </c>
      <c r="O129" s="36">
        <f>SUMIFS(СВЦЭМ!$C$39:$C$782,СВЦЭМ!$A$39:$A$782,$A129,СВЦЭМ!$B$39:$B$782,O$119)+'СЕТ СН'!$I$9+СВЦЭМ!$D$10+'СЕТ СН'!$I$5-'СЕТ СН'!$I$17</f>
        <v>4106.2470191100001</v>
      </c>
      <c r="P129" s="36">
        <f>SUMIFS(СВЦЭМ!$C$39:$C$782,СВЦЭМ!$A$39:$A$782,$A129,СВЦЭМ!$B$39:$B$782,P$119)+'СЕТ СН'!$I$9+СВЦЭМ!$D$10+'СЕТ СН'!$I$5-'СЕТ СН'!$I$17</f>
        <v>4113.2039241500006</v>
      </c>
      <c r="Q129" s="36">
        <f>SUMIFS(СВЦЭМ!$C$39:$C$782,СВЦЭМ!$A$39:$A$782,$A129,СВЦЭМ!$B$39:$B$782,Q$119)+'СЕТ СН'!$I$9+СВЦЭМ!$D$10+'СЕТ СН'!$I$5-'СЕТ СН'!$I$17</f>
        <v>4114.7362510500006</v>
      </c>
      <c r="R129" s="36">
        <f>SUMIFS(СВЦЭМ!$C$39:$C$782,СВЦЭМ!$A$39:$A$782,$A129,СВЦЭМ!$B$39:$B$782,R$119)+'СЕТ СН'!$I$9+СВЦЭМ!$D$10+'СЕТ СН'!$I$5-'СЕТ СН'!$I$17</f>
        <v>4128.7844199500005</v>
      </c>
      <c r="S129" s="36">
        <f>SUMIFS(СВЦЭМ!$C$39:$C$782,СВЦЭМ!$A$39:$A$782,$A129,СВЦЭМ!$B$39:$B$782,S$119)+'СЕТ СН'!$I$9+СВЦЭМ!$D$10+'СЕТ СН'!$I$5-'СЕТ СН'!$I$17</f>
        <v>4135.1754765799997</v>
      </c>
      <c r="T129" s="36">
        <f>SUMIFS(СВЦЭМ!$C$39:$C$782,СВЦЭМ!$A$39:$A$782,$A129,СВЦЭМ!$B$39:$B$782,T$119)+'СЕТ СН'!$I$9+СВЦЭМ!$D$10+'СЕТ СН'!$I$5-'СЕТ СН'!$I$17</f>
        <v>4129.8396425199999</v>
      </c>
      <c r="U129" s="36">
        <f>SUMIFS(СВЦЭМ!$C$39:$C$782,СВЦЭМ!$A$39:$A$782,$A129,СВЦЭМ!$B$39:$B$782,U$119)+'СЕТ СН'!$I$9+СВЦЭМ!$D$10+'СЕТ СН'!$I$5-'СЕТ СН'!$I$17</f>
        <v>4152.8764964900001</v>
      </c>
      <c r="V129" s="36">
        <f>SUMIFS(СВЦЭМ!$C$39:$C$782,СВЦЭМ!$A$39:$A$782,$A129,СВЦЭМ!$B$39:$B$782,V$119)+'СЕТ СН'!$I$9+СВЦЭМ!$D$10+'СЕТ СН'!$I$5-'СЕТ СН'!$I$17</f>
        <v>4125.2184358000004</v>
      </c>
      <c r="W129" s="36">
        <f>SUMIFS(СВЦЭМ!$C$39:$C$782,СВЦЭМ!$A$39:$A$782,$A129,СВЦЭМ!$B$39:$B$782,W$119)+'СЕТ СН'!$I$9+СВЦЭМ!$D$10+'СЕТ СН'!$I$5-'СЕТ СН'!$I$17</f>
        <v>4136.9716700099998</v>
      </c>
      <c r="X129" s="36">
        <f>SUMIFS(СВЦЭМ!$C$39:$C$782,СВЦЭМ!$A$39:$A$782,$A129,СВЦЭМ!$B$39:$B$782,X$119)+'СЕТ СН'!$I$9+СВЦЭМ!$D$10+'СЕТ СН'!$I$5-'СЕТ СН'!$I$17</f>
        <v>4163.4283332599998</v>
      </c>
      <c r="Y129" s="36">
        <f>SUMIFS(СВЦЭМ!$C$39:$C$782,СВЦЭМ!$A$39:$A$782,$A129,СВЦЭМ!$B$39:$B$782,Y$119)+'СЕТ СН'!$I$9+СВЦЭМ!$D$10+'СЕТ СН'!$I$5-'СЕТ СН'!$I$17</f>
        <v>4262.6537322599997</v>
      </c>
    </row>
    <row r="130" spans="1:25" ht="15.75" x14ac:dyDescent="0.2">
      <c r="A130" s="35">
        <f t="shared" si="3"/>
        <v>44784</v>
      </c>
      <c r="B130" s="36">
        <f>SUMIFS(СВЦЭМ!$C$39:$C$782,СВЦЭМ!$A$39:$A$782,$A130,СВЦЭМ!$B$39:$B$782,B$119)+'СЕТ СН'!$I$9+СВЦЭМ!$D$10+'СЕТ СН'!$I$5-'СЕТ СН'!$I$17</f>
        <v>4140.7588182199997</v>
      </c>
      <c r="C130" s="36">
        <f>SUMIFS(СВЦЭМ!$C$39:$C$782,СВЦЭМ!$A$39:$A$782,$A130,СВЦЭМ!$B$39:$B$782,C$119)+'СЕТ СН'!$I$9+СВЦЭМ!$D$10+'СЕТ СН'!$I$5-'СЕТ СН'!$I$17</f>
        <v>4192.1270195100005</v>
      </c>
      <c r="D130" s="36">
        <f>SUMIFS(СВЦЭМ!$C$39:$C$782,СВЦЭМ!$A$39:$A$782,$A130,СВЦЭМ!$B$39:$B$782,D$119)+'СЕТ СН'!$I$9+СВЦЭМ!$D$10+'СЕТ СН'!$I$5-'СЕТ СН'!$I$17</f>
        <v>4248.15426269</v>
      </c>
      <c r="E130" s="36">
        <f>SUMIFS(СВЦЭМ!$C$39:$C$782,СВЦЭМ!$A$39:$A$782,$A130,СВЦЭМ!$B$39:$B$782,E$119)+'СЕТ СН'!$I$9+СВЦЭМ!$D$10+'СЕТ СН'!$I$5-'СЕТ СН'!$I$17</f>
        <v>4265.1638352099999</v>
      </c>
      <c r="F130" s="36">
        <f>SUMIFS(СВЦЭМ!$C$39:$C$782,СВЦЭМ!$A$39:$A$782,$A130,СВЦЭМ!$B$39:$B$782,F$119)+'СЕТ СН'!$I$9+СВЦЭМ!$D$10+'СЕТ СН'!$I$5-'СЕТ СН'!$I$17</f>
        <v>4272.6561879600004</v>
      </c>
      <c r="G130" s="36">
        <f>SUMIFS(СВЦЭМ!$C$39:$C$782,СВЦЭМ!$A$39:$A$782,$A130,СВЦЭМ!$B$39:$B$782,G$119)+'СЕТ СН'!$I$9+СВЦЭМ!$D$10+'СЕТ СН'!$I$5-'СЕТ СН'!$I$17</f>
        <v>4270.5156199900002</v>
      </c>
      <c r="H130" s="36">
        <f>SUMIFS(СВЦЭМ!$C$39:$C$782,СВЦЭМ!$A$39:$A$782,$A130,СВЦЭМ!$B$39:$B$782,H$119)+'СЕТ СН'!$I$9+СВЦЭМ!$D$10+'СЕТ СН'!$I$5-'СЕТ СН'!$I$17</f>
        <v>4214.9594406300002</v>
      </c>
      <c r="I130" s="36">
        <f>SUMIFS(СВЦЭМ!$C$39:$C$782,СВЦЭМ!$A$39:$A$782,$A130,СВЦЭМ!$B$39:$B$782,I$119)+'СЕТ СН'!$I$9+СВЦЭМ!$D$10+'СЕТ СН'!$I$5-'СЕТ СН'!$I$17</f>
        <v>4128.0450038300005</v>
      </c>
      <c r="J130" s="36">
        <f>SUMIFS(СВЦЭМ!$C$39:$C$782,СВЦЭМ!$A$39:$A$782,$A130,СВЦЭМ!$B$39:$B$782,J$119)+'СЕТ СН'!$I$9+СВЦЭМ!$D$10+'СЕТ СН'!$I$5-'СЕТ СН'!$I$17</f>
        <v>4065.2363868299999</v>
      </c>
      <c r="K130" s="36">
        <f>SUMIFS(СВЦЭМ!$C$39:$C$782,СВЦЭМ!$A$39:$A$782,$A130,СВЦЭМ!$B$39:$B$782,K$119)+'СЕТ СН'!$I$9+СВЦЭМ!$D$10+'СЕТ СН'!$I$5-'СЕТ СН'!$I$17</f>
        <v>4081.8912118500002</v>
      </c>
      <c r="L130" s="36">
        <f>SUMIFS(СВЦЭМ!$C$39:$C$782,СВЦЭМ!$A$39:$A$782,$A130,СВЦЭМ!$B$39:$B$782,L$119)+'СЕТ СН'!$I$9+СВЦЭМ!$D$10+'СЕТ СН'!$I$5-'СЕТ СН'!$I$17</f>
        <v>4106.3021058900003</v>
      </c>
      <c r="M130" s="36">
        <f>SUMIFS(СВЦЭМ!$C$39:$C$782,СВЦЭМ!$A$39:$A$782,$A130,СВЦЭМ!$B$39:$B$782,M$119)+'СЕТ СН'!$I$9+СВЦЭМ!$D$10+'СЕТ СН'!$I$5-'СЕТ СН'!$I$17</f>
        <v>4102.88590492</v>
      </c>
      <c r="N130" s="36">
        <f>SUMIFS(СВЦЭМ!$C$39:$C$782,СВЦЭМ!$A$39:$A$782,$A130,СВЦЭМ!$B$39:$B$782,N$119)+'СЕТ СН'!$I$9+СВЦЭМ!$D$10+'СЕТ СН'!$I$5-'СЕТ СН'!$I$17</f>
        <v>4093.2663204500004</v>
      </c>
      <c r="O130" s="36">
        <f>SUMIFS(СВЦЭМ!$C$39:$C$782,СВЦЭМ!$A$39:$A$782,$A130,СВЦЭМ!$B$39:$B$782,O$119)+'СЕТ СН'!$I$9+СВЦЭМ!$D$10+'СЕТ СН'!$I$5-'СЕТ СН'!$I$17</f>
        <v>4099.57761312</v>
      </c>
      <c r="P130" s="36">
        <f>SUMIFS(СВЦЭМ!$C$39:$C$782,СВЦЭМ!$A$39:$A$782,$A130,СВЦЭМ!$B$39:$B$782,P$119)+'СЕТ СН'!$I$9+СВЦЭМ!$D$10+'СЕТ СН'!$I$5-'СЕТ СН'!$I$17</f>
        <v>4098.7688274700004</v>
      </c>
      <c r="Q130" s="36">
        <f>SUMIFS(СВЦЭМ!$C$39:$C$782,СВЦЭМ!$A$39:$A$782,$A130,СВЦЭМ!$B$39:$B$782,Q$119)+'СЕТ СН'!$I$9+СВЦЭМ!$D$10+'СЕТ СН'!$I$5-'СЕТ СН'!$I$17</f>
        <v>4089.75150781</v>
      </c>
      <c r="R130" s="36">
        <f>SUMIFS(СВЦЭМ!$C$39:$C$782,СВЦЭМ!$A$39:$A$782,$A130,СВЦЭМ!$B$39:$B$782,R$119)+'СЕТ СН'!$I$9+СВЦЭМ!$D$10+'СЕТ СН'!$I$5-'СЕТ СН'!$I$17</f>
        <v>4093.5357985600003</v>
      </c>
      <c r="S130" s="36">
        <f>SUMIFS(СВЦЭМ!$C$39:$C$782,СВЦЭМ!$A$39:$A$782,$A130,СВЦЭМ!$B$39:$B$782,S$119)+'СЕТ СН'!$I$9+СВЦЭМ!$D$10+'СЕТ СН'!$I$5-'СЕТ СН'!$I$17</f>
        <v>4087.42604699</v>
      </c>
      <c r="T130" s="36">
        <f>SUMIFS(СВЦЭМ!$C$39:$C$782,СВЦЭМ!$A$39:$A$782,$A130,СВЦЭМ!$B$39:$B$782,T$119)+'СЕТ СН'!$I$9+СВЦЭМ!$D$10+'СЕТ СН'!$I$5-'СЕТ СН'!$I$17</f>
        <v>3956.2451457200004</v>
      </c>
      <c r="U130" s="36">
        <f>SUMIFS(СВЦЭМ!$C$39:$C$782,СВЦЭМ!$A$39:$A$782,$A130,СВЦЭМ!$B$39:$B$782,U$119)+'СЕТ СН'!$I$9+СВЦЭМ!$D$10+'СЕТ СН'!$I$5-'СЕТ СН'!$I$17</f>
        <v>3962.1663242000004</v>
      </c>
      <c r="V130" s="36">
        <f>SUMIFS(СВЦЭМ!$C$39:$C$782,СВЦЭМ!$A$39:$A$782,$A130,СВЦЭМ!$B$39:$B$782,V$119)+'СЕТ СН'!$I$9+СВЦЭМ!$D$10+'СЕТ СН'!$I$5-'СЕТ СН'!$I$17</f>
        <v>3960.1618137600003</v>
      </c>
      <c r="W130" s="36">
        <f>SUMIFS(СВЦЭМ!$C$39:$C$782,СВЦЭМ!$A$39:$A$782,$A130,СВЦЭМ!$B$39:$B$782,W$119)+'СЕТ СН'!$I$9+СВЦЭМ!$D$10+'СЕТ СН'!$I$5-'СЕТ СН'!$I$17</f>
        <v>3946.06048835</v>
      </c>
      <c r="X130" s="36">
        <f>SUMIFS(СВЦЭМ!$C$39:$C$782,СВЦЭМ!$A$39:$A$782,$A130,СВЦЭМ!$B$39:$B$782,X$119)+'СЕТ СН'!$I$9+СВЦЭМ!$D$10+'СЕТ СН'!$I$5-'СЕТ СН'!$I$17</f>
        <v>3960.0127066700002</v>
      </c>
      <c r="Y130" s="36">
        <f>SUMIFS(СВЦЭМ!$C$39:$C$782,СВЦЭМ!$A$39:$A$782,$A130,СВЦЭМ!$B$39:$B$782,Y$119)+'СЕТ СН'!$I$9+СВЦЭМ!$D$10+'СЕТ СН'!$I$5-'СЕТ СН'!$I$17</f>
        <v>3980.3280815100002</v>
      </c>
    </row>
    <row r="131" spans="1:25" ht="15.75" x14ac:dyDescent="0.2">
      <c r="A131" s="35">
        <f t="shared" si="3"/>
        <v>44785</v>
      </c>
      <c r="B131" s="36">
        <f>SUMIFS(СВЦЭМ!$C$39:$C$782,СВЦЭМ!$A$39:$A$782,$A131,СВЦЭМ!$B$39:$B$782,B$119)+'СЕТ СН'!$I$9+СВЦЭМ!$D$10+'СЕТ СН'!$I$5-'СЕТ СН'!$I$17</f>
        <v>4139.1211439600002</v>
      </c>
      <c r="C131" s="36">
        <f>SUMIFS(СВЦЭМ!$C$39:$C$782,СВЦЭМ!$A$39:$A$782,$A131,СВЦЭМ!$B$39:$B$782,C$119)+'СЕТ СН'!$I$9+СВЦЭМ!$D$10+'СЕТ СН'!$I$5-'СЕТ СН'!$I$17</f>
        <v>4188.1222398600003</v>
      </c>
      <c r="D131" s="36">
        <f>SUMIFS(СВЦЭМ!$C$39:$C$782,СВЦЭМ!$A$39:$A$782,$A131,СВЦЭМ!$B$39:$B$782,D$119)+'СЕТ СН'!$I$9+СВЦЭМ!$D$10+'СЕТ СН'!$I$5-'СЕТ СН'!$I$17</f>
        <v>4238.5245474000003</v>
      </c>
      <c r="E131" s="36">
        <f>SUMIFS(СВЦЭМ!$C$39:$C$782,СВЦЭМ!$A$39:$A$782,$A131,СВЦЭМ!$B$39:$B$782,E$119)+'СЕТ СН'!$I$9+СВЦЭМ!$D$10+'СЕТ СН'!$I$5-'СЕТ СН'!$I$17</f>
        <v>4263.0205398400003</v>
      </c>
      <c r="F131" s="36">
        <f>SUMIFS(СВЦЭМ!$C$39:$C$782,СВЦЭМ!$A$39:$A$782,$A131,СВЦЭМ!$B$39:$B$782,F$119)+'СЕТ СН'!$I$9+СВЦЭМ!$D$10+'СЕТ СН'!$I$5-'СЕТ СН'!$I$17</f>
        <v>4256.1864394200002</v>
      </c>
      <c r="G131" s="36">
        <f>SUMIFS(СВЦЭМ!$C$39:$C$782,СВЦЭМ!$A$39:$A$782,$A131,СВЦЭМ!$B$39:$B$782,G$119)+'СЕТ СН'!$I$9+СВЦЭМ!$D$10+'СЕТ СН'!$I$5-'СЕТ СН'!$I$17</f>
        <v>4264.4287544500003</v>
      </c>
      <c r="H131" s="36">
        <f>SUMIFS(СВЦЭМ!$C$39:$C$782,СВЦЭМ!$A$39:$A$782,$A131,СВЦЭМ!$B$39:$B$782,H$119)+'СЕТ СН'!$I$9+СВЦЭМ!$D$10+'СЕТ СН'!$I$5-'СЕТ СН'!$I$17</f>
        <v>4156.6022134699997</v>
      </c>
      <c r="I131" s="36">
        <f>SUMIFS(СВЦЭМ!$C$39:$C$782,СВЦЭМ!$A$39:$A$782,$A131,СВЦЭМ!$B$39:$B$782,I$119)+'СЕТ СН'!$I$9+СВЦЭМ!$D$10+'СЕТ СН'!$I$5-'СЕТ СН'!$I$17</f>
        <v>4153.2455949499999</v>
      </c>
      <c r="J131" s="36">
        <f>SUMIFS(СВЦЭМ!$C$39:$C$782,СВЦЭМ!$A$39:$A$782,$A131,СВЦЭМ!$B$39:$B$782,J$119)+'СЕТ СН'!$I$9+СВЦЭМ!$D$10+'СЕТ СН'!$I$5-'СЕТ СН'!$I$17</f>
        <v>4095.51944942</v>
      </c>
      <c r="K131" s="36">
        <f>SUMIFS(СВЦЭМ!$C$39:$C$782,СВЦЭМ!$A$39:$A$782,$A131,СВЦЭМ!$B$39:$B$782,K$119)+'СЕТ СН'!$I$9+СВЦЭМ!$D$10+'СЕТ СН'!$I$5-'СЕТ СН'!$I$17</f>
        <v>4078.87143543</v>
      </c>
      <c r="L131" s="36">
        <f>SUMIFS(СВЦЭМ!$C$39:$C$782,СВЦЭМ!$A$39:$A$782,$A131,СВЦЭМ!$B$39:$B$782,L$119)+'СЕТ СН'!$I$9+СВЦЭМ!$D$10+'СЕТ СН'!$I$5-'СЕТ СН'!$I$17</f>
        <v>4045.69306671</v>
      </c>
      <c r="M131" s="36">
        <f>SUMIFS(СВЦЭМ!$C$39:$C$782,СВЦЭМ!$A$39:$A$782,$A131,СВЦЭМ!$B$39:$B$782,M$119)+'СЕТ СН'!$I$9+СВЦЭМ!$D$10+'СЕТ СН'!$I$5-'СЕТ СН'!$I$17</f>
        <v>4020.0702466700004</v>
      </c>
      <c r="N131" s="36">
        <f>SUMIFS(СВЦЭМ!$C$39:$C$782,СВЦЭМ!$A$39:$A$782,$A131,СВЦЭМ!$B$39:$B$782,N$119)+'СЕТ СН'!$I$9+СВЦЭМ!$D$10+'СЕТ СН'!$I$5-'СЕТ СН'!$I$17</f>
        <v>4018.4735003800001</v>
      </c>
      <c r="O131" s="36">
        <f>SUMIFS(СВЦЭМ!$C$39:$C$782,СВЦЭМ!$A$39:$A$782,$A131,СВЦЭМ!$B$39:$B$782,O$119)+'СЕТ СН'!$I$9+СВЦЭМ!$D$10+'СЕТ СН'!$I$5-'СЕТ СН'!$I$17</f>
        <v>4025.3951148900001</v>
      </c>
      <c r="P131" s="36">
        <f>SUMIFS(СВЦЭМ!$C$39:$C$782,СВЦЭМ!$A$39:$A$782,$A131,СВЦЭМ!$B$39:$B$782,P$119)+'СЕТ СН'!$I$9+СВЦЭМ!$D$10+'СЕТ СН'!$I$5-'СЕТ СН'!$I$17</f>
        <v>4037.88469437</v>
      </c>
      <c r="Q131" s="36">
        <f>SUMIFS(СВЦЭМ!$C$39:$C$782,СВЦЭМ!$A$39:$A$782,$A131,СВЦЭМ!$B$39:$B$782,Q$119)+'СЕТ СН'!$I$9+СВЦЭМ!$D$10+'СЕТ СН'!$I$5-'СЕТ СН'!$I$17</f>
        <v>4038.2173357600004</v>
      </c>
      <c r="R131" s="36">
        <f>SUMIFS(СВЦЭМ!$C$39:$C$782,СВЦЭМ!$A$39:$A$782,$A131,СВЦЭМ!$B$39:$B$782,R$119)+'СЕТ СН'!$I$9+СВЦЭМ!$D$10+'СЕТ СН'!$I$5-'СЕТ СН'!$I$17</f>
        <v>4058.3985211500003</v>
      </c>
      <c r="S131" s="36">
        <f>SUMIFS(СВЦЭМ!$C$39:$C$782,СВЦЭМ!$A$39:$A$782,$A131,СВЦЭМ!$B$39:$B$782,S$119)+'СЕТ СН'!$I$9+СВЦЭМ!$D$10+'СЕТ СН'!$I$5-'СЕТ СН'!$I$17</f>
        <v>4055.6437077300002</v>
      </c>
      <c r="T131" s="36">
        <f>SUMIFS(СВЦЭМ!$C$39:$C$782,СВЦЭМ!$A$39:$A$782,$A131,СВЦЭМ!$B$39:$B$782,T$119)+'СЕТ СН'!$I$9+СВЦЭМ!$D$10+'СЕТ СН'!$I$5-'СЕТ СН'!$I$17</f>
        <v>4050.1161758600001</v>
      </c>
      <c r="U131" s="36">
        <f>SUMIFS(СВЦЭМ!$C$39:$C$782,СВЦЭМ!$A$39:$A$782,$A131,СВЦЭМ!$B$39:$B$782,U$119)+'СЕТ СН'!$I$9+СВЦЭМ!$D$10+'СЕТ СН'!$I$5-'СЕТ СН'!$I$17</f>
        <v>4049.15612409</v>
      </c>
      <c r="V131" s="36">
        <f>SUMIFS(СВЦЭМ!$C$39:$C$782,СВЦЭМ!$A$39:$A$782,$A131,СВЦЭМ!$B$39:$B$782,V$119)+'СЕТ СН'!$I$9+СВЦЭМ!$D$10+'СЕТ СН'!$I$5-'СЕТ СН'!$I$17</f>
        <v>4048.7186618700002</v>
      </c>
      <c r="W131" s="36">
        <f>SUMIFS(СВЦЭМ!$C$39:$C$782,СВЦЭМ!$A$39:$A$782,$A131,СВЦЭМ!$B$39:$B$782,W$119)+'СЕТ СН'!$I$9+СВЦЭМ!$D$10+'СЕТ СН'!$I$5-'СЕТ СН'!$I$17</f>
        <v>4031.5321320600001</v>
      </c>
      <c r="X131" s="36">
        <f>SUMIFS(СВЦЭМ!$C$39:$C$782,СВЦЭМ!$A$39:$A$782,$A131,СВЦЭМ!$B$39:$B$782,X$119)+'СЕТ СН'!$I$9+СВЦЭМ!$D$10+'СЕТ СН'!$I$5-'СЕТ СН'!$I$17</f>
        <v>4075.3975905300003</v>
      </c>
      <c r="Y131" s="36">
        <f>SUMIFS(СВЦЭМ!$C$39:$C$782,СВЦЭМ!$A$39:$A$782,$A131,СВЦЭМ!$B$39:$B$782,Y$119)+'СЕТ СН'!$I$9+СВЦЭМ!$D$10+'СЕТ СН'!$I$5-'СЕТ СН'!$I$17</f>
        <v>4123.0687742</v>
      </c>
    </row>
    <row r="132" spans="1:25" ht="15.75" x14ac:dyDescent="0.2">
      <c r="A132" s="35">
        <f t="shared" si="3"/>
        <v>44786</v>
      </c>
      <c r="B132" s="36">
        <f>SUMIFS(СВЦЭМ!$C$39:$C$782,СВЦЭМ!$A$39:$A$782,$A132,СВЦЭМ!$B$39:$B$782,B$119)+'СЕТ СН'!$I$9+СВЦЭМ!$D$10+'СЕТ СН'!$I$5-'СЕТ СН'!$I$17</f>
        <v>4147.01241071</v>
      </c>
      <c r="C132" s="36">
        <f>SUMIFS(СВЦЭМ!$C$39:$C$782,СВЦЭМ!$A$39:$A$782,$A132,СВЦЭМ!$B$39:$B$782,C$119)+'СЕТ СН'!$I$9+СВЦЭМ!$D$10+'СЕТ СН'!$I$5-'СЕТ СН'!$I$17</f>
        <v>4184.7467116099997</v>
      </c>
      <c r="D132" s="36">
        <f>SUMIFS(СВЦЭМ!$C$39:$C$782,СВЦЭМ!$A$39:$A$782,$A132,СВЦЭМ!$B$39:$B$782,D$119)+'СЕТ СН'!$I$9+СВЦЭМ!$D$10+'СЕТ СН'!$I$5-'СЕТ СН'!$I$17</f>
        <v>4205.7043673400003</v>
      </c>
      <c r="E132" s="36">
        <f>SUMIFS(СВЦЭМ!$C$39:$C$782,СВЦЭМ!$A$39:$A$782,$A132,СВЦЭМ!$B$39:$B$782,E$119)+'СЕТ СН'!$I$9+СВЦЭМ!$D$10+'СЕТ СН'!$I$5-'СЕТ СН'!$I$17</f>
        <v>4277.4923854999997</v>
      </c>
      <c r="F132" s="36">
        <f>SUMIFS(СВЦЭМ!$C$39:$C$782,СВЦЭМ!$A$39:$A$782,$A132,СВЦЭМ!$B$39:$B$782,F$119)+'СЕТ СН'!$I$9+СВЦЭМ!$D$10+'СЕТ СН'!$I$5-'СЕТ СН'!$I$17</f>
        <v>4253.6418509599998</v>
      </c>
      <c r="G132" s="36">
        <f>SUMIFS(СВЦЭМ!$C$39:$C$782,СВЦЭМ!$A$39:$A$782,$A132,СВЦЭМ!$B$39:$B$782,G$119)+'СЕТ СН'!$I$9+СВЦЭМ!$D$10+'СЕТ СН'!$I$5-'СЕТ СН'!$I$17</f>
        <v>4228.1245917699998</v>
      </c>
      <c r="H132" s="36">
        <f>SUMIFS(СВЦЭМ!$C$39:$C$782,СВЦЭМ!$A$39:$A$782,$A132,СВЦЭМ!$B$39:$B$782,H$119)+'СЕТ СН'!$I$9+СВЦЭМ!$D$10+'СЕТ СН'!$I$5-'СЕТ СН'!$I$17</f>
        <v>4196.73201625</v>
      </c>
      <c r="I132" s="36">
        <f>SUMIFS(СВЦЭМ!$C$39:$C$782,СВЦЭМ!$A$39:$A$782,$A132,СВЦЭМ!$B$39:$B$782,I$119)+'СЕТ СН'!$I$9+СВЦЭМ!$D$10+'СЕТ СН'!$I$5-'СЕТ СН'!$I$17</f>
        <v>4139.03276878</v>
      </c>
      <c r="J132" s="36">
        <f>SUMIFS(СВЦЭМ!$C$39:$C$782,СВЦЭМ!$A$39:$A$782,$A132,СВЦЭМ!$B$39:$B$782,J$119)+'СЕТ СН'!$I$9+СВЦЭМ!$D$10+'СЕТ СН'!$I$5-'СЕТ СН'!$I$17</f>
        <v>4119.2522162800005</v>
      </c>
      <c r="K132" s="36">
        <f>SUMIFS(СВЦЭМ!$C$39:$C$782,СВЦЭМ!$A$39:$A$782,$A132,СВЦЭМ!$B$39:$B$782,K$119)+'СЕТ СН'!$I$9+СВЦЭМ!$D$10+'СЕТ СН'!$I$5-'СЕТ СН'!$I$17</f>
        <v>4046.3424177699999</v>
      </c>
      <c r="L132" s="36">
        <f>SUMIFS(СВЦЭМ!$C$39:$C$782,СВЦЭМ!$A$39:$A$782,$A132,СВЦЭМ!$B$39:$B$782,L$119)+'СЕТ СН'!$I$9+СВЦЭМ!$D$10+'СЕТ СН'!$I$5-'СЕТ СН'!$I$17</f>
        <v>4034.1179868600002</v>
      </c>
      <c r="M132" s="36">
        <f>SUMIFS(СВЦЭМ!$C$39:$C$782,СВЦЭМ!$A$39:$A$782,$A132,СВЦЭМ!$B$39:$B$782,M$119)+'СЕТ СН'!$I$9+СВЦЭМ!$D$10+'СЕТ СН'!$I$5-'СЕТ СН'!$I$17</f>
        <v>4037.9278525</v>
      </c>
      <c r="N132" s="36">
        <f>SUMIFS(СВЦЭМ!$C$39:$C$782,СВЦЭМ!$A$39:$A$782,$A132,СВЦЭМ!$B$39:$B$782,N$119)+'СЕТ СН'!$I$9+СВЦЭМ!$D$10+'СЕТ СН'!$I$5-'СЕТ СН'!$I$17</f>
        <v>4033.4528952700002</v>
      </c>
      <c r="O132" s="36">
        <f>SUMIFS(СВЦЭМ!$C$39:$C$782,СВЦЭМ!$A$39:$A$782,$A132,СВЦЭМ!$B$39:$B$782,O$119)+'СЕТ СН'!$I$9+СВЦЭМ!$D$10+'СЕТ СН'!$I$5-'СЕТ СН'!$I$17</f>
        <v>4028.8593283600003</v>
      </c>
      <c r="P132" s="36">
        <f>SUMIFS(СВЦЭМ!$C$39:$C$782,СВЦЭМ!$A$39:$A$782,$A132,СВЦЭМ!$B$39:$B$782,P$119)+'СЕТ СН'!$I$9+СВЦЭМ!$D$10+'СЕТ СН'!$I$5-'СЕТ СН'!$I$17</f>
        <v>4031.8369018800004</v>
      </c>
      <c r="Q132" s="36">
        <f>SUMIFS(СВЦЭМ!$C$39:$C$782,СВЦЭМ!$A$39:$A$782,$A132,СВЦЭМ!$B$39:$B$782,Q$119)+'СЕТ СН'!$I$9+СВЦЭМ!$D$10+'СЕТ СН'!$I$5-'СЕТ СН'!$I$17</f>
        <v>4034.8214283699999</v>
      </c>
      <c r="R132" s="36">
        <f>SUMIFS(СВЦЭМ!$C$39:$C$782,СВЦЭМ!$A$39:$A$782,$A132,СВЦЭМ!$B$39:$B$782,R$119)+'СЕТ СН'!$I$9+СВЦЭМ!$D$10+'СЕТ СН'!$I$5-'СЕТ СН'!$I$17</f>
        <v>4041.3241457200002</v>
      </c>
      <c r="S132" s="36">
        <f>SUMIFS(СВЦЭМ!$C$39:$C$782,СВЦЭМ!$A$39:$A$782,$A132,СВЦЭМ!$B$39:$B$782,S$119)+'СЕТ СН'!$I$9+СВЦЭМ!$D$10+'СЕТ СН'!$I$5-'СЕТ СН'!$I$17</f>
        <v>4044.27837507</v>
      </c>
      <c r="T132" s="36">
        <f>SUMIFS(СВЦЭМ!$C$39:$C$782,СВЦЭМ!$A$39:$A$782,$A132,СВЦЭМ!$B$39:$B$782,T$119)+'СЕТ СН'!$I$9+СВЦЭМ!$D$10+'СЕТ СН'!$I$5-'СЕТ СН'!$I$17</f>
        <v>4041.97446691</v>
      </c>
      <c r="U132" s="36">
        <f>SUMIFS(СВЦЭМ!$C$39:$C$782,СВЦЭМ!$A$39:$A$782,$A132,СВЦЭМ!$B$39:$B$782,U$119)+'СЕТ СН'!$I$9+СВЦЭМ!$D$10+'СЕТ СН'!$I$5-'СЕТ СН'!$I$17</f>
        <v>4046.1410897200003</v>
      </c>
      <c r="V132" s="36">
        <f>SUMIFS(СВЦЭМ!$C$39:$C$782,СВЦЭМ!$A$39:$A$782,$A132,СВЦЭМ!$B$39:$B$782,V$119)+'СЕТ СН'!$I$9+СВЦЭМ!$D$10+'СЕТ СН'!$I$5-'СЕТ СН'!$I$17</f>
        <v>4037.1217304500001</v>
      </c>
      <c r="W132" s="36">
        <f>SUMIFS(СВЦЭМ!$C$39:$C$782,СВЦЭМ!$A$39:$A$782,$A132,СВЦЭМ!$B$39:$B$782,W$119)+'СЕТ СН'!$I$9+СВЦЭМ!$D$10+'СЕТ СН'!$I$5-'СЕТ СН'!$I$17</f>
        <v>4028.57517775</v>
      </c>
      <c r="X132" s="36">
        <f>SUMIFS(СВЦЭМ!$C$39:$C$782,СВЦЭМ!$A$39:$A$782,$A132,СВЦЭМ!$B$39:$B$782,X$119)+'СЕТ СН'!$I$9+СВЦЭМ!$D$10+'СЕТ СН'!$I$5-'СЕТ СН'!$I$17</f>
        <v>4054.2247369500001</v>
      </c>
      <c r="Y132" s="36">
        <f>SUMIFS(СВЦЭМ!$C$39:$C$782,СВЦЭМ!$A$39:$A$782,$A132,СВЦЭМ!$B$39:$B$782,Y$119)+'СЕТ СН'!$I$9+СВЦЭМ!$D$10+'СЕТ СН'!$I$5-'СЕТ СН'!$I$17</f>
        <v>4152.4801786300004</v>
      </c>
    </row>
    <row r="133" spans="1:25" ht="15.75" x14ac:dyDescent="0.2">
      <c r="A133" s="35">
        <f t="shared" si="3"/>
        <v>44787</v>
      </c>
      <c r="B133" s="36">
        <f>SUMIFS(СВЦЭМ!$C$39:$C$782,СВЦЭМ!$A$39:$A$782,$A133,СВЦЭМ!$B$39:$B$782,B$119)+'СЕТ СН'!$I$9+СВЦЭМ!$D$10+'СЕТ СН'!$I$5-'СЕТ СН'!$I$17</f>
        <v>4199.2405541099997</v>
      </c>
      <c r="C133" s="36">
        <f>SUMIFS(СВЦЭМ!$C$39:$C$782,СВЦЭМ!$A$39:$A$782,$A133,СВЦЭМ!$B$39:$B$782,C$119)+'СЕТ СН'!$I$9+СВЦЭМ!$D$10+'СЕТ СН'!$I$5-'СЕТ СН'!$I$17</f>
        <v>4182.8549740100007</v>
      </c>
      <c r="D133" s="36">
        <f>SUMIFS(СВЦЭМ!$C$39:$C$782,СВЦЭМ!$A$39:$A$782,$A133,СВЦЭМ!$B$39:$B$782,D$119)+'СЕТ СН'!$I$9+СВЦЭМ!$D$10+'СЕТ СН'!$I$5-'СЕТ СН'!$I$17</f>
        <v>4148.4732309800002</v>
      </c>
      <c r="E133" s="36">
        <f>SUMIFS(СВЦЭМ!$C$39:$C$782,СВЦЭМ!$A$39:$A$782,$A133,СВЦЭМ!$B$39:$B$782,E$119)+'СЕТ СН'!$I$9+СВЦЭМ!$D$10+'СЕТ СН'!$I$5-'СЕТ СН'!$I$17</f>
        <v>4163.2472105699999</v>
      </c>
      <c r="F133" s="36">
        <f>SUMIFS(СВЦЭМ!$C$39:$C$782,СВЦЭМ!$A$39:$A$782,$A133,СВЦЭМ!$B$39:$B$782,F$119)+'СЕТ СН'!$I$9+СВЦЭМ!$D$10+'СЕТ СН'!$I$5-'СЕТ СН'!$I$17</f>
        <v>4161.8350739699999</v>
      </c>
      <c r="G133" s="36">
        <f>SUMIFS(СВЦЭМ!$C$39:$C$782,СВЦЭМ!$A$39:$A$782,$A133,СВЦЭМ!$B$39:$B$782,G$119)+'СЕТ СН'!$I$9+СВЦЭМ!$D$10+'СЕТ СН'!$I$5-'СЕТ СН'!$I$17</f>
        <v>4161.0730317400003</v>
      </c>
      <c r="H133" s="36">
        <f>SUMIFS(СВЦЭМ!$C$39:$C$782,СВЦЭМ!$A$39:$A$782,$A133,СВЦЭМ!$B$39:$B$782,H$119)+'СЕТ СН'!$I$9+СВЦЭМ!$D$10+'СЕТ СН'!$I$5-'СЕТ СН'!$I$17</f>
        <v>4229.1762441199999</v>
      </c>
      <c r="I133" s="36">
        <f>SUMIFS(СВЦЭМ!$C$39:$C$782,СВЦЭМ!$A$39:$A$782,$A133,СВЦЭМ!$B$39:$B$782,I$119)+'СЕТ СН'!$I$9+СВЦЭМ!$D$10+'СЕТ СН'!$I$5-'СЕТ СН'!$I$17</f>
        <v>4193.8834849499999</v>
      </c>
      <c r="J133" s="36">
        <f>SUMIFS(СВЦЭМ!$C$39:$C$782,СВЦЭМ!$A$39:$A$782,$A133,СВЦЭМ!$B$39:$B$782,J$119)+'СЕТ СН'!$I$9+СВЦЭМ!$D$10+'СЕТ СН'!$I$5-'СЕТ СН'!$I$17</f>
        <v>4145.7254213100005</v>
      </c>
      <c r="K133" s="36">
        <f>SUMIFS(СВЦЭМ!$C$39:$C$782,СВЦЭМ!$A$39:$A$782,$A133,СВЦЭМ!$B$39:$B$782,K$119)+'СЕТ СН'!$I$9+СВЦЭМ!$D$10+'СЕТ СН'!$I$5-'СЕТ СН'!$I$17</f>
        <v>4071.7436750699999</v>
      </c>
      <c r="L133" s="36">
        <f>SUMIFS(СВЦЭМ!$C$39:$C$782,СВЦЭМ!$A$39:$A$782,$A133,СВЦЭМ!$B$39:$B$782,L$119)+'СЕТ СН'!$I$9+СВЦЭМ!$D$10+'СЕТ СН'!$I$5-'СЕТ СН'!$I$17</f>
        <v>4035.6500587600003</v>
      </c>
      <c r="M133" s="36">
        <f>SUMIFS(СВЦЭМ!$C$39:$C$782,СВЦЭМ!$A$39:$A$782,$A133,СВЦЭМ!$B$39:$B$782,M$119)+'СЕТ СН'!$I$9+СВЦЭМ!$D$10+'СЕТ СН'!$I$5-'СЕТ СН'!$I$17</f>
        <v>4021.6432055300002</v>
      </c>
      <c r="N133" s="36">
        <f>SUMIFS(СВЦЭМ!$C$39:$C$782,СВЦЭМ!$A$39:$A$782,$A133,СВЦЭМ!$B$39:$B$782,N$119)+'СЕТ СН'!$I$9+СВЦЭМ!$D$10+'СЕТ СН'!$I$5-'СЕТ СН'!$I$17</f>
        <v>4033.07143369</v>
      </c>
      <c r="O133" s="36">
        <f>SUMIFS(СВЦЭМ!$C$39:$C$782,СВЦЭМ!$A$39:$A$782,$A133,СВЦЭМ!$B$39:$B$782,O$119)+'СЕТ СН'!$I$9+СВЦЭМ!$D$10+'СЕТ СН'!$I$5-'СЕТ СН'!$I$17</f>
        <v>4039.67912578</v>
      </c>
      <c r="P133" s="36">
        <f>SUMIFS(СВЦЭМ!$C$39:$C$782,СВЦЭМ!$A$39:$A$782,$A133,СВЦЭМ!$B$39:$B$782,P$119)+'СЕТ СН'!$I$9+СВЦЭМ!$D$10+'СЕТ СН'!$I$5-'СЕТ СН'!$I$17</f>
        <v>4048.8777896300003</v>
      </c>
      <c r="Q133" s="36">
        <f>SUMIFS(СВЦЭМ!$C$39:$C$782,СВЦЭМ!$A$39:$A$782,$A133,СВЦЭМ!$B$39:$B$782,Q$119)+'СЕТ СН'!$I$9+СВЦЭМ!$D$10+'СЕТ СН'!$I$5-'СЕТ СН'!$I$17</f>
        <v>4051.0240048000001</v>
      </c>
      <c r="R133" s="36">
        <f>SUMIFS(СВЦЭМ!$C$39:$C$782,СВЦЭМ!$A$39:$A$782,$A133,СВЦЭМ!$B$39:$B$782,R$119)+'СЕТ СН'!$I$9+СВЦЭМ!$D$10+'СЕТ СН'!$I$5-'СЕТ СН'!$I$17</f>
        <v>4067.4264262400002</v>
      </c>
      <c r="S133" s="36">
        <f>SUMIFS(СВЦЭМ!$C$39:$C$782,СВЦЭМ!$A$39:$A$782,$A133,СВЦЭМ!$B$39:$B$782,S$119)+'СЕТ СН'!$I$9+СВЦЭМ!$D$10+'СЕТ СН'!$I$5-'СЕТ СН'!$I$17</f>
        <v>4051.7669802700002</v>
      </c>
      <c r="T133" s="36">
        <f>SUMIFS(СВЦЭМ!$C$39:$C$782,СВЦЭМ!$A$39:$A$782,$A133,СВЦЭМ!$B$39:$B$782,T$119)+'СЕТ СН'!$I$9+СВЦЭМ!$D$10+'СЕТ СН'!$I$5-'СЕТ СН'!$I$17</f>
        <v>4054.1681237600001</v>
      </c>
      <c r="U133" s="36">
        <f>SUMIFS(СВЦЭМ!$C$39:$C$782,СВЦЭМ!$A$39:$A$782,$A133,СВЦЭМ!$B$39:$B$782,U$119)+'СЕТ СН'!$I$9+СВЦЭМ!$D$10+'СЕТ СН'!$I$5-'СЕТ СН'!$I$17</f>
        <v>4058.7041542400002</v>
      </c>
      <c r="V133" s="36">
        <f>SUMIFS(СВЦЭМ!$C$39:$C$782,СВЦЭМ!$A$39:$A$782,$A133,СВЦЭМ!$B$39:$B$782,V$119)+'СЕТ СН'!$I$9+СВЦЭМ!$D$10+'СЕТ СН'!$I$5-'СЕТ СН'!$I$17</f>
        <v>4070.3512445400002</v>
      </c>
      <c r="W133" s="36">
        <f>SUMIFS(СВЦЭМ!$C$39:$C$782,СВЦЭМ!$A$39:$A$782,$A133,СВЦЭМ!$B$39:$B$782,W$119)+'СЕТ СН'!$I$9+СВЦЭМ!$D$10+'СЕТ СН'!$I$5-'СЕТ СН'!$I$17</f>
        <v>4067.76380612</v>
      </c>
      <c r="X133" s="36">
        <f>SUMIFS(СВЦЭМ!$C$39:$C$782,СВЦЭМ!$A$39:$A$782,$A133,СВЦЭМ!$B$39:$B$782,X$119)+'СЕТ СН'!$I$9+СВЦЭМ!$D$10+'СЕТ СН'!$I$5-'СЕТ СН'!$I$17</f>
        <v>4063.6096525800003</v>
      </c>
      <c r="Y133" s="36">
        <f>SUMIFS(СВЦЭМ!$C$39:$C$782,СВЦЭМ!$A$39:$A$782,$A133,СВЦЭМ!$B$39:$B$782,Y$119)+'СЕТ СН'!$I$9+СВЦЭМ!$D$10+'СЕТ СН'!$I$5-'СЕТ СН'!$I$17</f>
        <v>4118.5856039600003</v>
      </c>
    </row>
    <row r="134" spans="1:25" ht="15.75" x14ac:dyDescent="0.2">
      <c r="A134" s="35">
        <f t="shared" si="3"/>
        <v>44788</v>
      </c>
      <c r="B134" s="36">
        <f>SUMIFS(СВЦЭМ!$C$39:$C$782,СВЦЭМ!$A$39:$A$782,$A134,СВЦЭМ!$B$39:$B$782,B$119)+'СЕТ СН'!$I$9+СВЦЭМ!$D$10+'СЕТ СН'!$I$5-'СЕТ СН'!$I$17</f>
        <v>4081.91225416</v>
      </c>
      <c r="C134" s="36">
        <f>SUMIFS(СВЦЭМ!$C$39:$C$782,СВЦЭМ!$A$39:$A$782,$A134,СВЦЭМ!$B$39:$B$782,C$119)+'СЕТ СН'!$I$9+СВЦЭМ!$D$10+'СЕТ СН'!$I$5-'СЕТ СН'!$I$17</f>
        <v>4106.7783008699998</v>
      </c>
      <c r="D134" s="36">
        <f>SUMIFS(СВЦЭМ!$C$39:$C$782,СВЦЭМ!$A$39:$A$782,$A134,СВЦЭМ!$B$39:$B$782,D$119)+'СЕТ СН'!$I$9+СВЦЭМ!$D$10+'СЕТ СН'!$I$5-'СЕТ СН'!$I$17</f>
        <v>4136.3387745600003</v>
      </c>
      <c r="E134" s="36">
        <f>SUMIFS(СВЦЭМ!$C$39:$C$782,СВЦЭМ!$A$39:$A$782,$A134,СВЦЭМ!$B$39:$B$782,E$119)+'СЕТ СН'!$I$9+СВЦЭМ!$D$10+'СЕТ СН'!$I$5-'СЕТ СН'!$I$17</f>
        <v>4152.8800913800005</v>
      </c>
      <c r="F134" s="36">
        <f>SUMIFS(СВЦЭМ!$C$39:$C$782,СВЦЭМ!$A$39:$A$782,$A134,СВЦЭМ!$B$39:$B$782,F$119)+'СЕТ СН'!$I$9+СВЦЭМ!$D$10+'СЕТ СН'!$I$5-'СЕТ СН'!$I$17</f>
        <v>4159.1845336599999</v>
      </c>
      <c r="G134" s="36">
        <f>SUMIFS(СВЦЭМ!$C$39:$C$782,СВЦЭМ!$A$39:$A$782,$A134,СВЦЭМ!$B$39:$B$782,G$119)+'СЕТ СН'!$I$9+СВЦЭМ!$D$10+'СЕТ СН'!$I$5-'СЕТ СН'!$I$17</f>
        <v>4153.1577905700005</v>
      </c>
      <c r="H134" s="36">
        <f>SUMIFS(СВЦЭМ!$C$39:$C$782,СВЦЭМ!$A$39:$A$782,$A134,СВЦЭМ!$B$39:$B$782,H$119)+'СЕТ СН'!$I$9+СВЦЭМ!$D$10+'СЕТ СН'!$I$5-'СЕТ СН'!$I$17</f>
        <v>4121.4309782700002</v>
      </c>
      <c r="I134" s="36">
        <f>SUMIFS(СВЦЭМ!$C$39:$C$782,СВЦЭМ!$A$39:$A$782,$A134,СВЦЭМ!$B$39:$B$782,I$119)+'СЕТ СН'!$I$9+СВЦЭМ!$D$10+'СЕТ СН'!$I$5-'СЕТ СН'!$I$17</f>
        <v>4067.6251009000002</v>
      </c>
      <c r="J134" s="36">
        <f>SUMIFS(СВЦЭМ!$C$39:$C$782,СВЦЭМ!$A$39:$A$782,$A134,СВЦЭМ!$B$39:$B$782,J$119)+'СЕТ СН'!$I$9+СВЦЭМ!$D$10+'СЕТ СН'!$I$5-'СЕТ СН'!$I$17</f>
        <v>4136.2044066300004</v>
      </c>
      <c r="K134" s="36">
        <f>SUMIFS(СВЦЭМ!$C$39:$C$782,СВЦЭМ!$A$39:$A$782,$A134,СВЦЭМ!$B$39:$B$782,K$119)+'СЕТ СН'!$I$9+СВЦЭМ!$D$10+'СЕТ СН'!$I$5-'СЕТ СН'!$I$17</f>
        <v>4110.4639812100004</v>
      </c>
      <c r="L134" s="36">
        <f>SUMIFS(СВЦЭМ!$C$39:$C$782,СВЦЭМ!$A$39:$A$782,$A134,СВЦЭМ!$B$39:$B$782,L$119)+'СЕТ СН'!$I$9+СВЦЭМ!$D$10+'СЕТ СН'!$I$5-'СЕТ СН'!$I$17</f>
        <v>4096.27287462</v>
      </c>
      <c r="M134" s="36">
        <f>SUMIFS(СВЦЭМ!$C$39:$C$782,СВЦЭМ!$A$39:$A$782,$A134,СВЦЭМ!$B$39:$B$782,M$119)+'СЕТ СН'!$I$9+СВЦЭМ!$D$10+'СЕТ СН'!$I$5-'СЕТ СН'!$I$17</f>
        <v>4097.7317293100004</v>
      </c>
      <c r="N134" s="36">
        <f>SUMIFS(СВЦЭМ!$C$39:$C$782,СВЦЭМ!$A$39:$A$782,$A134,СВЦЭМ!$B$39:$B$782,N$119)+'СЕТ СН'!$I$9+СВЦЭМ!$D$10+'СЕТ СН'!$I$5-'СЕТ СН'!$I$17</f>
        <v>4094.8192204500001</v>
      </c>
      <c r="O134" s="36">
        <f>SUMIFS(СВЦЭМ!$C$39:$C$782,СВЦЭМ!$A$39:$A$782,$A134,СВЦЭМ!$B$39:$B$782,O$119)+'СЕТ СН'!$I$9+СВЦЭМ!$D$10+'СЕТ СН'!$I$5-'СЕТ СН'!$I$17</f>
        <v>4098.7268988599999</v>
      </c>
      <c r="P134" s="36">
        <f>SUMIFS(СВЦЭМ!$C$39:$C$782,СВЦЭМ!$A$39:$A$782,$A134,СВЦЭМ!$B$39:$B$782,P$119)+'СЕТ СН'!$I$9+СВЦЭМ!$D$10+'СЕТ СН'!$I$5-'СЕТ СН'!$I$17</f>
        <v>4090.7167973599999</v>
      </c>
      <c r="Q134" s="36">
        <f>SUMIFS(СВЦЭМ!$C$39:$C$782,СВЦЭМ!$A$39:$A$782,$A134,СВЦЭМ!$B$39:$B$782,Q$119)+'СЕТ СН'!$I$9+СВЦЭМ!$D$10+'СЕТ СН'!$I$5-'СЕТ СН'!$I$17</f>
        <v>4090.2374148100002</v>
      </c>
      <c r="R134" s="36">
        <f>SUMIFS(СВЦЭМ!$C$39:$C$782,СВЦЭМ!$A$39:$A$782,$A134,СВЦЭМ!$B$39:$B$782,R$119)+'СЕТ СН'!$I$9+СВЦЭМ!$D$10+'СЕТ СН'!$I$5-'СЕТ СН'!$I$17</f>
        <v>4079.1714824300002</v>
      </c>
      <c r="S134" s="36">
        <f>SUMIFS(СВЦЭМ!$C$39:$C$782,СВЦЭМ!$A$39:$A$782,$A134,СВЦЭМ!$B$39:$B$782,S$119)+'СЕТ СН'!$I$9+СВЦЭМ!$D$10+'СЕТ СН'!$I$5-'СЕТ СН'!$I$17</f>
        <v>4082.20636577</v>
      </c>
      <c r="T134" s="36">
        <f>SUMIFS(СВЦЭМ!$C$39:$C$782,СВЦЭМ!$A$39:$A$782,$A134,СВЦЭМ!$B$39:$B$782,T$119)+'СЕТ СН'!$I$9+СВЦЭМ!$D$10+'СЕТ СН'!$I$5-'СЕТ СН'!$I$17</f>
        <v>4089.8063613900003</v>
      </c>
      <c r="U134" s="36">
        <f>SUMIFS(СВЦЭМ!$C$39:$C$782,СВЦЭМ!$A$39:$A$782,$A134,СВЦЭМ!$B$39:$B$782,U$119)+'СЕТ СН'!$I$9+СВЦЭМ!$D$10+'СЕТ СН'!$I$5-'СЕТ СН'!$I$17</f>
        <v>4086.54671229</v>
      </c>
      <c r="V134" s="36">
        <f>SUMIFS(СВЦЭМ!$C$39:$C$782,СВЦЭМ!$A$39:$A$782,$A134,СВЦЭМ!$B$39:$B$782,V$119)+'СЕТ СН'!$I$9+СВЦЭМ!$D$10+'СЕТ СН'!$I$5-'СЕТ СН'!$I$17</f>
        <v>4090.5010952100001</v>
      </c>
      <c r="W134" s="36">
        <f>SUMIFS(СВЦЭМ!$C$39:$C$782,СВЦЭМ!$A$39:$A$782,$A134,СВЦЭМ!$B$39:$B$782,W$119)+'СЕТ СН'!$I$9+СВЦЭМ!$D$10+'СЕТ СН'!$I$5-'СЕТ СН'!$I$17</f>
        <v>4097.9927598000004</v>
      </c>
      <c r="X134" s="36">
        <f>SUMIFS(СВЦЭМ!$C$39:$C$782,СВЦЭМ!$A$39:$A$782,$A134,СВЦЭМ!$B$39:$B$782,X$119)+'СЕТ СН'!$I$9+СВЦЭМ!$D$10+'СЕТ СН'!$I$5-'СЕТ СН'!$I$17</f>
        <v>4054.686596</v>
      </c>
      <c r="Y134" s="36">
        <f>SUMIFS(СВЦЭМ!$C$39:$C$782,СВЦЭМ!$A$39:$A$782,$A134,СВЦЭМ!$B$39:$B$782,Y$119)+'СЕТ СН'!$I$9+СВЦЭМ!$D$10+'СЕТ СН'!$I$5-'СЕТ СН'!$I$17</f>
        <v>4115.4724919300006</v>
      </c>
    </row>
    <row r="135" spans="1:25" ht="15.75" x14ac:dyDescent="0.2">
      <c r="A135" s="35">
        <f t="shared" si="3"/>
        <v>44789</v>
      </c>
      <c r="B135" s="36">
        <f>SUMIFS(СВЦЭМ!$C$39:$C$782,СВЦЭМ!$A$39:$A$782,$A135,СВЦЭМ!$B$39:$B$782,B$119)+'СЕТ СН'!$I$9+СВЦЭМ!$D$10+'СЕТ СН'!$I$5-'СЕТ СН'!$I$17</f>
        <v>4045.4465649200001</v>
      </c>
      <c r="C135" s="36">
        <f>SUMIFS(СВЦЭМ!$C$39:$C$782,СВЦЭМ!$A$39:$A$782,$A135,СВЦЭМ!$B$39:$B$782,C$119)+'СЕТ СН'!$I$9+СВЦЭМ!$D$10+'СЕТ СН'!$I$5-'СЕТ СН'!$I$17</f>
        <v>4100.6059008900002</v>
      </c>
      <c r="D135" s="36">
        <f>SUMIFS(СВЦЭМ!$C$39:$C$782,СВЦЭМ!$A$39:$A$782,$A135,СВЦЭМ!$B$39:$B$782,D$119)+'СЕТ СН'!$I$9+СВЦЭМ!$D$10+'СЕТ СН'!$I$5-'СЕТ СН'!$I$17</f>
        <v>4140.5952304600005</v>
      </c>
      <c r="E135" s="36">
        <f>SUMIFS(СВЦЭМ!$C$39:$C$782,СВЦЭМ!$A$39:$A$782,$A135,СВЦЭМ!$B$39:$B$782,E$119)+'СЕТ СН'!$I$9+СВЦЭМ!$D$10+'СЕТ СН'!$I$5-'СЕТ СН'!$I$17</f>
        <v>4155.1228591999998</v>
      </c>
      <c r="F135" s="36">
        <f>SUMIFS(СВЦЭМ!$C$39:$C$782,СВЦЭМ!$A$39:$A$782,$A135,СВЦЭМ!$B$39:$B$782,F$119)+'СЕТ СН'!$I$9+СВЦЭМ!$D$10+'СЕТ СН'!$I$5-'СЕТ СН'!$I$17</f>
        <v>4163.2359517499999</v>
      </c>
      <c r="G135" s="36">
        <f>SUMIFS(СВЦЭМ!$C$39:$C$782,СВЦЭМ!$A$39:$A$782,$A135,СВЦЭМ!$B$39:$B$782,G$119)+'СЕТ СН'!$I$9+СВЦЭМ!$D$10+'СЕТ СН'!$I$5-'СЕТ СН'!$I$17</f>
        <v>4154.68524703</v>
      </c>
      <c r="H135" s="36">
        <f>SUMIFS(СВЦЭМ!$C$39:$C$782,СВЦЭМ!$A$39:$A$782,$A135,СВЦЭМ!$B$39:$B$782,H$119)+'СЕТ СН'!$I$9+СВЦЭМ!$D$10+'СЕТ СН'!$I$5-'СЕТ СН'!$I$17</f>
        <v>4092.2870950300003</v>
      </c>
      <c r="I135" s="36">
        <f>SUMIFS(СВЦЭМ!$C$39:$C$782,СВЦЭМ!$A$39:$A$782,$A135,СВЦЭМ!$B$39:$B$782,I$119)+'СЕТ СН'!$I$9+СВЦЭМ!$D$10+'СЕТ СН'!$I$5-'СЕТ СН'!$I$17</f>
        <v>4023.29328407</v>
      </c>
      <c r="J135" s="36">
        <f>SUMIFS(СВЦЭМ!$C$39:$C$782,СВЦЭМ!$A$39:$A$782,$A135,СВЦЭМ!$B$39:$B$782,J$119)+'СЕТ СН'!$I$9+СВЦЭМ!$D$10+'СЕТ СН'!$I$5-'СЕТ СН'!$I$17</f>
        <v>4109.7802405299999</v>
      </c>
      <c r="K135" s="36">
        <f>SUMIFS(СВЦЭМ!$C$39:$C$782,СВЦЭМ!$A$39:$A$782,$A135,СВЦЭМ!$B$39:$B$782,K$119)+'СЕТ СН'!$I$9+СВЦЭМ!$D$10+'СЕТ СН'!$I$5-'СЕТ СН'!$I$17</f>
        <v>4112.9658733400001</v>
      </c>
      <c r="L135" s="36">
        <f>SUMIFS(СВЦЭМ!$C$39:$C$782,СВЦЭМ!$A$39:$A$782,$A135,СВЦЭМ!$B$39:$B$782,L$119)+'СЕТ СН'!$I$9+СВЦЭМ!$D$10+'СЕТ СН'!$I$5-'СЕТ СН'!$I$17</f>
        <v>4097.1585571400001</v>
      </c>
      <c r="M135" s="36">
        <f>SUMIFS(СВЦЭМ!$C$39:$C$782,СВЦЭМ!$A$39:$A$782,$A135,СВЦЭМ!$B$39:$B$782,M$119)+'СЕТ СН'!$I$9+СВЦЭМ!$D$10+'СЕТ СН'!$I$5-'СЕТ СН'!$I$17</f>
        <v>4087.82977278</v>
      </c>
      <c r="N135" s="36">
        <f>SUMIFS(СВЦЭМ!$C$39:$C$782,СВЦЭМ!$A$39:$A$782,$A135,СВЦЭМ!$B$39:$B$782,N$119)+'СЕТ СН'!$I$9+СВЦЭМ!$D$10+'СЕТ СН'!$I$5-'СЕТ СН'!$I$17</f>
        <v>4083.5960388100002</v>
      </c>
      <c r="O135" s="36">
        <f>SUMIFS(СВЦЭМ!$C$39:$C$782,СВЦЭМ!$A$39:$A$782,$A135,СВЦЭМ!$B$39:$B$782,O$119)+'СЕТ СН'!$I$9+СВЦЭМ!$D$10+'СЕТ СН'!$I$5-'СЕТ СН'!$I$17</f>
        <v>4080.5916217900003</v>
      </c>
      <c r="P135" s="36">
        <f>SUMIFS(СВЦЭМ!$C$39:$C$782,СВЦЭМ!$A$39:$A$782,$A135,СВЦЭМ!$B$39:$B$782,P$119)+'СЕТ СН'!$I$9+СВЦЭМ!$D$10+'СЕТ СН'!$I$5-'СЕТ СН'!$I$17</f>
        <v>4091.24177005</v>
      </c>
      <c r="Q135" s="36">
        <f>SUMIFS(СВЦЭМ!$C$39:$C$782,СВЦЭМ!$A$39:$A$782,$A135,СВЦЭМ!$B$39:$B$782,Q$119)+'СЕТ СН'!$I$9+СВЦЭМ!$D$10+'СЕТ СН'!$I$5-'СЕТ СН'!$I$17</f>
        <v>4088.32380139</v>
      </c>
      <c r="R135" s="36">
        <f>SUMIFS(СВЦЭМ!$C$39:$C$782,СВЦЭМ!$A$39:$A$782,$A135,СВЦЭМ!$B$39:$B$782,R$119)+'СЕТ СН'!$I$9+СВЦЭМ!$D$10+'СЕТ СН'!$I$5-'СЕТ СН'!$I$17</f>
        <v>4088.8780608699999</v>
      </c>
      <c r="S135" s="36">
        <f>SUMIFS(СВЦЭМ!$C$39:$C$782,СВЦЭМ!$A$39:$A$782,$A135,СВЦЭМ!$B$39:$B$782,S$119)+'СЕТ СН'!$I$9+СВЦЭМ!$D$10+'СЕТ СН'!$I$5-'СЕТ СН'!$I$17</f>
        <v>4090.5204983600001</v>
      </c>
      <c r="T135" s="36">
        <f>SUMIFS(СВЦЭМ!$C$39:$C$782,СВЦЭМ!$A$39:$A$782,$A135,СВЦЭМ!$B$39:$B$782,T$119)+'СЕТ СН'!$I$9+СВЦЭМ!$D$10+'СЕТ СН'!$I$5-'СЕТ СН'!$I$17</f>
        <v>4084.74217529</v>
      </c>
      <c r="U135" s="36">
        <f>SUMIFS(СВЦЭМ!$C$39:$C$782,СВЦЭМ!$A$39:$A$782,$A135,СВЦЭМ!$B$39:$B$782,U$119)+'СЕТ СН'!$I$9+СВЦЭМ!$D$10+'СЕТ СН'!$I$5-'СЕТ СН'!$I$17</f>
        <v>4086.7293160200002</v>
      </c>
      <c r="V135" s="36">
        <f>SUMIFS(СВЦЭМ!$C$39:$C$782,СВЦЭМ!$A$39:$A$782,$A135,СВЦЭМ!$B$39:$B$782,V$119)+'СЕТ СН'!$I$9+СВЦЭМ!$D$10+'СЕТ СН'!$I$5-'СЕТ СН'!$I$17</f>
        <v>4098.1891490100006</v>
      </c>
      <c r="W135" s="36">
        <f>SUMIFS(СВЦЭМ!$C$39:$C$782,СВЦЭМ!$A$39:$A$782,$A135,СВЦЭМ!$B$39:$B$782,W$119)+'СЕТ СН'!$I$9+СВЦЭМ!$D$10+'СЕТ СН'!$I$5-'СЕТ СН'!$I$17</f>
        <v>4098.0722708499998</v>
      </c>
      <c r="X135" s="36">
        <f>SUMIFS(СВЦЭМ!$C$39:$C$782,СВЦЭМ!$A$39:$A$782,$A135,СВЦЭМ!$B$39:$B$782,X$119)+'СЕТ СН'!$I$9+СВЦЭМ!$D$10+'СЕТ СН'!$I$5-'СЕТ СН'!$I$17</f>
        <v>4088.0576771599999</v>
      </c>
      <c r="Y135" s="36">
        <f>SUMIFS(СВЦЭМ!$C$39:$C$782,СВЦЭМ!$A$39:$A$782,$A135,СВЦЭМ!$B$39:$B$782,Y$119)+'СЕТ СН'!$I$9+СВЦЭМ!$D$10+'СЕТ СН'!$I$5-'СЕТ СН'!$I$17</f>
        <v>4102.4724152899998</v>
      </c>
    </row>
    <row r="136" spans="1:25" ht="15.75" x14ac:dyDescent="0.2">
      <c r="A136" s="35">
        <f t="shared" si="3"/>
        <v>44790</v>
      </c>
      <c r="B136" s="36">
        <f>SUMIFS(СВЦЭМ!$C$39:$C$782,СВЦЭМ!$A$39:$A$782,$A136,СВЦЭМ!$B$39:$B$782,B$119)+'СЕТ СН'!$I$9+СВЦЭМ!$D$10+'СЕТ СН'!$I$5-'СЕТ СН'!$I$17</f>
        <v>4035.1927902800003</v>
      </c>
      <c r="C136" s="36">
        <f>SUMIFS(СВЦЭМ!$C$39:$C$782,СВЦЭМ!$A$39:$A$782,$A136,СВЦЭМ!$B$39:$B$782,C$119)+'СЕТ СН'!$I$9+СВЦЭМ!$D$10+'СЕТ СН'!$I$5-'СЕТ СН'!$I$17</f>
        <v>4020.5673537900002</v>
      </c>
      <c r="D136" s="36">
        <f>SUMIFS(СВЦЭМ!$C$39:$C$782,СВЦЭМ!$A$39:$A$782,$A136,СВЦЭМ!$B$39:$B$782,D$119)+'СЕТ СН'!$I$9+СВЦЭМ!$D$10+'СЕТ СН'!$I$5-'СЕТ СН'!$I$17</f>
        <v>4015.3747003000003</v>
      </c>
      <c r="E136" s="36">
        <f>SUMIFS(СВЦЭМ!$C$39:$C$782,СВЦЭМ!$A$39:$A$782,$A136,СВЦЭМ!$B$39:$B$782,E$119)+'СЕТ СН'!$I$9+СВЦЭМ!$D$10+'СЕТ СН'!$I$5-'СЕТ СН'!$I$17</f>
        <v>4040.3416182999999</v>
      </c>
      <c r="F136" s="36">
        <f>SUMIFS(СВЦЭМ!$C$39:$C$782,СВЦЭМ!$A$39:$A$782,$A136,СВЦЭМ!$B$39:$B$782,F$119)+'СЕТ СН'!$I$9+СВЦЭМ!$D$10+'СЕТ СН'!$I$5-'СЕТ СН'!$I$17</f>
        <v>4057.81010543</v>
      </c>
      <c r="G136" s="36">
        <f>SUMIFS(СВЦЭМ!$C$39:$C$782,СВЦЭМ!$A$39:$A$782,$A136,СВЦЭМ!$B$39:$B$782,G$119)+'СЕТ СН'!$I$9+СВЦЭМ!$D$10+'СЕТ СН'!$I$5-'СЕТ СН'!$I$17</f>
        <v>4109.4304234199999</v>
      </c>
      <c r="H136" s="36">
        <f>SUMIFS(СВЦЭМ!$C$39:$C$782,СВЦЭМ!$A$39:$A$782,$A136,СВЦЭМ!$B$39:$B$782,H$119)+'СЕТ СН'!$I$9+СВЦЭМ!$D$10+'СЕТ СН'!$I$5-'СЕТ СН'!$I$17</f>
        <v>4082.5805615500003</v>
      </c>
      <c r="I136" s="36">
        <f>SUMIFS(СВЦЭМ!$C$39:$C$782,СВЦЭМ!$A$39:$A$782,$A136,СВЦЭМ!$B$39:$B$782,I$119)+'СЕТ СН'!$I$9+СВЦЭМ!$D$10+'СЕТ СН'!$I$5-'СЕТ СН'!$I$17</f>
        <v>4107.5469405100002</v>
      </c>
      <c r="J136" s="36">
        <f>SUMIFS(СВЦЭМ!$C$39:$C$782,СВЦЭМ!$A$39:$A$782,$A136,СВЦЭМ!$B$39:$B$782,J$119)+'СЕТ СН'!$I$9+СВЦЭМ!$D$10+'СЕТ СН'!$I$5-'СЕТ СН'!$I$17</f>
        <v>4143.5325954500004</v>
      </c>
      <c r="K136" s="36">
        <f>SUMIFS(СВЦЭМ!$C$39:$C$782,СВЦЭМ!$A$39:$A$782,$A136,СВЦЭМ!$B$39:$B$782,K$119)+'СЕТ СН'!$I$9+СВЦЭМ!$D$10+'СЕТ СН'!$I$5-'СЕТ СН'!$I$17</f>
        <v>4139.9222390599998</v>
      </c>
      <c r="L136" s="36">
        <f>SUMIFS(СВЦЭМ!$C$39:$C$782,СВЦЭМ!$A$39:$A$782,$A136,СВЦЭМ!$B$39:$B$782,L$119)+'СЕТ СН'!$I$9+СВЦЭМ!$D$10+'СЕТ СН'!$I$5-'СЕТ СН'!$I$17</f>
        <v>4121.7873122399997</v>
      </c>
      <c r="M136" s="36">
        <f>SUMIFS(СВЦЭМ!$C$39:$C$782,СВЦЭМ!$A$39:$A$782,$A136,СВЦЭМ!$B$39:$B$782,M$119)+'СЕТ СН'!$I$9+СВЦЭМ!$D$10+'СЕТ СН'!$I$5-'СЕТ СН'!$I$17</f>
        <v>4097.1122079799998</v>
      </c>
      <c r="N136" s="36">
        <f>SUMIFS(СВЦЭМ!$C$39:$C$782,СВЦЭМ!$A$39:$A$782,$A136,СВЦЭМ!$B$39:$B$782,N$119)+'СЕТ СН'!$I$9+СВЦЭМ!$D$10+'СЕТ СН'!$I$5-'СЕТ СН'!$I$17</f>
        <v>4114.4675679299999</v>
      </c>
      <c r="O136" s="36">
        <f>SUMIFS(СВЦЭМ!$C$39:$C$782,СВЦЭМ!$A$39:$A$782,$A136,СВЦЭМ!$B$39:$B$782,O$119)+'СЕТ СН'!$I$9+СВЦЭМ!$D$10+'СЕТ СН'!$I$5-'СЕТ СН'!$I$17</f>
        <v>4108.7923637100002</v>
      </c>
      <c r="P136" s="36">
        <f>SUMIFS(СВЦЭМ!$C$39:$C$782,СВЦЭМ!$A$39:$A$782,$A136,СВЦЭМ!$B$39:$B$782,P$119)+'СЕТ СН'!$I$9+СВЦЭМ!$D$10+'СЕТ СН'!$I$5-'СЕТ СН'!$I$17</f>
        <v>4123.9641181300003</v>
      </c>
      <c r="Q136" s="36">
        <f>SUMIFS(СВЦЭМ!$C$39:$C$782,СВЦЭМ!$A$39:$A$782,$A136,СВЦЭМ!$B$39:$B$782,Q$119)+'СЕТ СН'!$I$9+СВЦЭМ!$D$10+'СЕТ СН'!$I$5-'СЕТ СН'!$I$17</f>
        <v>4134.8840331299998</v>
      </c>
      <c r="R136" s="36">
        <f>SUMIFS(СВЦЭМ!$C$39:$C$782,СВЦЭМ!$A$39:$A$782,$A136,СВЦЭМ!$B$39:$B$782,R$119)+'СЕТ СН'!$I$9+СВЦЭМ!$D$10+'СЕТ СН'!$I$5-'СЕТ СН'!$I$17</f>
        <v>4134.7140304900004</v>
      </c>
      <c r="S136" s="36">
        <f>SUMIFS(СВЦЭМ!$C$39:$C$782,СВЦЭМ!$A$39:$A$782,$A136,СВЦЭМ!$B$39:$B$782,S$119)+'СЕТ СН'!$I$9+СВЦЭМ!$D$10+'СЕТ СН'!$I$5-'СЕТ СН'!$I$17</f>
        <v>4132.7346273700005</v>
      </c>
      <c r="T136" s="36">
        <f>SUMIFS(СВЦЭМ!$C$39:$C$782,СВЦЭМ!$A$39:$A$782,$A136,СВЦЭМ!$B$39:$B$782,T$119)+'СЕТ СН'!$I$9+СВЦЭМ!$D$10+'СЕТ СН'!$I$5-'СЕТ СН'!$I$17</f>
        <v>4126.4576382400001</v>
      </c>
      <c r="U136" s="36">
        <f>SUMIFS(СВЦЭМ!$C$39:$C$782,СВЦЭМ!$A$39:$A$782,$A136,СВЦЭМ!$B$39:$B$782,U$119)+'СЕТ СН'!$I$9+СВЦЭМ!$D$10+'СЕТ СН'!$I$5-'СЕТ СН'!$I$17</f>
        <v>4145.7309914300004</v>
      </c>
      <c r="V136" s="36">
        <f>SUMIFS(СВЦЭМ!$C$39:$C$782,СВЦЭМ!$A$39:$A$782,$A136,СВЦЭМ!$B$39:$B$782,V$119)+'СЕТ СН'!$I$9+СВЦЭМ!$D$10+'СЕТ СН'!$I$5-'СЕТ СН'!$I$17</f>
        <v>4124.4433246300005</v>
      </c>
      <c r="W136" s="36">
        <f>SUMIFS(СВЦЭМ!$C$39:$C$782,СВЦЭМ!$A$39:$A$782,$A136,СВЦЭМ!$B$39:$B$782,W$119)+'СЕТ СН'!$I$9+СВЦЭМ!$D$10+'СЕТ СН'!$I$5-'СЕТ СН'!$I$17</f>
        <v>4146.6052135800001</v>
      </c>
      <c r="X136" s="36">
        <f>SUMIFS(СВЦЭМ!$C$39:$C$782,СВЦЭМ!$A$39:$A$782,$A136,СВЦЭМ!$B$39:$B$782,X$119)+'СЕТ СН'!$I$9+СВЦЭМ!$D$10+'СЕТ СН'!$I$5-'СЕТ СН'!$I$17</f>
        <v>4113.2816187500002</v>
      </c>
      <c r="Y136" s="36">
        <f>SUMIFS(СВЦЭМ!$C$39:$C$782,СВЦЭМ!$A$39:$A$782,$A136,СВЦЭМ!$B$39:$B$782,Y$119)+'СЕТ СН'!$I$9+СВЦЭМ!$D$10+'СЕТ СН'!$I$5-'СЕТ СН'!$I$17</f>
        <v>4048.7614550000003</v>
      </c>
    </row>
    <row r="137" spans="1:25" ht="15.75" x14ac:dyDescent="0.2">
      <c r="A137" s="35">
        <f t="shared" si="3"/>
        <v>44791</v>
      </c>
      <c r="B137" s="36">
        <f>SUMIFS(СВЦЭМ!$C$39:$C$782,СВЦЭМ!$A$39:$A$782,$A137,СВЦЭМ!$B$39:$B$782,B$119)+'СЕТ СН'!$I$9+СВЦЭМ!$D$10+'СЕТ СН'!$I$5-'СЕТ СН'!$I$17</f>
        <v>4090.2422260399999</v>
      </c>
      <c r="C137" s="36">
        <f>SUMIFS(СВЦЭМ!$C$39:$C$782,СВЦЭМ!$A$39:$A$782,$A137,СВЦЭМ!$B$39:$B$782,C$119)+'СЕТ СН'!$I$9+СВЦЭМ!$D$10+'СЕТ СН'!$I$5-'СЕТ СН'!$I$17</f>
        <v>4138.5576184600004</v>
      </c>
      <c r="D137" s="36">
        <f>SUMIFS(СВЦЭМ!$C$39:$C$782,СВЦЭМ!$A$39:$A$782,$A137,СВЦЭМ!$B$39:$B$782,D$119)+'СЕТ СН'!$I$9+СВЦЭМ!$D$10+'СЕТ СН'!$I$5-'СЕТ СН'!$I$17</f>
        <v>4151.0722473599999</v>
      </c>
      <c r="E137" s="36">
        <f>SUMIFS(СВЦЭМ!$C$39:$C$782,СВЦЭМ!$A$39:$A$782,$A137,СВЦЭМ!$B$39:$B$782,E$119)+'СЕТ СН'!$I$9+СВЦЭМ!$D$10+'СЕТ СН'!$I$5-'СЕТ СН'!$I$17</f>
        <v>4152.0661630800005</v>
      </c>
      <c r="F137" s="36">
        <f>SUMIFS(СВЦЭМ!$C$39:$C$782,СВЦЭМ!$A$39:$A$782,$A137,СВЦЭМ!$B$39:$B$782,F$119)+'СЕТ СН'!$I$9+СВЦЭМ!$D$10+'СЕТ СН'!$I$5-'СЕТ СН'!$I$17</f>
        <v>4148.8484226700002</v>
      </c>
      <c r="G137" s="36">
        <f>SUMIFS(СВЦЭМ!$C$39:$C$782,СВЦЭМ!$A$39:$A$782,$A137,СВЦЭМ!$B$39:$B$782,G$119)+'СЕТ СН'!$I$9+СВЦЭМ!$D$10+'СЕТ СН'!$I$5-'СЕТ СН'!$I$17</f>
        <v>4156.8506838800004</v>
      </c>
      <c r="H137" s="36">
        <f>SUMIFS(СВЦЭМ!$C$39:$C$782,СВЦЭМ!$A$39:$A$782,$A137,СВЦЭМ!$B$39:$B$782,H$119)+'СЕТ СН'!$I$9+СВЦЭМ!$D$10+'СЕТ СН'!$I$5-'СЕТ СН'!$I$17</f>
        <v>4095.6609966700003</v>
      </c>
      <c r="I137" s="36">
        <f>SUMIFS(СВЦЭМ!$C$39:$C$782,СВЦЭМ!$A$39:$A$782,$A137,СВЦЭМ!$B$39:$B$782,I$119)+'СЕТ СН'!$I$9+СВЦЭМ!$D$10+'СЕТ СН'!$I$5-'СЕТ СН'!$I$17</f>
        <v>4047.0614000599999</v>
      </c>
      <c r="J137" s="36">
        <f>SUMIFS(СВЦЭМ!$C$39:$C$782,СВЦЭМ!$A$39:$A$782,$A137,СВЦЭМ!$B$39:$B$782,J$119)+'СЕТ СН'!$I$9+СВЦЭМ!$D$10+'СЕТ СН'!$I$5-'СЕТ СН'!$I$17</f>
        <v>4228.0249463199998</v>
      </c>
      <c r="K137" s="36">
        <f>SUMIFS(СВЦЭМ!$C$39:$C$782,СВЦЭМ!$A$39:$A$782,$A137,СВЦЭМ!$B$39:$B$782,K$119)+'СЕТ СН'!$I$9+СВЦЭМ!$D$10+'СЕТ СН'!$I$5-'СЕТ СН'!$I$17</f>
        <v>4232.3275069199999</v>
      </c>
      <c r="L137" s="36">
        <f>SUMIFS(СВЦЭМ!$C$39:$C$782,СВЦЭМ!$A$39:$A$782,$A137,СВЦЭМ!$B$39:$B$782,L$119)+'СЕТ СН'!$I$9+СВЦЭМ!$D$10+'СЕТ СН'!$I$5-'СЕТ СН'!$I$17</f>
        <v>4232.5213442700006</v>
      </c>
      <c r="M137" s="36">
        <f>SUMIFS(СВЦЭМ!$C$39:$C$782,СВЦЭМ!$A$39:$A$782,$A137,СВЦЭМ!$B$39:$B$782,M$119)+'СЕТ СН'!$I$9+СВЦЭМ!$D$10+'СЕТ СН'!$I$5-'СЕТ СН'!$I$17</f>
        <v>4220.6432202400001</v>
      </c>
      <c r="N137" s="36">
        <f>SUMIFS(СВЦЭМ!$C$39:$C$782,СВЦЭМ!$A$39:$A$782,$A137,СВЦЭМ!$B$39:$B$782,N$119)+'СЕТ СН'!$I$9+СВЦЭМ!$D$10+'СЕТ СН'!$I$5-'СЕТ СН'!$I$17</f>
        <v>4218.4319765</v>
      </c>
      <c r="O137" s="36">
        <f>SUMIFS(СВЦЭМ!$C$39:$C$782,СВЦЭМ!$A$39:$A$782,$A137,СВЦЭМ!$B$39:$B$782,O$119)+'СЕТ СН'!$I$9+СВЦЭМ!$D$10+'СЕТ СН'!$I$5-'СЕТ СН'!$I$17</f>
        <v>4212.6578965099998</v>
      </c>
      <c r="P137" s="36">
        <f>SUMIFS(СВЦЭМ!$C$39:$C$782,СВЦЭМ!$A$39:$A$782,$A137,СВЦЭМ!$B$39:$B$782,P$119)+'СЕТ СН'!$I$9+СВЦЭМ!$D$10+'СЕТ СН'!$I$5-'СЕТ СН'!$I$17</f>
        <v>4161.6952131500002</v>
      </c>
      <c r="Q137" s="36">
        <f>SUMIFS(СВЦЭМ!$C$39:$C$782,СВЦЭМ!$A$39:$A$782,$A137,СВЦЭМ!$B$39:$B$782,Q$119)+'СЕТ СН'!$I$9+СВЦЭМ!$D$10+'СЕТ СН'!$I$5-'СЕТ СН'!$I$17</f>
        <v>4149.5236786400001</v>
      </c>
      <c r="R137" s="36">
        <f>SUMIFS(СВЦЭМ!$C$39:$C$782,СВЦЭМ!$A$39:$A$782,$A137,СВЦЭМ!$B$39:$B$782,R$119)+'СЕТ СН'!$I$9+СВЦЭМ!$D$10+'СЕТ СН'!$I$5-'СЕТ СН'!$I$17</f>
        <v>4144.1892305700003</v>
      </c>
      <c r="S137" s="36">
        <f>SUMIFS(СВЦЭМ!$C$39:$C$782,СВЦЭМ!$A$39:$A$782,$A137,СВЦЭМ!$B$39:$B$782,S$119)+'СЕТ СН'!$I$9+СВЦЭМ!$D$10+'СЕТ СН'!$I$5-'СЕТ СН'!$I$17</f>
        <v>4145.86690662</v>
      </c>
      <c r="T137" s="36">
        <f>SUMIFS(СВЦЭМ!$C$39:$C$782,СВЦЭМ!$A$39:$A$782,$A137,СВЦЭМ!$B$39:$B$782,T$119)+'СЕТ СН'!$I$9+СВЦЭМ!$D$10+'СЕТ СН'!$I$5-'СЕТ СН'!$I$17</f>
        <v>4148.8247386200001</v>
      </c>
      <c r="U137" s="36">
        <f>SUMIFS(СВЦЭМ!$C$39:$C$782,СВЦЭМ!$A$39:$A$782,$A137,СВЦЭМ!$B$39:$B$782,U$119)+'СЕТ СН'!$I$9+СВЦЭМ!$D$10+'СЕТ СН'!$I$5-'СЕТ СН'!$I$17</f>
        <v>4148.7639958700001</v>
      </c>
      <c r="V137" s="36">
        <f>SUMIFS(СВЦЭМ!$C$39:$C$782,СВЦЭМ!$A$39:$A$782,$A137,СВЦЭМ!$B$39:$B$782,V$119)+'СЕТ СН'!$I$9+СВЦЭМ!$D$10+'СЕТ СН'!$I$5-'СЕТ СН'!$I$17</f>
        <v>4111.9033494400001</v>
      </c>
      <c r="W137" s="36">
        <f>SUMIFS(СВЦЭМ!$C$39:$C$782,СВЦЭМ!$A$39:$A$782,$A137,СВЦЭМ!$B$39:$B$782,W$119)+'СЕТ СН'!$I$9+СВЦЭМ!$D$10+'СЕТ СН'!$I$5-'СЕТ СН'!$I$17</f>
        <v>4157.0497092799997</v>
      </c>
      <c r="X137" s="36">
        <f>SUMIFS(СВЦЭМ!$C$39:$C$782,СВЦЭМ!$A$39:$A$782,$A137,СВЦЭМ!$B$39:$B$782,X$119)+'СЕТ СН'!$I$9+СВЦЭМ!$D$10+'СЕТ СН'!$I$5-'СЕТ СН'!$I$17</f>
        <v>4149.1473403600003</v>
      </c>
      <c r="Y137" s="36">
        <f>SUMIFS(СВЦЭМ!$C$39:$C$782,СВЦЭМ!$A$39:$A$782,$A137,СВЦЭМ!$B$39:$B$782,Y$119)+'СЕТ СН'!$I$9+СВЦЭМ!$D$10+'СЕТ СН'!$I$5-'СЕТ СН'!$I$17</f>
        <v>4048.7857866600002</v>
      </c>
    </row>
    <row r="138" spans="1:25" ht="15.75" x14ac:dyDescent="0.2">
      <c r="A138" s="35">
        <f t="shared" si="3"/>
        <v>44792</v>
      </c>
      <c r="B138" s="36">
        <f>SUMIFS(СВЦЭМ!$C$39:$C$782,СВЦЭМ!$A$39:$A$782,$A138,СВЦЭМ!$B$39:$B$782,B$119)+'СЕТ СН'!$I$9+СВЦЭМ!$D$10+'СЕТ СН'!$I$5-'СЕТ СН'!$I$17</f>
        <v>4207.2002664600004</v>
      </c>
      <c r="C138" s="36">
        <f>SUMIFS(СВЦЭМ!$C$39:$C$782,СВЦЭМ!$A$39:$A$782,$A138,СВЦЭМ!$B$39:$B$782,C$119)+'СЕТ СН'!$I$9+СВЦЭМ!$D$10+'СЕТ СН'!$I$5-'СЕТ СН'!$I$17</f>
        <v>4223.7630177000001</v>
      </c>
      <c r="D138" s="36">
        <f>SUMIFS(СВЦЭМ!$C$39:$C$782,СВЦЭМ!$A$39:$A$782,$A138,СВЦЭМ!$B$39:$B$782,D$119)+'СЕТ СН'!$I$9+СВЦЭМ!$D$10+'СЕТ СН'!$I$5-'СЕТ СН'!$I$17</f>
        <v>4254.8184281499998</v>
      </c>
      <c r="E138" s="36">
        <f>SUMIFS(СВЦЭМ!$C$39:$C$782,СВЦЭМ!$A$39:$A$782,$A138,СВЦЭМ!$B$39:$B$782,E$119)+'СЕТ СН'!$I$9+СВЦЭМ!$D$10+'СЕТ СН'!$I$5-'СЕТ СН'!$I$17</f>
        <v>4255.1717303700007</v>
      </c>
      <c r="F138" s="36">
        <f>SUMIFS(СВЦЭМ!$C$39:$C$782,СВЦЭМ!$A$39:$A$782,$A138,СВЦЭМ!$B$39:$B$782,F$119)+'СЕТ СН'!$I$9+СВЦЭМ!$D$10+'СЕТ СН'!$I$5-'СЕТ СН'!$I$17</f>
        <v>4244.6200612000002</v>
      </c>
      <c r="G138" s="36">
        <f>SUMIFS(СВЦЭМ!$C$39:$C$782,СВЦЭМ!$A$39:$A$782,$A138,СВЦЭМ!$B$39:$B$782,G$119)+'СЕТ СН'!$I$9+СВЦЭМ!$D$10+'СЕТ СН'!$I$5-'СЕТ СН'!$I$17</f>
        <v>4159.8233901200001</v>
      </c>
      <c r="H138" s="36">
        <f>SUMIFS(СВЦЭМ!$C$39:$C$782,СВЦЭМ!$A$39:$A$782,$A138,СВЦЭМ!$B$39:$B$782,H$119)+'СЕТ СН'!$I$9+СВЦЭМ!$D$10+'СЕТ СН'!$I$5-'СЕТ СН'!$I$17</f>
        <v>4144.7268583700006</v>
      </c>
      <c r="I138" s="36">
        <f>SUMIFS(СВЦЭМ!$C$39:$C$782,СВЦЭМ!$A$39:$A$782,$A138,СВЦЭМ!$B$39:$B$782,I$119)+'СЕТ СН'!$I$9+СВЦЭМ!$D$10+'СЕТ СН'!$I$5-'СЕТ СН'!$I$17</f>
        <v>4114.23498793</v>
      </c>
      <c r="J138" s="36">
        <f>SUMIFS(СВЦЭМ!$C$39:$C$782,СВЦЭМ!$A$39:$A$782,$A138,СВЦЭМ!$B$39:$B$782,J$119)+'СЕТ СН'!$I$9+СВЦЭМ!$D$10+'СЕТ СН'!$I$5-'СЕТ СН'!$I$17</f>
        <v>4067.3988586600003</v>
      </c>
      <c r="K138" s="36">
        <f>SUMIFS(СВЦЭМ!$C$39:$C$782,СВЦЭМ!$A$39:$A$782,$A138,СВЦЭМ!$B$39:$B$782,K$119)+'СЕТ СН'!$I$9+СВЦЭМ!$D$10+'СЕТ СН'!$I$5-'СЕТ СН'!$I$17</f>
        <v>4057.2975469400003</v>
      </c>
      <c r="L138" s="36">
        <f>SUMIFS(СВЦЭМ!$C$39:$C$782,СВЦЭМ!$A$39:$A$782,$A138,СВЦЭМ!$B$39:$B$782,L$119)+'СЕТ СН'!$I$9+СВЦЭМ!$D$10+'СЕТ СН'!$I$5-'СЕТ СН'!$I$17</f>
        <v>4101.3470228799997</v>
      </c>
      <c r="M138" s="36">
        <f>SUMIFS(СВЦЭМ!$C$39:$C$782,СВЦЭМ!$A$39:$A$782,$A138,СВЦЭМ!$B$39:$B$782,M$119)+'СЕТ СН'!$I$9+СВЦЭМ!$D$10+'СЕТ СН'!$I$5-'СЕТ СН'!$I$17</f>
        <v>4087.0869508300002</v>
      </c>
      <c r="N138" s="36">
        <f>SUMIFS(СВЦЭМ!$C$39:$C$782,СВЦЭМ!$A$39:$A$782,$A138,СВЦЭМ!$B$39:$B$782,N$119)+'СЕТ СН'!$I$9+СВЦЭМ!$D$10+'СЕТ СН'!$I$5-'СЕТ СН'!$I$17</f>
        <v>4090.2986399700003</v>
      </c>
      <c r="O138" s="36">
        <f>SUMIFS(СВЦЭМ!$C$39:$C$782,СВЦЭМ!$A$39:$A$782,$A138,СВЦЭМ!$B$39:$B$782,O$119)+'СЕТ СН'!$I$9+СВЦЭМ!$D$10+'СЕТ СН'!$I$5-'СЕТ СН'!$I$17</f>
        <v>4091.6150264000003</v>
      </c>
      <c r="P138" s="36">
        <f>SUMIFS(СВЦЭМ!$C$39:$C$782,СВЦЭМ!$A$39:$A$782,$A138,СВЦЭМ!$B$39:$B$782,P$119)+'СЕТ СН'!$I$9+СВЦЭМ!$D$10+'СЕТ СН'!$I$5-'СЕТ СН'!$I$17</f>
        <v>4114.5732105799998</v>
      </c>
      <c r="Q138" s="36">
        <f>SUMIFS(СВЦЭМ!$C$39:$C$782,СВЦЭМ!$A$39:$A$782,$A138,СВЦЭМ!$B$39:$B$782,Q$119)+'СЕТ СН'!$I$9+СВЦЭМ!$D$10+'СЕТ СН'!$I$5-'СЕТ СН'!$I$17</f>
        <v>4128.14609174</v>
      </c>
      <c r="R138" s="36">
        <f>SUMIFS(СВЦЭМ!$C$39:$C$782,СВЦЭМ!$A$39:$A$782,$A138,СВЦЭМ!$B$39:$B$782,R$119)+'СЕТ СН'!$I$9+СВЦЭМ!$D$10+'СЕТ СН'!$I$5-'СЕТ СН'!$I$17</f>
        <v>4126.9814107700004</v>
      </c>
      <c r="S138" s="36">
        <f>SUMIFS(СВЦЭМ!$C$39:$C$782,СВЦЭМ!$A$39:$A$782,$A138,СВЦЭМ!$B$39:$B$782,S$119)+'СЕТ СН'!$I$9+СВЦЭМ!$D$10+'СЕТ СН'!$I$5-'СЕТ СН'!$I$17</f>
        <v>4111.4575125900001</v>
      </c>
      <c r="T138" s="36">
        <f>SUMIFS(СВЦЭМ!$C$39:$C$782,СВЦЭМ!$A$39:$A$782,$A138,СВЦЭМ!$B$39:$B$782,T$119)+'СЕТ СН'!$I$9+СВЦЭМ!$D$10+'СЕТ СН'!$I$5-'СЕТ СН'!$I$17</f>
        <v>4097.6636765700005</v>
      </c>
      <c r="U138" s="36">
        <f>SUMIFS(СВЦЭМ!$C$39:$C$782,СВЦЭМ!$A$39:$A$782,$A138,СВЦЭМ!$B$39:$B$782,U$119)+'СЕТ СН'!$I$9+СВЦЭМ!$D$10+'СЕТ СН'!$I$5-'СЕТ СН'!$I$17</f>
        <v>4102.4485602300001</v>
      </c>
      <c r="V138" s="36">
        <f>SUMIFS(СВЦЭМ!$C$39:$C$782,СВЦЭМ!$A$39:$A$782,$A138,СВЦЭМ!$B$39:$B$782,V$119)+'СЕТ СН'!$I$9+СВЦЭМ!$D$10+'СЕТ СН'!$I$5-'СЕТ СН'!$I$17</f>
        <v>4098.74587548</v>
      </c>
      <c r="W138" s="36">
        <f>SUMIFS(СВЦЭМ!$C$39:$C$782,СВЦЭМ!$A$39:$A$782,$A138,СВЦЭМ!$B$39:$B$782,W$119)+'СЕТ СН'!$I$9+СВЦЭМ!$D$10+'СЕТ СН'!$I$5-'СЕТ СН'!$I$17</f>
        <v>4140.9497970299999</v>
      </c>
      <c r="X138" s="36">
        <f>SUMIFS(СВЦЭМ!$C$39:$C$782,СВЦЭМ!$A$39:$A$782,$A138,СВЦЭМ!$B$39:$B$782,X$119)+'СЕТ СН'!$I$9+СВЦЭМ!$D$10+'СЕТ СН'!$I$5-'СЕТ СН'!$I$17</f>
        <v>4158.0929981200006</v>
      </c>
      <c r="Y138" s="36">
        <f>SUMIFS(СВЦЭМ!$C$39:$C$782,СВЦЭМ!$A$39:$A$782,$A138,СВЦЭМ!$B$39:$B$782,Y$119)+'СЕТ СН'!$I$9+СВЦЭМ!$D$10+'СЕТ СН'!$I$5-'СЕТ СН'!$I$17</f>
        <v>4184.5499628600001</v>
      </c>
    </row>
    <row r="139" spans="1:25" ht="15.75" x14ac:dyDescent="0.2">
      <c r="A139" s="35">
        <f t="shared" si="3"/>
        <v>44793</v>
      </c>
      <c r="B139" s="36">
        <f>SUMIFS(СВЦЭМ!$C$39:$C$782,СВЦЭМ!$A$39:$A$782,$A139,СВЦЭМ!$B$39:$B$782,B$119)+'СЕТ СН'!$I$9+СВЦЭМ!$D$10+'СЕТ СН'!$I$5-'СЕТ СН'!$I$17</f>
        <v>4055.45716997</v>
      </c>
      <c r="C139" s="36">
        <f>SUMIFS(СВЦЭМ!$C$39:$C$782,СВЦЭМ!$A$39:$A$782,$A139,СВЦЭМ!$B$39:$B$782,C$119)+'СЕТ СН'!$I$9+СВЦЭМ!$D$10+'СЕТ СН'!$I$5-'СЕТ СН'!$I$17</f>
        <v>4114.7601572000003</v>
      </c>
      <c r="D139" s="36">
        <f>SUMIFS(СВЦЭМ!$C$39:$C$782,СВЦЭМ!$A$39:$A$782,$A139,СВЦЭМ!$B$39:$B$782,D$119)+'СЕТ СН'!$I$9+СВЦЭМ!$D$10+'СЕТ СН'!$I$5-'СЕТ СН'!$I$17</f>
        <v>4152.8695196300005</v>
      </c>
      <c r="E139" s="36">
        <f>SUMIFS(СВЦЭМ!$C$39:$C$782,СВЦЭМ!$A$39:$A$782,$A139,СВЦЭМ!$B$39:$B$782,E$119)+'СЕТ СН'!$I$9+СВЦЭМ!$D$10+'СЕТ СН'!$I$5-'СЕТ СН'!$I$17</f>
        <v>4158.2379278500002</v>
      </c>
      <c r="F139" s="36">
        <f>SUMIFS(СВЦЭМ!$C$39:$C$782,СВЦЭМ!$A$39:$A$782,$A139,СВЦЭМ!$B$39:$B$782,F$119)+'СЕТ СН'!$I$9+СВЦЭМ!$D$10+'СЕТ СН'!$I$5-'СЕТ СН'!$I$17</f>
        <v>4161.7336273999999</v>
      </c>
      <c r="G139" s="36">
        <f>SUMIFS(СВЦЭМ!$C$39:$C$782,СВЦЭМ!$A$39:$A$782,$A139,СВЦЭМ!$B$39:$B$782,G$119)+'СЕТ СН'!$I$9+СВЦЭМ!$D$10+'СЕТ СН'!$I$5-'СЕТ СН'!$I$17</f>
        <v>4154.0546798800005</v>
      </c>
      <c r="H139" s="36">
        <f>SUMIFS(СВЦЭМ!$C$39:$C$782,СВЦЭМ!$A$39:$A$782,$A139,СВЦЭМ!$B$39:$B$782,H$119)+'СЕТ СН'!$I$9+СВЦЭМ!$D$10+'СЕТ СН'!$I$5-'СЕТ СН'!$I$17</f>
        <v>4126.91346333</v>
      </c>
      <c r="I139" s="36">
        <f>SUMIFS(СВЦЭМ!$C$39:$C$782,СВЦЭМ!$A$39:$A$782,$A139,СВЦЭМ!$B$39:$B$782,I$119)+'СЕТ СН'!$I$9+СВЦЭМ!$D$10+'СЕТ СН'!$I$5-'СЕТ СН'!$I$17</f>
        <v>4096.05741201</v>
      </c>
      <c r="J139" s="36">
        <f>SUMIFS(СВЦЭМ!$C$39:$C$782,СВЦЭМ!$A$39:$A$782,$A139,СВЦЭМ!$B$39:$B$782,J$119)+'СЕТ СН'!$I$9+СВЦЭМ!$D$10+'СЕТ СН'!$I$5-'СЕТ СН'!$I$17</f>
        <v>4027.0902795500001</v>
      </c>
      <c r="K139" s="36">
        <f>SUMIFS(СВЦЭМ!$C$39:$C$782,СВЦЭМ!$A$39:$A$782,$A139,СВЦЭМ!$B$39:$B$782,K$119)+'СЕТ СН'!$I$9+СВЦЭМ!$D$10+'СЕТ СН'!$I$5-'СЕТ СН'!$I$17</f>
        <v>3989.7792793500003</v>
      </c>
      <c r="L139" s="36">
        <f>SUMIFS(СВЦЭМ!$C$39:$C$782,СВЦЭМ!$A$39:$A$782,$A139,СВЦЭМ!$B$39:$B$782,L$119)+'СЕТ СН'!$I$9+СВЦЭМ!$D$10+'СЕТ СН'!$I$5-'СЕТ СН'!$I$17</f>
        <v>3989.1157831200003</v>
      </c>
      <c r="M139" s="36">
        <f>SUMIFS(СВЦЭМ!$C$39:$C$782,СВЦЭМ!$A$39:$A$782,$A139,СВЦЭМ!$B$39:$B$782,M$119)+'СЕТ СН'!$I$9+СВЦЭМ!$D$10+'СЕТ СН'!$I$5-'СЕТ СН'!$I$17</f>
        <v>3998.08484021</v>
      </c>
      <c r="N139" s="36">
        <f>SUMIFS(СВЦЭМ!$C$39:$C$782,СВЦЭМ!$A$39:$A$782,$A139,СВЦЭМ!$B$39:$B$782,N$119)+'СЕТ СН'!$I$9+СВЦЭМ!$D$10+'СЕТ СН'!$I$5-'СЕТ СН'!$I$17</f>
        <v>4006.9483581200002</v>
      </c>
      <c r="O139" s="36">
        <f>SUMIFS(СВЦЭМ!$C$39:$C$782,СВЦЭМ!$A$39:$A$782,$A139,СВЦЭМ!$B$39:$B$782,O$119)+'СЕТ СН'!$I$9+СВЦЭМ!$D$10+'СЕТ СН'!$I$5-'СЕТ СН'!$I$17</f>
        <v>4005.0660658300003</v>
      </c>
      <c r="P139" s="36">
        <f>SUMIFS(СВЦЭМ!$C$39:$C$782,СВЦЭМ!$A$39:$A$782,$A139,СВЦЭМ!$B$39:$B$782,P$119)+'СЕТ СН'!$I$9+СВЦЭМ!$D$10+'СЕТ СН'!$I$5-'СЕТ СН'!$I$17</f>
        <v>3998.7945139000003</v>
      </c>
      <c r="Q139" s="36">
        <f>SUMIFS(СВЦЭМ!$C$39:$C$782,СВЦЭМ!$A$39:$A$782,$A139,СВЦЭМ!$B$39:$B$782,Q$119)+'СЕТ СН'!$I$9+СВЦЭМ!$D$10+'СЕТ СН'!$I$5-'СЕТ СН'!$I$17</f>
        <v>4003.4062169700001</v>
      </c>
      <c r="R139" s="36">
        <f>SUMIFS(СВЦЭМ!$C$39:$C$782,СВЦЭМ!$A$39:$A$782,$A139,СВЦЭМ!$B$39:$B$782,R$119)+'СЕТ СН'!$I$9+СВЦЭМ!$D$10+'СЕТ СН'!$I$5-'СЕТ СН'!$I$17</f>
        <v>4006.34727346</v>
      </c>
      <c r="S139" s="36">
        <f>SUMIFS(СВЦЭМ!$C$39:$C$782,СВЦЭМ!$A$39:$A$782,$A139,СВЦЭМ!$B$39:$B$782,S$119)+'СЕТ СН'!$I$9+СВЦЭМ!$D$10+'СЕТ СН'!$I$5-'СЕТ СН'!$I$17</f>
        <v>4000.3246310900004</v>
      </c>
      <c r="T139" s="36">
        <f>SUMIFS(СВЦЭМ!$C$39:$C$782,СВЦЭМ!$A$39:$A$782,$A139,СВЦЭМ!$B$39:$B$782,T$119)+'СЕТ СН'!$I$9+СВЦЭМ!$D$10+'СЕТ СН'!$I$5-'СЕТ СН'!$I$17</f>
        <v>4000.2762310500002</v>
      </c>
      <c r="U139" s="36">
        <f>SUMIFS(СВЦЭМ!$C$39:$C$782,СВЦЭМ!$A$39:$A$782,$A139,СВЦЭМ!$B$39:$B$782,U$119)+'СЕТ СН'!$I$9+СВЦЭМ!$D$10+'СЕТ СН'!$I$5-'СЕТ СН'!$I$17</f>
        <v>4000.8922372300003</v>
      </c>
      <c r="V139" s="36">
        <f>SUMIFS(СВЦЭМ!$C$39:$C$782,СВЦЭМ!$A$39:$A$782,$A139,СВЦЭМ!$B$39:$B$782,V$119)+'СЕТ СН'!$I$9+СВЦЭМ!$D$10+'СЕТ СН'!$I$5-'СЕТ СН'!$I$17</f>
        <v>3984.8340565600001</v>
      </c>
      <c r="W139" s="36">
        <f>SUMIFS(СВЦЭМ!$C$39:$C$782,СВЦЭМ!$A$39:$A$782,$A139,СВЦЭМ!$B$39:$B$782,W$119)+'СЕТ СН'!$I$9+СВЦЭМ!$D$10+'СЕТ СН'!$I$5-'СЕТ СН'!$I$17</f>
        <v>3975.84815617</v>
      </c>
      <c r="X139" s="36">
        <f>SUMIFS(СВЦЭМ!$C$39:$C$782,СВЦЭМ!$A$39:$A$782,$A139,СВЦЭМ!$B$39:$B$782,X$119)+'СЕТ СН'!$I$9+СВЦЭМ!$D$10+'СЕТ СН'!$I$5-'СЕТ СН'!$I$17</f>
        <v>3987.9913339000004</v>
      </c>
      <c r="Y139" s="36">
        <f>SUMIFS(СВЦЭМ!$C$39:$C$782,СВЦЭМ!$A$39:$A$782,$A139,СВЦЭМ!$B$39:$B$782,Y$119)+'СЕТ СН'!$I$9+СВЦЭМ!$D$10+'СЕТ СН'!$I$5-'СЕТ СН'!$I$17</f>
        <v>4014.9338543200001</v>
      </c>
    </row>
    <row r="140" spans="1:25" ht="15.75" x14ac:dyDescent="0.2">
      <c r="A140" s="35">
        <f t="shared" si="3"/>
        <v>44794</v>
      </c>
      <c r="B140" s="36">
        <f>SUMIFS(СВЦЭМ!$C$39:$C$782,СВЦЭМ!$A$39:$A$782,$A140,СВЦЭМ!$B$39:$B$782,B$119)+'СЕТ СН'!$I$9+СВЦЭМ!$D$10+'СЕТ СН'!$I$5-'СЕТ СН'!$I$17</f>
        <v>4109.0140400800001</v>
      </c>
      <c r="C140" s="36">
        <f>SUMIFS(СВЦЭМ!$C$39:$C$782,СВЦЭМ!$A$39:$A$782,$A140,СВЦЭМ!$B$39:$B$782,C$119)+'СЕТ СН'!$I$9+СВЦЭМ!$D$10+'СЕТ СН'!$I$5-'СЕТ СН'!$I$17</f>
        <v>4119.9519424999999</v>
      </c>
      <c r="D140" s="36">
        <f>SUMIFS(СВЦЭМ!$C$39:$C$782,СВЦЭМ!$A$39:$A$782,$A140,СВЦЭМ!$B$39:$B$782,D$119)+'СЕТ СН'!$I$9+СВЦЭМ!$D$10+'СЕТ СН'!$I$5-'СЕТ СН'!$I$17</f>
        <v>4162.1037530499998</v>
      </c>
      <c r="E140" s="36">
        <f>SUMIFS(СВЦЭМ!$C$39:$C$782,СВЦЭМ!$A$39:$A$782,$A140,СВЦЭМ!$B$39:$B$782,E$119)+'СЕТ СН'!$I$9+СВЦЭМ!$D$10+'СЕТ СН'!$I$5-'СЕТ СН'!$I$17</f>
        <v>4193.0579009000003</v>
      </c>
      <c r="F140" s="36">
        <f>SUMIFS(СВЦЭМ!$C$39:$C$782,СВЦЭМ!$A$39:$A$782,$A140,СВЦЭМ!$B$39:$B$782,F$119)+'СЕТ СН'!$I$9+СВЦЭМ!$D$10+'СЕТ СН'!$I$5-'СЕТ СН'!$I$17</f>
        <v>4197.5349410199997</v>
      </c>
      <c r="G140" s="36">
        <f>SUMIFS(СВЦЭМ!$C$39:$C$782,СВЦЭМ!$A$39:$A$782,$A140,СВЦЭМ!$B$39:$B$782,G$119)+'СЕТ СН'!$I$9+СВЦЭМ!$D$10+'СЕТ СН'!$I$5-'СЕТ СН'!$I$17</f>
        <v>4192.1624730499998</v>
      </c>
      <c r="H140" s="36">
        <f>SUMIFS(СВЦЭМ!$C$39:$C$782,СВЦЭМ!$A$39:$A$782,$A140,СВЦЭМ!$B$39:$B$782,H$119)+'СЕТ СН'!$I$9+СВЦЭМ!$D$10+'СЕТ СН'!$I$5-'СЕТ СН'!$I$17</f>
        <v>4171.9209307600004</v>
      </c>
      <c r="I140" s="36">
        <f>SUMIFS(СВЦЭМ!$C$39:$C$782,СВЦЭМ!$A$39:$A$782,$A140,СВЦЭМ!$B$39:$B$782,I$119)+'СЕТ СН'!$I$9+СВЦЭМ!$D$10+'СЕТ СН'!$I$5-'СЕТ СН'!$I$17</f>
        <v>4110.9333459400004</v>
      </c>
      <c r="J140" s="36">
        <f>SUMIFS(СВЦЭМ!$C$39:$C$782,СВЦЭМ!$A$39:$A$782,$A140,СВЦЭМ!$B$39:$B$782,J$119)+'СЕТ СН'!$I$9+СВЦЭМ!$D$10+'СЕТ СН'!$I$5-'СЕТ СН'!$I$17</f>
        <v>4049.5825489900003</v>
      </c>
      <c r="K140" s="36">
        <f>SUMIFS(СВЦЭМ!$C$39:$C$782,СВЦЭМ!$A$39:$A$782,$A140,СВЦЭМ!$B$39:$B$782,K$119)+'СЕТ СН'!$I$9+СВЦЭМ!$D$10+'СЕТ СН'!$I$5-'СЕТ СН'!$I$17</f>
        <v>4099.6709688299998</v>
      </c>
      <c r="L140" s="36">
        <f>SUMIFS(СВЦЭМ!$C$39:$C$782,СВЦЭМ!$A$39:$A$782,$A140,СВЦЭМ!$B$39:$B$782,L$119)+'СЕТ СН'!$I$9+СВЦЭМ!$D$10+'СЕТ СН'!$I$5-'СЕТ СН'!$I$17</f>
        <v>4137.07003953</v>
      </c>
      <c r="M140" s="36">
        <f>SUMIFS(СВЦЭМ!$C$39:$C$782,СВЦЭМ!$A$39:$A$782,$A140,СВЦЭМ!$B$39:$B$782,M$119)+'СЕТ СН'!$I$9+СВЦЭМ!$D$10+'СЕТ СН'!$I$5-'СЕТ СН'!$I$17</f>
        <v>4147.3762434400005</v>
      </c>
      <c r="N140" s="36">
        <f>SUMIFS(СВЦЭМ!$C$39:$C$782,СВЦЭМ!$A$39:$A$782,$A140,СВЦЭМ!$B$39:$B$782,N$119)+'СЕТ СН'!$I$9+СВЦЭМ!$D$10+'СЕТ СН'!$I$5-'СЕТ СН'!$I$17</f>
        <v>4152.8262714900002</v>
      </c>
      <c r="O140" s="36">
        <f>SUMIFS(СВЦЭМ!$C$39:$C$782,СВЦЭМ!$A$39:$A$782,$A140,СВЦЭМ!$B$39:$B$782,O$119)+'СЕТ СН'!$I$9+СВЦЭМ!$D$10+'СЕТ СН'!$I$5-'СЕТ СН'!$I$17</f>
        <v>4143.1482701100003</v>
      </c>
      <c r="P140" s="36">
        <f>SUMIFS(СВЦЭМ!$C$39:$C$782,СВЦЭМ!$A$39:$A$782,$A140,СВЦЭМ!$B$39:$B$782,P$119)+'СЕТ СН'!$I$9+СВЦЭМ!$D$10+'СЕТ СН'!$I$5-'СЕТ СН'!$I$17</f>
        <v>4140.2628670900003</v>
      </c>
      <c r="Q140" s="36">
        <f>SUMIFS(СВЦЭМ!$C$39:$C$782,СВЦЭМ!$A$39:$A$782,$A140,СВЦЭМ!$B$39:$B$782,Q$119)+'СЕТ СН'!$I$9+СВЦЭМ!$D$10+'СЕТ СН'!$I$5-'СЕТ СН'!$I$17</f>
        <v>4138.47761859</v>
      </c>
      <c r="R140" s="36">
        <f>SUMIFS(СВЦЭМ!$C$39:$C$782,СВЦЭМ!$A$39:$A$782,$A140,СВЦЭМ!$B$39:$B$782,R$119)+'СЕТ СН'!$I$9+СВЦЭМ!$D$10+'СЕТ СН'!$I$5-'СЕТ СН'!$I$17</f>
        <v>4140.1392608599999</v>
      </c>
      <c r="S140" s="36">
        <f>SUMIFS(СВЦЭМ!$C$39:$C$782,СВЦЭМ!$A$39:$A$782,$A140,СВЦЭМ!$B$39:$B$782,S$119)+'СЕТ СН'!$I$9+СВЦЭМ!$D$10+'СЕТ СН'!$I$5-'СЕТ СН'!$I$17</f>
        <v>4138.3138335599997</v>
      </c>
      <c r="T140" s="36">
        <f>SUMIFS(СВЦЭМ!$C$39:$C$782,СВЦЭМ!$A$39:$A$782,$A140,СВЦЭМ!$B$39:$B$782,T$119)+'СЕТ СН'!$I$9+СВЦЭМ!$D$10+'СЕТ СН'!$I$5-'СЕТ СН'!$I$17</f>
        <v>4140.22334383</v>
      </c>
      <c r="U140" s="36">
        <f>SUMIFS(СВЦЭМ!$C$39:$C$782,СВЦЭМ!$A$39:$A$782,$A140,СВЦЭМ!$B$39:$B$782,U$119)+'СЕТ СН'!$I$9+СВЦЭМ!$D$10+'СЕТ СН'!$I$5-'СЕТ СН'!$I$17</f>
        <v>4142.0046024499998</v>
      </c>
      <c r="V140" s="36">
        <f>SUMIFS(СВЦЭМ!$C$39:$C$782,СВЦЭМ!$A$39:$A$782,$A140,СВЦЭМ!$B$39:$B$782,V$119)+'СЕТ СН'!$I$9+СВЦЭМ!$D$10+'СЕТ СН'!$I$5-'СЕТ СН'!$I$17</f>
        <v>4154.2606395600005</v>
      </c>
      <c r="W140" s="36">
        <f>SUMIFS(СВЦЭМ!$C$39:$C$782,СВЦЭМ!$A$39:$A$782,$A140,СВЦЭМ!$B$39:$B$782,W$119)+'СЕТ СН'!$I$9+СВЦЭМ!$D$10+'СЕТ СН'!$I$5-'СЕТ СН'!$I$17</f>
        <v>4156.8354278500001</v>
      </c>
      <c r="X140" s="36">
        <f>SUMIFS(СВЦЭМ!$C$39:$C$782,СВЦЭМ!$A$39:$A$782,$A140,СВЦЭМ!$B$39:$B$782,X$119)+'СЕТ СН'!$I$9+СВЦЭМ!$D$10+'СЕТ СН'!$I$5-'СЕТ СН'!$I$17</f>
        <v>4115.2978983399998</v>
      </c>
      <c r="Y140" s="36">
        <f>SUMIFS(СВЦЭМ!$C$39:$C$782,СВЦЭМ!$A$39:$A$782,$A140,СВЦЭМ!$B$39:$B$782,Y$119)+'СЕТ СН'!$I$9+СВЦЭМ!$D$10+'СЕТ СН'!$I$5-'СЕТ СН'!$I$17</f>
        <v>4093.0577966300002</v>
      </c>
    </row>
    <row r="141" spans="1:25" ht="15.75" x14ac:dyDescent="0.2">
      <c r="A141" s="35">
        <f t="shared" si="3"/>
        <v>44795</v>
      </c>
      <c r="B141" s="36">
        <f>SUMIFS(СВЦЭМ!$C$39:$C$782,СВЦЭМ!$A$39:$A$782,$A141,СВЦЭМ!$B$39:$B$782,B$119)+'СЕТ СН'!$I$9+СВЦЭМ!$D$10+'СЕТ СН'!$I$5-'СЕТ СН'!$I$17</f>
        <v>4023.2485223200001</v>
      </c>
      <c r="C141" s="36">
        <f>SUMIFS(СВЦЭМ!$C$39:$C$782,СВЦЭМ!$A$39:$A$782,$A141,СВЦЭМ!$B$39:$B$782,C$119)+'СЕТ СН'!$I$9+СВЦЭМ!$D$10+'СЕТ СН'!$I$5-'СЕТ СН'!$I$17</f>
        <v>4092.6193802000003</v>
      </c>
      <c r="D141" s="36">
        <f>SUMIFS(СВЦЭМ!$C$39:$C$782,СВЦЭМ!$A$39:$A$782,$A141,СВЦЭМ!$B$39:$B$782,D$119)+'СЕТ СН'!$I$9+СВЦЭМ!$D$10+'СЕТ СН'!$I$5-'СЕТ СН'!$I$17</f>
        <v>4136.20924956</v>
      </c>
      <c r="E141" s="36">
        <f>SUMIFS(СВЦЭМ!$C$39:$C$782,СВЦЭМ!$A$39:$A$782,$A141,СВЦЭМ!$B$39:$B$782,E$119)+'СЕТ СН'!$I$9+СВЦЭМ!$D$10+'СЕТ СН'!$I$5-'СЕТ СН'!$I$17</f>
        <v>4161.9330973800006</v>
      </c>
      <c r="F141" s="36">
        <f>SUMIFS(СВЦЭМ!$C$39:$C$782,СВЦЭМ!$A$39:$A$782,$A141,СВЦЭМ!$B$39:$B$782,F$119)+'СЕТ СН'!$I$9+СВЦЭМ!$D$10+'СЕТ СН'!$I$5-'СЕТ СН'!$I$17</f>
        <v>4164.1113316600004</v>
      </c>
      <c r="G141" s="36">
        <f>SUMIFS(СВЦЭМ!$C$39:$C$782,СВЦЭМ!$A$39:$A$782,$A141,СВЦЭМ!$B$39:$B$782,G$119)+'СЕТ СН'!$I$9+СВЦЭМ!$D$10+'СЕТ СН'!$I$5-'СЕТ СН'!$I$17</f>
        <v>4151.7449281500003</v>
      </c>
      <c r="H141" s="36">
        <f>SUMIFS(СВЦЭМ!$C$39:$C$782,СВЦЭМ!$A$39:$A$782,$A141,СВЦЭМ!$B$39:$B$782,H$119)+'СЕТ СН'!$I$9+СВЦЭМ!$D$10+'СЕТ СН'!$I$5-'СЕТ СН'!$I$17</f>
        <v>4092.0874643200004</v>
      </c>
      <c r="I141" s="36">
        <f>SUMIFS(СВЦЭМ!$C$39:$C$782,СВЦЭМ!$A$39:$A$782,$A141,СВЦЭМ!$B$39:$B$782,I$119)+'СЕТ СН'!$I$9+СВЦЭМ!$D$10+'СЕТ СН'!$I$5-'СЕТ СН'!$I$17</f>
        <v>4023.7435169700002</v>
      </c>
      <c r="J141" s="36">
        <f>SUMIFS(СВЦЭМ!$C$39:$C$782,СВЦЭМ!$A$39:$A$782,$A141,СВЦЭМ!$B$39:$B$782,J$119)+'СЕТ СН'!$I$9+СВЦЭМ!$D$10+'СЕТ СН'!$I$5-'СЕТ СН'!$I$17</f>
        <v>4072.3309766000002</v>
      </c>
      <c r="K141" s="36">
        <f>SUMIFS(СВЦЭМ!$C$39:$C$782,СВЦЭМ!$A$39:$A$782,$A141,СВЦЭМ!$B$39:$B$782,K$119)+'СЕТ СН'!$I$9+СВЦЭМ!$D$10+'СЕТ СН'!$I$5-'СЕТ СН'!$I$17</f>
        <v>4119.7239386600004</v>
      </c>
      <c r="L141" s="36">
        <f>SUMIFS(СВЦЭМ!$C$39:$C$782,СВЦЭМ!$A$39:$A$782,$A141,СВЦЭМ!$B$39:$B$782,L$119)+'СЕТ СН'!$I$9+СВЦЭМ!$D$10+'СЕТ СН'!$I$5-'СЕТ СН'!$I$17</f>
        <v>4116.9743039900004</v>
      </c>
      <c r="M141" s="36">
        <f>SUMIFS(СВЦЭМ!$C$39:$C$782,СВЦЭМ!$A$39:$A$782,$A141,СВЦЭМ!$B$39:$B$782,M$119)+'СЕТ СН'!$I$9+СВЦЭМ!$D$10+'СЕТ СН'!$I$5-'СЕТ СН'!$I$17</f>
        <v>4125.0471799200004</v>
      </c>
      <c r="N141" s="36">
        <f>SUMIFS(СВЦЭМ!$C$39:$C$782,СВЦЭМ!$A$39:$A$782,$A141,СВЦЭМ!$B$39:$B$782,N$119)+'СЕТ СН'!$I$9+СВЦЭМ!$D$10+'СЕТ СН'!$I$5-'СЕТ СН'!$I$17</f>
        <v>4126.9958988100007</v>
      </c>
      <c r="O141" s="36">
        <f>SUMIFS(СВЦЭМ!$C$39:$C$782,СВЦЭМ!$A$39:$A$782,$A141,СВЦЭМ!$B$39:$B$782,O$119)+'СЕТ СН'!$I$9+СВЦЭМ!$D$10+'СЕТ СН'!$I$5-'СЕТ СН'!$I$17</f>
        <v>4115.4812366400001</v>
      </c>
      <c r="P141" s="36">
        <f>SUMIFS(СВЦЭМ!$C$39:$C$782,СВЦЭМ!$A$39:$A$782,$A141,СВЦЭМ!$B$39:$B$782,P$119)+'СЕТ СН'!$I$9+СВЦЭМ!$D$10+'СЕТ СН'!$I$5-'СЕТ СН'!$I$17</f>
        <v>4118.0048600400005</v>
      </c>
      <c r="Q141" s="36">
        <f>SUMIFS(СВЦЭМ!$C$39:$C$782,СВЦЭМ!$A$39:$A$782,$A141,СВЦЭМ!$B$39:$B$782,Q$119)+'СЕТ СН'!$I$9+СВЦЭМ!$D$10+'СЕТ СН'!$I$5-'СЕТ СН'!$I$17</f>
        <v>4117.1540195799998</v>
      </c>
      <c r="R141" s="36">
        <f>SUMIFS(СВЦЭМ!$C$39:$C$782,СВЦЭМ!$A$39:$A$782,$A141,СВЦЭМ!$B$39:$B$782,R$119)+'СЕТ СН'!$I$9+СВЦЭМ!$D$10+'СЕТ СН'!$I$5-'СЕТ СН'!$I$17</f>
        <v>4116.1462575400001</v>
      </c>
      <c r="S141" s="36">
        <f>SUMIFS(СВЦЭМ!$C$39:$C$782,СВЦЭМ!$A$39:$A$782,$A141,СВЦЭМ!$B$39:$B$782,S$119)+'СЕТ СН'!$I$9+СВЦЭМ!$D$10+'СЕТ СН'!$I$5-'СЕТ СН'!$I$17</f>
        <v>4110.0162762400005</v>
      </c>
      <c r="T141" s="36">
        <f>SUMIFS(СВЦЭМ!$C$39:$C$782,СВЦЭМ!$A$39:$A$782,$A141,СВЦЭМ!$B$39:$B$782,T$119)+'СЕТ СН'!$I$9+СВЦЭМ!$D$10+'СЕТ СН'!$I$5-'СЕТ СН'!$I$17</f>
        <v>4120.1439488100004</v>
      </c>
      <c r="U141" s="36">
        <f>SUMIFS(СВЦЭМ!$C$39:$C$782,СВЦЭМ!$A$39:$A$782,$A141,СВЦЭМ!$B$39:$B$782,U$119)+'СЕТ СН'!$I$9+СВЦЭМ!$D$10+'СЕТ СН'!$I$5-'СЕТ СН'!$I$17</f>
        <v>4112.0050653100006</v>
      </c>
      <c r="V141" s="36">
        <f>SUMIFS(СВЦЭМ!$C$39:$C$782,СВЦЭМ!$A$39:$A$782,$A141,СВЦЭМ!$B$39:$B$782,V$119)+'СЕТ СН'!$I$9+СВЦЭМ!$D$10+'СЕТ СН'!$I$5-'СЕТ СН'!$I$17</f>
        <v>4121.5203510000001</v>
      </c>
      <c r="W141" s="36">
        <f>SUMIFS(СВЦЭМ!$C$39:$C$782,СВЦЭМ!$A$39:$A$782,$A141,СВЦЭМ!$B$39:$B$782,W$119)+'СЕТ СН'!$I$9+СВЦЭМ!$D$10+'СЕТ СН'!$I$5-'СЕТ СН'!$I$17</f>
        <v>4129.2682607500001</v>
      </c>
      <c r="X141" s="36">
        <f>SUMIFS(СВЦЭМ!$C$39:$C$782,СВЦЭМ!$A$39:$A$782,$A141,СВЦЭМ!$B$39:$B$782,X$119)+'СЕТ СН'!$I$9+СВЦЭМ!$D$10+'СЕТ СН'!$I$5-'СЕТ СН'!$I$17</f>
        <v>4102.3248427899998</v>
      </c>
      <c r="Y141" s="36">
        <f>SUMIFS(СВЦЭМ!$C$39:$C$782,СВЦЭМ!$A$39:$A$782,$A141,СВЦЭМ!$B$39:$B$782,Y$119)+'СЕТ СН'!$I$9+СВЦЭМ!$D$10+'СЕТ СН'!$I$5-'СЕТ СН'!$I$17</f>
        <v>4010.1330487100004</v>
      </c>
    </row>
    <row r="142" spans="1:25" ht="15.75" x14ac:dyDescent="0.2">
      <c r="A142" s="35">
        <f t="shared" si="3"/>
        <v>44796</v>
      </c>
      <c r="B142" s="36">
        <f>SUMIFS(СВЦЭМ!$C$39:$C$782,СВЦЭМ!$A$39:$A$782,$A142,СВЦЭМ!$B$39:$B$782,B$119)+'СЕТ СН'!$I$9+СВЦЭМ!$D$10+'СЕТ СН'!$I$5-'СЕТ СН'!$I$17</f>
        <v>4074.3978344500001</v>
      </c>
      <c r="C142" s="36">
        <f>SUMIFS(СВЦЭМ!$C$39:$C$782,СВЦЭМ!$A$39:$A$782,$A142,СВЦЭМ!$B$39:$B$782,C$119)+'СЕТ СН'!$I$9+СВЦЭМ!$D$10+'СЕТ СН'!$I$5-'СЕТ СН'!$I$17</f>
        <v>4139.7691143000002</v>
      </c>
      <c r="D142" s="36">
        <f>SUMIFS(СВЦЭМ!$C$39:$C$782,СВЦЭМ!$A$39:$A$782,$A142,СВЦЭМ!$B$39:$B$782,D$119)+'СЕТ СН'!$I$9+СВЦЭМ!$D$10+'СЕТ СН'!$I$5-'СЕТ СН'!$I$17</f>
        <v>4179.7357195200002</v>
      </c>
      <c r="E142" s="36">
        <f>SUMIFS(СВЦЭМ!$C$39:$C$782,СВЦЭМ!$A$39:$A$782,$A142,СВЦЭМ!$B$39:$B$782,E$119)+'СЕТ СН'!$I$9+СВЦЭМ!$D$10+'СЕТ СН'!$I$5-'СЕТ СН'!$I$17</f>
        <v>4193.0328105999997</v>
      </c>
      <c r="F142" s="36">
        <f>SUMIFS(СВЦЭМ!$C$39:$C$782,СВЦЭМ!$A$39:$A$782,$A142,СВЦЭМ!$B$39:$B$782,F$119)+'СЕТ СН'!$I$9+СВЦЭМ!$D$10+'СЕТ СН'!$I$5-'СЕТ СН'!$I$17</f>
        <v>4160.2101178600005</v>
      </c>
      <c r="G142" s="36">
        <f>SUMIFS(СВЦЭМ!$C$39:$C$782,СВЦЭМ!$A$39:$A$782,$A142,СВЦЭМ!$B$39:$B$782,G$119)+'СЕТ СН'!$I$9+СВЦЭМ!$D$10+'СЕТ СН'!$I$5-'СЕТ СН'!$I$17</f>
        <v>4135.6102934999999</v>
      </c>
      <c r="H142" s="36">
        <f>SUMIFS(СВЦЭМ!$C$39:$C$782,СВЦЭМ!$A$39:$A$782,$A142,СВЦЭМ!$B$39:$B$782,H$119)+'СЕТ СН'!$I$9+СВЦЭМ!$D$10+'СЕТ СН'!$I$5-'СЕТ СН'!$I$17</f>
        <v>4087.4920189200002</v>
      </c>
      <c r="I142" s="36">
        <f>SUMIFS(СВЦЭМ!$C$39:$C$782,СВЦЭМ!$A$39:$A$782,$A142,СВЦЭМ!$B$39:$B$782,I$119)+'СЕТ СН'!$I$9+СВЦЭМ!$D$10+'СЕТ СН'!$I$5-'СЕТ СН'!$I$17</f>
        <v>4020.0058738300004</v>
      </c>
      <c r="J142" s="36">
        <f>SUMIFS(СВЦЭМ!$C$39:$C$782,СВЦЭМ!$A$39:$A$782,$A142,СВЦЭМ!$B$39:$B$782,J$119)+'СЕТ СН'!$I$9+СВЦЭМ!$D$10+'СЕТ СН'!$I$5-'СЕТ СН'!$I$17</f>
        <v>4012.7388912599999</v>
      </c>
      <c r="K142" s="36">
        <f>SUMIFS(СВЦЭМ!$C$39:$C$782,СВЦЭМ!$A$39:$A$782,$A142,СВЦЭМ!$B$39:$B$782,K$119)+'СЕТ СН'!$I$9+СВЦЭМ!$D$10+'СЕТ СН'!$I$5-'СЕТ СН'!$I$17</f>
        <v>4084.0917932800003</v>
      </c>
      <c r="L142" s="36">
        <f>SUMIFS(СВЦЭМ!$C$39:$C$782,СВЦЭМ!$A$39:$A$782,$A142,СВЦЭМ!$B$39:$B$782,L$119)+'СЕТ СН'!$I$9+СВЦЭМ!$D$10+'СЕТ СН'!$I$5-'СЕТ СН'!$I$17</f>
        <v>4048.38545841</v>
      </c>
      <c r="M142" s="36">
        <f>SUMIFS(СВЦЭМ!$C$39:$C$782,СВЦЭМ!$A$39:$A$782,$A142,СВЦЭМ!$B$39:$B$782,M$119)+'СЕТ СН'!$I$9+СВЦЭМ!$D$10+'СЕТ СН'!$I$5-'СЕТ СН'!$I$17</f>
        <v>4041.4211204400003</v>
      </c>
      <c r="N142" s="36">
        <f>SUMIFS(СВЦЭМ!$C$39:$C$782,СВЦЭМ!$A$39:$A$782,$A142,СВЦЭМ!$B$39:$B$782,N$119)+'СЕТ СН'!$I$9+СВЦЭМ!$D$10+'СЕТ СН'!$I$5-'СЕТ СН'!$I$17</f>
        <v>4029.5063922600002</v>
      </c>
      <c r="O142" s="36">
        <f>SUMIFS(СВЦЭМ!$C$39:$C$782,СВЦЭМ!$A$39:$A$782,$A142,СВЦЭМ!$B$39:$B$782,O$119)+'СЕТ СН'!$I$9+СВЦЭМ!$D$10+'СЕТ СН'!$I$5-'СЕТ СН'!$I$17</f>
        <v>4028.5739225500001</v>
      </c>
      <c r="P142" s="36">
        <f>SUMIFS(СВЦЭМ!$C$39:$C$782,СВЦЭМ!$A$39:$A$782,$A142,СВЦЭМ!$B$39:$B$782,P$119)+'СЕТ СН'!$I$9+СВЦЭМ!$D$10+'СЕТ СН'!$I$5-'СЕТ СН'!$I$17</f>
        <v>4040.5537300700003</v>
      </c>
      <c r="Q142" s="36">
        <f>SUMIFS(СВЦЭМ!$C$39:$C$782,СВЦЭМ!$A$39:$A$782,$A142,СВЦЭМ!$B$39:$B$782,Q$119)+'СЕТ СН'!$I$9+СВЦЭМ!$D$10+'СЕТ СН'!$I$5-'СЕТ СН'!$I$17</f>
        <v>4048.8241510100002</v>
      </c>
      <c r="R142" s="36">
        <f>SUMIFS(СВЦЭМ!$C$39:$C$782,СВЦЭМ!$A$39:$A$782,$A142,СВЦЭМ!$B$39:$B$782,R$119)+'СЕТ СН'!$I$9+СВЦЭМ!$D$10+'СЕТ СН'!$I$5-'СЕТ СН'!$I$17</f>
        <v>4037.8028895400003</v>
      </c>
      <c r="S142" s="36">
        <f>SUMIFS(СВЦЭМ!$C$39:$C$782,СВЦЭМ!$A$39:$A$782,$A142,СВЦЭМ!$B$39:$B$782,S$119)+'СЕТ СН'!$I$9+СВЦЭМ!$D$10+'СЕТ СН'!$I$5-'СЕТ СН'!$I$17</f>
        <v>4056.7360561300002</v>
      </c>
      <c r="T142" s="36">
        <f>SUMIFS(СВЦЭМ!$C$39:$C$782,СВЦЭМ!$A$39:$A$782,$A142,СВЦЭМ!$B$39:$B$782,T$119)+'СЕТ СН'!$I$9+СВЦЭМ!$D$10+'СЕТ СН'!$I$5-'СЕТ СН'!$I$17</f>
        <v>4064.4734512200002</v>
      </c>
      <c r="U142" s="36">
        <f>SUMIFS(СВЦЭМ!$C$39:$C$782,СВЦЭМ!$A$39:$A$782,$A142,СВЦЭМ!$B$39:$B$782,U$119)+'СЕТ СН'!$I$9+СВЦЭМ!$D$10+'СЕТ СН'!$I$5-'СЕТ СН'!$I$17</f>
        <v>4049.5298292500001</v>
      </c>
      <c r="V142" s="36">
        <f>SUMIFS(СВЦЭМ!$C$39:$C$782,СВЦЭМ!$A$39:$A$782,$A142,СВЦЭМ!$B$39:$B$782,V$119)+'СЕТ СН'!$I$9+СВЦЭМ!$D$10+'СЕТ СН'!$I$5-'СЕТ СН'!$I$17</f>
        <v>4064.4492910500003</v>
      </c>
      <c r="W142" s="36">
        <f>SUMIFS(СВЦЭМ!$C$39:$C$782,СВЦЭМ!$A$39:$A$782,$A142,СВЦЭМ!$B$39:$B$782,W$119)+'СЕТ СН'!$I$9+СВЦЭМ!$D$10+'СЕТ СН'!$I$5-'СЕТ СН'!$I$17</f>
        <v>4064.3398890799999</v>
      </c>
      <c r="X142" s="36">
        <f>SUMIFS(СВЦЭМ!$C$39:$C$782,СВЦЭМ!$A$39:$A$782,$A142,СВЦЭМ!$B$39:$B$782,X$119)+'СЕТ СН'!$I$9+СВЦЭМ!$D$10+'СЕТ СН'!$I$5-'СЕТ СН'!$I$17</f>
        <v>4048.07557683</v>
      </c>
      <c r="Y142" s="36">
        <f>SUMIFS(СВЦЭМ!$C$39:$C$782,СВЦЭМ!$A$39:$A$782,$A142,СВЦЭМ!$B$39:$B$782,Y$119)+'СЕТ СН'!$I$9+СВЦЭМ!$D$10+'СЕТ СН'!$I$5-'СЕТ СН'!$I$17</f>
        <v>4014.9525419000001</v>
      </c>
    </row>
    <row r="143" spans="1:25" ht="15.75" x14ac:dyDescent="0.2">
      <c r="A143" s="35">
        <f t="shared" si="3"/>
        <v>44797</v>
      </c>
      <c r="B143" s="36">
        <f>SUMIFS(СВЦЭМ!$C$39:$C$782,СВЦЭМ!$A$39:$A$782,$A143,СВЦЭМ!$B$39:$B$782,B$119)+'СЕТ СН'!$I$9+СВЦЭМ!$D$10+'СЕТ СН'!$I$5-'СЕТ СН'!$I$17</f>
        <v>4051.2385984100001</v>
      </c>
      <c r="C143" s="36">
        <f>SUMIFS(СВЦЭМ!$C$39:$C$782,СВЦЭМ!$A$39:$A$782,$A143,СВЦЭМ!$B$39:$B$782,C$119)+'СЕТ СН'!$I$9+СВЦЭМ!$D$10+'СЕТ СН'!$I$5-'СЕТ СН'!$I$17</f>
        <v>4092.4945028900001</v>
      </c>
      <c r="D143" s="36">
        <f>SUMIFS(СВЦЭМ!$C$39:$C$782,СВЦЭМ!$A$39:$A$782,$A143,СВЦЭМ!$B$39:$B$782,D$119)+'СЕТ СН'!$I$9+СВЦЭМ!$D$10+'СЕТ СН'!$I$5-'СЕТ СН'!$I$17</f>
        <v>4123.1950431300002</v>
      </c>
      <c r="E143" s="36">
        <f>SUMIFS(СВЦЭМ!$C$39:$C$782,СВЦЭМ!$A$39:$A$782,$A143,СВЦЭМ!$B$39:$B$782,E$119)+'СЕТ СН'!$I$9+СВЦЭМ!$D$10+'СЕТ СН'!$I$5-'СЕТ СН'!$I$17</f>
        <v>4132.7421088700003</v>
      </c>
      <c r="F143" s="36">
        <f>SUMIFS(СВЦЭМ!$C$39:$C$782,СВЦЭМ!$A$39:$A$782,$A143,СВЦЭМ!$B$39:$B$782,F$119)+'СЕТ СН'!$I$9+СВЦЭМ!$D$10+'СЕТ СН'!$I$5-'СЕТ СН'!$I$17</f>
        <v>4133.9381211600003</v>
      </c>
      <c r="G143" s="36">
        <f>SUMIFS(СВЦЭМ!$C$39:$C$782,СВЦЭМ!$A$39:$A$782,$A143,СВЦЭМ!$B$39:$B$782,G$119)+'СЕТ СН'!$I$9+СВЦЭМ!$D$10+'СЕТ СН'!$I$5-'СЕТ СН'!$I$17</f>
        <v>4119.4433967100003</v>
      </c>
      <c r="H143" s="36">
        <f>SUMIFS(СВЦЭМ!$C$39:$C$782,СВЦЭМ!$A$39:$A$782,$A143,СВЦЭМ!$B$39:$B$782,H$119)+'СЕТ СН'!$I$9+СВЦЭМ!$D$10+'СЕТ СН'!$I$5-'СЕТ СН'!$I$17</f>
        <v>4079.0777900200001</v>
      </c>
      <c r="I143" s="36">
        <f>SUMIFS(СВЦЭМ!$C$39:$C$782,СВЦЭМ!$A$39:$A$782,$A143,СВЦЭМ!$B$39:$B$782,I$119)+'СЕТ СН'!$I$9+СВЦЭМ!$D$10+'СЕТ СН'!$I$5-'СЕТ СН'!$I$17</f>
        <v>4029.8636096500004</v>
      </c>
      <c r="J143" s="36">
        <f>SUMIFS(СВЦЭМ!$C$39:$C$782,СВЦЭМ!$A$39:$A$782,$A143,СВЦЭМ!$B$39:$B$782,J$119)+'СЕТ СН'!$I$9+СВЦЭМ!$D$10+'СЕТ СН'!$I$5-'СЕТ СН'!$I$17</f>
        <v>4065.39518856</v>
      </c>
      <c r="K143" s="36">
        <f>SUMIFS(СВЦЭМ!$C$39:$C$782,СВЦЭМ!$A$39:$A$782,$A143,СВЦЭМ!$B$39:$B$782,K$119)+'СЕТ СН'!$I$9+СВЦЭМ!$D$10+'СЕТ СН'!$I$5-'СЕТ СН'!$I$17</f>
        <v>4179.8965683100005</v>
      </c>
      <c r="L143" s="36">
        <f>SUMIFS(СВЦЭМ!$C$39:$C$782,СВЦЭМ!$A$39:$A$782,$A143,СВЦЭМ!$B$39:$B$782,L$119)+'СЕТ СН'!$I$9+СВЦЭМ!$D$10+'СЕТ СН'!$I$5-'СЕТ СН'!$I$17</f>
        <v>4135.3432048900004</v>
      </c>
      <c r="M143" s="36">
        <f>SUMIFS(СВЦЭМ!$C$39:$C$782,СВЦЭМ!$A$39:$A$782,$A143,СВЦЭМ!$B$39:$B$782,M$119)+'СЕТ СН'!$I$9+СВЦЭМ!$D$10+'СЕТ СН'!$I$5-'СЕТ СН'!$I$17</f>
        <v>4129.3546176400005</v>
      </c>
      <c r="N143" s="36">
        <f>SUMIFS(СВЦЭМ!$C$39:$C$782,СВЦЭМ!$A$39:$A$782,$A143,СВЦЭМ!$B$39:$B$782,N$119)+'СЕТ СН'!$I$9+СВЦЭМ!$D$10+'СЕТ СН'!$I$5-'СЕТ СН'!$I$17</f>
        <v>4129.6165919599998</v>
      </c>
      <c r="O143" s="36">
        <f>SUMIFS(СВЦЭМ!$C$39:$C$782,СВЦЭМ!$A$39:$A$782,$A143,СВЦЭМ!$B$39:$B$782,O$119)+'СЕТ СН'!$I$9+СВЦЭМ!$D$10+'СЕТ СН'!$I$5-'СЕТ СН'!$I$17</f>
        <v>4118.0557654300001</v>
      </c>
      <c r="P143" s="36">
        <f>SUMIFS(СВЦЭМ!$C$39:$C$782,СВЦЭМ!$A$39:$A$782,$A143,СВЦЭМ!$B$39:$B$782,P$119)+'СЕТ СН'!$I$9+СВЦЭМ!$D$10+'СЕТ СН'!$I$5-'СЕТ СН'!$I$17</f>
        <v>4128.7112946699999</v>
      </c>
      <c r="Q143" s="36">
        <f>SUMIFS(СВЦЭМ!$C$39:$C$782,СВЦЭМ!$A$39:$A$782,$A143,СВЦЭМ!$B$39:$B$782,Q$119)+'СЕТ СН'!$I$9+СВЦЭМ!$D$10+'СЕТ СН'!$I$5-'СЕТ СН'!$I$17</f>
        <v>4124.0687011800001</v>
      </c>
      <c r="R143" s="36">
        <f>SUMIFS(СВЦЭМ!$C$39:$C$782,СВЦЭМ!$A$39:$A$782,$A143,СВЦЭМ!$B$39:$B$782,R$119)+'СЕТ СН'!$I$9+СВЦЭМ!$D$10+'СЕТ СН'!$I$5-'СЕТ СН'!$I$17</f>
        <v>4114.4471566100001</v>
      </c>
      <c r="S143" s="36">
        <f>SUMIFS(СВЦЭМ!$C$39:$C$782,СВЦЭМ!$A$39:$A$782,$A143,СВЦЭМ!$B$39:$B$782,S$119)+'СЕТ СН'!$I$9+СВЦЭМ!$D$10+'СЕТ СН'!$I$5-'СЕТ СН'!$I$17</f>
        <v>4122.1322639999999</v>
      </c>
      <c r="T143" s="36">
        <f>SUMIFS(СВЦЭМ!$C$39:$C$782,СВЦЭМ!$A$39:$A$782,$A143,СВЦЭМ!$B$39:$B$782,T$119)+'СЕТ СН'!$I$9+СВЦЭМ!$D$10+'СЕТ СН'!$I$5-'СЕТ СН'!$I$17</f>
        <v>4136.5186226699998</v>
      </c>
      <c r="U143" s="36">
        <f>SUMIFS(СВЦЭМ!$C$39:$C$782,СВЦЭМ!$A$39:$A$782,$A143,СВЦЭМ!$B$39:$B$782,U$119)+'СЕТ СН'!$I$9+СВЦЭМ!$D$10+'СЕТ СН'!$I$5-'СЕТ СН'!$I$17</f>
        <v>4131.2169582699999</v>
      </c>
      <c r="V143" s="36">
        <f>SUMIFS(СВЦЭМ!$C$39:$C$782,СВЦЭМ!$A$39:$A$782,$A143,СВЦЭМ!$B$39:$B$782,V$119)+'СЕТ СН'!$I$9+СВЦЭМ!$D$10+'СЕТ СН'!$I$5-'СЕТ СН'!$I$17</f>
        <v>4148.9091852700003</v>
      </c>
      <c r="W143" s="36">
        <f>SUMIFS(СВЦЭМ!$C$39:$C$782,СВЦЭМ!$A$39:$A$782,$A143,СВЦЭМ!$B$39:$B$782,W$119)+'СЕТ СН'!$I$9+СВЦЭМ!$D$10+'СЕТ СН'!$I$5-'СЕТ СН'!$I$17</f>
        <v>4155.41320868</v>
      </c>
      <c r="X143" s="36">
        <f>SUMIFS(СВЦЭМ!$C$39:$C$782,СВЦЭМ!$A$39:$A$782,$A143,СВЦЭМ!$B$39:$B$782,X$119)+'СЕТ СН'!$I$9+СВЦЭМ!$D$10+'СЕТ СН'!$I$5-'СЕТ СН'!$I$17</f>
        <v>4094.5210764200001</v>
      </c>
      <c r="Y143" s="36">
        <f>SUMIFS(СВЦЭМ!$C$39:$C$782,СВЦЭМ!$A$39:$A$782,$A143,СВЦЭМ!$B$39:$B$782,Y$119)+'СЕТ СН'!$I$9+СВЦЭМ!$D$10+'СЕТ СН'!$I$5-'СЕТ СН'!$I$17</f>
        <v>4056.1750265600003</v>
      </c>
    </row>
    <row r="144" spans="1:25" ht="15.75" x14ac:dyDescent="0.2">
      <c r="A144" s="35">
        <f t="shared" si="3"/>
        <v>44798</v>
      </c>
      <c r="B144" s="36">
        <f>SUMIFS(СВЦЭМ!$C$39:$C$782,СВЦЭМ!$A$39:$A$782,$A144,СВЦЭМ!$B$39:$B$782,B$119)+'СЕТ СН'!$I$9+СВЦЭМ!$D$10+'СЕТ СН'!$I$5-'СЕТ СН'!$I$17</f>
        <v>4053.40646793</v>
      </c>
      <c r="C144" s="36">
        <f>SUMIFS(СВЦЭМ!$C$39:$C$782,СВЦЭМ!$A$39:$A$782,$A144,СВЦЭМ!$B$39:$B$782,C$119)+'СЕТ СН'!$I$9+СВЦЭМ!$D$10+'СЕТ СН'!$I$5-'СЕТ СН'!$I$17</f>
        <v>4090.9904346200001</v>
      </c>
      <c r="D144" s="36">
        <f>SUMIFS(СВЦЭМ!$C$39:$C$782,СВЦЭМ!$A$39:$A$782,$A144,СВЦЭМ!$B$39:$B$782,D$119)+'СЕТ СН'!$I$9+СВЦЭМ!$D$10+'СЕТ СН'!$I$5-'СЕТ СН'!$I$17</f>
        <v>4129.1540722400005</v>
      </c>
      <c r="E144" s="36">
        <f>SUMIFS(СВЦЭМ!$C$39:$C$782,СВЦЭМ!$A$39:$A$782,$A144,СВЦЭМ!$B$39:$B$782,E$119)+'СЕТ СН'!$I$9+СВЦЭМ!$D$10+'СЕТ СН'!$I$5-'СЕТ СН'!$I$17</f>
        <v>4133.6462082100006</v>
      </c>
      <c r="F144" s="36">
        <f>SUMIFS(СВЦЭМ!$C$39:$C$782,СВЦЭМ!$A$39:$A$782,$A144,СВЦЭМ!$B$39:$B$782,F$119)+'СЕТ СН'!$I$9+СВЦЭМ!$D$10+'СЕТ СН'!$I$5-'СЕТ СН'!$I$17</f>
        <v>4142.4016316200004</v>
      </c>
      <c r="G144" s="36">
        <f>SUMIFS(СВЦЭМ!$C$39:$C$782,СВЦЭМ!$A$39:$A$782,$A144,СВЦЭМ!$B$39:$B$782,G$119)+'СЕТ СН'!$I$9+СВЦЭМ!$D$10+'СЕТ СН'!$I$5-'СЕТ СН'!$I$17</f>
        <v>4125.8177838600004</v>
      </c>
      <c r="H144" s="36">
        <f>SUMIFS(СВЦЭМ!$C$39:$C$782,СВЦЭМ!$A$39:$A$782,$A144,СВЦЭМ!$B$39:$B$782,H$119)+'СЕТ СН'!$I$9+СВЦЭМ!$D$10+'СЕТ СН'!$I$5-'СЕТ СН'!$I$17</f>
        <v>4076.8403481400001</v>
      </c>
      <c r="I144" s="36">
        <f>SUMIFS(СВЦЭМ!$C$39:$C$782,СВЦЭМ!$A$39:$A$782,$A144,СВЦЭМ!$B$39:$B$782,I$119)+'СЕТ СН'!$I$9+СВЦЭМ!$D$10+'СЕТ СН'!$I$5-'СЕТ СН'!$I$17</f>
        <v>4001.2625857000003</v>
      </c>
      <c r="J144" s="36">
        <f>SUMIFS(СВЦЭМ!$C$39:$C$782,СВЦЭМ!$A$39:$A$782,$A144,СВЦЭМ!$B$39:$B$782,J$119)+'СЕТ СН'!$I$9+СВЦЭМ!$D$10+'СЕТ СН'!$I$5-'СЕТ СН'!$I$17</f>
        <v>4073.2940665900001</v>
      </c>
      <c r="K144" s="36">
        <f>SUMIFS(СВЦЭМ!$C$39:$C$782,СВЦЭМ!$A$39:$A$782,$A144,СВЦЭМ!$B$39:$B$782,K$119)+'СЕТ СН'!$I$9+СВЦЭМ!$D$10+'СЕТ СН'!$I$5-'СЕТ СН'!$I$17</f>
        <v>4135.9454661199998</v>
      </c>
      <c r="L144" s="36">
        <f>SUMIFS(СВЦЭМ!$C$39:$C$782,СВЦЭМ!$A$39:$A$782,$A144,СВЦЭМ!$B$39:$B$782,L$119)+'СЕТ СН'!$I$9+СВЦЭМ!$D$10+'СЕТ СН'!$I$5-'СЕТ СН'!$I$17</f>
        <v>4105.0396530300004</v>
      </c>
      <c r="M144" s="36">
        <f>SUMIFS(СВЦЭМ!$C$39:$C$782,СВЦЭМ!$A$39:$A$782,$A144,СВЦЭМ!$B$39:$B$782,M$119)+'СЕТ СН'!$I$9+СВЦЭМ!$D$10+'СЕТ СН'!$I$5-'СЕТ СН'!$I$17</f>
        <v>4102.1942514000002</v>
      </c>
      <c r="N144" s="36">
        <f>SUMIFS(СВЦЭМ!$C$39:$C$782,СВЦЭМ!$A$39:$A$782,$A144,СВЦЭМ!$B$39:$B$782,N$119)+'СЕТ СН'!$I$9+СВЦЭМ!$D$10+'СЕТ СН'!$I$5-'СЕТ СН'!$I$17</f>
        <v>4103.2021166599998</v>
      </c>
      <c r="O144" s="36">
        <f>SUMIFS(СВЦЭМ!$C$39:$C$782,СВЦЭМ!$A$39:$A$782,$A144,СВЦЭМ!$B$39:$B$782,O$119)+'СЕТ СН'!$I$9+СВЦЭМ!$D$10+'СЕТ СН'!$I$5-'СЕТ СН'!$I$17</f>
        <v>4019.47062013</v>
      </c>
      <c r="P144" s="36">
        <f>SUMIFS(СВЦЭМ!$C$39:$C$782,СВЦЭМ!$A$39:$A$782,$A144,СВЦЭМ!$B$39:$B$782,P$119)+'СЕТ СН'!$I$9+СВЦЭМ!$D$10+'СЕТ СН'!$I$5-'СЕТ СН'!$I$17</f>
        <v>3929.6901118200003</v>
      </c>
      <c r="Q144" s="36">
        <f>SUMIFS(СВЦЭМ!$C$39:$C$782,СВЦЭМ!$A$39:$A$782,$A144,СВЦЭМ!$B$39:$B$782,Q$119)+'СЕТ СН'!$I$9+СВЦЭМ!$D$10+'СЕТ СН'!$I$5-'СЕТ СН'!$I$17</f>
        <v>3866.5300032800001</v>
      </c>
      <c r="R144" s="36">
        <f>SUMIFS(СВЦЭМ!$C$39:$C$782,СВЦЭМ!$A$39:$A$782,$A144,СВЦЭМ!$B$39:$B$782,R$119)+'СЕТ СН'!$I$9+СВЦЭМ!$D$10+'СЕТ СН'!$I$5-'СЕТ СН'!$I$17</f>
        <v>3861.4629887300002</v>
      </c>
      <c r="S144" s="36">
        <f>SUMIFS(СВЦЭМ!$C$39:$C$782,СВЦЭМ!$A$39:$A$782,$A144,СВЦЭМ!$B$39:$B$782,S$119)+'СЕТ СН'!$I$9+СВЦЭМ!$D$10+'СЕТ СН'!$I$5-'СЕТ СН'!$I$17</f>
        <v>3931.3402499800004</v>
      </c>
      <c r="T144" s="36">
        <f>SUMIFS(СВЦЭМ!$C$39:$C$782,СВЦЭМ!$A$39:$A$782,$A144,СВЦЭМ!$B$39:$B$782,T$119)+'СЕТ СН'!$I$9+СВЦЭМ!$D$10+'СЕТ СН'!$I$5-'СЕТ СН'!$I$17</f>
        <v>4007.09215025</v>
      </c>
      <c r="U144" s="36">
        <f>SUMIFS(СВЦЭМ!$C$39:$C$782,СВЦЭМ!$A$39:$A$782,$A144,СВЦЭМ!$B$39:$B$782,U$119)+'СЕТ СН'!$I$9+СВЦЭМ!$D$10+'СЕТ СН'!$I$5-'СЕТ СН'!$I$17</f>
        <v>4096.73547005</v>
      </c>
      <c r="V144" s="36">
        <f>SUMIFS(СВЦЭМ!$C$39:$C$782,СВЦЭМ!$A$39:$A$782,$A144,СВЦЭМ!$B$39:$B$782,V$119)+'СЕТ СН'!$I$9+СВЦЭМ!$D$10+'СЕТ СН'!$I$5-'СЕТ СН'!$I$17</f>
        <v>4115.0619160599999</v>
      </c>
      <c r="W144" s="36">
        <f>SUMIFS(СВЦЭМ!$C$39:$C$782,СВЦЭМ!$A$39:$A$782,$A144,СВЦЭМ!$B$39:$B$782,W$119)+'СЕТ СН'!$I$9+СВЦЭМ!$D$10+'СЕТ СН'!$I$5-'СЕТ СН'!$I$17</f>
        <v>4126.5827051100005</v>
      </c>
      <c r="X144" s="36">
        <f>SUMIFS(СВЦЭМ!$C$39:$C$782,СВЦЭМ!$A$39:$A$782,$A144,СВЦЭМ!$B$39:$B$782,X$119)+'СЕТ СН'!$I$9+СВЦЭМ!$D$10+'СЕТ СН'!$I$5-'СЕТ СН'!$I$17</f>
        <v>4109.9658813799997</v>
      </c>
      <c r="Y144" s="36">
        <f>SUMIFS(СВЦЭМ!$C$39:$C$782,СВЦЭМ!$A$39:$A$782,$A144,СВЦЭМ!$B$39:$B$782,Y$119)+'СЕТ СН'!$I$9+СВЦЭМ!$D$10+'СЕТ СН'!$I$5-'СЕТ СН'!$I$17</f>
        <v>4116.3531725900002</v>
      </c>
    </row>
    <row r="145" spans="1:26" ht="15.75" x14ac:dyDescent="0.2">
      <c r="A145" s="35">
        <f t="shared" si="3"/>
        <v>44799</v>
      </c>
      <c r="B145" s="36">
        <f>SUMIFS(СВЦЭМ!$C$39:$C$782,СВЦЭМ!$A$39:$A$782,$A145,СВЦЭМ!$B$39:$B$782,B$119)+'СЕТ СН'!$I$9+СВЦЭМ!$D$10+'СЕТ СН'!$I$5-'СЕТ СН'!$I$17</f>
        <v>4107.7965010400003</v>
      </c>
      <c r="C145" s="36">
        <f>SUMIFS(СВЦЭМ!$C$39:$C$782,СВЦЭМ!$A$39:$A$782,$A145,СВЦЭМ!$B$39:$B$782,C$119)+'СЕТ СН'!$I$9+СВЦЭМ!$D$10+'СЕТ СН'!$I$5-'СЕТ СН'!$I$17</f>
        <v>4153.52627011</v>
      </c>
      <c r="D145" s="36">
        <f>SUMIFS(СВЦЭМ!$C$39:$C$782,СВЦЭМ!$A$39:$A$782,$A145,СВЦЭМ!$B$39:$B$782,D$119)+'СЕТ СН'!$I$9+СВЦЭМ!$D$10+'СЕТ СН'!$I$5-'СЕТ СН'!$I$17</f>
        <v>4168.0198267900005</v>
      </c>
      <c r="E145" s="36">
        <f>SUMIFS(СВЦЭМ!$C$39:$C$782,СВЦЭМ!$A$39:$A$782,$A145,СВЦЭМ!$B$39:$B$782,E$119)+'СЕТ СН'!$I$9+СВЦЭМ!$D$10+'СЕТ СН'!$I$5-'СЕТ СН'!$I$17</f>
        <v>4148.6198875400005</v>
      </c>
      <c r="F145" s="36">
        <f>SUMIFS(СВЦЭМ!$C$39:$C$782,СВЦЭМ!$A$39:$A$782,$A145,СВЦЭМ!$B$39:$B$782,F$119)+'СЕТ СН'!$I$9+СВЦЭМ!$D$10+'СЕТ СН'!$I$5-'СЕТ СН'!$I$17</f>
        <v>4156.4332707200001</v>
      </c>
      <c r="G145" s="36">
        <f>SUMIFS(СВЦЭМ!$C$39:$C$782,СВЦЭМ!$A$39:$A$782,$A145,СВЦЭМ!$B$39:$B$782,G$119)+'СЕТ СН'!$I$9+СВЦЭМ!$D$10+'СЕТ СН'!$I$5-'СЕТ СН'!$I$17</f>
        <v>4148.4459995200004</v>
      </c>
      <c r="H145" s="36">
        <f>SUMIFS(СВЦЭМ!$C$39:$C$782,СВЦЭМ!$A$39:$A$782,$A145,СВЦЭМ!$B$39:$B$782,H$119)+'СЕТ СН'!$I$9+СВЦЭМ!$D$10+'СЕТ СН'!$I$5-'СЕТ СН'!$I$17</f>
        <v>4076.0625997100001</v>
      </c>
      <c r="I145" s="36">
        <f>SUMIFS(СВЦЭМ!$C$39:$C$782,СВЦЭМ!$A$39:$A$782,$A145,СВЦЭМ!$B$39:$B$782,I$119)+'СЕТ СН'!$I$9+СВЦЭМ!$D$10+'СЕТ СН'!$I$5-'СЕТ СН'!$I$17</f>
        <v>4064.0385954200001</v>
      </c>
      <c r="J145" s="36">
        <f>SUMIFS(СВЦЭМ!$C$39:$C$782,СВЦЭМ!$A$39:$A$782,$A145,СВЦЭМ!$B$39:$B$782,J$119)+'СЕТ СН'!$I$9+СВЦЭМ!$D$10+'СЕТ СН'!$I$5-'СЕТ СН'!$I$17</f>
        <v>4067.10974928</v>
      </c>
      <c r="K145" s="36">
        <f>SUMIFS(СВЦЭМ!$C$39:$C$782,СВЦЭМ!$A$39:$A$782,$A145,СВЦЭМ!$B$39:$B$782,K$119)+'СЕТ СН'!$I$9+СВЦЭМ!$D$10+'СЕТ СН'!$I$5-'СЕТ СН'!$I$17</f>
        <v>4124.2104742900001</v>
      </c>
      <c r="L145" s="36">
        <f>SUMIFS(СВЦЭМ!$C$39:$C$782,СВЦЭМ!$A$39:$A$782,$A145,СВЦЭМ!$B$39:$B$782,L$119)+'СЕТ СН'!$I$9+СВЦЭМ!$D$10+'СЕТ СН'!$I$5-'СЕТ СН'!$I$17</f>
        <v>4109.22891316</v>
      </c>
      <c r="M145" s="36">
        <f>SUMIFS(СВЦЭМ!$C$39:$C$782,СВЦЭМ!$A$39:$A$782,$A145,СВЦЭМ!$B$39:$B$782,M$119)+'СЕТ СН'!$I$9+СВЦЭМ!$D$10+'СЕТ СН'!$I$5-'СЕТ СН'!$I$17</f>
        <v>4098.2585425500001</v>
      </c>
      <c r="N145" s="36">
        <f>SUMIFS(СВЦЭМ!$C$39:$C$782,СВЦЭМ!$A$39:$A$782,$A145,СВЦЭМ!$B$39:$B$782,N$119)+'СЕТ СН'!$I$9+СВЦЭМ!$D$10+'СЕТ СН'!$I$5-'СЕТ СН'!$I$17</f>
        <v>4093.9437194500001</v>
      </c>
      <c r="O145" s="36">
        <f>SUMIFS(СВЦЭМ!$C$39:$C$782,СВЦЭМ!$A$39:$A$782,$A145,СВЦЭМ!$B$39:$B$782,O$119)+'СЕТ СН'!$I$9+СВЦЭМ!$D$10+'СЕТ СН'!$I$5-'СЕТ СН'!$I$17</f>
        <v>4089.5132865100004</v>
      </c>
      <c r="P145" s="36">
        <f>SUMIFS(СВЦЭМ!$C$39:$C$782,СВЦЭМ!$A$39:$A$782,$A145,СВЦЭМ!$B$39:$B$782,P$119)+'СЕТ СН'!$I$9+СВЦЭМ!$D$10+'СЕТ СН'!$I$5-'СЕТ СН'!$I$17</f>
        <v>4096.65418288</v>
      </c>
      <c r="Q145" s="36">
        <f>SUMIFS(СВЦЭМ!$C$39:$C$782,СВЦЭМ!$A$39:$A$782,$A145,СВЦЭМ!$B$39:$B$782,Q$119)+'СЕТ СН'!$I$9+СВЦЭМ!$D$10+'СЕТ СН'!$I$5-'СЕТ СН'!$I$17</f>
        <v>4097.9764958900005</v>
      </c>
      <c r="R145" s="36">
        <f>SUMIFS(СВЦЭМ!$C$39:$C$782,СВЦЭМ!$A$39:$A$782,$A145,СВЦЭМ!$B$39:$B$782,R$119)+'СЕТ СН'!$I$9+СВЦЭМ!$D$10+'СЕТ СН'!$I$5-'СЕТ СН'!$I$17</f>
        <v>4093.1442793300002</v>
      </c>
      <c r="S145" s="36">
        <f>SUMIFS(СВЦЭМ!$C$39:$C$782,СВЦЭМ!$A$39:$A$782,$A145,СВЦЭМ!$B$39:$B$782,S$119)+'СЕТ СН'!$I$9+СВЦЭМ!$D$10+'СЕТ СН'!$I$5-'СЕТ СН'!$I$17</f>
        <v>4087.09912179</v>
      </c>
      <c r="T145" s="36">
        <f>SUMIFS(СВЦЭМ!$C$39:$C$782,СВЦЭМ!$A$39:$A$782,$A145,СВЦЭМ!$B$39:$B$782,T$119)+'СЕТ СН'!$I$9+СВЦЭМ!$D$10+'СЕТ СН'!$I$5-'СЕТ СН'!$I$17</f>
        <v>4092.37079963</v>
      </c>
      <c r="U145" s="36">
        <f>SUMIFS(СВЦЭМ!$C$39:$C$782,СВЦЭМ!$A$39:$A$782,$A145,СВЦЭМ!$B$39:$B$782,U$119)+'СЕТ СН'!$I$9+СВЦЭМ!$D$10+'СЕТ СН'!$I$5-'СЕТ СН'!$I$17</f>
        <v>4084.1979395200001</v>
      </c>
      <c r="V145" s="36">
        <f>SUMIFS(СВЦЭМ!$C$39:$C$782,СВЦЭМ!$A$39:$A$782,$A145,СВЦЭМ!$B$39:$B$782,V$119)+'СЕТ СН'!$I$9+СВЦЭМ!$D$10+'СЕТ СН'!$I$5-'СЕТ СН'!$I$17</f>
        <v>4100.1679634299999</v>
      </c>
      <c r="W145" s="36">
        <f>SUMIFS(СВЦЭМ!$C$39:$C$782,СВЦЭМ!$A$39:$A$782,$A145,СВЦЭМ!$B$39:$B$782,W$119)+'СЕТ СН'!$I$9+СВЦЭМ!$D$10+'СЕТ СН'!$I$5-'СЕТ СН'!$I$17</f>
        <v>4101.3410447799997</v>
      </c>
      <c r="X145" s="36">
        <f>SUMIFS(СВЦЭМ!$C$39:$C$782,СВЦЭМ!$A$39:$A$782,$A145,СВЦЭМ!$B$39:$B$782,X$119)+'СЕТ СН'!$I$9+СВЦЭМ!$D$10+'СЕТ СН'!$I$5-'СЕТ СН'!$I$17</f>
        <v>4070.4186690800002</v>
      </c>
      <c r="Y145" s="36">
        <f>SUMIFS(СВЦЭМ!$C$39:$C$782,СВЦЭМ!$A$39:$A$782,$A145,СВЦЭМ!$B$39:$B$782,Y$119)+'СЕТ СН'!$I$9+СВЦЭМ!$D$10+'СЕТ СН'!$I$5-'СЕТ СН'!$I$17</f>
        <v>4093.5319547600002</v>
      </c>
    </row>
    <row r="146" spans="1:26" ht="15.75" x14ac:dyDescent="0.2">
      <c r="A146" s="35">
        <f t="shared" si="3"/>
        <v>44800</v>
      </c>
      <c r="B146" s="36">
        <f>SUMIFS(СВЦЭМ!$C$39:$C$782,СВЦЭМ!$A$39:$A$782,$A146,СВЦЭМ!$B$39:$B$782,B$119)+'СЕТ СН'!$I$9+СВЦЭМ!$D$10+'СЕТ СН'!$I$5-'СЕТ СН'!$I$17</f>
        <v>4098.3263676900006</v>
      </c>
      <c r="C146" s="36">
        <f>SUMIFS(СВЦЭМ!$C$39:$C$782,СВЦЭМ!$A$39:$A$782,$A146,СВЦЭМ!$B$39:$B$782,C$119)+'СЕТ СН'!$I$9+СВЦЭМ!$D$10+'СЕТ СН'!$I$5-'СЕТ СН'!$I$17</f>
        <v>4093.7056943100001</v>
      </c>
      <c r="D146" s="36">
        <f>SUMIFS(СВЦЭМ!$C$39:$C$782,СВЦЭМ!$A$39:$A$782,$A146,СВЦЭМ!$B$39:$B$782,D$119)+'СЕТ СН'!$I$9+СВЦЭМ!$D$10+'СЕТ СН'!$I$5-'СЕТ СН'!$I$17</f>
        <v>4135.8264079199998</v>
      </c>
      <c r="E146" s="36">
        <f>SUMIFS(СВЦЭМ!$C$39:$C$782,СВЦЭМ!$A$39:$A$782,$A146,СВЦЭМ!$B$39:$B$782,E$119)+'СЕТ СН'!$I$9+СВЦЭМ!$D$10+'СЕТ СН'!$I$5-'СЕТ СН'!$I$17</f>
        <v>4101.7950179300005</v>
      </c>
      <c r="F146" s="36">
        <f>SUMIFS(СВЦЭМ!$C$39:$C$782,СВЦЭМ!$A$39:$A$782,$A146,СВЦЭМ!$B$39:$B$782,F$119)+'СЕТ СН'!$I$9+СВЦЭМ!$D$10+'СЕТ СН'!$I$5-'СЕТ СН'!$I$17</f>
        <v>4098.1051742700001</v>
      </c>
      <c r="G146" s="36">
        <f>SUMIFS(СВЦЭМ!$C$39:$C$782,СВЦЭМ!$A$39:$A$782,$A146,СВЦЭМ!$B$39:$B$782,G$119)+'СЕТ СН'!$I$9+СВЦЭМ!$D$10+'СЕТ СН'!$I$5-'СЕТ СН'!$I$17</f>
        <v>4107.5128497200003</v>
      </c>
      <c r="H146" s="36">
        <f>SUMIFS(СВЦЭМ!$C$39:$C$782,СВЦЭМ!$A$39:$A$782,$A146,СВЦЭМ!$B$39:$B$782,H$119)+'СЕТ СН'!$I$9+СВЦЭМ!$D$10+'СЕТ СН'!$I$5-'СЕТ СН'!$I$17</f>
        <v>4092.3644259000002</v>
      </c>
      <c r="I146" s="36">
        <f>SUMIFS(СВЦЭМ!$C$39:$C$782,СВЦЭМ!$A$39:$A$782,$A146,СВЦЭМ!$B$39:$B$782,I$119)+'СЕТ СН'!$I$9+СВЦЭМ!$D$10+'СЕТ СН'!$I$5-'СЕТ СН'!$I$17</f>
        <v>4058.6612462600001</v>
      </c>
      <c r="J146" s="36">
        <f>SUMIFS(СВЦЭМ!$C$39:$C$782,СВЦЭМ!$A$39:$A$782,$A146,СВЦЭМ!$B$39:$B$782,J$119)+'СЕТ СН'!$I$9+СВЦЭМ!$D$10+'СЕТ СН'!$I$5-'СЕТ СН'!$I$17</f>
        <v>3999.50757191</v>
      </c>
      <c r="K146" s="36">
        <f>SUMIFS(СВЦЭМ!$C$39:$C$782,СВЦЭМ!$A$39:$A$782,$A146,СВЦЭМ!$B$39:$B$782,K$119)+'СЕТ СН'!$I$9+СВЦЭМ!$D$10+'СЕТ СН'!$I$5-'СЕТ СН'!$I$17</f>
        <v>4069.5281402600003</v>
      </c>
      <c r="L146" s="36">
        <f>SUMIFS(СВЦЭМ!$C$39:$C$782,СВЦЭМ!$A$39:$A$782,$A146,СВЦЭМ!$B$39:$B$782,L$119)+'СЕТ СН'!$I$9+СВЦЭМ!$D$10+'СЕТ СН'!$I$5-'СЕТ СН'!$I$17</f>
        <v>4065.92437896</v>
      </c>
      <c r="M146" s="36">
        <f>SUMIFS(СВЦЭМ!$C$39:$C$782,СВЦЭМ!$A$39:$A$782,$A146,СВЦЭМ!$B$39:$B$782,M$119)+'СЕТ СН'!$I$9+СВЦЭМ!$D$10+'СЕТ СН'!$I$5-'СЕТ СН'!$I$17</f>
        <v>4071.25181496</v>
      </c>
      <c r="N146" s="36">
        <f>SUMIFS(СВЦЭМ!$C$39:$C$782,СВЦЭМ!$A$39:$A$782,$A146,СВЦЭМ!$B$39:$B$782,N$119)+'СЕТ СН'!$I$9+СВЦЭМ!$D$10+'СЕТ СН'!$I$5-'СЕТ СН'!$I$17</f>
        <v>4072.53798607</v>
      </c>
      <c r="O146" s="36">
        <f>SUMIFS(СВЦЭМ!$C$39:$C$782,СВЦЭМ!$A$39:$A$782,$A146,СВЦЭМ!$B$39:$B$782,O$119)+'СЕТ СН'!$I$9+СВЦЭМ!$D$10+'СЕТ СН'!$I$5-'СЕТ СН'!$I$17</f>
        <v>4065.1494117000002</v>
      </c>
      <c r="P146" s="36">
        <f>SUMIFS(СВЦЭМ!$C$39:$C$782,СВЦЭМ!$A$39:$A$782,$A146,СВЦЭМ!$B$39:$B$782,P$119)+'СЕТ СН'!$I$9+СВЦЭМ!$D$10+'СЕТ СН'!$I$5-'СЕТ СН'!$I$17</f>
        <v>4060.4846193100002</v>
      </c>
      <c r="Q146" s="36">
        <f>SUMIFS(СВЦЭМ!$C$39:$C$782,СВЦЭМ!$A$39:$A$782,$A146,СВЦЭМ!$B$39:$B$782,Q$119)+'СЕТ СН'!$I$9+СВЦЭМ!$D$10+'СЕТ СН'!$I$5-'СЕТ СН'!$I$17</f>
        <v>4054.4592641899999</v>
      </c>
      <c r="R146" s="36">
        <f>SUMIFS(СВЦЭМ!$C$39:$C$782,СВЦЭМ!$A$39:$A$782,$A146,СВЦЭМ!$B$39:$B$782,R$119)+'СЕТ СН'!$I$9+СВЦЭМ!$D$10+'СЕТ СН'!$I$5-'СЕТ СН'!$I$17</f>
        <v>4050.8060444400003</v>
      </c>
      <c r="S146" s="36">
        <f>SUMIFS(СВЦЭМ!$C$39:$C$782,СВЦЭМ!$A$39:$A$782,$A146,СВЦЭМ!$B$39:$B$782,S$119)+'СЕТ СН'!$I$9+СВЦЭМ!$D$10+'СЕТ СН'!$I$5-'СЕТ СН'!$I$17</f>
        <v>4061.8852926899999</v>
      </c>
      <c r="T146" s="36">
        <f>SUMIFS(СВЦЭМ!$C$39:$C$782,СВЦЭМ!$A$39:$A$782,$A146,СВЦЭМ!$B$39:$B$782,T$119)+'СЕТ СН'!$I$9+СВЦЭМ!$D$10+'СЕТ СН'!$I$5-'СЕТ СН'!$I$17</f>
        <v>4063.7178306200003</v>
      </c>
      <c r="U146" s="36">
        <f>SUMIFS(СВЦЭМ!$C$39:$C$782,СВЦЭМ!$A$39:$A$782,$A146,СВЦЭМ!$B$39:$B$782,U$119)+'СЕТ СН'!$I$9+СВЦЭМ!$D$10+'СЕТ СН'!$I$5-'СЕТ СН'!$I$17</f>
        <v>4062.1266668600001</v>
      </c>
      <c r="V146" s="36">
        <f>SUMIFS(СВЦЭМ!$C$39:$C$782,СВЦЭМ!$A$39:$A$782,$A146,СВЦЭМ!$B$39:$B$782,V$119)+'СЕТ СН'!$I$9+СВЦЭМ!$D$10+'СЕТ СН'!$I$5-'СЕТ СН'!$I$17</f>
        <v>4077.2649525300003</v>
      </c>
      <c r="W146" s="36">
        <f>SUMIFS(СВЦЭМ!$C$39:$C$782,СВЦЭМ!$A$39:$A$782,$A146,СВЦЭМ!$B$39:$B$782,W$119)+'СЕТ СН'!$I$9+СВЦЭМ!$D$10+'СЕТ СН'!$I$5-'СЕТ СН'!$I$17</f>
        <v>4074.2455499800003</v>
      </c>
      <c r="X146" s="36">
        <f>SUMIFS(СВЦЭМ!$C$39:$C$782,СВЦЭМ!$A$39:$A$782,$A146,СВЦЭМ!$B$39:$B$782,X$119)+'СЕТ СН'!$I$9+СВЦЭМ!$D$10+'СЕТ СН'!$I$5-'СЕТ СН'!$I$17</f>
        <v>4058.3564948200001</v>
      </c>
      <c r="Y146" s="36">
        <f>SUMIFS(СВЦЭМ!$C$39:$C$782,СВЦЭМ!$A$39:$A$782,$A146,СВЦЭМ!$B$39:$B$782,Y$119)+'СЕТ СН'!$I$9+СВЦЭМ!$D$10+'СЕТ СН'!$I$5-'СЕТ СН'!$I$17</f>
        <v>4041.41076638</v>
      </c>
    </row>
    <row r="147" spans="1:26" ht="15.75" x14ac:dyDescent="0.2">
      <c r="A147" s="35">
        <f t="shared" si="3"/>
        <v>44801</v>
      </c>
      <c r="B147" s="36">
        <f>SUMIFS(СВЦЭМ!$C$39:$C$782,СВЦЭМ!$A$39:$A$782,$A147,СВЦЭМ!$B$39:$B$782,B$119)+'СЕТ СН'!$I$9+СВЦЭМ!$D$10+'СЕТ СН'!$I$5-'СЕТ СН'!$I$17</f>
        <v>4040.5626833900001</v>
      </c>
      <c r="C147" s="36">
        <f>SUMIFS(СВЦЭМ!$C$39:$C$782,СВЦЭМ!$A$39:$A$782,$A147,СВЦЭМ!$B$39:$B$782,C$119)+'СЕТ СН'!$I$9+СВЦЭМ!$D$10+'СЕТ СН'!$I$5-'СЕТ СН'!$I$17</f>
        <v>4076.3746393000001</v>
      </c>
      <c r="D147" s="36">
        <f>SUMIFS(СВЦЭМ!$C$39:$C$782,СВЦЭМ!$A$39:$A$782,$A147,СВЦЭМ!$B$39:$B$782,D$119)+'СЕТ СН'!$I$9+СВЦЭМ!$D$10+'СЕТ СН'!$I$5-'СЕТ СН'!$I$17</f>
        <v>4118.1388027700004</v>
      </c>
      <c r="E147" s="36">
        <f>SUMIFS(СВЦЭМ!$C$39:$C$782,СВЦЭМ!$A$39:$A$782,$A147,СВЦЭМ!$B$39:$B$782,E$119)+'СЕТ СН'!$I$9+СВЦЭМ!$D$10+'СЕТ СН'!$I$5-'СЕТ СН'!$I$17</f>
        <v>4132.3700185300004</v>
      </c>
      <c r="F147" s="36">
        <f>SUMIFS(СВЦЭМ!$C$39:$C$782,СВЦЭМ!$A$39:$A$782,$A147,СВЦЭМ!$B$39:$B$782,F$119)+'СЕТ СН'!$I$9+СВЦЭМ!$D$10+'СЕТ СН'!$I$5-'СЕТ СН'!$I$17</f>
        <v>4131.9055871600003</v>
      </c>
      <c r="G147" s="36">
        <f>SUMIFS(СВЦЭМ!$C$39:$C$782,СВЦЭМ!$A$39:$A$782,$A147,СВЦЭМ!$B$39:$B$782,G$119)+'СЕТ СН'!$I$9+СВЦЭМ!$D$10+'СЕТ СН'!$I$5-'СЕТ СН'!$I$17</f>
        <v>4136.6977546899998</v>
      </c>
      <c r="H147" s="36">
        <f>SUMIFS(СВЦЭМ!$C$39:$C$782,СВЦЭМ!$A$39:$A$782,$A147,СВЦЭМ!$B$39:$B$782,H$119)+'СЕТ СН'!$I$9+СВЦЭМ!$D$10+'СЕТ СН'!$I$5-'СЕТ СН'!$I$17</f>
        <v>4106.81747954</v>
      </c>
      <c r="I147" s="36">
        <f>SUMIFS(СВЦЭМ!$C$39:$C$782,СВЦЭМ!$A$39:$A$782,$A147,СВЦЭМ!$B$39:$B$782,I$119)+'СЕТ СН'!$I$9+СВЦЭМ!$D$10+'СЕТ СН'!$I$5-'СЕТ СН'!$I$17</f>
        <v>4070.1665344600001</v>
      </c>
      <c r="J147" s="36">
        <f>SUMIFS(СВЦЭМ!$C$39:$C$782,СВЦЭМ!$A$39:$A$782,$A147,СВЦЭМ!$B$39:$B$782,J$119)+'СЕТ СН'!$I$9+СВЦЭМ!$D$10+'СЕТ СН'!$I$5-'СЕТ СН'!$I$17</f>
        <v>4001.1531851600002</v>
      </c>
      <c r="K147" s="36">
        <f>SUMIFS(СВЦЭМ!$C$39:$C$782,СВЦЭМ!$A$39:$A$782,$A147,СВЦЭМ!$B$39:$B$782,K$119)+'СЕТ СН'!$I$9+СВЦЭМ!$D$10+'СЕТ СН'!$I$5-'СЕТ СН'!$I$17</f>
        <v>4066.3452700100001</v>
      </c>
      <c r="L147" s="36">
        <f>SUMIFS(СВЦЭМ!$C$39:$C$782,СВЦЭМ!$A$39:$A$782,$A147,СВЦЭМ!$B$39:$B$782,L$119)+'СЕТ СН'!$I$9+СВЦЭМ!$D$10+'СЕТ СН'!$I$5-'СЕТ СН'!$I$17</f>
        <v>4068.69535133</v>
      </c>
      <c r="M147" s="36">
        <f>SUMIFS(СВЦЭМ!$C$39:$C$782,СВЦЭМ!$A$39:$A$782,$A147,СВЦЭМ!$B$39:$B$782,M$119)+'СЕТ СН'!$I$9+СВЦЭМ!$D$10+'СЕТ СН'!$I$5-'СЕТ СН'!$I$17</f>
        <v>4076.5776860400001</v>
      </c>
      <c r="N147" s="36">
        <f>SUMIFS(СВЦЭМ!$C$39:$C$782,СВЦЭМ!$A$39:$A$782,$A147,СВЦЭМ!$B$39:$B$782,N$119)+'СЕТ СН'!$I$9+СВЦЭМ!$D$10+'СЕТ СН'!$I$5-'СЕТ СН'!$I$17</f>
        <v>4080.1961928300002</v>
      </c>
      <c r="O147" s="36">
        <f>SUMIFS(СВЦЭМ!$C$39:$C$782,СВЦЭМ!$A$39:$A$782,$A147,СВЦЭМ!$B$39:$B$782,O$119)+'СЕТ СН'!$I$9+СВЦЭМ!$D$10+'СЕТ СН'!$I$5-'СЕТ СН'!$I$17</f>
        <v>4070.5883612600001</v>
      </c>
      <c r="P147" s="36">
        <f>SUMIFS(СВЦЭМ!$C$39:$C$782,СВЦЭМ!$A$39:$A$782,$A147,СВЦЭМ!$B$39:$B$782,P$119)+'СЕТ СН'!$I$9+СВЦЭМ!$D$10+'СЕТ СН'!$I$5-'СЕТ СН'!$I$17</f>
        <v>4066.9243348300001</v>
      </c>
      <c r="Q147" s="36">
        <f>SUMIFS(СВЦЭМ!$C$39:$C$782,СВЦЭМ!$A$39:$A$782,$A147,СВЦЭМ!$B$39:$B$782,Q$119)+'СЕТ СН'!$I$9+СВЦЭМ!$D$10+'СЕТ СН'!$I$5-'СЕТ СН'!$I$17</f>
        <v>4065.7068610000001</v>
      </c>
      <c r="R147" s="36">
        <f>SUMIFS(СВЦЭМ!$C$39:$C$782,СВЦЭМ!$A$39:$A$782,$A147,СВЦЭМ!$B$39:$B$782,R$119)+'СЕТ СН'!$I$9+СВЦЭМ!$D$10+'СЕТ СН'!$I$5-'СЕТ СН'!$I$17</f>
        <v>4058.8039028000003</v>
      </c>
      <c r="S147" s="36">
        <f>SUMIFS(СВЦЭМ!$C$39:$C$782,СВЦЭМ!$A$39:$A$782,$A147,СВЦЭМ!$B$39:$B$782,S$119)+'СЕТ СН'!$I$9+СВЦЭМ!$D$10+'СЕТ СН'!$I$5-'СЕТ СН'!$I$17</f>
        <v>4063.9314246000004</v>
      </c>
      <c r="T147" s="36">
        <f>SUMIFS(СВЦЭМ!$C$39:$C$782,СВЦЭМ!$A$39:$A$782,$A147,СВЦЭМ!$B$39:$B$782,T$119)+'СЕТ СН'!$I$9+СВЦЭМ!$D$10+'СЕТ СН'!$I$5-'СЕТ СН'!$I$17</f>
        <v>4067.65583573</v>
      </c>
      <c r="U147" s="36">
        <f>SUMIFS(СВЦЭМ!$C$39:$C$782,СВЦЭМ!$A$39:$A$782,$A147,СВЦЭМ!$B$39:$B$782,U$119)+'СЕТ СН'!$I$9+СВЦЭМ!$D$10+'СЕТ СН'!$I$5-'СЕТ СН'!$I$17</f>
        <v>4061.5721279200002</v>
      </c>
      <c r="V147" s="36">
        <f>SUMIFS(СВЦЭМ!$C$39:$C$782,СВЦЭМ!$A$39:$A$782,$A147,СВЦЭМ!$B$39:$B$782,V$119)+'СЕТ СН'!$I$9+СВЦЭМ!$D$10+'СЕТ СН'!$I$5-'СЕТ СН'!$I$17</f>
        <v>4076.8552410900002</v>
      </c>
      <c r="W147" s="36">
        <f>SUMIFS(СВЦЭМ!$C$39:$C$782,СВЦЭМ!$A$39:$A$782,$A147,СВЦЭМ!$B$39:$B$782,W$119)+'СЕТ СН'!$I$9+СВЦЭМ!$D$10+'СЕТ СН'!$I$5-'СЕТ СН'!$I$17</f>
        <v>4085.3514340199999</v>
      </c>
      <c r="X147" s="36">
        <f>SUMIFS(СВЦЭМ!$C$39:$C$782,СВЦЭМ!$A$39:$A$782,$A147,СВЦЭМ!$B$39:$B$782,X$119)+'СЕТ СН'!$I$9+СВЦЭМ!$D$10+'СЕТ СН'!$I$5-'СЕТ СН'!$I$17</f>
        <v>4098.7343275000003</v>
      </c>
      <c r="Y147" s="36">
        <f>SUMIFS(СВЦЭМ!$C$39:$C$782,СВЦЭМ!$A$39:$A$782,$A147,СВЦЭМ!$B$39:$B$782,Y$119)+'СЕТ СН'!$I$9+СВЦЭМ!$D$10+'СЕТ СН'!$I$5-'СЕТ СН'!$I$17</f>
        <v>4069.90792177</v>
      </c>
    </row>
    <row r="148" spans="1:26" ht="15.75" x14ac:dyDescent="0.2">
      <c r="A148" s="35">
        <f t="shared" si="3"/>
        <v>44802</v>
      </c>
      <c r="B148" s="36">
        <f>SUMIFS(СВЦЭМ!$C$39:$C$782,СВЦЭМ!$A$39:$A$782,$A148,СВЦЭМ!$B$39:$B$782,B$119)+'СЕТ СН'!$I$9+СВЦЭМ!$D$10+'СЕТ СН'!$I$5-'СЕТ СН'!$I$17</f>
        <v>4086.5589430099999</v>
      </c>
      <c r="C148" s="36">
        <f>SUMIFS(СВЦЭМ!$C$39:$C$782,СВЦЭМ!$A$39:$A$782,$A148,СВЦЭМ!$B$39:$B$782,C$119)+'СЕТ СН'!$I$9+СВЦЭМ!$D$10+'СЕТ СН'!$I$5-'СЕТ СН'!$I$17</f>
        <v>4156.22251727</v>
      </c>
      <c r="D148" s="36">
        <f>SUMIFS(СВЦЭМ!$C$39:$C$782,СВЦЭМ!$A$39:$A$782,$A148,СВЦЭМ!$B$39:$B$782,D$119)+'СЕТ СН'!$I$9+СВЦЭМ!$D$10+'СЕТ СН'!$I$5-'СЕТ СН'!$I$17</f>
        <v>4188.1777227600005</v>
      </c>
      <c r="E148" s="36">
        <f>SUMIFS(СВЦЭМ!$C$39:$C$782,СВЦЭМ!$A$39:$A$782,$A148,СВЦЭМ!$B$39:$B$782,E$119)+'СЕТ СН'!$I$9+СВЦЭМ!$D$10+'СЕТ СН'!$I$5-'СЕТ СН'!$I$17</f>
        <v>4197.4337473400001</v>
      </c>
      <c r="F148" s="36">
        <f>SUMIFS(СВЦЭМ!$C$39:$C$782,СВЦЭМ!$A$39:$A$782,$A148,СВЦЭМ!$B$39:$B$782,F$119)+'СЕТ СН'!$I$9+СВЦЭМ!$D$10+'СЕТ СН'!$I$5-'СЕТ СН'!$I$17</f>
        <v>4206.7169431000002</v>
      </c>
      <c r="G148" s="36">
        <f>SUMIFS(СВЦЭМ!$C$39:$C$782,СВЦЭМ!$A$39:$A$782,$A148,СВЦЭМ!$B$39:$B$782,G$119)+'СЕТ СН'!$I$9+СВЦЭМ!$D$10+'СЕТ СН'!$I$5-'СЕТ СН'!$I$17</f>
        <v>4190.1478708499999</v>
      </c>
      <c r="H148" s="36">
        <f>SUMIFS(СВЦЭМ!$C$39:$C$782,СВЦЭМ!$A$39:$A$782,$A148,СВЦЭМ!$B$39:$B$782,H$119)+'СЕТ СН'!$I$9+СВЦЭМ!$D$10+'СЕТ СН'!$I$5-'СЕТ СН'!$I$17</f>
        <v>4137.4167828999998</v>
      </c>
      <c r="I148" s="36">
        <f>SUMIFS(СВЦЭМ!$C$39:$C$782,СВЦЭМ!$A$39:$A$782,$A148,СВЦЭМ!$B$39:$B$782,I$119)+'СЕТ СН'!$I$9+СВЦЭМ!$D$10+'СЕТ СН'!$I$5-'СЕТ СН'!$I$17</f>
        <v>4091.0989005900001</v>
      </c>
      <c r="J148" s="36">
        <f>SUMIFS(СВЦЭМ!$C$39:$C$782,СВЦЭМ!$A$39:$A$782,$A148,СВЦЭМ!$B$39:$B$782,J$119)+'СЕТ СН'!$I$9+СВЦЭМ!$D$10+'СЕТ СН'!$I$5-'СЕТ СН'!$I$17</f>
        <v>4051.41969681</v>
      </c>
      <c r="K148" s="36">
        <f>SUMIFS(СВЦЭМ!$C$39:$C$782,СВЦЭМ!$A$39:$A$782,$A148,СВЦЭМ!$B$39:$B$782,K$119)+'СЕТ СН'!$I$9+СВЦЭМ!$D$10+'СЕТ СН'!$I$5-'СЕТ СН'!$I$17</f>
        <v>4076.7053569200002</v>
      </c>
      <c r="L148" s="36">
        <f>SUMIFS(СВЦЭМ!$C$39:$C$782,СВЦЭМ!$A$39:$A$782,$A148,СВЦЭМ!$B$39:$B$782,L$119)+'СЕТ СН'!$I$9+СВЦЭМ!$D$10+'СЕТ СН'!$I$5-'СЕТ СН'!$I$17</f>
        <v>4054.6808446300001</v>
      </c>
      <c r="M148" s="36">
        <f>SUMIFS(СВЦЭМ!$C$39:$C$782,СВЦЭМ!$A$39:$A$782,$A148,СВЦЭМ!$B$39:$B$782,M$119)+'СЕТ СН'!$I$9+СВЦЭМ!$D$10+'СЕТ СН'!$I$5-'СЕТ СН'!$I$17</f>
        <v>4057.4293533700002</v>
      </c>
      <c r="N148" s="36">
        <f>SUMIFS(СВЦЭМ!$C$39:$C$782,СВЦЭМ!$A$39:$A$782,$A148,СВЦЭМ!$B$39:$B$782,N$119)+'СЕТ СН'!$I$9+СВЦЭМ!$D$10+'СЕТ СН'!$I$5-'СЕТ СН'!$I$17</f>
        <v>4059.4131780500002</v>
      </c>
      <c r="O148" s="36">
        <f>SUMIFS(СВЦЭМ!$C$39:$C$782,СВЦЭМ!$A$39:$A$782,$A148,СВЦЭМ!$B$39:$B$782,O$119)+'СЕТ СН'!$I$9+СВЦЭМ!$D$10+'СЕТ СН'!$I$5-'СЕТ СН'!$I$17</f>
        <v>4054.1720164200001</v>
      </c>
      <c r="P148" s="36">
        <f>SUMIFS(СВЦЭМ!$C$39:$C$782,СВЦЭМ!$A$39:$A$782,$A148,СВЦЭМ!$B$39:$B$782,P$119)+'СЕТ СН'!$I$9+СВЦЭМ!$D$10+'СЕТ СН'!$I$5-'СЕТ СН'!$I$17</f>
        <v>4054.6192823199999</v>
      </c>
      <c r="Q148" s="36">
        <f>SUMIFS(СВЦЭМ!$C$39:$C$782,СВЦЭМ!$A$39:$A$782,$A148,СВЦЭМ!$B$39:$B$782,Q$119)+'СЕТ СН'!$I$9+СВЦЭМ!$D$10+'СЕТ СН'!$I$5-'СЕТ СН'!$I$17</f>
        <v>4055.3827350199999</v>
      </c>
      <c r="R148" s="36">
        <f>SUMIFS(СВЦЭМ!$C$39:$C$782,СВЦЭМ!$A$39:$A$782,$A148,СВЦЭМ!$B$39:$B$782,R$119)+'СЕТ СН'!$I$9+СВЦЭМ!$D$10+'СЕТ СН'!$I$5-'СЕТ СН'!$I$17</f>
        <v>4058.7370708100002</v>
      </c>
      <c r="S148" s="36">
        <f>SUMIFS(СВЦЭМ!$C$39:$C$782,СВЦЭМ!$A$39:$A$782,$A148,СВЦЭМ!$B$39:$B$782,S$119)+'СЕТ СН'!$I$9+СВЦЭМ!$D$10+'СЕТ СН'!$I$5-'СЕТ СН'!$I$17</f>
        <v>4058.4543116600003</v>
      </c>
      <c r="T148" s="36">
        <f>SUMIFS(СВЦЭМ!$C$39:$C$782,СВЦЭМ!$A$39:$A$782,$A148,СВЦЭМ!$B$39:$B$782,T$119)+'СЕТ СН'!$I$9+СВЦЭМ!$D$10+'СЕТ СН'!$I$5-'СЕТ СН'!$I$17</f>
        <v>4039.8145952100003</v>
      </c>
      <c r="U148" s="36">
        <f>SUMIFS(СВЦЭМ!$C$39:$C$782,СВЦЭМ!$A$39:$A$782,$A148,СВЦЭМ!$B$39:$B$782,U$119)+'СЕТ СН'!$I$9+СВЦЭМ!$D$10+'СЕТ СН'!$I$5-'СЕТ СН'!$I$17</f>
        <v>4032.8067256200002</v>
      </c>
      <c r="V148" s="36">
        <f>SUMIFS(СВЦЭМ!$C$39:$C$782,СВЦЭМ!$A$39:$A$782,$A148,СВЦЭМ!$B$39:$B$782,V$119)+'СЕТ СН'!$I$9+СВЦЭМ!$D$10+'СЕТ СН'!$I$5-'СЕТ СН'!$I$17</f>
        <v>4026.8235925100003</v>
      </c>
      <c r="W148" s="36">
        <f>SUMIFS(СВЦЭМ!$C$39:$C$782,СВЦЭМ!$A$39:$A$782,$A148,СВЦЭМ!$B$39:$B$782,W$119)+'СЕТ СН'!$I$9+СВЦЭМ!$D$10+'СЕТ СН'!$I$5-'СЕТ СН'!$I$17</f>
        <v>4024.7023984000002</v>
      </c>
      <c r="X148" s="36">
        <f>SUMIFS(СВЦЭМ!$C$39:$C$782,СВЦЭМ!$A$39:$A$782,$A148,СВЦЭМ!$B$39:$B$782,X$119)+'СЕТ СН'!$I$9+СВЦЭМ!$D$10+'СЕТ СН'!$I$5-'СЕТ СН'!$I$17</f>
        <v>4049.6665042600002</v>
      </c>
      <c r="Y148" s="36">
        <f>SUMIFS(СВЦЭМ!$C$39:$C$782,СВЦЭМ!$A$39:$A$782,$A148,СВЦЭМ!$B$39:$B$782,Y$119)+'СЕТ СН'!$I$9+СВЦЭМ!$D$10+'СЕТ СН'!$I$5-'СЕТ СН'!$I$17</f>
        <v>4095.5462097200002</v>
      </c>
    </row>
    <row r="149" spans="1:26" ht="15.75" x14ac:dyDescent="0.2">
      <c r="A149" s="35">
        <f t="shared" si="3"/>
        <v>44803</v>
      </c>
      <c r="B149" s="36">
        <f>SUMIFS(СВЦЭМ!$C$39:$C$782,СВЦЭМ!$A$39:$A$782,$A149,СВЦЭМ!$B$39:$B$782,B$119)+'СЕТ СН'!$I$9+СВЦЭМ!$D$10+'СЕТ СН'!$I$5-'СЕТ СН'!$I$17</f>
        <v>4052.1512564000004</v>
      </c>
      <c r="C149" s="36">
        <f>SUMIFS(СВЦЭМ!$C$39:$C$782,СВЦЭМ!$A$39:$A$782,$A149,СВЦЭМ!$B$39:$B$782,C$119)+'СЕТ СН'!$I$9+СВЦЭМ!$D$10+'СЕТ СН'!$I$5-'СЕТ СН'!$I$17</f>
        <v>4086.9045777700003</v>
      </c>
      <c r="D149" s="36">
        <f>SUMIFS(СВЦЭМ!$C$39:$C$782,СВЦЭМ!$A$39:$A$782,$A149,СВЦЭМ!$B$39:$B$782,D$119)+'СЕТ СН'!$I$9+СВЦЭМ!$D$10+'СЕТ СН'!$I$5-'СЕТ СН'!$I$17</f>
        <v>4122.9346689499998</v>
      </c>
      <c r="E149" s="36">
        <f>SUMIFS(СВЦЭМ!$C$39:$C$782,СВЦЭМ!$A$39:$A$782,$A149,СВЦЭМ!$B$39:$B$782,E$119)+'СЕТ СН'!$I$9+СВЦЭМ!$D$10+'СЕТ СН'!$I$5-'СЕТ СН'!$I$17</f>
        <v>4135.2082334100005</v>
      </c>
      <c r="F149" s="36">
        <f>SUMIFS(СВЦЭМ!$C$39:$C$782,СВЦЭМ!$A$39:$A$782,$A149,СВЦЭМ!$B$39:$B$782,F$119)+'СЕТ СН'!$I$9+СВЦЭМ!$D$10+'СЕТ СН'!$I$5-'СЕТ СН'!$I$17</f>
        <v>4140.5862405400003</v>
      </c>
      <c r="G149" s="36">
        <f>SUMIFS(СВЦЭМ!$C$39:$C$782,СВЦЭМ!$A$39:$A$782,$A149,СВЦЭМ!$B$39:$B$782,G$119)+'СЕТ СН'!$I$9+СВЦЭМ!$D$10+'СЕТ СН'!$I$5-'СЕТ СН'!$I$17</f>
        <v>4134.4198553900005</v>
      </c>
      <c r="H149" s="36">
        <f>SUMIFS(СВЦЭМ!$C$39:$C$782,СВЦЭМ!$A$39:$A$782,$A149,СВЦЭМ!$B$39:$B$782,H$119)+'СЕТ СН'!$I$9+СВЦЭМ!$D$10+'СЕТ СН'!$I$5-'СЕТ СН'!$I$17</f>
        <v>4079.45471477</v>
      </c>
      <c r="I149" s="36">
        <f>SUMIFS(СВЦЭМ!$C$39:$C$782,СВЦЭМ!$A$39:$A$782,$A149,СВЦЭМ!$B$39:$B$782,I$119)+'СЕТ СН'!$I$9+СВЦЭМ!$D$10+'СЕТ СН'!$I$5-'СЕТ СН'!$I$17</f>
        <v>4006.2997717799999</v>
      </c>
      <c r="J149" s="36">
        <f>SUMIFS(СВЦЭМ!$C$39:$C$782,СВЦЭМ!$A$39:$A$782,$A149,СВЦЭМ!$B$39:$B$782,J$119)+'СЕТ СН'!$I$9+СВЦЭМ!$D$10+'СЕТ СН'!$I$5-'СЕТ СН'!$I$17</f>
        <v>4006.60516044</v>
      </c>
      <c r="K149" s="36">
        <f>SUMIFS(СВЦЭМ!$C$39:$C$782,СВЦЭМ!$A$39:$A$782,$A149,СВЦЭМ!$B$39:$B$782,K$119)+'СЕТ СН'!$I$9+СВЦЭМ!$D$10+'СЕТ СН'!$I$5-'СЕТ СН'!$I$17</f>
        <v>4068.7818344000002</v>
      </c>
      <c r="L149" s="36">
        <f>SUMIFS(СВЦЭМ!$C$39:$C$782,СВЦЭМ!$A$39:$A$782,$A149,СВЦЭМ!$B$39:$B$782,L$119)+'СЕТ СН'!$I$9+СВЦЭМ!$D$10+'СЕТ СН'!$I$5-'СЕТ СН'!$I$17</f>
        <v>4065.82691832</v>
      </c>
      <c r="M149" s="36">
        <f>SUMIFS(СВЦЭМ!$C$39:$C$782,СВЦЭМ!$A$39:$A$782,$A149,СВЦЭМ!$B$39:$B$782,M$119)+'СЕТ СН'!$I$9+СВЦЭМ!$D$10+'СЕТ СН'!$I$5-'СЕТ СН'!$I$17</f>
        <v>4064.2168947099999</v>
      </c>
      <c r="N149" s="36">
        <f>SUMIFS(СВЦЭМ!$C$39:$C$782,СВЦЭМ!$A$39:$A$782,$A149,СВЦЭМ!$B$39:$B$782,N$119)+'СЕТ СН'!$I$9+СВЦЭМ!$D$10+'СЕТ СН'!$I$5-'СЕТ СН'!$I$17</f>
        <v>4065.7488985300001</v>
      </c>
      <c r="O149" s="36">
        <f>SUMIFS(СВЦЭМ!$C$39:$C$782,СВЦЭМ!$A$39:$A$782,$A149,СВЦЭМ!$B$39:$B$782,O$119)+'СЕТ СН'!$I$9+СВЦЭМ!$D$10+'СЕТ СН'!$I$5-'СЕТ СН'!$I$17</f>
        <v>4057.5697558800002</v>
      </c>
      <c r="P149" s="36">
        <f>SUMIFS(СВЦЭМ!$C$39:$C$782,СВЦЭМ!$A$39:$A$782,$A149,СВЦЭМ!$B$39:$B$782,P$119)+'СЕТ СН'!$I$9+СВЦЭМ!$D$10+'СЕТ СН'!$I$5-'СЕТ СН'!$I$17</f>
        <v>4070.9101340500001</v>
      </c>
      <c r="Q149" s="36">
        <f>SUMIFS(СВЦЭМ!$C$39:$C$782,СВЦЭМ!$A$39:$A$782,$A149,СВЦЭМ!$B$39:$B$782,Q$119)+'СЕТ СН'!$I$9+СВЦЭМ!$D$10+'СЕТ СН'!$I$5-'СЕТ СН'!$I$17</f>
        <v>4057.8164817100001</v>
      </c>
      <c r="R149" s="36">
        <f>SUMIFS(СВЦЭМ!$C$39:$C$782,СВЦЭМ!$A$39:$A$782,$A149,СВЦЭМ!$B$39:$B$782,R$119)+'СЕТ СН'!$I$9+СВЦЭМ!$D$10+'СЕТ СН'!$I$5-'СЕТ СН'!$I$17</f>
        <v>4047.7063627100001</v>
      </c>
      <c r="S149" s="36">
        <f>SUMIFS(СВЦЭМ!$C$39:$C$782,СВЦЭМ!$A$39:$A$782,$A149,СВЦЭМ!$B$39:$B$782,S$119)+'СЕТ СН'!$I$9+СВЦЭМ!$D$10+'СЕТ СН'!$I$5-'СЕТ СН'!$I$17</f>
        <v>4058.90556109</v>
      </c>
      <c r="T149" s="36">
        <f>SUMIFS(СВЦЭМ!$C$39:$C$782,СВЦЭМ!$A$39:$A$782,$A149,СВЦЭМ!$B$39:$B$782,T$119)+'СЕТ СН'!$I$9+СВЦЭМ!$D$10+'СЕТ СН'!$I$5-'СЕТ СН'!$I$17</f>
        <v>4073.5256656500001</v>
      </c>
      <c r="U149" s="36">
        <f>SUMIFS(СВЦЭМ!$C$39:$C$782,СВЦЭМ!$A$39:$A$782,$A149,СВЦЭМ!$B$39:$B$782,U$119)+'СЕТ СН'!$I$9+СВЦЭМ!$D$10+'СЕТ СН'!$I$5-'СЕТ СН'!$I$17</f>
        <v>4054.0655352600002</v>
      </c>
      <c r="V149" s="36">
        <f>SUMIFS(СВЦЭМ!$C$39:$C$782,СВЦЭМ!$A$39:$A$782,$A149,СВЦЭМ!$B$39:$B$782,V$119)+'СЕТ СН'!$I$9+СВЦЭМ!$D$10+'СЕТ СН'!$I$5-'СЕТ СН'!$I$17</f>
        <v>4081.64500598</v>
      </c>
      <c r="W149" s="36">
        <f>SUMIFS(СВЦЭМ!$C$39:$C$782,СВЦЭМ!$A$39:$A$782,$A149,СВЦЭМ!$B$39:$B$782,W$119)+'СЕТ СН'!$I$9+СВЦЭМ!$D$10+'СЕТ СН'!$I$5-'СЕТ СН'!$I$17</f>
        <v>4084.7102247600001</v>
      </c>
      <c r="X149" s="36">
        <f>SUMIFS(СВЦЭМ!$C$39:$C$782,СВЦЭМ!$A$39:$A$782,$A149,СВЦЭМ!$B$39:$B$782,X$119)+'СЕТ СН'!$I$9+СВЦЭМ!$D$10+'СЕТ СН'!$I$5-'СЕТ СН'!$I$17</f>
        <v>4031.2546992600001</v>
      </c>
      <c r="Y149" s="36">
        <f>SUMIFS(СВЦЭМ!$C$39:$C$782,СВЦЭМ!$A$39:$A$782,$A149,СВЦЭМ!$B$39:$B$782,Y$119)+'СЕТ СН'!$I$9+СВЦЭМ!$D$10+'СЕТ СН'!$I$5-'СЕТ СН'!$I$17</f>
        <v>3992.9731287600002</v>
      </c>
    </row>
    <row r="150" spans="1:26" ht="15.75" x14ac:dyDescent="0.2">
      <c r="A150" s="35">
        <f t="shared" si="3"/>
        <v>44804</v>
      </c>
      <c r="B150" s="36">
        <f>SUMIFS(СВЦЭМ!$C$39:$C$782,СВЦЭМ!$A$39:$A$782,$A150,СВЦЭМ!$B$39:$B$782,B$119)+'СЕТ СН'!$I$9+СВЦЭМ!$D$10+'СЕТ СН'!$I$5-'СЕТ СН'!$I$17</f>
        <v>4086.17234904</v>
      </c>
      <c r="C150" s="36">
        <f>SUMIFS(СВЦЭМ!$C$39:$C$782,СВЦЭМ!$A$39:$A$782,$A150,СВЦЭМ!$B$39:$B$782,C$119)+'СЕТ СН'!$I$9+СВЦЭМ!$D$10+'СЕТ СН'!$I$5-'СЕТ СН'!$I$17</f>
        <v>4122.0419990600003</v>
      </c>
      <c r="D150" s="36">
        <f>SUMIFS(СВЦЭМ!$C$39:$C$782,СВЦЭМ!$A$39:$A$782,$A150,СВЦЭМ!$B$39:$B$782,D$119)+'СЕТ СН'!$I$9+СВЦЭМ!$D$10+'СЕТ СН'!$I$5-'СЕТ СН'!$I$17</f>
        <v>4138.1469021499997</v>
      </c>
      <c r="E150" s="36">
        <f>SUMIFS(СВЦЭМ!$C$39:$C$782,СВЦЭМ!$A$39:$A$782,$A150,СВЦЭМ!$B$39:$B$782,E$119)+'СЕТ СН'!$I$9+СВЦЭМ!$D$10+'СЕТ СН'!$I$5-'СЕТ СН'!$I$17</f>
        <v>4152.2693956200001</v>
      </c>
      <c r="F150" s="36">
        <f>SUMIFS(СВЦЭМ!$C$39:$C$782,СВЦЭМ!$A$39:$A$782,$A150,СВЦЭМ!$B$39:$B$782,F$119)+'СЕТ СН'!$I$9+СВЦЭМ!$D$10+'СЕТ СН'!$I$5-'СЕТ СН'!$I$17</f>
        <v>4136.9527909799999</v>
      </c>
      <c r="G150" s="36">
        <f>SUMIFS(СВЦЭМ!$C$39:$C$782,СВЦЭМ!$A$39:$A$782,$A150,СВЦЭМ!$B$39:$B$782,G$119)+'СЕТ СН'!$I$9+СВЦЭМ!$D$10+'СЕТ СН'!$I$5-'СЕТ СН'!$I$17</f>
        <v>4115.70861049</v>
      </c>
      <c r="H150" s="36">
        <f>SUMIFS(СВЦЭМ!$C$39:$C$782,СВЦЭМ!$A$39:$A$782,$A150,СВЦЭМ!$B$39:$B$782,H$119)+'СЕТ СН'!$I$9+СВЦЭМ!$D$10+'СЕТ СН'!$I$5-'СЕТ СН'!$I$17</f>
        <v>4050.7467372999999</v>
      </c>
      <c r="I150" s="36">
        <f>SUMIFS(СВЦЭМ!$C$39:$C$782,СВЦЭМ!$A$39:$A$782,$A150,СВЦЭМ!$B$39:$B$782,I$119)+'СЕТ СН'!$I$9+СВЦЭМ!$D$10+'СЕТ СН'!$I$5-'СЕТ СН'!$I$17</f>
        <v>3993.84708503</v>
      </c>
      <c r="J150" s="36">
        <f>SUMIFS(СВЦЭМ!$C$39:$C$782,СВЦЭМ!$A$39:$A$782,$A150,СВЦЭМ!$B$39:$B$782,J$119)+'СЕТ СН'!$I$9+СВЦЭМ!$D$10+'СЕТ СН'!$I$5-'СЕТ СН'!$I$17</f>
        <v>4064.1231616800001</v>
      </c>
      <c r="K150" s="36">
        <f>SUMIFS(СВЦЭМ!$C$39:$C$782,СВЦЭМ!$A$39:$A$782,$A150,СВЦЭМ!$B$39:$B$782,K$119)+'СЕТ СН'!$I$9+СВЦЭМ!$D$10+'СЕТ СН'!$I$5-'СЕТ СН'!$I$17</f>
        <v>4092.5522048700004</v>
      </c>
      <c r="L150" s="36">
        <f>SUMIFS(СВЦЭМ!$C$39:$C$782,СВЦЭМ!$A$39:$A$782,$A150,СВЦЭМ!$B$39:$B$782,L$119)+'СЕТ СН'!$I$9+СВЦЭМ!$D$10+'СЕТ СН'!$I$5-'СЕТ СН'!$I$17</f>
        <v>4093.1912885000002</v>
      </c>
      <c r="M150" s="36">
        <f>SUMIFS(СВЦЭМ!$C$39:$C$782,СВЦЭМ!$A$39:$A$782,$A150,СВЦЭМ!$B$39:$B$782,M$119)+'СЕТ СН'!$I$9+СВЦЭМ!$D$10+'СЕТ СН'!$I$5-'СЕТ СН'!$I$17</f>
        <v>4086.2989396600001</v>
      </c>
      <c r="N150" s="36">
        <f>SUMIFS(СВЦЭМ!$C$39:$C$782,СВЦЭМ!$A$39:$A$782,$A150,СВЦЭМ!$B$39:$B$782,N$119)+'СЕТ СН'!$I$9+СВЦЭМ!$D$10+'СЕТ СН'!$I$5-'СЕТ СН'!$I$17</f>
        <v>4082.8999389800001</v>
      </c>
      <c r="O150" s="36">
        <f>SUMIFS(СВЦЭМ!$C$39:$C$782,СВЦЭМ!$A$39:$A$782,$A150,СВЦЭМ!$B$39:$B$782,O$119)+'СЕТ СН'!$I$9+СВЦЭМ!$D$10+'СЕТ СН'!$I$5-'СЕТ СН'!$I$17</f>
        <v>4081.1313637600001</v>
      </c>
      <c r="P150" s="36">
        <f>SUMIFS(СВЦЭМ!$C$39:$C$782,СВЦЭМ!$A$39:$A$782,$A150,СВЦЭМ!$B$39:$B$782,P$119)+'СЕТ СН'!$I$9+СВЦЭМ!$D$10+'СЕТ СН'!$I$5-'СЕТ СН'!$I$17</f>
        <v>4078.5390181500002</v>
      </c>
      <c r="Q150" s="36">
        <f>SUMIFS(СВЦЭМ!$C$39:$C$782,СВЦЭМ!$A$39:$A$782,$A150,СВЦЭМ!$B$39:$B$782,Q$119)+'СЕТ СН'!$I$9+СВЦЭМ!$D$10+'СЕТ СН'!$I$5-'СЕТ СН'!$I$17</f>
        <v>4068.8758497100002</v>
      </c>
      <c r="R150" s="36">
        <f>SUMIFS(СВЦЭМ!$C$39:$C$782,СВЦЭМ!$A$39:$A$782,$A150,СВЦЭМ!$B$39:$B$782,R$119)+'СЕТ СН'!$I$9+СВЦЭМ!$D$10+'СЕТ СН'!$I$5-'СЕТ СН'!$I$17</f>
        <v>4054.60080608</v>
      </c>
      <c r="S150" s="36">
        <f>SUMIFS(СВЦЭМ!$C$39:$C$782,СВЦЭМ!$A$39:$A$782,$A150,СВЦЭМ!$B$39:$B$782,S$119)+'СЕТ СН'!$I$9+СВЦЭМ!$D$10+'СЕТ СН'!$I$5-'СЕТ СН'!$I$17</f>
        <v>4063.0157658400003</v>
      </c>
      <c r="T150" s="36">
        <f>SUMIFS(СВЦЭМ!$C$39:$C$782,СВЦЭМ!$A$39:$A$782,$A150,СВЦЭМ!$B$39:$B$782,T$119)+'СЕТ СН'!$I$9+СВЦЭМ!$D$10+'СЕТ СН'!$I$5-'СЕТ СН'!$I$17</f>
        <v>4054.4022467200002</v>
      </c>
      <c r="U150" s="36">
        <f>SUMIFS(СВЦЭМ!$C$39:$C$782,СВЦЭМ!$A$39:$A$782,$A150,СВЦЭМ!$B$39:$B$782,U$119)+'СЕТ СН'!$I$9+СВЦЭМ!$D$10+'СЕТ СН'!$I$5-'СЕТ СН'!$I$17</f>
        <v>4066.5788433900002</v>
      </c>
      <c r="V150" s="36">
        <f>SUMIFS(СВЦЭМ!$C$39:$C$782,СВЦЭМ!$A$39:$A$782,$A150,СВЦЭМ!$B$39:$B$782,V$119)+'СЕТ СН'!$I$9+СВЦЭМ!$D$10+'СЕТ СН'!$I$5-'СЕТ СН'!$I$17</f>
        <v>4091.2340589200003</v>
      </c>
      <c r="W150" s="36">
        <f>SUMIFS(СВЦЭМ!$C$39:$C$782,СВЦЭМ!$A$39:$A$782,$A150,СВЦЭМ!$B$39:$B$782,W$119)+'СЕТ СН'!$I$9+СВЦЭМ!$D$10+'СЕТ СН'!$I$5-'СЕТ СН'!$I$17</f>
        <v>4080.6135809900002</v>
      </c>
      <c r="X150" s="36">
        <f>SUMIFS(СВЦЭМ!$C$39:$C$782,СВЦЭМ!$A$39:$A$782,$A150,СВЦЭМ!$B$39:$B$782,X$119)+'СЕТ СН'!$I$9+СВЦЭМ!$D$10+'СЕТ СН'!$I$5-'СЕТ СН'!$I$17</f>
        <v>4050.1317292500003</v>
      </c>
      <c r="Y150" s="36">
        <f>SUMIFS(СВЦЭМ!$C$39:$C$782,СВЦЭМ!$A$39:$A$782,$A150,СВЦЭМ!$B$39:$B$782,Y$119)+'СЕТ СН'!$I$9+СВЦЭМ!$D$10+'СЕТ СН'!$I$5-'СЕТ СН'!$I$17</f>
        <v>4031.5099810000002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492982.31300017785</v>
      </c>
      <c r="O155" s="126"/>
      <c r="P155" s="125">
        <f>СВЦЭМ!$D$12+'СЕТ СН'!$F$10-'СЕТ СН'!$G$18</f>
        <v>492982.31300017785</v>
      </c>
      <c r="Q155" s="126"/>
      <c r="R155" s="125">
        <f>СВЦЭМ!$D$12+'СЕТ СН'!$F$10-'СЕТ СН'!$H$18</f>
        <v>492982.31300017785</v>
      </c>
      <c r="S155" s="126"/>
      <c r="T155" s="125">
        <f>СВЦЭМ!$D$12+'СЕТ СН'!$F$10-'СЕТ СН'!$I$18</f>
        <v>492982.31300017785</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2022г.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SUMIFS(СВЦЭМ!$C$39:$C$782,СВЦЭМ!$A$39:$A$782,$A12,СВЦЭМ!$B$39:$B$782,B$11)+'СЕТ СН'!$F$9+СВЦЭМ!$D$10+'СЕТ СН'!$F$6-'СЕТ СН'!$F$19</f>
        <v>1171.0396686899999</v>
      </c>
      <c r="C12" s="36">
        <f>SUMIFS(СВЦЭМ!$C$39:$C$782,СВЦЭМ!$A$39:$A$782,$A12,СВЦЭМ!$B$39:$B$782,C$11)+'СЕТ СН'!$F$9+СВЦЭМ!$D$10+'СЕТ СН'!$F$6-'СЕТ СН'!$F$19</f>
        <v>1205.9036501</v>
      </c>
      <c r="D12" s="36">
        <f>SUMIFS(СВЦЭМ!$C$39:$C$782,СВЦЭМ!$A$39:$A$782,$A12,СВЦЭМ!$B$39:$B$782,D$11)+'СЕТ СН'!$F$9+СВЦЭМ!$D$10+'СЕТ СН'!$F$6-'СЕТ СН'!$F$19</f>
        <v>1218.6988586099999</v>
      </c>
      <c r="E12" s="36">
        <f>SUMIFS(СВЦЭМ!$C$39:$C$782,СВЦЭМ!$A$39:$A$782,$A12,СВЦЭМ!$B$39:$B$782,E$11)+'СЕТ СН'!$F$9+СВЦЭМ!$D$10+'СЕТ СН'!$F$6-'СЕТ СН'!$F$19</f>
        <v>1247.6783449999998</v>
      </c>
      <c r="F12" s="36">
        <f>SUMIFS(СВЦЭМ!$C$39:$C$782,СВЦЭМ!$A$39:$A$782,$A12,СВЦЭМ!$B$39:$B$782,F$11)+'СЕТ СН'!$F$9+СВЦЭМ!$D$10+'СЕТ СН'!$F$6-'СЕТ СН'!$F$19</f>
        <v>1213.6140506199999</v>
      </c>
      <c r="G12" s="36">
        <f>SUMIFS(СВЦЭМ!$C$39:$C$782,СВЦЭМ!$A$39:$A$782,$A12,СВЦЭМ!$B$39:$B$782,G$11)+'СЕТ СН'!$F$9+СВЦЭМ!$D$10+'СЕТ СН'!$F$6-'СЕТ СН'!$F$19</f>
        <v>1207.4843870999998</v>
      </c>
      <c r="H12" s="36">
        <f>SUMIFS(СВЦЭМ!$C$39:$C$782,СВЦЭМ!$A$39:$A$782,$A12,СВЦЭМ!$B$39:$B$782,H$11)+'СЕТ СН'!$F$9+СВЦЭМ!$D$10+'СЕТ СН'!$F$6-'СЕТ СН'!$F$19</f>
        <v>1245.0234121499998</v>
      </c>
      <c r="I12" s="36">
        <f>SUMIFS(СВЦЭМ!$C$39:$C$782,СВЦЭМ!$A$39:$A$782,$A12,СВЦЭМ!$B$39:$B$782,I$11)+'СЕТ СН'!$F$9+СВЦЭМ!$D$10+'СЕТ СН'!$F$6-'СЕТ СН'!$F$19</f>
        <v>1292.5157495999999</v>
      </c>
      <c r="J12" s="36">
        <f>SUMIFS(СВЦЭМ!$C$39:$C$782,СВЦЭМ!$A$39:$A$782,$A12,СВЦЭМ!$B$39:$B$782,J$11)+'СЕТ СН'!$F$9+СВЦЭМ!$D$10+'СЕТ СН'!$F$6-'СЕТ СН'!$F$19</f>
        <v>1218.6037259599998</v>
      </c>
      <c r="K12" s="36">
        <f>SUMIFS(СВЦЭМ!$C$39:$C$782,СВЦЭМ!$A$39:$A$782,$A12,СВЦЭМ!$B$39:$B$782,K$11)+'СЕТ СН'!$F$9+СВЦЭМ!$D$10+'СЕТ СН'!$F$6-'СЕТ СН'!$F$19</f>
        <v>1166.9141359400001</v>
      </c>
      <c r="L12" s="36">
        <f>SUMIFS(СВЦЭМ!$C$39:$C$782,СВЦЭМ!$A$39:$A$782,$A12,СВЦЭМ!$B$39:$B$782,L$11)+'СЕТ СН'!$F$9+СВЦЭМ!$D$10+'СЕТ СН'!$F$6-'СЕТ СН'!$F$19</f>
        <v>1140.4619399999999</v>
      </c>
      <c r="M12" s="36">
        <f>SUMIFS(СВЦЭМ!$C$39:$C$782,СВЦЭМ!$A$39:$A$782,$A12,СВЦЭМ!$B$39:$B$782,M$11)+'СЕТ СН'!$F$9+СВЦЭМ!$D$10+'СЕТ СН'!$F$6-'СЕТ СН'!$F$19</f>
        <v>1106.5214591500001</v>
      </c>
      <c r="N12" s="36">
        <f>SUMIFS(СВЦЭМ!$C$39:$C$782,СВЦЭМ!$A$39:$A$782,$A12,СВЦЭМ!$B$39:$B$782,N$11)+'СЕТ СН'!$F$9+СВЦЭМ!$D$10+'СЕТ СН'!$F$6-'СЕТ СН'!$F$19</f>
        <v>1116.0143777399999</v>
      </c>
      <c r="O12" s="36">
        <f>SUMIFS(СВЦЭМ!$C$39:$C$782,СВЦЭМ!$A$39:$A$782,$A12,СВЦЭМ!$B$39:$B$782,O$11)+'СЕТ СН'!$F$9+СВЦЭМ!$D$10+'СЕТ СН'!$F$6-'СЕТ СН'!$F$19</f>
        <v>1116.8323706399999</v>
      </c>
      <c r="P12" s="36">
        <f>SUMIFS(СВЦЭМ!$C$39:$C$782,СВЦЭМ!$A$39:$A$782,$A12,СВЦЭМ!$B$39:$B$782,P$11)+'СЕТ СН'!$F$9+СВЦЭМ!$D$10+'СЕТ СН'!$F$6-'СЕТ СН'!$F$19</f>
        <v>1120.65379912</v>
      </c>
      <c r="Q12" s="36">
        <f>SUMIFS(СВЦЭМ!$C$39:$C$782,СВЦЭМ!$A$39:$A$782,$A12,СВЦЭМ!$B$39:$B$782,Q$11)+'СЕТ СН'!$F$9+СВЦЭМ!$D$10+'СЕТ СН'!$F$6-'СЕТ СН'!$F$19</f>
        <v>1119.1736060599999</v>
      </c>
      <c r="R12" s="36">
        <f>SUMIFS(СВЦЭМ!$C$39:$C$782,СВЦЭМ!$A$39:$A$782,$A12,СВЦЭМ!$B$39:$B$782,R$11)+'СЕТ СН'!$F$9+СВЦЭМ!$D$10+'СЕТ СН'!$F$6-'СЕТ СН'!$F$19</f>
        <v>1139.69537567</v>
      </c>
      <c r="S12" s="36">
        <f>SUMIFS(СВЦЭМ!$C$39:$C$782,СВЦЭМ!$A$39:$A$782,$A12,СВЦЭМ!$B$39:$B$782,S$11)+'СЕТ СН'!$F$9+СВЦЭМ!$D$10+'СЕТ СН'!$F$6-'СЕТ СН'!$F$19</f>
        <v>1143.36298562</v>
      </c>
      <c r="T12" s="36">
        <f>SUMIFS(СВЦЭМ!$C$39:$C$782,СВЦЭМ!$A$39:$A$782,$A12,СВЦЭМ!$B$39:$B$782,T$11)+'СЕТ СН'!$F$9+СВЦЭМ!$D$10+'СЕТ СН'!$F$6-'СЕТ СН'!$F$19</f>
        <v>1144.13260137</v>
      </c>
      <c r="U12" s="36">
        <f>SUMIFS(СВЦЭМ!$C$39:$C$782,СВЦЭМ!$A$39:$A$782,$A12,СВЦЭМ!$B$39:$B$782,U$11)+'СЕТ СН'!$F$9+СВЦЭМ!$D$10+'СЕТ СН'!$F$6-'СЕТ СН'!$F$19</f>
        <v>1146.1339574900001</v>
      </c>
      <c r="V12" s="36">
        <f>SUMIFS(СВЦЭМ!$C$39:$C$782,СВЦЭМ!$A$39:$A$782,$A12,СВЦЭМ!$B$39:$B$782,V$11)+'СЕТ СН'!$F$9+СВЦЭМ!$D$10+'СЕТ СН'!$F$6-'СЕТ СН'!$F$19</f>
        <v>1143.2172323699999</v>
      </c>
      <c r="W12" s="36">
        <f>SUMIFS(СВЦЭМ!$C$39:$C$782,СВЦЭМ!$A$39:$A$782,$A12,СВЦЭМ!$B$39:$B$782,W$11)+'СЕТ СН'!$F$9+СВЦЭМ!$D$10+'СЕТ СН'!$F$6-'СЕТ СН'!$F$19</f>
        <v>1131.9619757999999</v>
      </c>
      <c r="X12" s="36">
        <f>SUMIFS(СВЦЭМ!$C$39:$C$782,СВЦЭМ!$A$39:$A$782,$A12,СВЦЭМ!$B$39:$B$782,X$11)+'СЕТ СН'!$F$9+СВЦЭМ!$D$10+'СЕТ СН'!$F$6-'СЕТ СН'!$F$19</f>
        <v>1116.3712319700001</v>
      </c>
      <c r="Y12" s="36">
        <f>SUMIFS(СВЦЭМ!$C$39:$C$782,СВЦЭМ!$A$39:$A$782,$A12,СВЦЭМ!$B$39:$B$782,Y$11)+'СЕТ СН'!$F$9+СВЦЭМ!$D$10+'СЕТ СН'!$F$6-'СЕТ СН'!$F$19</f>
        <v>1102.8803733499999</v>
      </c>
      <c r="AA12" s="37"/>
    </row>
    <row r="13" spans="1:27" ht="15.75" x14ac:dyDescent="0.2">
      <c r="A13" s="35">
        <f>A12+1</f>
        <v>44775</v>
      </c>
      <c r="B13" s="36">
        <f>SUMIFS(СВЦЭМ!$C$39:$C$782,СВЦЭМ!$A$39:$A$782,$A13,СВЦЭМ!$B$39:$B$782,B$11)+'СЕТ СН'!$F$9+СВЦЭМ!$D$10+'СЕТ СН'!$F$6-'СЕТ СН'!$F$19</f>
        <v>1213.0753074899999</v>
      </c>
      <c r="C13" s="36">
        <f>SUMIFS(СВЦЭМ!$C$39:$C$782,СВЦЭМ!$A$39:$A$782,$A13,СВЦЭМ!$B$39:$B$782,C$11)+'СЕТ СН'!$F$9+СВЦЭМ!$D$10+'СЕТ СН'!$F$6-'СЕТ СН'!$F$19</f>
        <v>1265.6646971599998</v>
      </c>
      <c r="D13" s="36">
        <f>SUMIFS(СВЦЭМ!$C$39:$C$782,СВЦЭМ!$A$39:$A$782,$A13,СВЦЭМ!$B$39:$B$782,D$11)+'СЕТ СН'!$F$9+СВЦЭМ!$D$10+'СЕТ СН'!$F$6-'СЕТ СН'!$F$19</f>
        <v>1253.1211414799998</v>
      </c>
      <c r="E13" s="36">
        <f>SUMIFS(СВЦЭМ!$C$39:$C$782,СВЦЭМ!$A$39:$A$782,$A13,СВЦЭМ!$B$39:$B$782,E$11)+'СЕТ СН'!$F$9+СВЦЭМ!$D$10+'СЕТ СН'!$F$6-'СЕТ СН'!$F$19</f>
        <v>1282.0745524199999</v>
      </c>
      <c r="F13" s="36">
        <f>SUMIFS(СВЦЭМ!$C$39:$C$782,СВЦЭМ!$A$39:$A$782,$A13,СВЦЭМ!$B$39:$B$782,F$11)+'СЕТ СН'!$F$9+СВЦЭМ!$D$10+'СЕТ СН'!$F$6-'СЕТ СН'!$F$19</f>
        <v>1277.8106207799999</v>
      </c>
      <c r="G13" s="36">
        <f>SUMIFS(СВЦЭМ!$C$39:$C$782,СВЦЭМ!$A$39:$A$782,$A13,СВЦЭМ!$B$39:$B$782,G$11)+'СЕТ СН'!$F$9+СВЦЭМ!$D$10+'СЕТ СН'!$F$6-'СЕТ СН'!$F$19</f>
        <v>1287.33612647</v>
      </c>
      <c r="H13" s="36">
        <f>SUMIFS(СВЦЭМ!$C$39:$C$782,СВЦЭМ!$A$39:$A$782,$A13,СВЦЭМ!$B$39:$B$782,H$11)+'СЕТ СН'!$F$9+СВЦЭМ!$D$10+'СЕТ СН'!$F$6-'СЕТ СН'!$F$19</f>
        <v>1266.9007580499999</v>
      </c>
      <c r="I13" s="36">
        <f>SUMIFS(СВЦЭМ!$C$39:$C$782,СВЦЭМ!$A$39:$A$782,$A13,СВЦЭМ!$B$39:$B$782,I$11)+'СЕТ СН'!$F$9+СВЦЭМ!$D$10+'СЕТ СН'!$F$6-'СЕТ СН'!$F$19</f>
        <v>1397.43700365</v>
      </c>
      <c r="J13" s="36">
        <f>SUMIFS(СВЦЭМ!$C$39:$C$782,СВЦЭМ!$A$39:$A$782,$A13,СВЦЭМ!$B$39:$B$782,J$11)+'СЕТ СН'!$F$9+СВЦЭМ!$D$10+'СЕТ СН'!$F$6-'СЕТ СН'!$F$19</f>
        <v>1289.2277931399999</v>
      </c>
      <c r="K13" s="36">
        <f>SUMIFS(СВЦЭМ!$C$39:$C$782,СВЦЭМ!$A$39:$A$782,$A13,СВЦЭМ!$B$39:$B$782,K$11)+'СЕТ СН'!$F$9+СВЦЭМ!$D$10+'СЕТ СН'!$F$6-'СЕТ СН'!$F$19</f>
        <v>1182.07751304</v>
      </c>
      <c r="L13" s="36">
        <f>SUMIFS(СВЦЭМ!$C$39:$C$782,СВЦЭМ!$A$39:$A$782,$A13,СВЦЭМ!$B$39:$B$782,L$11)+'СЕТ СН'!$F$9+СВЦЭМ!$D$10+'СЕТ СН'!$F$6-'СЕТ СН'!$F$19</f>
        <v>1171.87182775</v>
      </c>
      <c r="M13" s="36">
        <f>SUMIFS(СВЦЭМ!$C$39:$C$782,СВЦЭМ!$A$39:$A$782,$A13,СВЦЭМ!$B$39:$B$782,M$11)+'СЕТ СН'!$F$9+СВЦЭМ!$D$10+'СЕТ СН'!$F$6-'СЕТ СН'!$F$19</f>
        <v>1161.7443799799998</v>
      </c>
      <c r="N13" s="36">
        <f>SUMIFS(СВЦЭМ!$C$39:$C$782,СВЦЭМ!$A$39:$A$782,$A13,СВЦЭМ!$B$39:$B$782,N$11)+'СЕТ СН'!$F$9+СВЦЭМ!$D$10+'СЕТ СН'!$F$6-'СЕТ СН'!$F$19</f>
        <v>1153.0139935099999</v>
      </c>
      <c r="O13" s="36">
        <f>SUMIFS(СВЦЭМ!$C$39:$C$782,СВЦЭМ!$A$39:$A$782,$A13,СВЦЭМ!$B$39:$B$782,O$11)+'СЕТ СН'!$F$9+СВЦЭМ!$D$10+'СЕТ СН'!$F$6-'СЕТ СН'!$F$19</f>
        <v>1159.1722214899999</v>
      </c>
      <c r="P13" s="36">
        <f>SUMIFS(СВЦЭМ!$C$39:$C$782,СВЦЭМ!$A$39:$A$782,$A13,СВЦЭМ!$B$39:$B$782,P$11)+'СЕТ СН'!$F$9+СВЦЭМ!$D$10+'СЕТ СН'!$F$6-'СЕТ СН'!$F$19</f>
        <v>1175.61662308</v>
      </c>
      <c r="Q13" s="36">
        <f>SUMIFS(СВЦЭМ!$C$39:$C$782,СВЦЭМ!$A$39:$A$782,$A13,СВЦЭМ!$B$39:$B$782,Q$11)+'СЕТ СН'!$F$9+СВЦЭМ!$D$10+'СЕТ СН'!$F$6-'СЕТ СН'!$F$19</f>
        <v>1172.9509925699999</v>
      </c>
      <c r="R13" s="36">
        <f>SUMIFS(СВЦЭМ!$C$39:$C$782,СВЦЭМ!$A$39:$A$782,$A13,СВЦЭМ!$B$39:$B$782,R$11)+'СЕТ СН'!$F$9+СВЦЭМ!$D$10+'СЕТ СН'!$F$6-'СЕТ СН'!$F$19</f>
        <v>1170.6578666599999</v>
      </c>
      <c r="S13" s="36">
        <f>SUMIFS(СВЦЭМ!$C$39:$C$782,СВЦЭМ!$A$39:$A$782,$A13,СВЦЭМ!$B$39:$B$782,S$11)+'СЕТ СН'!$F$9+СВЦЭМ!$D$10+'СЕТ СН'!$F$6-'СЕТ СН'!$F$19</f>
        <v>1172.7529436699999</v>
      </c>
      <c r="T13" s="36">
        <f>SUMIFS(СВЦЭМ!$C$39:$C$782,СВЦЭМ!$A$39:$A$782,$A13,СВЦЭМ!$B$39:$B$782,T$11)+'СЕТ СН'!$F$9+СВЦЭМ!$D$10+'СЕТ СН'!$F$6-'СЕТ СН'!$F$19</f>
        <v>1201.2279588599999</v>
      </c>
      <c r="U13" s="36">
        <f>SUMIFS(СВЦЭМ!$C$39:$C$782,СВЦЭМ!$A$39:$A$782,$A13,СВЦЭМ!$B$39:$B$782,U$11)+'СЕТ СН'!$F$9+СВЦЭМ!$D$10+'СЕТ СН'!$F$6-'СЕТ СН'!$F$19</f>
        <v>1196.8562325399998</v>
      </c>
      <c r="V13" s="36">
        <f>SUMIFS(СВЦЭМ!$C$39:$C$782,СВЦЭМ!$A$39:$A$782,$A13,СВЦЭМ!$B$39:$B$782,V$11)+'СЕТ СН'!$F$9+СВЦЭМ!$D$10+'СЕТ СН'!$F$6-'СЕТ СН'!$F$19</f>
        <v>1203.8103285399998</v>
      </c>
      <c r="W13" s="36">
        <f>SUMIFS(СВЦЭМ!$C$39:$C$782,СВЦЭМ!$A$39:$A$782,$A13,СВЦЭМ!$B$39:$B$782,W$11)+'СЕТ СН'!$F$9+СВЦЭМ!$D$10+'СЕТ СН'!$F$6-'СЕТ СН'!$F$19</f>
        <v>1184.99011905</v>
      </c>
      <c r="X13" s="36">
        <f>SUMIFS(СВЦЭМ!$C$39:$C$782,СВЦЭМ!$A$39:$A$782,$A13,СВЦЭМ!$B$39:$B$782,X$11)+'СЕТ СН'!$F$9+СВЦЭМ!$D$10+'СЕТ СН'!$F$6-'СЕТ СН'!$F$19</f>
        <v>1206.33668459</v>
      </c>
      <c r="Y13" s="36">
        <f>SUMIFS(СВЦЭМ!$C$39:$C$782,СВЦЭМ!$A$39:$A$782,$A13,СВЦЭМ!$B$39:$B$782,Y$11)+'СЕТ СН'!$F$9+СВЦЭМ!$D$10+'СЕТ СН'!$F$6-'СЕТ СН'!$F$19</f>
        <v>1310.7345109999999</v>
      </c>
    </row>
    <row r="14" spans="1:27" ht="15.75" x14ac:dyDescent="0.2">
      <c r="A14" s="35">
        <f t="shared" ref="A14:A42" si="0">A13+1</f>
        <v>44776</v>
      </c>
      <c r="B14" s="36">
        <f>SUMIFS(СВЦЭМ!$C$39:$C$782,СВЦЭМ!$A$39:$A$782,$A14,СВЦЭМ!$B$39:$B$782,B$11)+'СЕТ СН'!$F$9+СВЦЭМ!$D$10+'СЕТ СН'!$F$6-'СЕТ СН'!$F$19</f>
        <v>1341.8924340199999</v>
      </c>
      <c r="C14" s="36">
        <f>SUMIFS(СВЦЭМ!$C$39:$C$782,СВЦЭМ!$A$39:$A$782,$A14,СВЦЭМ!$B$39:$B$782,C$11)+'СЕТ СН'!$F$9+СВЦЭМ!$D$10+'СЕТ СН'!$F$6-'СЕТ СН'!$F$19</f>
        <v>1424.2625623299998</v>
      </c>
      <c r="D14" s="36">
        <f>SUMIFS(СВЦЭМ!$C$39:$C$782,СВЦЭМ!$A$39:$A$782,$A14,СВЦЭМ!$B$39:$B$782,D$11)+'СЕТ СН'!$F$9+СВЦЭМ!$D$10+'СЕТ СН'!$F$6-'СЕТ СН'!$F$19</f>
        <v>1473.60197466</v>
      </c>
      <c r="E14" s="36">
        <f>SUMIFS(СВЦЭМ!$C$39:$C$782,СВЦЭМ!$A$39:$A$782,$A14,СВЦЭМ!$B$39:$B$782,E$11)+'СЕТ СН'!$F$9+СВЦЭМ!$D$10+'СЕТ СН'!$F$6-'СЕТ СН'!$F$19</f>
        <v>1481.4021049799999</v>
      </c>
      <c r="F14" s="36">
        <f>SUMIFS(СВЦЭМ!$C$39:$C$782,СВЦЭМ!$A$39:$A$782,$A14,СВЦЭМ!$B$39:$B$782,F$11)+'СЕТ СН'!$F$9+СВЦЭМ!$D$10+'СЕТ СН'!$F$6-'СЕТ СН'!$F$19</f>
        <v>1323.2226270199999</v>
      </c>
      <c r="G14" s="36">
        <f>SUMIFS(СВЦЭМ!$C$39:$C$782,СВЦЭМ!$A$39:$A$782,$A14,СВЦЭМ!$B$39:$B$782,G$11)+'СЕТ СН'!$F$9+СВЦЭМ!$D$10+'СЕТ СН'!$F$6-'СЕТ СН'!$F$19</f>
        <v>1318.2005837199999</v>
      </c>
      <c r="H14" s="36">
        <f>SUMIFS(СВЦЭМ!$C$39:$C$782,СВЦЭМ!$A$39:$A$782,$A14,СВЦЭМ!$B$39:$B$782,H$11)+'СЕТ СН'!$F$9+СВЦЭМ!$D$10+'СЕТ СН'!$F$6-'СЕТ СН'!$F$19</f>
        <v>1313.7289382199999</v>
      </c>
      <c r="I14" s="36">
        <f>SUMIFS(СВЦЭМ!$C$39:$C$782,СВЦЭМ!$A$39:$A$782,$A14,СВЦЭМ!$B$39:$B$782,I$11)+'СЕТ СН'!$F$9+СВЦЭМ!$D$10+'СЕТ СН'!$F$6-'СЕТ СН'!$F$19</f>
        <v>1246.7555254299998</v>
      </c>
      <c r="J14" s="36">
        <f>SUMIFS(СВЦЭМ!$C$39:$C$782,СВЦЭМ!$A$39:$A$782,$A14,СВЦЭМ!$B$39:$B$782,J$11)+'СЕТ СН'!$F$9+СВЦЭМ!$D$10+'СЕТ СН'!$F$6-'СЕТ СН'!$F$19</f>
        <v>1199.8955091799999</v>
      </c>
      <c r="K14" s="36">
        <f>SUMIFS(СВЦЭМ!$C$39:$C$782,СВЦЭМ!$A$39:$A$782,$A14,СВЦЭМ!$B$39:$B$782,K$11)+'СЕТ СН'!$F$9+СВЦЭМ!$D$10+'СЕТ СН'!$F$6-'СЕТ СН'!$F$19</f>
        <v>1231.8779923499999</v>
      </c>
      <c r="L14" s="36">
        <f>SUMIFS(СВЦЭМ!$C$39:$C$782,СВЦЭМ!$A$39:$A$782,$A14,СВЦЭМ!$B$39:$B$782,L$11)+'СЕТ СН'!$F$9+СВЦЭМ!$D$10+'СЕТ СН'!$F$6-'СЕТ СН'!$F$19</f>
        <v>1191.3116367299999</v>
      </c>
      <c r="M14" s="36">
        <f>SUMIFS(СВЦЭМ!$C$39:$C$782,СВЦЭМ!$A$39:$A$782,$A14,СВЦЭМ!$B$39:$B$782,M$11)+'СЕТ СН'!$F$9+СВЦЭМ!$D$10+'СЕТ СН'!$F$6-'СЕТ СН'!$F$19</f>
        <v>1169.0616371799999</v>
      </c>
      <c r="N14" s="36">
        <f>SUMIFS(СВЦЭМ!$C$39:$C$782,СВЦЭМ!$A$39:$A$782,$A14,СВЦЭМ!$B$39:$B$782,N$11)+'СЕТ СН'!$F$9+СВЦЭМ!$D$10+'СЕТ СН'!$F$6-'СЕТ СН'!$F$19</f>
        <v>1162.6543952099998</v>
      </c>
      <c r="O14" s="36">
        <f>SUMIFS(СВЦЭМ!$C$39:$C$782,СВЦЭМ!$A$39:$A$782,$A14,СВЦЭМ!$B$39:$B$782,O$11)+'СЕТ СН'!$F$9+СВЦЭМ!$D$10+'СЕТ СН'!$F$6-'СЕТ СН'!$F$19</f>
        <v>1157.18830826</v>
      </c>
      <c r="P14" s="36">
        <f>SUMIFS(СВЦЭМ!$C$39:$C$782,СВЦЭМ!$A$39:$A$782,$A14,СВЦЭМ!$B$39:$B$782,P$11)+'СЕТ СН'!$F$9+СВЦЭМ!$D$10+'СЕТ СН'!$F$6-'СЕТ СН'!$F$19</f>
        <v>1167.6691207899999</v>
      </c>
      <c r="Q14" s="36">
        <f>SUMIFS(СВЦЭМ!$C$39:$C$782,СВЦЭМ!$A$39:$A$782,$A14,СВЦЭМ!$B$39:$B$782,Q$11)+'СЕТ СН'!$F$9+СВЦЭМ!$D$10+'СЕТ СН'!$F$6-'СЕТ СН'!$F$19</f>
        <v>1188.9976879399999</v>
      </c>
      <c r="R14" s="36">
        <f>SUMIFS(СВЦЭМ!$C$39:$C$782,СВЦЭМ!$A$39:$A$782,$A14,СВЦЭМ!$B$39:$B$782,R$11)+'СЕТ СН'!$F$9+СВЦЭМ!$D$10+'СЕТ СН'!$F$6-'СЕТ СН'!$F$19</f>
        <v>1201.4774008499999</v>
      </c>
      <c r="S14" s="36">
        <f>SUMIFS(СВЦЭМ!$C$39:$C$782,СВЦЭМ!$A$39:$A$782,$A14,СВЦЭМ!$B$39:$B$782,S$11)+'СЕТ СН'!$F$9+СВЦЭМ!$D$10+'СЕТ СН'!$F$6-'СЕТ СН'!$F$19</f>
        <v>1204.64582617</v>
      </c>
      <c r="T14" s="36">
        <f>SUMIFS(СВЦЭМ!$C$39:$C$782,СВЦЭМ!$A$39:$A$782,$A14,СВЦЭМ!$B$39:$B$782,T$11)+'СЕТ СН'!$F$9+СВЦЭМ!$D$10+'СЕТ СН'!$F$6-'СЕТ СН'!$F$19</f>
        <v>1191.4208424099998</v>
      </c>
      <c r="U14" s="36">
        <f>SUMIFS(СВЦЭМ!$C$39:$C$782,СВЦЭМ!$A$39:$A$782,$A14,СВЦЭМ!$B$39:$B$782,U$11)+'СЕТ СН'!$F$9+СВЦЭМ!$D$10+'СЕТ СН'!$F$6-'СЕТ СН'!$F$19</f>
        <v>1195.4627219399999</v>
      </c>
      <c r="V14" s="36">
        <f>SUMIFS(СВЦЭМ!$C$39:$C$782,СВЦЭМ!$A$39:$A$782,$A14,СВЦЭМ!$B$39:$B$782,V$11)+'СЕТ СН'!$F$9+СВЦЭМ!$D$10+'СЕТ СН'!$F$6-'СЕТ СН'!$F$19</f>
        <v>1171.2076962799999</v>
      </c>
      <c r="W14" s="36">
        <f>SUMIFS(СВЦЭМ!$C$39:$C$782,СВЦЭМ!$A$39:$A$782,$A14,СВЦЭМ!$B$39:$B$782,W$11)+'СЕТ СН'!$F$9+СВЦЭМ!$D$10+'СЕТ СН'!$F$6-'СЕТ СН'!$F$19</f>
        <v>1168.0965145999999</v>
      </c>
      <c r="X14" s="36">
        <f>SUMIFS(СВЦЭМ!$C$39:$C$782,СВЦЭМ!$A$39:$A$782,$A14,СВЦЭМ!$B$39:$B$782,X$11)+'СЕТ СН'!$F$9+СВЦЭМ!$D$10+'СЕТ СН'!$F$6-'СЕТ СН'!$F$19</f>
        <v>1201.2043369399998</v>
      </c>
      <c r="Y14" s="36">
        <f>SUMIFS(СВЦЭМ!$C$39:$C$782,СВЦЭМ!$A$39:$A$782,$A14,СВЦЭМ!$B$39:$B$782,Y$11)+'СЕТ СН'!$F$9+СВЦЭМ!$D$10+'СЕТ СН'!$F$6-'СЕТ СН'!$F$19</f>
        <v>1200.46516557</v>
      </c>
    </row>
    <row r="15" spans="1:27" ht="15.75" x14ac:dyDescent="0.2">
      <c r="A15" s="35">
        <f t="shared" si="0"/>
        <v>44777</v>
      </c>
      <c r="B15" s="36">
        <f>SUMIFS(СВЦЭМ!$C$39:$C$782,СВЦЭМ!$A$39:$A$782,$A15,СВЦЭМ!$B$39:$B$782,B$11)+'СЕТ СН'!$F$9+СВЦЭМ!$D$10+'СЕТ СН'!$F$6-'СЕТ СН'!$F$19</f>
        <v>1262.79838793</v>
      </c>
      <c r="C15" s="36">
        <f>SUMIFS(СВЦЭМ!$C$39:$C$782,СВЦЭМ!$A$39:$A$782,$A15,СВЦЭМ!$B$39:$B$782,C$11)+'СЕТ СН'!$F$9+СВЦЭМ!$D$10+'СЕТ СН'!$F$6-'СЕТ СН'!$F$19</f>
        <v>1332.0797017399998</v>
      </c>
      <c r="D15" s="36">
        <f>SUMIFS(СВЦЭМ!$C$39:$C$782,СВЦЭМ!$A$39:$A$782,$A15,СВЦЭМ!$B$39:$B$782,D$11)+'СЕТ СН'!$F$9+СВЦЭМ!$D$10+'СЕТ СН'!$F$6-'СЕТ СН'!$F$19</f>
        <v>1315.6030783599999</v>
      </c>
      <c r="E15" s="36">
        <f>SUMIFS(СВЦЭМ!$C$39:$C$782,СВЦЭМ!$A$39:$A$782,$A15,СВЦЭМ!$B$39:$B$782,E$11)+'СЕТ СН'!$F$9+СВЦЭМ!$D$10+'СЕТ СН'!$F$6-'СЕТ СН'!$F$19</f>
        <v>1390.0011895399998</v>
      </c>
      <c r="F15" s="36">
        <f>SUMIFS(СВЦЭМ!$C$39:$C$782,СВЦЭМ!$A$39:$A$782,$A15,СВЦЭМ!$B$39:$B$782,F$11)+'СЕТ СН'!$F$9+СВЦЭМ!$D$10+'СЕТ СН'!$F$6-'СЕТ СН'!$F$19</f>
        <v>1397.1079158299999</v>
      </c>
      <c r="G15" s="36">
        <f>SUMIFS(СВЦЭМ!$C$39:$C$782,СВЦЭМ!$A$39:$A$782,$A15,СВЦЭМ!$B$39:$B$782,G$11)+'СЕТ СН'!$F$9+СВЦЭМ!$D$10+'СЕТ СН'!$F$6-'СЕТ СН'!$F$19</f>
        <v>1405.9741380999999</v>
      </c>
      <c r="H15" s="36">
        <f>SUMIFS(СВЦЭМ!$C$39:$C$782,СВЦЭМ!$A$39:$A$782,$A15,СВЦЭМ!$B$39:$B$782,H$11)+'СЕТ СН'!$F$9+СВЦЭМ!$D$10+'СЕТ СН'!$F$6-'СЕТ СН'!$F$19</f>
        <v>1346.4881004699998</v>
      </c>
      <c r="I15" s="36">
        <f>SUMIFS(СВЦЭМ!$C$39:$C$782,СВЦЭМ!$A$39:$A$782,$A15,СВЦЭМ!$B$39:$B$782,I$11)+'СЕТ СН'!$F$9+СВЦЭМ!$D$10+'СЕТ СН'!$F$6-'СЕТ СН'!$F$19</f>
        <v>1276.2728916199999</v>
      </c>
      <c r="J15" s="36">
        <f>SUMIFS(СВЦЭМ!$C$39:$C$782,СВЦЭМ!$A$39:$A$782,$A15,СВЦЭМ!$B$39:$B$782,J$11)+'СЕТ СН'!$F$9+СВЦЭМ!$D$10+'СЕТ СН'!$F$6-'СЕТ СН'!$F$19</f>
        <v>1198.8468838599999</v>
      </c>
      <c r="K15" s="36">
        <f>SUMIFS(СВЦЭМ!$C$39:$C$782,СВЦЭМ!$A$39:$A$782,$A15,СВЦЭМ!$B$39:$B$782,K$11)+'СЕТ СН'!$F$9+СВЦЭМ!$D$10+'СЕТ СН'!$F$6-'СЕТ СН'!$F$19</f>
        <v>1163.1902508199998</v>
      </c>
      <c r="L15" s="36">
        <f>SUMIFS(СВЦЭМ!$C$39:$C$782,СВЦЭМ!$A$39:$A$782,$A15,СВЦЭМ!$B$39:$B$782,L$11)+'СЕТ СН'!$F$9+СВЦЭМ!$D$10+'СЕТ СН'!$F$6-'СЕТ СН'!$F$19</f>
        <v>1178.82135597</v>
      </c>
      <c r="M15" s="36">
        <f>SUMIFS(СВЦЭМ!$C$39:$C$782,СВЦЭМ!$A$39:$A$782,$A15,СВЦЭМ!$B$39:$B$782,M$11)+'СЕТ СН'!$F$9+СВЦЭМ!$D$10+'СЕТ СН'!$F$6-'СЕТ СН'!$F$19</f>
        <v>1159.7220943999998</v>
      </c>
      <c r="N15" s="36">
        <f>SUMIFS(СВЦЭМ!$C$39:$C$782,СВЦЭМ!$A$39:$A$782,$A15,СВЦЭМ!$B$39:$B$782,N$11)+'СЕТ СН'!$F$9+СВЦЭМ!$D$10+'СЕТ СН'!$F$6-'СЕТ СН'!$F$19</f>
        <v>1149.9510405199999</v>
      </c>
      <c r="O15" s="36">
        <f>SUMIFS(СВЦЭМ!$C$39:$C$782,СВЦЭМ!$A$39:$A$782,$A15,СВЦЭМ!$B$39:$B$782,O$11)+'СЕТ СН'!$F$9+СВЦЭМ!$D$10+'СЕТ СН'!$F$6-'СЕТ СН'!$F$19</f>
        <v>1161.58497149</v>
      </c>
      <c r="P15" s="36">
        <f>SUMIFS(СВЦЭМ!$C$39:$C$782,СВЦЭМ!$A$39:$A$782,$A15,СВЦЭМ!$B$39:$B$782,P$11)+'СЕТ СН'!$F$9+СВЦЭМ!$D$10+'СЕТ СН'!$F$6-'СЕТ СН'!$F$19</f>
        <v>1194.5212118899999</v>
      </c>
      <c r="Q15" s="36">
        <f>SUMIFS(СВЦЭМ!$C$39:$C$782,СВЦЭМ!$A$39:$A$782,$A15,СВЦЭМ!$B$39:$B$782,Q$11)+'СЕТ СН'!$F$9+СВЦЭМ!$D$10+'СЕТ СН'!$F$6-'СЕТ СН'!$F$19</f>
        <v>1190.9165082</v>
      </c>
      <c r="R15" s="36">
        <f>SUMIFS(СВЦЭМ!$C$39:$C$782,СВЦЭМ!$A$39:$A$782,$A15,СВЦЭМ!$B$39:$B$782,R$11)+'СЕТ СН'!$F$9+СВЦЭМ!$D$10+'СЕТ СН'!$F$6-'СЕТ СН'!$F$19</f>
        <v>1183.25087035</v>
      </c>
      <c r="S15" s="36">
        <f>SUMIFS(СВЦЭМ!$C$39:$C$782,СВЦЭМ!$A$39:$A$782,$A15,СВЦЭМ!$B$39:$B$782,S$11)+'СЕТ СН'!$F$9+СВЦЭМ!$D$10+'СЕТ СН'!$F$6-'СЕТ СН'!$F$19</f>
        <v>1184.58634772</v>
      </c>
      <c r="T15" s="36">
        <f>SUMIFS(СВЦЭМ!$C$39:$C$782,СВЦЭМ!$A$39:$A$782,$A15,СВЦЭМ!$B$39:$B$782,T$11)+'СЕТ СН'!$F$9+СВЦЭМ!$D$10+'СЕТ СН'!$F$6-'СЕТ СН'!$F$19</f>
        <v>1183.5564967</v>
      </c>
      <c r="U15" s="36">
        <f>SUMIFS(СВЦЭМ!$C$39:$C$782,СВЦЭМ!$A$39:$A$782,$A15,СВЦЭМ!$B$39:$B$782,U$11)+'СЕТ СН'!$F$9+СВЦЭМ!$D$10+'СЕТ СН'!$F$6-'СЕТ СН'!$F$19</f>
        <v>1195.3293270199999</v>
      </c>
      <c r="V15" s="36">
        <f>SUMIFS(СВЦЭМ!$C$39:$C$782,СВЦЭМ!$A$39:$A$782,$A15,СВЦЭМ!$B$39:$B$782,V$11)+'СЕТ СН'!$F$9+СВЦЭМ!$D$10+'СЕТ СН'!$F$6-'СЕТ СН'!$F$19</f>
        <v>1190.8633286199997</v>
      </c>
      <c r="W15" s="36">
        <f>SUMIFS(СВЦЭМ!$C$39:$C$782,СВЦЭМ!$A$39:$A$782,$A15,СВЦЭМ!$B$39:$B$782,W$11)+'СЕТ СН'!$F$9+СВЦЭМ!$D$10+'СЕТ СН'!$F$6-'СЕТ СН'!$F$19</f>
        <v>1186.9635217099999</v>
      </c>
      <c r="X15" s="36">
        <f>SUMIFS(СВЦЭМ!$C$39:$C$782,СВЦЭМ!$A$39:$A$782,$A15,СВЦЭМ!$B$39:$B$782,X$11)+'СЕТ СН'!$F$9+СВЦЭМ!$D$10+'СЕТ СН'!$F$6-'СЕТ СН'!$F$19</f>
        <v>1200.19159747</v>
      </c>
      <c r="Y15" s="36">
        <f>SUMIFS(СВЦЭМ!$C$39:$C$782,СВЦЭМ!$A$39:$A$782,$A15,СВЦЭМ!$B$39:$B$782,Y$11)+'СЕТ СН'!$F$9+СВЦЭМ!$D$10+'СЕТ СН'!$F$6-'СЕТ СН'!$F$19</f>
        <v>1257.3836290199999</v>
      </c>
    </row>
    <row r="16" spans="1:27" ht="15.75" x14ac:dyDescent="0.2">
      <c r="A16" s="35">
        <f t="shared" si="0"/>
        <v>44778</v>
      </c>
      <c r="B16" s="36">
        <f>SUMIFS(СВЦЭМ!$C$39:$C$782,СВЦЭМ!$A$39:$A$782,$A16,СВЦЭМ!$B$39:$B$782,B$11)+'СЕТ СН'!$F$9+СВЦЭМ!$D$10+'СЕТ СН'!$F$6-'СЕТ СН'!$F$19</f>
        <v>1311.8086843999999</v>
      </c>
      <c r="C16" s="36">
        <f>SUMIFS(СВЦЭМ!$C$39:$C$782,СВЦЭМ!$A$39:$A$782,$A16,СВЦЭМ!$B$39:$B$782,C$11)+'СЕТ СН'!$F$9+СВЦЭМ!$D$10+'СЕТ СН'!$F$6-'СЕТ СН'!$F$19</f>
        <v>1303.76906089</v>
      </c>
      <c r="D16" s="36">
        <f>SUMIFS(СВЦЭМ!$C$39:$C$782,СВЦЭМ!$A$39:$A$782,$A16,СВЦЭМ!$B$39:$B$782,D$11)+'СЕТ СН'!$F$9+СВЦЭМ!$D$10+'СЕТ СН'!$F$6-'СЕТ СН'!$F$19</f>
        <v>1325.1244474399998</v>
      </c>
      <c r="E16" s="36">
        <f>SUMIFS(СВЦЭМ!$C$39:$C$782,СВЦЭМ!$A$39:$A$782,$A16,СВЦЭМ!$B$39:$B$782,E$11)+'СЕТ СН'!$F$9+СВЦЭМ!$D$10+'СЕТ СН'!$F$6-'СЕТ СН'!$F$19</f>
        <v>1332.8062491799999</v>
      </c>
      <c r="F16" s="36">
        <f>SUMIFS(СВЦЭМ!$C$39:$C$782,СВЦЭМ!$A$39:$A$782,$A16,СВЦЭМ!$B$39:$B$782,F$11)+'СЕТ СН'!$F$9+СВЦЭМ!$D$10+'СЕТ СН'!$F$6-'СЕТ СН'!$F$19</f>
        <v>1321.5101951499998</v>
      </c>
      <c r="G16" s="36">
        <f>SUMIFS(СВЦЭМ!$C$39:$C$782,СВЦЭМ!$A$39:$A$782,$A16,СВЦЭМ!$B$39:$B$782,G$11)+'СЕТ СН'!$F$9+СВЦЭМ!$D$10+'СЕТ СН'!$F$6-'СЕТ СН'!$F$19</f>
        <v>1320.0886955799999</v>
      </c>
      <c r="H16" s="36">
        <f>SUMIFS(СВЦЭМ!$C$39:$C$782,СВЦЭМ!$A$39:$A$782,$A16,СВЦЭМ!$B$39:$B$782,H$11)+'СЕТ СН'!$F$9+СВЦЭМ!$D$10+'СЕТ СН'!$F$6-'СЕТ СН'!$F$19</f>
        <v>1294.3417152899999</v>
      </c>
      <c r="I16" s="36">
        <f>SUMIFS(СВЦЭМ!$C$39:$C$782,СВЦЭМ!$A$39:$A$782,$A16,СВЦЭМ!$B$39:$B$782,I$11)+'СЕТ СН'!$F$9+СВЦЭМ!$D$10+'СЕТ СН'!$F$6-'СЕТ СН'!$F$19</f>
        <v>1323.4205293999999</v>
      </c>
      <c r="J16" s="36">
        <f>SUMIFS(СВЦЭМ!$C$39:$C$782,СВЦЭМ!$A$39:$A$782,$A16,СВЦЭМ!$B$39:$B$782,J$11)+'СЕТ СН'!$F$9+СВЦЭМ!$D$10+'СЕТ СН'!$F$6-'СЕТ СН'!$F$19</f>
        <v>1199.59638425</v>
      </c>
      <c r="K16" s="36">
        <f>SUMIFS(СВЦЭМ!$C$39:$C$782,СВЦЭМ!$A$39:$A$782,$A16,СВЦЭМ!$B$39:$B$782,K$11)+'СЕТ СН'!$F$9+СВЦЭМ!$D$10+'СЕТ СН'!$F$6-'СЕТ СН'!$F$19</f>
        <v>1180.53849949</v>
      </c>
      <c r="L16" s="36">
        <f>SUMIFS(СВЦЭМ!$C$39:$C$782,СВЦЭМ!$A$39:$A$782,$A16,СВЦЭМ!$B$39:$B$782,L$11)+'СЕТ СН'!$F$9+СВЦЭМ!$D$10+'СЕТ СН'!$F$6-'СЕТ СН'!$F$19</f>
        <v>1173.0625565099999</v>
      </c>
      <c r="M16" s="36">
        <f>SUMIFS(СВЦЭМ!$C$39:$C$782,СВЦЭМ!$A$39:$A$782,$A16,СВЦЭМ!$B$39:$B$782,M$11)+'СЕТ СН'!$F$9+СВЦЭМ!$D$10+'СЕТ СН'!$F$6-'СЕТ СН'!$F$19</f>
        <v>1167.54865017</v>
      </c>
      <c r="N16" s="36">
        <f>SUMIFS(СВЦЭМ!$C$39:$C$782,СВЦЭМ!$A$39:$A$782,$A16,СВЦЭМ!$B$39:$B$782,N$11)+'СЕТ СН'!$F$9+СВЦЭМ!$D$10+'СЕТ СН'!$F$6-'СЕТ СН'!$F$19</f>
        <v>1159.6527310899999</v>
      </c>
      <c r="O16" s="36">
        <f>SUMIFS(СВЦЭМ!$C$39:$C$782,СВЦЭМ!$A$39:$A$782,$A16,СВЦЭМ!$B$39:$B$782,O$11)+'СЕТ СН'!$F$9+СВЦЭМ!$D$10+'СЕТ СН'!$F$6-'СЕТ СН'!$F$19</f>
        <v>1166.1574566199999</v>
      </c>
      <c r="P16" s="36">
        <f>SUMIFS(СВЦЭМ!$C$39:$C$782,СВЦЭМ!$A$39:$A$782,$A16,СВЦЭМ!$B$39:$B$782,P$11)+'СЕТ СН'!$F$9+СВЦЭМ!$D$10+'СЕТ СН'!$F$6-'СЕТ СН'!$F$19</f>
        <v>1191.0289286399998</v>
      </c>
      <c r="Q16" s="36">
        <f>SUMIFS(СВЦЭМ!$C$39:$C$782,СВЦЭМ!$A$39:$A$782,$A16,СВЦЭМ!$B$39:$B$782,Q$11)+'СЕТ СН'!$F$9+СВЦЭМ!$D$10+'СЕТ СН'!$F$6-'СЕТ СН'!$F$19</f>
        <v>1179.6144459699999</v>
      </c>
      <c r="R16" s="36">
        <f>SUMIFS(СВЦЭМ!$C$39:$C$782,СВЦЭМ!$A$39:$A$782,$A16,СВЦЭМ!$B$39:$B$782,R$11)+'СЕТ СН'!$F$9+СВЦЭМ!$D$10+'СЕТ СН'!$F$6-'СЕТ СН'!$F$19</f>
        <v>1180.7357360999999</v>
      </c>
      <c r="S16" s="36">
        <f>SUMIFS(СВЦЭМ!$C$39:$C$782,СВЦЭМ!$A$39:$A$782,$A16,СВЦЭМ!$B$39:$B$782,S$11)+'СЕТ СН'!$F$9+СВЦЭМ!$D$10+'СЕТ СН'!$F$6-'СЕТ СН'!$F$19</f>
        <v>1179.01234329</v>
      </c>
      <c r="T16" s="36">
        <f>SUMIFS(СВЦЭМ!$C$39:$C$782,СВЦЭМ!$A$39:$A$782,$A16,СВЦЭМ!$B$39:$B$782,T$11)+'СЕТ СН'!$F$9+СВЦЭМ!$D$10+'СЕТ СН'!$F$6-'СЕТ СН'!$F$19</f>
        <v>1160.25177506</v>
      </c>
      <c r="U16" s="36">
        <f>SUMIFS(СВЦЭМ!$C$39:$C$782,СВЦЭМ!$A$39:$A$782,$A16,СВЦЭМ!$B$39:$B$782,U$11)+'СЕТ СН'!$F$9+СВЦЭМ!$D$10+'СЕТ СН'!$F$6-'СЕТ СН'!$F$19</f>
        <v>1172.5622800599999</v>
      </c>
      <c r="V16" s="36">
        <f>SUMIFS(СВЦЭМ!$C$39:$C$782,СВЦЭМ!$A$39:$A$782,$A16,СВЦЭМ!$B$39:$B$782,V$11)+'СЕТ СН'!$F$9+СВЦЭМ!$D$10+'СЕТ СН'!$F$6-'СЕТ СН'!$F$19</f>
        <v>1181.5219144099999</v>
      </c>
      <c r="W16" s="36">
        <f>SUMIFS(СВЦЭМ!$C$39:$C$782,СВЦЭМ!$A$39:$A$782,$A16,СВЦЭМ!$B$39:$B$782,W$11)+'СЕТ СН'!$F$9+СВЦЭМ!$D$10+'СЕТ СН'!$F$6-'СЕТ СН'!$F$19</f>
        <v>1185.5731444099999</v>
      </c>
      <c r="X16" s="36">
        <f>SUMIFS(СВЦЭМ!$C$39:$C$782,СВЦЭМ!$A$39:$A$782,$A16,СВЦЭМ!$B$39:$B$782,X$11)+'СЕТ СН'!$F$9+СВЦЭМ!$D$10+'СЕТ СН'!$F$6-'СЕТ СН'!$F$19</f>
        <v>1174.88939706</v>
      </c>
      <c r="Y16" s="36">
        <f>SUMIFS(СВЦЭМ!$C$39:$C$782,СВЦЭМ!$A$39:$A$782,$A16,СВЦЭМ!$B$39:$B$782,Y$11)+'СЕТ СН'!$F$9+СВЦЭМ!$D$10+'СЕТ СН'!$F$6-'СЕТ СН'!$F$19</f>
        <v>1292.3431965599998</v>
      </c>
    </row>
    <row r="17" spans="1:25" ht="15.75" x14ac:dyDescent="0.2">
      <c r="A17" s="35">
        <f t="shared" si="0"/>
        <v>44779</v>
      </c>
      <c r="B17" s="36">
        <f>SUMIFS(СВЦЭМ!$C$39:$C$782,СВЦЭМ!$A$39:$A$782,$A17,СВЦЭМ!$B$39:$B$782,B$11)+'СЕТ СН'!$F$9+СВЦЭМ!$D$10+'СЕТ СН'!$F$6-'СЕТ СН'!$F$19</f>
        <v>1236.42561204</v>
      </c>
      <c r="C17" s="36">
        <f>SUMIFS(СВЦЭМ!$C$39:$C$782,СВЦЭМ!$A$39:$A$782,$A17,СВЦЭМ!$B$39:$B$782,C$11)+'СЕТ СН'!$F$9+СВЦЭМ!$D$10+'СЕТ СН'!$F$6-'СЕТ СН'!$F$19</f>
        <v>1301.2129711999999</v>
      </c>
      <c r="D17" s="36">
        <f>SUMIFS(СВЦЭМ!$C$39:$C$782,СВЦЭМ!$A$39:$A$782,$A17,СВЦЭМ!$B$39:$B$782,D$11)+'СЕТ СН'!$F$9+СВЦЭМ!$D$10+'СЕТ СН'!$F$6-'СЕТ СН'!$F$19</f>
        <v>1348.6268300699999</v>
      </c>
      <c r="E17" s="36">
        <f>SUMIFS(СВЦЭМ!$C$39:$C$782,СВЦЭМ!$A$39:$A$782,$A17,СВЦЭМ!$B$39:$B$782,E$11)+'СЕТ СН'!$F$9+СВЦЭМ!$D$10+'СЕТ СН'!$F$6-'СЕТ СН'!$F$19</f>
        <v>1373.6247652</v>
      </c>
      <c r="F17" s="36">
        <f>SUMIFS(СВЦЭМ!$C$39:$C$782,СВЦЭМ!$A$39:$A$782,$A17,СВЦЭМ!$B$39:$B$782,F$11)+'СЕТ СН'!$F$9+СВЦЭМ!$D$10+'СЕТ СН'!$F$6-'СЕТ СН'!$F$19</f>
        <v>1382.15700109</v>
      </c>
      <c r="G17" s="36">
        <f>SUMIFS(СВЦЭМ!$C$39:$C$782,СВЦЭМ!$A$39:$A$782,$A17,СВЦЭМ!$B$39:$B$782,G$11)+'СЕТ СН'!$F$9+СВЦЭМ!$D$10+'СЕТ СН'!$F$6-'СЕТ СН'!$F$19</f>
        <v>1398.8786788299999</v>
      </c>
      <c r="H17" s="36">
        <f>SUMIFS(СВЦЭМ!$C$39:$C$782,СВЦЭМ!$A$39:$A$782,$A17,СВЦЭМ!$B$39:$B$782,H$11)+'СЕТ СН'!$F$9+СВЦЭМ!$D$10+'СЕТ СН'!$F$6-'СЕТ СН'!$F$19</f>
        <v>1379.5213862599999</v>
      </c>
      <c r="I17" s="36">
        <f>SUMIFS(СВЦЭМ!$C$39:$C$782,СВЦЭМ!$A$39:$A$782,$A17,СВЦЭМ!$B$39:$B$782,I$11)+'СЕТ СН'!$F$9+СВЦЭМ!$D$10+'СЕТ СН'!$F$6-'СЕТ СН'!$F$19</f>
        <v>1346.0116108299999</v>
      </c>
      <c r="J17" s="36">
        <f>SUMIFS(СВЦЭМ!$C$39:$C$782,СВЦЭМ!$A$39:$A$782,$A17,СВЦЭМ!$B$39:$B$782,J$11)+'СЕТ СН'!$F$9+СВЦЭМ!$D$10+'СЕТ СН'!$F$6-'СЕТ СН'!$F$19</f>
        <v>1258.96864594</v>
      </c>
      <c r="K17" s="36">
        <f>SUMIFS(СВЦЭМ!$C$39:$C$782,СВЦЭМ!$A$39:$A$782,$A17,СВЦЭМ!$B$39:$B$782,K$11)+'СЕТ СН'!$F$9+СВЦЭМ!$D$10+'СЕТ СН'!$F$6-'СЕТ СН'!$F$19</f>
        <v>1147.65034425</v>
      </c>
      <c r="L17" s="36">
        <f>SUMIFS(СВЦЭМ!$C$39:$C$782,СВЦЭМ!$A$39:$A$782,$A17,СВЦЭМ!$B$39:$B$782,L$11)+'СЕТ СН'!$F$9+СВЦЭМ!$D$10+'СЕТ СН'!$F$6-'СЕТ СН'!$F$19</f>
        <v>1136.3174216699999</v>
      </c>
      <c r="M17" s="36">
        <f>SUMIFS(СВЦЭМ!$C$39:$C$782,СВЦЭМ!$A$39:$A$782,$A17,СВЦЭМ!$B$39:$B$782,M$11)+'СЕТ СН'!$F$9+СВЦЭМ!$D$10+'СЕТ СН'!$F$6-'СЕТ СН'!$F$19</f>
        <v>1103.79130031</v>
      </c>
      <c r="N17" s="36">
        <f>SUMIFS(СВЦЭМ!$C$39:$C$782,СВЦЭМ!$A$39:$A$782,$A17,СВЦЭМ!$B$39:$B$782,N$11)+'СЕТ СН'!$F$9+СВЦЭМ!$D$10+'СЕТ СН'!$F$6-'СЕТ СН'!$F$19</f>
        <v>1091.99650883</v>
      </c>
      <c r="O17" s="36">
        <f>SUMIFS(СВЦЭМ!$C$39:$C$782,СВЦЭМ!$A$39:$A$782,$A17,СВЦЭМ!$B$39:$B$782,O$11)+'СЕТ СН'!$F$9+СВЦЭМ!$D$10+'СЕТ СН'!$F$6-'СЕТ СН'!$F$19</f>
        <v>1097.16949512</v>
      </c>
      <c r="P17" s="36">
        <f>SUMIFS(СВЦЭМ!$C$39:$C$782,СВЦЭМ!$A$39:$A$782,$A17,СВЦЭМ!$B$39:$B$782,P$11)+'СЕТ СН'!$F$9+СВЦЭМ!$D$10+'СЕТ СН'!$F$6-'СЕТ СН'!$F$19</f>
        <v>1090.4168197199999</v>
      </c>
      <c r="Q17" s="36">
        <f>SUMIFS(СВЦЭМ!$C$39:$C$782,СВЦЭМ!$A$39:$A$782,$A17,СВЦЭМ!$B$39:$B$782,Q$11)+'СЕТ СН'!$F$9+СВЦЭМ!$D$10+'СЕТ СН'!$F$6-'СЕТ СН'!$F$19</f>
        <v>1092.2115801099999</v>
      </c>
      <c r="R17" s="36">
        <f>SUMIFS(СВЦЭМ!$C$39:$C$782,СВЦЭМ!$A$39:$A$782,$A17,СВЦЭМ!$B$39:$B$782,R$11)+'СЕТ СН'!$F$9+СВЦЭМ!$D$10+'СЕТ СН'!$F$6-'СЕТ СН'!$F$19</f>
        <v>1124.1215996199999</v>
      </c>
      <c r="S17" s="36">
        <f>SUMIFS(СВЦЭМ!$C$39:$C$782,СВЦЭМ!$A$39:$A$782,$A17,СВЦЭМ!$B$39:$B$782,S$11)+'СЕТ СН'!$F$9+СВЦЭМ!$D$10+'СЕТ СН'!$F$6-'СЕТ СН'!$F$19</f>
        <v>1132.83431178</v>
      </c>
      <c r="T17" s="36">
        <f>SUMIFS(СВЦЭМ!$C$39:$C$782,СВЦЭМ!$A$39:$A$782,$A17,СВЦЭМ!$B$39:$B$782,T$11)+'СЕТ СН'!$F$9+СВЦЭМ!$D$10+'СЕТ СН'!$F$6-'СЕТ СН'!$F$19</f>
        <v>1128.5977148099998</v>
      </c>
      <c r="U17" s="36">
        <f>SUMIFS(СВЦЭМ!$C$39:$C$782,СВЦЭМ!$A$39:$A$782,$A17,СВЦЭМ!$B$39:$B$782,U$11)+'СЕТ СН'!$F$9+СВЦЭМ!$D$10+'СЕТ СН'!$F$6-'СЕТ СН'!$F$19</f>
        <v>1136.4410912799999</v>
      </c>
      <c r="V17" s="36">
        <f>SUMIFS(СВЦЭМ!$C$39:$C$782,СВЦЭМ!$A$39:$A$782,$A17,СВЦЭМ!$B$39:$B$782,V$11)+'СЕТ СН'!$F$9+СВЦЭМ!$D$10+'СЕТ СН'!$F$6-'СЕТ СН'!$F$19</f>
        <v>1127.2131766499999</v>
      </c>
      <c r="W17" s="36">
        <f>SUMIFS(СВЦЭМ!$C$39:$C$782,СВЦЭМ!$A$39:$A$782,$A17,СВЦЭМ!$B$39:$B$782,W$11)+'СЕТ СН'!$F$9+СВЦЭМ!$D$10+'СЕТ СН'!$F$6-'СЕТ СН'!$F$19</f>
        <v>1101.1061105899998</v>
      </c>
      <c r="X17" s="36">
        <f>SUMIFS(СВЦЭМ!$C$39:$C$782,СВЦЭМ!$A$39:$A$782,$A17,СВЦЭМ!$B$39:$B$782,X$11)+'СЕТ СН'!$F$9+СВЦЭМ!$D$10+'СЕТ СН'!$F$6-'СЕТ СН'!$F$19</f>
        <v>1147.18649942</v>
      </c>
      <c r="Y17" s="36">
        <f>SUMIFS(СВЦЭМ!$C$39:$C$782,СВЦЭМ!$A$39:$A$782,$A17,СВЦЭМ!$B$39:$B$782,Y$11)+'СЕТ СН'!$F$9+СВЦЭМ!$D$10+'СЕТ СН'!$F$6-'СЕТ СН'!$F$19</f>
        <v>1224.90504637</v>
      </c>
    </row>
    <row r="18" spans="1:25" ht="15.75" x14ac:dyDescent="0.2">
      <c r="A18" s="35">
        <f t="shared" si="0"/>
        <v>44780</v>
      </c>
      <c r="B18" s="36">
        <f>SUMIFS(СВЦЭМ!$C$39:$C$782,СВЦЭМ!$A$39:$A$782,$A18,СВЦЭМ!$B$39:$B$782,B$11)+'СЕТ СН'!$F$9+СВЦЭМ!$D$10+'СЕТ СН'!$F$6-'СЕТ СН'!$F$19</f>
        <v>1302.4896196899999</v>
      </c>
      <c r="C18" s="36">
        <f>SUMIFS(СВЦЭМ!$C$39:$C$782,СВЦЭМ!$A$39:$A$782,$A18,СВЦЭМ!$B$39:$B$782,C$11)+'СЕТ СН'!$F$9+СВЦЭМ!$D$10+'СЕТ СН'!$F$6-'СЕТ СН'!$F$19</f>
        <v>1315.4704744199998</v>
      </c>
      <c r="D18" s="36">
        <f>SUMIFS(СВЦЭМ!$C$39:$C$782,СВЦЭМ!$A$39:$A$782,$A18,СВЦЭМ!$B$39:$B$782,D$11)+'СЕТ СН'!$F$9+СВЦЭМ!$D$10+'СЕТ СН'!$F$6-'СЕТ СН'!$F$19</f>
        <v>1255.1045799399999</v>
      </c>
      <c r="E18" s="36">
        <f>SUMIFS(СВЦЭМ!$C$39:$C$782,СВЦЭМ!$A$39:$A$782,$A18,СВЦЭМ!$B$39:$B$782,E$11)+'СЕТ СН'!$F$9+СВЦЭМ!$D$10+'СЕТ СН'!$F$6-'СЕТ СН'!$F$19</f>
        <v>1271.2739992299998</v>
      </c>
      <c r="F18" s="36">
        <f>SUMIFS(СВЦЭМ!$C$39:$C$782,СВЦЭМ!$A$39:$A$782,$A18,СВЦЭМ!$B$39:$B$782,F$11)+'СЕТ СН'!$F$9+СВЦЭМ!$D$10+'СЕТ СН'!$F$6-'СЕТ СН'!$F$19</f>
        <v>1266.76167659</v>
      </c>
      <c r="G18" s="36">
        <f>SUMIFS(СВЦЭМ!$C$39:$C$782,СВЦЭМ!$A$39:$A$782,$A18,СВЦЭМ!$B$39:$B$782,G$11)+'СЕТ СН'!$F$9+СВЦЭМ!$D$10+'СЕТ СН'!$F$6-'СЕТ СН'!$F$19</f>
        <v>1262.6423197099998</v>
      </c>
      <c r="H18" s="36">
        <f>SUMIFS(СВЦЭМ!$C$39:$C$782,СВЦЭМ!$A$39:$A$782,$A18,СВЦЭМ!$B$39:$B$782,H$11)+'СЕТ СН'!$F$9+СВЦЭМ!$D$10+'СЕТ СН'!$F$6-'СЕТ СН'!$F$19</f>
        <v>1271.33592699</v>
      </c>
      <c r="I18" s="36">
        <f>SUMIFS(СВЦЭМ!$C$39:$C$782,СВЦЭМ!$A$39:$A$782,$A18,СВЦЭМ!$B$39:$B$782,I$11)+'СЕТ СН'!$F$9+СВЦЭМ!$D$10+'СЕТ СН'!$F$6-'СЕТ СН'!$F$19</f>
        <v>1227.11071511</v>
      </c>
      <c r="J18" s="36">
        <f>SUMIFS(СВЦЭМ!$C$39:$C$782,СВЦЭМ!$A$39:$A$782,$A18,СВЦЭМ!$B$39:$B$782,J$11)+'СЕТ СН'!$F$9+СВЦЭМ!$D$10+'СЕТ СН'!$F$6-'СЕТ СН'!$F$19</f>
        <v>1158.5304474299999</v>
      </c>
      <c r="K18" s="36">
        <f>SUMIFS(СВЦЭМ!$C$39:$C$782,СВЦЭМ!$A$39:$A$782,$A18,СВЦЭМ!$B$39:$B$782,K$11)+'СЕТ СН'!$F$9+СВЦЭМ!$D$10+'СЕТ СН'!$F$6-'СЕТ СН'!$F$19</f>
        <v>1109.9116484899998</v>
      </c>
      <c r="L18" s="36">
        <f>SUMIFS(СВЦЭМ!$C$39:$C$782,СВЦЭМ!$A$39:$A$782,$A18,СВЦЭМ!$B$39:$B$782,L$11)+'СЕТ СН'!$F$9+СВЦЭМ!$D$10+'СЕТ СН'!$F$6-'СЕТ СН'!$F$19</f>
        <v>1090.92630394</v>
      </c>
      <c r="M18" s="36">
        <f>SUMIFS(СВЦЭМ!$C$39:$C$782,СВЦЭМ!$A$39:$A$782,$A18,СВЦЭМ!$B$39:$B$782,M$11)+'СЕТ СН'!$F$9+СВЦЭМ!$D$10+'СЕТ СН'!$F$6-'СЕТ СН'!$F$19</f>
        <v>1101.2530004599998</v>
      </c>
      <c r="N18" s="36">
        <f>SUMIFS(СВЦЭМ!$C$39:$C$782,СВЦЭМ!$A$39:$A$782,$A18,СВЦЭМ!$B$39:$B$782,N$11)+'СЕТ СН'!$F$9+СВЦЭМ!$D$10+'СЕТ СН'!$F$6-'СЕТ СН'!$F$19</f>
        <v>1104.2627784899998</v>
      </c>
      <c r="O18" s="36">
        <f>SUMIFS(СВЦЭМ!$C$39:$C$782,СВЦЭМ!$A$39:$A$782,$A18,СВЦЭМ!$B$39:$B$782,O$11)+'СЕТ СН'!$F$9+СВЦЭМ!$D$10+'СЕТ СН'!$F$6-'СЕТ СН'!$F$19</f>
        <v>1101.47410068</v>
      </c>
      <c r="P18" s="36">
        <f>SUMIFS(СВЦЭМ!$C$39:$C$782,СВЦЭМ!$A$39:$A$782,$A18,СВЦЭМ!$B$39:$B$782,P$11)+'СЕТ СН'!$F$9+СВЦЭМ!$D$10+'СЕТ СН'!$F$6-'СЕТ СН'!$F$19</f>
        <v>1121.9028760799999</v>
      </c>
      <c r="Q18" s="36">
        <f>SUMIFS(СВЦЭМ!$C$39:$C$782,СВЦЭМ!$A$39:$A$782,$A18,СВЦЭМ!$B$39:$B$782,Q$11)+'СЕТ СН'!$F$9+СВЦЭМ!$D$10+'СЕТ СН'!$F$6-'СЕТ СН'!$F$19</f>
        <v>1143.5368671399999</v>
      </c>
      <c r="R18" s="36">
        <f>SUMIFS(СВЦЭМ!$C$39:$C$782,СВЦЭМ!$A$39:$A$782,$A18,СВЦЭМ!$B$39:$B$782,R$11)+'СЕТ СН'!$F$9+СВЦЭМ!$D$10+'СЕТ СН'!$F$6-'СЕТ СН'!$F$19</f>
        <v>1150.43529635</v>
      </c>
      <c r="S18" s="36">
        <f>SUMIFS(СВЦЭМ!$C$39:$C$782,СВЦЭМ!$A$39:$A$782,$A18,СВЦЭМ!$B$39:$B$782,S$11)+'СЕТ СН'!$F$9+СВЦЭМ!$D$10+'СЕТ СН'!$F$6-'СЕТ СН'!$F$19</f>
        <v>1160.11534738</v>
      </c>
      <c r="T18" s="36">
        <f>SUMIFS(СВЦЭМ!$C$39:$C$782,СВЦЭМ!$A$39:$A$782,$A18,СВЦЭМ!$B$39:$B$782,T$11)+'СЕТ СН'!$F$9+СВЦЭМ!$D$10+'СЕТ СН'!$F$6-'СЕТ СН'!$F$19</f>
        <v>1145.87765218</v>
      </c>
      <c r="U18" s="36">
        <f>SUMIFS(СВЦЭМ!$C$39:$C$782,СВЦЭМ!$A$39:$A$782,$A18,СВЦЭМ!$B$39:$B$782,U$11)+'СЕТ СН'!$F$9+СВЦЭМ!$D$10+'СЕТ СН'!$F$6-'СЕТ СН'!$F$19</f>
        <v>1133.0267749299999</v>
      </c>
      <c r="V18" s="36">
        <f>SUMIFS(СВЦЭМ!$C$39:$C$782,СВЦЭМ!$A$39:$A$782,$A18,СВЦЭМ!$B$39:$B$782,V$11)+'СЕТ СН'!$F$9+СВЦЭМ!$D$10+'СЕТ СН'!$F$6-'СЕТ СН'!$F$19</f>
        <v>1125.33240961</v>
      </c>
      <c r="W18" s="36">
        <f>SUMIFS(СВЦЭМ!$C$39:$C$782,СВЦЭМ!$A$39:$A$782,$A18,СВЦЭМ!$B$39:$B$782,W$11)+'СЕТ СН'!$F$9+СВЦЭМ!$D$10+'СЕТ СН'!$F$6-'СЕТ СН'!$F$19</f>
        <v>1131.48286323</v>
      </c>
      <c r="X18" s="36">
        <f>SUMIFS(СВЦЭМ!$C$39:$C$782,СВЦЭМ!$A$39:$A$782,$A18,СВЦЭМ!$B$39:$B$782,X$11)+'СЕТ СН'!$F$9+СВЦЭМ!$D$10+'СЕТ СН'!$F$6-'СЕТ СН'!$F$19</f>
        <v>1182.8733834299999</v>
      </c>
      <c r="Y18" s="36">
        <f>SUMIFS(СВЦЭМ!$C$39:$C$782,СВЦЭМ!$A$39:$A$782,$A18,СВЦЭМ!$B$39:$B$782,Y$11)+'СЕТ СН'!$F$9+СВЦЭМ!$D$10+'СЕТ СН'!$F$6-'СЕТ СН'!$F$19</f>
        <v>1243.4178752799999</v>
      </c>
    </row>
    <row r="19" spans="1:25" ht="15.75" x14ac:dyDescent="0.2">
      <c r="A19" s="35">
        <f t="shared" si="0"/>
        <v>44781</v>
      </c>
      <c r="B19" s="36">
        <f>SUMIFS(СВЦЭМ!$C$39:$C$782,СВЦЭМ!$A$39:$A$782,$A19,СВЦЭМ!$B$39:$B$782,B$11)+'СЕТ СН'!$F$9+СВЦЭМ!$D$10+'СЕТ СН'!$F$6-'СЕТ СН'!$F$19</f>
        <v>1258.5070113299998</v>
      </c>
      <c r="C19" s="36">
        <f>SUMIFS(СВЦЭМ!$C$39:$C$782,СВЦЭМ!$A$39:$A$782,$A19,СВЦЭМ!$B$39:$B$782,C$11)+'СЕТ СН'!$F$9+СВЦЭМ!$D$10+'СЕТ СН'!$F$6-'СЕТ СН'!$F$19</f>
        <v>1269.44694009</v>
      </c>
      <c r="D19" s="36">
        <f>SUMIFS(СВЦЭМ!$C$39:$C$782,СВЦЭМ!$A$39:$A$782,$A19,СВЦЭМ!$B$39:$B$782,D$11)+'СЕТ СН'!$F$9+СВЦЭМ!$D$10+'СЕТ СН'!$F$6-'СЕТ СН'!$F$19</f>
        <v>1309.3960408199998</v>
      </c>
      <c r="E19" s="36">
        <f>SUMIFS(СВЦЭМ!$C$39:$C$782,СВЦЭМ!$A$39:$A$782,$A19,СВЦЭМ!$B$39:$B$782,E$11)+'СЕТ СН'!$F$9+СВЦЭМ!$D$10+'СЕТ СН'!$F$6-'СЕТ СН'!$F$19</f>
        <v>1294.6933578799999</v>
      </c>
      <c r="F19" s="36">
        <f>SUMIFS(СВЦЭМ!$C$39:$C$782,СВЦЭМ!$A$39:$A$782,$A19,СВЦЭМ!$B$39:$B$782,F$11)+'СЕТ СН'!$F$9+СВЦЭМ!$D$10+'СЕТ СН'!$F$6-'СЕТ СН'!$F$19</f>
        <v>1319.9510305299998</v>
      </c>
      <c r="G19" s="36">
        <f>SUMIFS(СВЦЭМ!$C$39:$C$782,СВЦЭМ!$A$39:$A$782,$A19,СВЦЭМ!$B$39:$B$782,G$11)+'СЕТ СН'!$F$9+СВЦЭМ!$D$10+'СЕТ СН'!$F$6-'СЕТ СН'!$F$19</f>
        <v>1299.7174245899998</v>
      </c>
      <c r="H19" s="36">
        <f>SUMIFS(СВЦЭМ!$C$39:$C$782,СВЦЭМ!$A$39:$A$782,$A19,СВЦЭМ!$B$39:$B$782,H$11)+'СЕТ СН'!$F$9+СВЦЭМ!$D$10+'СЕТ СН'!$F$6-'СЕТ СН'!$F$19</f>
        <v>1216.08732839</v>
      </c>
      <c r="I19" s="36">
        <f>SUMIFS(СВЦЭМ!$C$39:$C$782,СВЦЭМ!$A$39:$A$782,$A19,СВЦЭМ!$B$39:$B$782,I$11)+'СЕТ СН'!$F$9+СВЦЭМ!$D$10+'СЕТ СН'!$F$6-'СЕТ СН'!$F$19</f>
        <v>1208.55975248</v>
      </c>
      <c r="J19" s="36">
        <f>SUMIFS(СВЦЭМ!$C$39:$C$782,СВЦЭМ!$A$39:$A$782,$A19,СВЦЭМ!$B$39:$B$782,J$11)+'СЕТ СН'!$F$9+СВЦЭМ!$D$10+'СЕТ СН'!$F$6-'СЕТ СН'!$F$19</f>
        <v>1164.51625889</v>
      </c>
      <c r="K19" s="36">
        <f>SUMIFS(СВЦЭМ!$C$39:$C$782,СВЦЭМ!$A$39:$A$782,$A19,СВЦЭМ!$B$39:$B$782,K$11)+'СЕТ СН'!$F$9+СВЦЭМ!$D$10+'СЕТ СН'!$F$6-'СЕТ СН'!$F$19</f>
        <v>1183.437715</v>
      </c>
      <c r="L19" s="36">
        <f>SUMIFS(СВЦЭМ!$C$39:$C$782,СВЦЭМ!$A$39:$A$782,$A19,СВЦЭМ!$B$39:$B$782,L$11)+'СЕТ СН'!$F$9+СВЦЭМ!$D$10+'СЕТ СН'!$F$6-'СЕТ СН'!$F$19</f>
        <v>1175.9849075899999</v>
      </c>
      <c r="M19" s="36">
        <f>SUMIFS(СВЦЭМ!$C$39:$C$782,СВЦЭМ!$A$39:$A$782,$A19,СВЦЭМ!$B$39:$B$782,M$11)+'СЕТ СН'!$F$9+СВЦЭМ!$D$10+'СЕТ СН'!$F$6-'СЕТ СН'!$F$19</f>
        <v>1154.48757189</v>
      </c>
      <c r="N19" s="36">
        <f>SUMIFS(СВЦЭМ!$C$39:$C$782,СВЦЭМ!$A$39:$A$782,$A19,СВЦЭМ!$B$39:$B$782,N$11)+'СЕТ СН'!$F$9+СВЦЭМ!$D$10+'СЕТ СН'!$F$6-'СЕТ СН'!$F$19</f>
        <v>1158.0090881799999</v>
      </c>
      <c r="O19" s="36">
        <f>SUMIFS(СВЦЭМ!$C$39:$C$782,СВЦЭМ!$A$39:$A$782,$A19,СВЦЭМ!$B$39:$B$782,O$11)+'СЕТ СН'!$F$9+СВЦЭМ!$D$10+'СЕТ СН'!$F$6-'СЕТ СН'!$F$19</f>
        <v>1158.63978273</v>
      </c>
      <c r="P19" s="36">
        <f>SUMIFS(СВЦЭМ!$C$39:$C$782,СВЦЭМ!$A$39:$A$782,$A19,СВЦЭМ!$B$39:$B$782,P$11)+'СЕТ СН'!$F$9+СВЦЭМ!$D$10+'СЕТ СН'!$F$6-'СЕТ СН'!$F$19</f>
        <v>1181.2655068699999</v>
      </c>
      <c r="Q19" s="36">
        <f>SUMIFS(СВЦЭМ!$C$39:$C$782,СВЦЭМ!$A$39:$A$782,$A19,СВЦЭМ!$B$39:$B$782,Q$11)+'СЕТ СН'!$F$9+СВЦЭМ!$D$10+'СЕТ СН'!$F$6-'СЕТ СН'!$F$19</f>
        <v>1189.96258171</v>
      </c>
      <c r="R19" s="36">
        <f>SUMIFS(СВЦЭМ!$C$39:$C$782,СВЦЭМ!$A$39:$A$782,$A19,СВЦЭМ!$B$39:$B$782,R$11)+'СЕТ СН'!$F$9+СВЦЭМ!$D$10+'СЕТ СН'!$F$6-'СЕТ СН'!$F$19</f>
        <v>1218.1512752899998</v>
      </c>
      <c r="S19" s="36">
        <f>SUMIFS(СВЦЭМ!$C$39:$C$782,СВЦЭМ!$A$39:$A$782,$A19,СВЦЭМ!$B$39:$B$782,S$11)+'СЕТ СН'!$F$9+СВЦЭМ!$D$10+'СЕТ СН'!$F$6-'СЕТ СН'!$F$19</f>
        <v>1234.7497346999999</v>
      </c>
      <c r="T19" s="36">
        <f>SUMIFS(СВЦЭМ!$C$39:$C$782,СВЦЭМ!$A$39:$A$782,$A19,СВЦЭМ!$B$39:$B$782,T$11)+'СЕТ СН'!$F$9+СВЦЭМ!$D$10+'СЕТ СН'!$F$6-'СЕТ СН'!$F$19</f>
        <v>1209.36923196</v>
      </c>
      <c r="U19" s="36">
        <f>SUMIFS(СВЦЭМ!$C$39:$C$782,СВЦЭМ!$A$39:$A$782,$A19,СВЦЭМ!$B$39:$B$782,U$11)+'СЕТ СН'!$F$9+СВЦЭМ!$D$10+'СЕТ СН'!$F$6-'СЕТ СН'!$F$19</f>
        <v>1221.9623998699999</v>
      </c>
      <c r="V19" s="36">
        <f>SUMIFS(СВЦЭМ!$C$39:$C$782,СВЦЭМ!$A$39:$A$782,$A19,СВЦЭМ!$B$39:$B$782,V$11)+'СЕТ СН'!$F$9+СВЦЭМ!$D$10+'СЕТ СН'!$F$6-'СЕТ СН'!$F$19</f>
        <v>1231.1049982699999</v>
      </c>
      <c r="W19" s="36">
        <f>SUMIFS(СВЦЭМ!$C$39:$C$782,СВЦЭМ!$A$39:$A$782,$A19,СВЦЭМ!$B$39:$B$782,W$11)+'СЕТ СН'!$F$9+СВЦЭМ!$D$10+'СЕТ СН'!$F$6-'СЕТ СН'!$F$19</f>
        <v>1210.5732085</v>
      </c>
      <c r="X19" s="36">
        <f>SUMIFS(СВЦЭМ!$C$39:$C$782,СВЦЭМ!$A$39:$A$782,$A19,СВЦЭМ!$B$39:$B$782,X$11)+'СЕТ СН'!$F$9+СВЦЭМ!$D$10+'СЕТ СН'!$F$6-'СЕТ СН'!$F$19</f>
        <v>1304.8717883099998</v>
      </c>
      <c r="Y19" s="36">
        <f>SUMIFS(СВЦЭМ!$C$39:$C$782,СВЦЭМ!$A$39:$A$782,$A19,СВЦЭМ!$B$39:$B$782,Y$11)+'СЕТ СН'!$F$9+СВЦЭМ!$D$10+'СЕТ СН'!$F$6-'СЕТ СН'!$F$19</f>
        <v>1384.6454760399999</v>
      </c>
    </row>
    <row r="20" spans="1:25" ht="15.75" x14ac:dyDescent="0.2">
      <c r="A20" s="35">
        <f t="shared" si="0"/>
        <v>44782</v>
      </c>
      <c r="B20" s="36">
        <f>SUMIFS(СВЦЭМ!$C$39:$C$782,СВЦЭМ!$A$39:$A$782,$A20,СВЦЭМ!$B$39:$B$782,B$11)+'СЕТ СН'!$F$9+СВЦЭМ!$D$10+'СЕТ СН'!$F$6-'СЕТ СН'!$F$19</f>
        <v>1420.3296245699999</v>
      </c>
      <c r="C20" s="36">
        <f>SUMIFS(СВЦЭМ!$C$39:$C$782,СВЦЭМ!$A$39:$A$782,$A20,СВЦЭМ!$B$39:$B$782,C$11)+'СЕТ СН'!$F$9+СВЦЭМ!$D$10+'СЕТ СН'!$F$6-'СЕТ СН'!$F$19</f>
        <v>1396.4864706699998</v>
      </c>
      <c r="D20" s="36">
        <f>SUMIFS(СВЦЭМ!$C$39:$C$782,СВЦЭМ!$A$39:$A$782,$A20,СВЦЭМ!$B$39:$B$782,D$11)+'СЕТ СН'!$F$9+СВЦЭМ!$D$10+'СЕТ СН'!$F$6-'СЕТ СН'!$F$19</f>
        <v>1405.5562717199998</v>
      </c>
      <c r="E20" s="36">
        <f>SUMIFS(СВЦЭМ!$C$39:$C$782,СВЦЭМ!$A$39:$A$782,$A20,СВЦЭМ!$B$39:$B$782,E$11)+'СЕТ СН'!$F$9+СВЦЭМ!$D$10+'СЕТ СН'!$F$6-'СЕТ СН'!$F$19</f>
        <v>1415.4430828999998</v>
      </c>
      <c r="F20" s="36">
        <f>SUMIFS(СВЦЭМ!$C$39:$C$782,СВЦЭМ!$A$39:$A$782,$A20,СВЦЭМ!$B$39:$B$782,F$11)+'СЕТ СН'!$F$9+СВЦЭМ!$D$10+'СЕТ СН'!$F$6-'СЕТ СН'!$F$19</f>
        <v>1410.7439691599998</v>
      </c>
      <c r="G20" s="36">
        <f>SUMIFS(СВЦЭМ!$C$39:$C$782,СВЦЭМ!$A$39:$A$782,$A20,СВЦЭМ!$B$39:$B$782,G$11)+'СЕТ СН'!$F$9+СВЦЭМ!$D$10+'СЕТ СН'!$F$6-'СЕТ СН'!$F$19</f>
        <v>1420.0362332499999</v>
      </c>
      <c r="H20" s="36">
        <f>SUMIFS(СВЦЭМ!$C$39:$C$782,СВЦЭМ!$A$39:$A$782,$A20,СВЦЭМ!$B$39:$B$782,H$11)+'СЕТ СН'!$F$9+СВЦЭМ!$D$10+'СЕТ СН'!$F$6-'СЕТ СН'!$F$19</f>
        <v>1455.3760463599999</v>
      </c>
      <c r="I20" s="36">
        <f>SUMIFS(СВЦЭМ!$C$39:$C$782,СВЦЭМ!$A$39:$A$782,$A20,СВЦЭМ!$B$39:$B$782,I$11)+'СЕТ СН'!$F$9+СВЦЭМ!$D$10+'СЕТ СН'!$F$6-'СЕТ СН'!$F$19</f>
        <v>1376.0462228899999</v>
      </c>
      <c r="J20" s="36">
        <f>SUMIFS(СВЦЭМ!$C$39:$C$782,СВЦЭМ!$A$39:$A$782,$A20,СВЦЭМ!$B$39:$B$782,J$11)+'СЕТ СН'!$F$9+СВЦЭМ!$D$10+'СЕТ СН'!$F$6-'СЕТ СН'!$F$19</f>
        <v>1358.4356077399998</v>
      </c>
      <c r="K20" s="36">
        <f>SUMIFS(СВЦЭМ!$C$39:$C$782,СВЦЭМ!$A$39:$A$782,$A20,СВЦЭМ!$B$39:$B$782,K$11)+'СЕТ СН'!$F$9+СВЦЭМ!$D$10+'СЕТ СН'!$F$6-'СЕТ СН'!$F$19</f>
        <v>1292.9081645399999</v>
      </c>
      <c r="L20" s="36">
        <f>SUMIFS(СВЦЭМ!$C$39:$C$782,СВЦЭМ!$A$39:$A$782,$A20,СВЦЭМ!$B$39:$B$782,L$11)+'СЕТ СН'!$F$9+СВЦЭМ!$D$10+'СЕТ СН'!$F$6-'СЕТ СН'!$F$19</f>
        <v>1277.6378257899999</v>
      </c>
      <c r="M20" s="36">
        <f>SUMIFS(СВЦЭМ!$C$39:$C$782,СВЦЭМ!$A$39:$A$782,$A20,СВЦЭМ!$B$39:$B$782,M$11)+'СЕТ СН'!$F$9+СВЦЭМ!$D$10+'СЕТ СН'!$F$6-'СЕТ СН'!$F$19</f>
        <v>1257.43795026</v>
      </c>
      <c r="N20" s="36">
        <f>SUMIFS(СВЦЭМ!$C$39:$C$782,СВЦЭМ!$A$39:$A$782,$A20,СВЦЭМ!$B$39:$B$782,N$11)+'СЕТ СН'!$F$9+СВЦЭМ!$D$10+'СЕТ СН'!$F$6-'СЕТ СН'!$F$19</f>
        <v>1241.8079989799999</v>
      </c>
      <c r="O20" s="36">
        <f>SUMIFS(СВЦЭМ!$C$39:$C$782,СВЦЭМ!$A$39:$A$782,$A20,СВЦЭМ!$B$39:$B$782,O$11)+'СЕТ СН'!$F$9+СВЦЭМ!$D$10+'СЕТ СН'!$F$6-'СЕТ СН'!$F$19</f>
        <v>1242.9979777999999</v>
      </c>
      <c r="P20" s="36">
        <f>SUMIFS(СВЦЭМ!$C$39:$C$782,СВЦЭМ!$A$39:$A$782,$A20,СВЦЭМ!$B$39:$B$782,P$11)+'СЕТ СН'!$F$9+СВЦЭМ!$D$10+'СЕТ СН'!$F$6-'СЕТ СН'!$F$19</f>
        <v>1252.9896792499999</v>
      </c>
      <c r="Q20" s="36">
        <f>SUMIFS(СВЦЭМ!$C$39:$C$782,СВЦЭМ!$A$39:$A$782,$A20,СВЦЭМ!$B$39:$B$782,Q$11)+'СЕТ СН'!$F$9+СВЦЭМ!$D$10+'СЕТ СН'!$F$6-'СЕТ СН'!$F$19</f>
        <v>1266.4484260999998</v>
      </c>
      <c r="R20" s="36">
        <f>SUMIFS(СВЦЭМ!$C$39:$C$782,СВЦЭМ!$A$39:$A$782,$A20,СВЦЭМ!$B$39:$B$782,R$11)+'СЕТ СН'!$F$9+СВЦЭМ!$D$10+'СЕТ СН'!$F$6-'СЕТ СН'!$F$19</f>
        <v>1277.4733216799998</v>
      </c>
      <c r="S20" s="36">
        <f>SUMIFS(СВЦЭМ!$C$39:$C$782,СВЦЭМ!$A$39:$A$782,$A20,СВЦЭМ!$B$39:$B$782,S$11)+'СЕТ СН'!$F$9+СВЦЭМ!$D$10+'СЕТ СН'!$F$6-'СЕТ СН'!$F$19</f>
        <v>1281.9386125799999</v>
      </c>
      <c r="T20" s="36">
        <f>SUMIFS(СВЦЭМ!$C$39:$C$782,СВЦЭМ!$A$39:$A$782,$A20,СВЦЭМ!$B$39:$B$782,T$11)+'СЕТ СН'!$F$9+СВЦЭМ!$D$10+'СЕТ СН'!$F$6-'СЕТ СН'!$F$19</f>
        <v>1286.3787336199998</v>
      </c>
      <c r="U20" s="36">
        <f>SUMIFS(СВЦЭМ!$C$39:$C$782,СВЦЭМ!$A$39:$A$782,$A20,СВЦЭМ!$B$39:$B$782,U$11)+'СЕТ СН'!$F$9+СВЦЭМ!$D$10+'СЕТ СН'!$F$6-'СЕТ СН'!$F$19</f>
        <v>1294.76508064</v>
      </c>
      <c r="V20" s="36">
        <f>SUMIFS(СВЦЭМ!$C$39:$C$782,СВЦЭМ!$A$39:$A$782,$A20,СВЦЭМ!$B$39:$B$782,V$11)+'СЕТ СН'!$F$9+СВЦЭМ!$D$10+'СЕТ СН'!$F$6-'СЕТ СН'!$F$19</f>
        <v>1265.6895287099999</v>
      </c>
      <c r="W20" s="36">
        <f>SUMIFS(СВЦЭМ!$C$39:$C$782,СВЦЭМ!$A$39:$A$782,$A20,СВЦЭМ!$B$39:$B$782,W$11)+'СЕТ СН'!$F$9+СВЦЭМ!$D$10+'СЕТ СН'!$F$6-'СЕТ СН'!$F$19</f>
        <v>1267.4934601499999</v>
      </c>
      <c r="X20" s="36">
        <f>SUMIFS(СВЦЭМ!$C$39:$C$782,СВЦЭМ!$A$39:$A$782,$A20,СВЦЭМ!$B$39:$B$782,X$11)+'СЕТ СН'!$F$9+СВЦЭМ!$D$10+'СЕТ СН'!$F$6-'СЕТ СН'!$F$19</f>
        <v>1317.3014783499998</v>
      </c>
      <c r="Y20" s="36">
        <f>SUMIFS(СВЦЭМ!$C$39:$C$782,СВЦЭМ!$A$39:$A$782,$A20,СВЦЭМ!$B$39:$B$782,Y$11)+'СЕТ СН'!$F$9+СВЦЭМ!$D$10+'СЕТ СН'!$F$6-'СЕТ СН'!$F$19</f>
        <v>1339.9110052499998</v>
      </c>
    </row>
    <row r="21" spans="1:25" ht="15.75" x14ac:dyDescent="0.2">
      <c r="A21" s="35">
        <f t="shared" si="0"/>
        <v>44783</v>
      </c>
      <c r="B21" s="36">
        <f>SUMIFS(СВЦЭМ!$C$39:$C$782,СВЦЭМ!$A$39:$A$782,$A21,СВЦЭМ!$B$39:$B$782,B$11)+'СЕТ СН'!$F$9+СВЦЭМ!$D$10+'СЕТ СН'!$F$6-'СЕТ СН'!$F$19</f>
        <v>1281.81874664</v>
      </c>
      <c r="C21" s="36">
        <f>SUMIFS(СВЦЭМ!$C$39:$C$782,СВЦЭМ!$A$39:$A$782,$A21,СВЦЭМ!$B$39:$B$782,C$11)+'СЕТ СН'!$F$9+СВЦЭМ!$D$10+'СЕТ СН'!$F$6-'СЕТ СН'!$F$19</f>
        <v>1326.7737839099998</v>
      </c>
      <c r="D21" s="36">
        <f>SUMIFS(СВЦЭМ!$C$39:$C$782,СВЦЭМ!$A$39:$A$782,$A21,СВЦЭМ!$B$39:$B$782,D$11)+'СЕТ СН'!$F$9+СВЦЭМ!$D$10+'СЕТ СН'!$F$6-'СЕТ СН'!$F$19</f>
        <v>1204.5840676099999</v>
      </c>
      <c r="E21" s="36">
        <f>SUMIFS(СВЦЭМ!$C$39:$C$782,СВЦЭМ!$A$39:$A$782,$A21,СВЦЭМ!$B$39:$B$782,E$11)+'СЕТ СН'!$F$9+СВЦЭМ!$D$10+'СЕТ СН'!$F$6-'СЕТ СН'!$F$19</f>
        <v>1191.3336870899998</v>
      </c>
      <c r="F21" s="36">
        <f>SUMIFS(СВЦЭМ!$C$39:$C$782,СВЦЭМ!$A$39:$A$782,$A21,СВЦЭМ!$B$39:$B$782,F$11)+'СЕТ СН'!$F$9+СВЦЭМ!$D$10+'СЕТ СН'!$F$6-'СЕТ СН'!$F$19</f>
        <v>1194.1116279899998</v>
      </c>
      <c r="G21" s="36">
        <f>SUMIFS(СВЦЭМ!$C$39:$C$782,СВЦЭМ!$A$39:$A$782,$A21,СВЦЭМ!$B$39:$B$782,G$11)+'СЕТ СН'!$F$9+СВЦЭМ!$D$10+'СЕТ СН'!$F$6-'СЕТ СН'!$F$19</f>
        <v>1175.32144049</v>
      </c>
      <c r="H21" s="36">
        <f>SUMIFS(СВЦЭМ!$C$39:$C$782,СВЦЭМ!$A$39:$A$782,$A21,СВЦЭМ!$B$39:$B$782,H$11)+'СЕТ СН'!$F$9+СВЦЭМ!$D$10+'СЕТ СН'!$F$6-'СЕТ СН'!$F$19</f>
        <v>1151.63945072</v>
      </c>
      <c r="I21" s="36">
        <f>SUMIFS(СВЦЭМ!$C$39:$C$782,СВЦЭМ!$A$39:$A$782,$A21,СВЦЭМ!$B$39:$B$782,I$11)+'СЕТ СН'!$F$9+СВЦЭМ!$D$10+'СЕТ СН'!$F$6-'СЕТ СН'!$F$19</f>
        <v>1109.8921586399999</v>
      </c>
      <c r="J21" s="36">
        <f>SUMIFS(СВЦЭМ!$C$39:$C$782,СВЦЭМ!$A$39:$A$782,$A21,СВЦЭМ!$B$39:$B$782,J$11)+'СЕТ СН'!$F$9+СВЦЭМ!$D$10+'СЕТ СН'!$F$6-'СЕТ СН'!$F$19</f>
        <v>1172.41677981</v>
      </c>
      <c r="K21" s="36">
        <f>SUMIFS(СВЦЭМ!$C$39:$C$782,СВЦЭМ!$A$39:$A$782,$A21,СВЦЭМ!$B$39:$B$782,K$11)+'СЕТ СН'!$F$9+СВЦЭМ!$D$10+'СЕТ СН'!$F$6-'СЕТ СН'!$F$19</f>
        <v>1126.1178633699999</v>
      </c>
      <c r="L21" s="36">
        <f>SUMIFS(СВЦЭМ!$C$39:$C$782,СВЦЭМ!$A$39:$A$782,$A21,СВЦЭМ!$B$39:$B$782,L$11)+'СЕТ СН'!$F$9+СВЦЭМ!$D$10+'СЕТ СН'!$F$6-'СЕТ СН'!$F$19</f>
        <v>1118.8268390399999</v>
      </c>
      <c r="M21" s="36">
        <f>SUMIFS(СВЦЭМ!$C$39:$C$782,СВЦЭМ!$A$39:$A$782,$A21,СВЦЭМ!$B$39:$B$782,M$11)+'СЕТ СН'!$F$9+СВЦЭМ!$D$10+'СЕТ СН'!$F$6-'СЕТ СН'!$F$19</f>
        <v>1121.06692866</v>
      </c>
      <c r="N21" s="36">
        <f>SUMIFS(СВЦЭМ!$C$39:$C$782,СВЦЭМ!$A$39:$A$782,$A21,СВЦЭМ!$B$39:$B$782,N$11)+'СЕТ СН'!$F$9+СВЦЭМ!$D$10+'СЕТ СН'!$F$6-'СЕТ СН'!$F$19</f>
        <v>1130.5850630299999</v>
      </c>
      <c r="O21" s="36">
        <f>SUMIFS(СВЦЭМ!$C$39:$C$782,СВЦЭМ!$A$39:$A$782,$A21,СВЦЭМ!$B$39:$B$782,O$11)+'СЕТ СН'!$F$9+СВЦЭМ!$D$10+'СЕТ СН'!$F$6-'СЕТ СН'!$F$19</f>
        <v>1112.0370191099998</v>
      </c>
      <c r="P21" s="36">
        <f>SUMIFS(СВЦЭМ!$C$39:$C$782,СВЦЭМ!$A$39:$A$782,$A21,СВЦЭМ!$B$39:$B$782,P$11)+'СЕТ СН'!$F$9+СВЦЭМ!$D$10+'СЕТ СН'!$F$6-'СЕТ СН'!$F$19</f>
        <v>1118.9939241499999</v>
      </c>
      <c r="Q21" s="36">
        <f>SUMIFS(СВЦЭМ!$C$39:$C$782,СВЦЭМ!$A$39:$A$782,$A21,СВЦЭМ!$B$39:$B$782,Q$11)+'СЕТ СН'!$F$9+СВЦЭМ!$D$10+'СЕТ СН'!$F$6-'СЕТ СН'!$F$19</f>
        <v>1120.5262510499999</v>
      </c>
      <c r="R21" s="36">
        <f>SUMIFS(СВЦЭМ!$C$39:$C$782,СВЦЭМ!$A$39:$A$782,$A21,СВЦЭМ!$B$39:$B$782,R$11)+'СЕТ СН'!$F$9+СВЦЭМ!$D$10+'СЕТ СН'!$F$6-'СЕТ СН'!$F$19</f>
        <v>1134.57441995</v>
      </c>
      <c r="S21" s="36">
        <f>SUMIFS(СВЦЭМ!$C$39:$C$782,СВЦЭМ!$A$39:$A$782,$A21,СВЦЭМ!$B$39:$B$782,S$11)+'СЕТ СН'!$F$9+СВЦЭМ!$D$10+'СЕТ СН'!$F$6-'СЕТ СН'!$F$19</f>
        <v>1140.9654765799999</v>
      </c>
      <c r="T21" s="36">
        <f>SUMIFS(СВЦЭМ!$C$39:$C$782,СВЦЭМ!$A$39:$A$782,$A21,СВЦЭМ!$B$39:$B$782,T$11)+'СЕТ СН'!$F$9+СВЦЭМ!$D$10+'СЕТ СН'!$F$6-'СЕТ СН'!$F$19</f>
        <v>1135.6296425199998</v>
      </c>
      <c r="U21" s="36">
        <f>SUMIFS(СВЦЭМ!$C$39:$C$782,СВЦЭМ!$A$39:$A$782,$A21,СВЦЭМ!$B$39:$B$782,U$11)+'СЕТ СН'!$F$9+СВЦЭМ!$D$10+'СЕТ СН'!$F$6-'СЕТ СН'!$F$19</f>
        <v>1158.6664964899999</v>
      </c>
      <c r="V21" s="36">
        <f>SUMIFS(СВЦЭМ!$C$39:$C$782,СВЦЭМ!$A$39:$A$782,$A21,СВЦЭМ!$B$39:$B$782,V$11)+'СЕТ СН'!$F$9+СВЦЭМ!$D$10+'СЕТ СН'!$F$6-'СЕТ СН'!$F$19</f>
        <v>1131.0084357999999</v>
      </c>
      <c r="W21" s="36">
        <f>SUMIFS(СВЦЭМ!$C$39:$C$782,СВЦЭМ!$A$39:$A$782,$A21,СВЦЭМ!$B$39:$B$782,W$11)+'СЕТ СН'!$F$9+СВЦЭМ!$D$10+'СЕТ СН'!$F$6-'СЕТ СН'!$F$19</f>
        <v>1142.76167001</v>
      </c>
      <c r="X21" s="36">
        <f>SUMIFS(СВЦЭМ!$C$39:$C$782,СВЦЭМ!$A$39:$A$782,$A21,СВЦЭМ!$B$39:$B$782,X$11)+'СЕТ СН'!$F$9+СВЦЭМ!$D$10+'СЕТ СН'!$F$6-'СЕТ СН'!$F$19</f>
        <v>1169.21833326</v>
      </c>
      <c r="Y21" s="36">
        <f>SUMIFS(СВЦЭМ!$C$39:$C$782,СВЦЭМ!$A$39:$A$782,$A21,СВЦЭМ!$B$39:$B$782,Y$11)+'СЕТ СН'!$F$9+СВЦЭМ!$D$10+'СЕТ СН'!$F$6-'СЕТ СН'!$F$19</f>
        <v>1268.4437322599999</v>
      </c>
    </row>
    <row r="22" spans="1:25" ht="15.75" x14ac:dyDescent="0.2">
      <c r="A22" s="35">
        <f t="shared" si="0"/>
        <v>44784</v>
      </c>
      <c r="B22" s="36">
        <f>SUMIFS(СВЦЭМ!$C$39:$C$782,СВЦЭМ!$A$39:$A$782,$A22,СВЦЭМ!$B$39:$B$782,B$11)+'СЕТ СН'!$F$9+СВЦЭМ!$D$10+'СЕТ СН'!$F$6-'СЕТ СН'!$F$19</f>
        <v>1146.5488182199999</v>
      </c>
      <c r="C22" s="36">
        <f>SUMIFS(СВЦЭМ!$C$39:$C$782,СВЦЭМ!$A$39:$A$782,$A22,СВЦЭМ!$B$39:$B$782,C$11)+'СЕТ СН'!$F$9+СВЦЭМ!$D$10+'СЕТ СН'!$F$6-'СЕТ СН'!$F$19</f>
        <v>1197.91701951</v>
      </c>
      <c r="D22" s="36">
        <f>SUMIFS(СВЦЭМ!$C$39:$C$782,СВЦЭМ!$A$39:$A$782,$A22,СВЦЭМ!$B$39:$B$782,D$11)+'СЕТ СН'!$F$9+СВЦЭМ!$D$10+'СЕТ СН'!$F$6-'СЕТ СН'!$F$19</f>
        <v>1253.94426269</v>
      </c>
      <c r="E22" s="36">
        <f>SUMIFS(СВЦЭМ!$C$39:$C$782,СВЦЭМ!$A$39:$A$782,$A22,СВЦЭМ!$B$39:$B$782,E$11)+'СЕТ СН'!$F$9+СВЦЭМ!$D$10+'СЕТ СН'!$F$6-'СЕТ СН'!$F$19</f>
        <v>1270.9538352099999</v>
      </c>
      <c r="F22" s="36">
        <f>SUMIFS(СВЦЭМ!$C$39:$C$782,СВЦЭМ!$A$39:$A$782,$A22,СВЦЭМ!$B$39:$B$782,F$11)+'СЕТ СН'!$F$9+СВЦЭМ!$D$10+'СЕТ СН'!$F$6-'СЕТ СН'!$F$19</f>
        <v>1278.4461879599999</v>
      </c>
      <c r="G22" s="36">
        <f>SUMIFS(СВЦЭМ!$C$39:$C$782,СВЦЭМ!$A$39:$A$782,$A22,СВЦЭМ!$B$39:$B$782,G$11)+'СЕТ СН'!$F$9+СВЦЭМ!$D$10+'СЕТ СН'!$F$6-'СЕТ СН'!$F$19</f>
        <v>1276.30561999</v>
      </c>
      <c r="H22" s="36">
        <f>SUMIFS(СВЦЭМ!$C$39:$C$782,СВЦЭМ!$A$39:$A$782,$A22,СВЦЭМ!$B$39:$B$782,H$11)+'СЕТ СН'!$F$9+СВЦЭМ!$D$10+'СЕТ СН'!$F$6-'СЕТ СН'!$F$19</f>
        <v>1220.7494406299998</v>
      </c>
      <c r="I22" s="36">
        <f>SUMIFS(СВЦЭМ!$C$39:$C$782,СВЦЭМ!$A$39:$A$782,$A22,СВЦЭМ!$B$39:$B$782,I$11)+'СЕТ СН'!$F$9+СВЦЭМ!$D$10+'СЕТ СН'!$F$6-'СЕТ СН'!$F$19</f>
        <v>1133.83500383</v>
      </c>
      <c r="J22" s="36">
        <f>SUMIFS(СВЦЭМ!$C$39:$C$782,СВЦЭМ!$A$39:$A$782,$A22,СВЦЭМ!$B$39:$B$782,J$11)+'СЕТ СН'!$F$9+СВЦЭМ!$D$10+'СЕТ СН'!$F$6-'СЕТ СН'!$F$19</f>
        <v>1071.0263868299999</v>
      </c>
      <c r="K22" s="36">
        <f>SUMIFS(СВЦЭМ!$C$39:$C$782,СВЦЭМ!$A$39:$A$782,$A22,СВЦЭМ!$B$39:$B$782,K$11)+'СЕТ СН'!$F$9+СВЦЭМ!$D$10+'СЕТ СН'!$F$6-'СЕТ СН'!$F$19</f>
        <v>1087.68121185</v>
      </c>
      <c r="L22" s="36">
        <f>SUMIFS(СВЦЭМ!$C$39:$C$782,СВЦЭМ!$A$39:$A$782,$A22,СВЦЭМ!$B$39:$B$782,L$11)+'СЕТ СН'!$F$9+СВЦЭМ!$D$10+'СЕТ СН'!$F$6-'СЕТ СН'!$F$19</f>
        <v>1112.0921058899999</v>
      </c>
      <c r="M22" s="36">
        <f>SUMIFS(СВЦЭМ!$C$39:$C$782,СВЦЭМ!$A$39:$A$782,$A22,СВЦЭМ!$B$39:$B$782,M$11)+'СЕТ СН'!$F$9+СВЦЭМ!$D$10+'СЕТ СН'!$F$6-'СЕТ СН'!$F$19</f>
        <v>1108.67590492</v>
      </c>
      <c r="N22" s="36">
        <f>SUMIFS(СВЦЭМ!$C$39:$C$782,СВЦЭМ!$A$39:$A$782,$A22,СВЦЭМ!$B$39:$B$782,N$11)+'СЕТ СН'!$F$9+СВЦЭМ!$D$10+'СЕТ СН'!$F$6-'СЕТ СН'!$F$19</f>
        <v>1099.0563204499999</v>
      </c>
      <c r="O22" s="36">
        <f>SUMIFS(СВЦЭМ!$C$39:$C$782,СВЦЭМ!$A$39:$A$782,$A22,СВЦЭМ!$B$39:$B$782,O$11)+'СЕТ СН'!$F$9+СВЦЭМ!$D$10+'СЕТ СН'!$F$6-'СЕТ СН'!$F$19</f>
        <v>1105.36761312</v>
      </c>
      <c r="P22" s="36">
        <f>SUMIFS(СВЦЭМ!$C$39:$C$782,СВЦЭМ!$A$39:$A$782,$A22,СВЦЭМ!$B$39:$B$782,P$11)+'СЕТ СН'!$F$9+СВЦЭМ!$D$10+'СЕТ СН'!$F$6-'СЕТ СН'!$F$19</f>
        <v>1104.5588274699999</v>
      </c>
      <c r="Q22" s="36">
        <f>SUMIFS(СВЦЭМ!$C$39:$C$782,СВЦЭМ!$A$39:$A$782,$A22,СВЦЭМ!$B$39:$B$782,Q$11)+'СЕТ СН'!$F$9+СВЦЭМ!$D$10+'СЕТ СН'!$F$6-'СЕТ СН'!$F$19</f>
        <v>1095.54150781</v>
      </c>
      <c r="R22" s="36">
        <f>SUMIFS(СВЦЭМ!$C$39:$C$782,СВЦЭМ!$A$39:$A$782,$A22,СВЦЭМ!$B$39:$B$782,R$11)+'СЕТ СН'!$F$9+СВЦЭМ!$D$10+'СЕТ СН'!$F$6-'СЕТ СН'!$F$19</f>
        <v>1099.3257985599998</v>
      </c>
      <c r="S22" s="36">
        <f>SUMIFS(СВЦЭМ!$C$39:$C$782,СВЦЭМ!$A$39:$A$782,$A22,СВЦЭМ!$B$39:$B$782,S$11)+'СЕТ СН'!$F$9+СВЦЭМ!$D$10+'СЕТ СН'!$F$6-'СЕТ СН'!$F$19</f>
        <v>1093.21604699</v>
      </c>
      <c r="T22" s="36">
        <f>SUMIFS(СВЦЭМ!$C$39:$C$782,СВЦЭМ!$A$39:$A$782,$A22,СВЦЭМ!$B$39:$B$782,T$11)+'СЕТ СН'!$F$9+СВЦЭМ!$D$10+'СЕТ СН'!$F$6-'СЕТ СН'!$F$19</f>
        <v>962.03514571999995</v>
      </c>
      <c r="U22" s="36">
        <f>SUMIFS(СВЦЭМ!$C$39:$C$782,СВЦЭМ!$A$39:$A$782,$A22,СВЦЭМ!$B$39:$B$782,U$11)+'СЕТ СН'!$F$9+СВЦЭМ!$D$10+'СЕТ СН'!$F$6-'СЕТ СН'!$F$19</f>
        <v>967.95632419999993</v>
      </c>
      <c r="V22" s="36">
        <f>SUMIFS(СВЦЭМ!$C$39:$C$782,СВЦЭМ!$A$39:$A$782,$A22,СВЦЭМ!$B$39:$B$782,V$11)+'СЕТ СН'!$F$9+СВЦЭМ!$D$10+'СЕТ СН'!$F$6-'СЕТ СН'!$F$19</f>
        <v>965.95181376000005</v>
      </c>
      <c r="W22" s="36">
        <f>SUMIFS(СВЦЭМ!$C$39:$C$782,СВЦЭМ!$A$39:$A$782,$A22,СВЦЭМ!$B$39:$B$782,W$11)+'СЕТ СН'!$F$9+СВЦЭМ!$D$10+'СЕТ СН'!$F$6-'СЕТ СН'!$F$19</f>
        <v>951.85048834999998</v>
      </c>
      <c r="X22" s="36">
        <f>SUMIFS(СВЦЭМ!$C$39:$C$782,СВЦЭМ!$A$39:$A$782,$A22,СВЦЭМ!$B$39:$B$782,X$11)+'СЕТ СН'!$F$9+СВЦЭМ!$D$10+'СЕТ СН'!$F$6-'СЕТ СН'!$F$19</f>
        <v>965.80270666999991</v>
      </c>
      <c r="Y22" s="36">
        <f>SUMIFS(СВЦЭМ!$C$39:$C$782,СВЦЭМ!$A$39:$A$782,$A22,СВЦЭМ!$B$39:$B$782,Y$11)+'СЕТ СН'!$F$9+СВЦЭМ!$D$10+'СЕТ СН'!$F$6-'СЕТ СН'!$F$19</f>
        <v>986.11808150999991</v>
      </c>
    </row>
    <row r="23" spans="1:25" ht="15.75" x14ac:dyDescent="0.2">
      <c r="A23" s="35">
        <f t="shared" si="0"/>
        <v>44785</v>
      </c>
      <c r="B23" s="36">
        <f>SUMIFS(СВЦЭМ!$C$39:$C$782,СВЦЭМ!$A$39:$A$782,$A23,СВЦЭМ!$B$39:$B$782,B$11)+'СЕТ СН'!$F$9+СВЦЭМ!$D$10+'СЕТ СН'!$F$6-'СЕТ СН'!$F$19</f>
        <v>1144.9111439599999</v>
      </c>
      <c r="C23" s="36">
        <f>SUMIFS(СВЦЭМ!$C$39:$C$782,СВЦЭМ!$A$39:$A$782,$A23,СВЦЭМ!$B$39:$B$782,C$11)+'СЕТ СН'!$F$9+СВЦЭМ!$D$10+'СЕТ СН'!$F$6-'СЕТ СН'!$F$19</f>
        <v>1193.9122398599998</v>
      </c>
      <c r="D23" s="36">
        <f>SUMIFS(СВЦЭМ!$C$39:$C$782,СВЦЭМ!$A$39:$A$782,$A23,СВЦЭМ!$B$39:$B$782,D$11)+'СЕТ СН'!$F$9+СВЦЭМ!$D$10+'СЕТ СН'!$F$6-'СЕТ СН'!$F$19</f>
        <v>1244.3145473999998</v>
      </c>
      <c r="E23" s="36">
        <f>SUMIFS(СВЦЭМ!$C$39:$C$782,СВЦЭМ!$A$39:$A$782,$A23,СВЦЭМ!$B$39:$B$782,E$11)+'СЕТ СН'!$F$9+СВЦЭМ!$D$10+'СЕТ СН'!$F$6-'СЕТ СН'!$F$19</f>
        <v>1268.8105398399998</v>
      </c>
      <c r="F23" s="36">
        <f>SUMIFS(СВЦЭМ!$C$39:$C$782,СВЦЭМ!$A$39:$A$782,$A23,СВЦЭМ!$B$39:$B$782,F$11)+'СЕТ СН'!$F$9+СВЦЭМ!$D$10+'СЕТ СН'!$F$6-'СЕТ СН'!$F$19</f>
        <v>1261.9764394199999</v>
      </c>
      <c r="G23" s="36">
        <f>SUMIFS(СВЦЭМ!$C$39:$C$782,СВЦЭМ!$A$39:$A$782,$A23,СВЦЭМ!$B$39:$B$782,G$11)+'СЕТ СН'!$F$9+СВЦЭМ!$D$10+'СЕТ СН'!$F$6-'СЕТ СН'!$F$19</f>
        <v>1270.2187544499998</v>
      </c>
      <c r="H23" s="36">
        <f>SUMIFS(СВЦЭМ!$C$39:$C$782,СВЦЭМ!$A$39:$A$782,$A23,СВЦЭМ!$B$39:$B$782,H$11)+'СЕТ СН'!$F$9+СВЦЭМ!$D$10+'СЕТ СН'!$F$6-'СЕТ СН'!$F$19</f>
        <v>1162.3922134699999</v>
      </c>
      <c r="I23" s="36">
        <f>SUMIFS(СВЦЭМ!$C$39:$C$782,СВЦЭМ!$A$39:$A$782,$A23,СВЦЭМ!$B$39:$B$782,I$11)+'СЕТ СН'!$F$9+СВЦЭМ!$D$10+'СЕТ СН'!$F$6-'СЕТ СН'!$F$19</f>
        <v>1159.0355949499999</v>
      </c>
      <c r="J23" s="36">
        <f>SUMIFS(СВЦЭМ!$C$39:$C$782,СВЦЭМ!$A$39:$A$782,$A23,СВЦЭМ!$B$39:$B$782,J$11)+'СЕТ СН'!$F$9+СВЦЭМ!$D$10+'СЕТ СН'!$F$6-'СЕТ СН'!$F$19</f>
        <v>1101.30944942</v>
      </c>
      <c r="K23" s="36">
        <f>SUMIFS(СВЦЭМ!$C$39:$C$782,СВЦЭМ!$A$39:$A$782,$A23,СВЦЭМ!$B$39:$B$782,K$11)+'СЕТ СН'!$F$9+СВЦЭМ!$D$10+'СЕТ СН'!$F$6-'СЕТ СН'!$F$19</f>
        <v>1084.66143543</v>
      </c>
      <c r="L23" s="36">
        <f>SUMIFS(СВЦЭМ!$C$39:$C$782,СВЦЭМ!$A$39:$A$782,$A23,СВЦЭМ!$B$39:$B$782,L$11)+'СЕТ СН'!$F$9+СВЦЭМ!$D$10+'СЕТ СН'!$F$6-'СЕТ СН'!$F$19</f>
        <v>1051.48306671</v>
      </c>
      <c r="M23" s="36">
        <f>SUMIFS(СВЦЭМ!$C$39:$C$782,СВЦЭМ!$A$39:$A$782,$A23,СВЦЭМ!$B$39:$B$782,M$11)+'СЕТ СН'!$F$9+СВЦЭМ!$D$10+'СЕТ СН'!$F$6-'СЕТ СН'!$F$19</f>
        <v>1025.8602466699999</v>
      </c>
      <c r="N23" s="36">
        <f>SUMIFS(СВЦЭМ!$C$39:$C$782,СВЦЭМ!$A$39:$A$782,$A23,СВЦЭМ!$B$39:$B$782,N$11)+'СЕТ СН'!$F$9+СВЦЭМ!$D$10+'СЕТ СН'!$F$6-'СЕТ СН'!$F$19</f>
        <v>1024.2635003799999</v>
      </c>
      <c r="O23" s="36">
        <f>SUMIFS(СВЦЭМ!$C$39:$C$782,СВЦЭМ!$A$39:$A$782,$A23,СВЦЭМ!$B$39:$B$782,O$11)+'СЕТ СН'!$F$9+СВЦЭМ!$D$10+'СЕТ СН'!$F$6-'СЕТ СН'!$F$19</f>
        <v>1031.18511489</v>
      </c>
      <c r="P23" s="36">
        <f>SUMIFS(СВЦЭМ!$C$39:$C$782,СВЦЭМ!$A$39:$A$782,$A23,СВЦЭМ!$B$39:$B$782,P$11)+'СЕТ СН'!$F$9+СВЦЭМ!$D$10+'СЕТ СН'!$F$6-'СЕТ СН'!$F$19</f>
        <v>1043.67469437</v>
      </c>
      <c r="Q23" s="36">
        <f>SUMIFS(СВЦЭМ!$C$39:$C$782,СВЦЭМ!$A$39:$A$782,$A23,СВЦЭМ!$B$39:$B$782,Q$11)+'СЕТ СН'!$F$9+СВЦЭМ!$D$10+'СЕТ СН'!$F$6-'СЕТ СН'!$F$19</f>
        <v>1044.0073357599999</v>
      </c>
      <c r="R23" s="36">
        <f>SUMIFS(СВЦЭМ!$C$39:$C$782,СВЦЭМ!$A$39:$A$782,$A23,СВЦЭМ!$B$39:$B$782,R$11)+'СЕТ СН'!$F$9+СВЦЭМ!$D$10+'СЕТ СН'!$F$6-'СЕТ СН'!$F$19</f>
        <v>1064.18852115</v>
      </c>
      <c r="S23" s="36">
        <f>SUMIFS(СВЦЭМ!$C$39:$C$782,СВЦЭМ!$A$39:$A$782,$A23,СВЦЭМ!$B$39:$B$782,S$11)+'СЕТ СН'!$F$9+СВЦЭМ!$D$10+'СЕТ СН'!$F$6-'СЕТ СН'!$F$19</f>
        <v>1061.4337077299999</v>
      </c>
      <c r="T23" s="36">
        <f>SUMIFS(СВЦЭМ!$C$39:$C$782,СВЦЭМ!$A$39:$A$782,$A23,СВЦЭМ!$B$39:$B$782,T$11)+'СЕТ СН'!$F$9+СВЦЭМ!$D$10+'СЕТ СН'!$F$6-'СЕТ СН'!$F$19</f>
        <v>1055.9061758599998</v>
      </c>
      <c r="U23" s="36">
        <f>SUMIFS(СВЦЭМ!$C$39:$C$782,СВЦЭМ!$A$39:$A$782,$A23,СВЦЭМ!$B$39:$B$782,U$11)+'СЕТ СН'!$F$9+СВЦЭМ!$D$10+'СЕТ СН'!$F$6-'СЕТ СН'!$F$19</f>
        <v>1054.94612409</v>
      </c>
      <c r="V23" s="36">
        <f>SUMIFS(СВЦЭМ!$C$39:$C$782,СВЦЭМ!$A$39:$A$782,$A23,СВЦЭМ!$B$39:$B$782,V$11)+'СЕТ СН'!$F$9+СВЦЭМ!$D$10+'СЕТ СН'!$F$6-'СЕТ СН'!$F$19</f>
        <v>1054.50866187</v>
      </c>
      <c r="W23" s="36">
        <f>SUMIFS(СВЦЭМ!$C$39:$C$782,СВЦЭМ!$A$39:$A$782,$A23,СВЦЭМ!$B$39:$B$782,W$11)+'СЕТ СН'!$F$9+СВЦЭМ!$D$10+'СЕТ СН'!$F$6-'СЕТ СН'!$F$19</f>
        <v>1037.3221320600001</v>
      </c>
      <c r="X23" s="36">
        <f>SUMIFS(СВЦЭМ!$C$39:$C$782,СВЦЭМ!$A$39:$A$782,$A23,СВЦЭМ!$B$39:$B$782,X$11)+'СЕТ СН'!$F$9+СВЦЭМ!$D$10+'СЕТ СН'!$F$6-'СЕТ СН'!$F$19</f>
        <v>1081.1875905299999</v>
      </c>
      <c r="Y23" s="36">
        <f>SUMIFS(СВЦЭМ!$C$39:$C$782,СВЦЭМ!$A$39:$A$782,$A23,СВЦЭМ!$B$39:$B$782,Y$11)+'СЕТ СН'!$F$9+СВЦЭМ!$D$10+'СЕТ СН'!$F$6-'СЕТ СН'!$F$19</f>
        <v>1128.8587742</v>
      </c>
    </row>
    <row r="24" spans="1:25" ht="15.75" x14ac:dyDescent="0.2">
      <c r="A24" s="35">
        <f t="shared" si="0"/>
        <v>44786</v>
      </c>
      <c r="B24" s="36">
        <f>SUMIFS(СВЦЭМ!$C$39:$C$782,СВЦЭМ!$A$39:$A$782,$A24,СВЦЭМ!$B$39:$B$782,B$11)+'СЕТ СН'!$F$9+СВЦЭМ!$D$10+'СЕТ СН'!$F$6-'СЕТ СН'!$F$19</f>
        <v>1152.80241071</v>
      </c>
      <c r="C24" s="36">
        <f>SUMIFS(СВЦЭМ!$C$39:$C$782,СВЦЭМ!$A$39:$A$782,$A24,СВЦЭМ!$B$39:$B$782,C$11)+'СЕТ СН'!$F$9+СВЦЭМ!$D$10+'СЕТ СН'!$F$6-'СЕТ СН'!$F$19</f>
        <v>1190.5367116099999</v>
      </c>
      <c r="D24" s="36">
        <f>SUMIFS(СВЦЭМ!$C$39:$C$782,СВЦЭМ!$A$39:$A$782,$A24,СВЦЭМ!$B$39:$B$782,D$11)+'СЕТ СН'!$F$9+СВЦЭМ!$D$10+'СЕТ СН'!$F$6-'СЕТ СН'!$F$19</f>
        <v>1211.4943673399998</v>
      </c>
      <c r="E24" s="36">
        <f>SUMIFS(СВЦЭМ!$C$39:$C$782,СВЦЭМ!$A$39:$A$782,$A24,СВЦЭМ!$B$39:$B$782,E$11)+'СЕТ СН'!$F$9+СВЦЭМ!$D$10+'СЕТ СН'!$F$6-'СЕТ СН'!$F$19</f>
        <v>1283.2823854999999</v>
      </c>
      <c r="F24" s="36">
        <f>SUMIFS(СВЦЭМ!$C$39:$C$782,СВЦЭМ!$A$39:$A$782,$A24,СВЦЭМ!$B$39:$B$782,F$11)+'СЕТ СН'!$F$9+СВЦЭМ!$D$10+'СЕТ СН'!$F$6-'СЕТ СН'!$F$19</f>
        <v>1259.4318509599998</v>
      </c>
      <c r="G24" s="36">
        <f>SUMIFS(СВЦЭМ!$C$39:$C$782,СВЦЭМ!$A$39:$A$782,$A24,СВЦЭМ!$B$39:$B$782,G$11)+'СЕТ СН'!$F$9+СВЦЭМ!$D$10+'СЕТ СН'!$F$6-'СЕТ СН'!$F$19</f>
        <v>1233.9145917699998</v>
      </c>
      <c r="H24" s="36">
        <f>SUMIFS(СВЦЭМ!$C$39:$C$782,СВЦЭМ!$A$39:$A$782,$A24,СВЦЭМ!$B$39:$B$782,H$11)+'СЕТ СН'!$F$9+СВЦЭМ!$D$10+'СЕТ СН'!$F$6-'СЕТ СН'!$F$19</f>
        <v>1202.52201625</v>
      </c>
      <c r="I24" s="36">
        <f>SUMIFS(СВЦЭМ!$C$39:$C$782,СВЦЭМ!$A$39:$A$782,$A24,СВЦЭМ!$B$39:$B$782,I$11)+'СЕТ СН'!$F$9+СВЦЭМ!$D$10+'СЕТ СН'!$F$6-'СЕТ СН'!$F$19</f>
        <v>1144.8227687799999</v>
      </c>
      <c r="J24" s="36">
        <f>SUMIFS(СВЦЭМ!$C$39:$C$782,СВЦЭМ!$A$39:$A$782,$A24,СВЦЭМ!$B$39:$B$782,J$11)+'СЕТ СН'!$F$9+СВЦЭМ!$D$10+'СЕТ СН'!$F$6-'СЕТ СН'!$F$19</f>
        <v>1125.04221628</v>
      </c>
      <c r="K24" s="36">
        <f>SUMIFS(СВЦЭМ!$C$39:$C$782,СВЦЭМ!$A$39:$A$782,$A24,СВЦЭМ!$B$39:$B$782,K$11)+'СЕТ СН'!$F$9+СВЦЭМ!$D$10+'СЕТ СН'!$F$6-'СЕТ СН'!$F$19</f>
        <v>1052.1324177699998</v>
      </c>
      <c r="L24" s="36">
        <f>SUMIFS(СВЦЭМ!$C$39:$C$782,СВЦЭМ!$A$39:$A$782,$A24,СВЦЭМ!$B$39:$B$782,L$11)+'СЕТ СН'!$F$9+СВЦЭМ!$D$10+'СЕТ СН'!$F$6-'СЕТ СН'!$F$19</f>
        <v>1039.9079868599999</v>
      </c>
      <c r="M24" s="36">
        <f>SUMIFS(СВЦЭМ!$C$39:$C$782,СВЦЭМ!$A$39:$A$782,$A24,СВЦЭМ!$B$39:$B$782,M$11)+'СЕТ СН'!$F$9+СВЦЭМ!$D$10+'СЕТ СН'!$F$6-'СЕТ СН'!$F$19</f>
        <v>1043.7178524999999</v>
      </c>
      <c r="N24" s="36">
        <f>SUMIFS(СВЦЭМ!$C$39:$C$782,СВЦЭМ!$A$39:$A$782,$A24,СВЦЭМ!$B$39:$B$782,N$11)+'СЕТ СН'!$F$9+СВЦЭМ!$D$10+'СЕТ СН'!$F$6-'СЕТ СН'!$F$19</f>
        <v>1039.24289527</v>
      </c>
      <c r="O24" s="36">
        <f>SUMIFS(СВЦЭМ!$C$39:$C$782,СВЦЭМ!$A$39:$A$782,$A24,СВЦЭМ!$B$39:$B$782,O$11)+'СЕТ СН'!$F$9+СВЦЭМ!$D$10+'СЕТ СН'!$F$6-'СЕТ СН'!$F$19</f>
        <v>1034.64932836</v>
      </c>
      <c r="P24" s="36">
        <f>SUMIFS(СВЦЭМ!$C$39:$C$782,СВЦЭМ!$A$39:$A$782,$A24,СВЦЭМ!$B$39:$B$782,P$11)+'СЕТ СН'!$F$9+СВЦЭМ!$D$10+'СЕТ СН'!$F$6-'СЕТ СН'!$F$19</f>
        <v>1037.6269018799999</v>
      </c>
      <c r="Q24" s="36">
        <f>SUMIFS(СВЦЭМ!$C$39:$C$782,СВЦЭМ!$A$39:$A$782,$A24,СВЦЭМ!$B$39:$B$782,Q$11)+'СЕТ СН'!$F$9+СВЦЭМ!$D$10+'СЕТ СН'!$F$6-'СЕТ СН'!$F$19</f>
        <v>1040.6114283699999</v>
      </c>
      <c r="R24" s="36">
        <f>SUMIFS(СВЦЭМ!$C$39:$C$782,СВЦЭМ!$A$39:$A$782,$A24,СВЦЭМ!$B$39:$B$782,R$11)+'СЕТ СН'!$F$9+СВЦЭМ!$D$10+'СЕТ СН'!$F$6-'СЕТ СН'!$F$19</f>
        <v>1047.1141457199999</v>
      </c>
      <c r="S24" s="36">
        <f>SUMIFS(СВЦЭМ!$C$39:$C$782,СВЦЭМ!$A$39:$A$782,$A24,СВЦЭМ!$B$39:$B$782,S$11)+'СЕТ СН'!$F$9+СВЦЭМ!$D$10+'СЕТ СН'!$F$6-'СЕТ СН'!$F$19</f>
        <v>1050.06837507</v>
      </c>
      <c r="T24" s="36">
        <f>SUMIFS(СВЦЭМ!$C$39:$C$782,СВЦЭМ!$A$39:$A$782,$A24,СВЦЭМ!$B$39:$B$782,T$11)+'СЕТ СН'!$F$9+СВЦЭМ!$D$10+'СЕТ СН'!$F$6-'СЕТ СН'!$F$19</f>
        <v>1047.76446691</v>
      </c>
      <c r="U24" s="36">
        <f>SUMIFS(СВЦЭМ!$C$39:$C$782,СВЦЭМ!$A$39:$A$782,$A24,СВЦЭМ!$B$39:$B$782,U$11)+'СЕТ СН'!$F$9+СВЦЭМ!$D$10+'СЕТ СН'!$F$6-'СЕТ СН'!$F$19</f>
        <v>1051.93108972</v>
      </c>
      <c r="V24" s="36">
        <f>SUMIFS(СВЦЭМ!$C$39:$C$782,СВЦЭМ!$A$39:$A$782,$A24,СВЦЭМ!$B$39:$B$782,V$11)+'СЕТ СН'!$F$9+СВЦЭМ!$D$10+'СЕТ СН'!$F$6-'СЕТ СН'!$F$19</f>
        <v>1042.9117304500001</v>
      </c>
      <c r="W24" s="36">
        <f>SUMIFS(СВЦЭМ!$C$39:$C$782,СВЦЭМ!$A$39:$A$782,$A24,СВЦЭМ!$B$39:$B$782,W$11)+'СЕТ СН'!$F$9+СВЦЭМ!$D$10+'СЕТ СН'!$F$6-'СЕТ СН'!$F$19</f>
        <v>1034.3651777499999</v>
      </c>
      <c r="X24" s="36">
        <f>SUMIFS(СВЦЭМ!$C$39:$C$782,СВЦЭМ!$A$39:$A$782,$A24,СВЦЭМ!$B$39:$B$782,X$11)+'СЕТ СН'!$F$9+СВЦЭМ!$D$10+'СЕТ СН'!$F$6-'СЕТ СН'!$F$19</f>
        <v>1060.01473695</v>
      </c>
      <c r="Y24" s="36">
        <f>SUMIFS(СВЦЭМ!$C$39:$C$782,СВЦЭМ!$A$39:$A$782,$A24,СВЦЭМ!$B$39:$B$782,Y$11)+'СЕТ СН'!$F$9+СВЦЭМ!$D$10+'СЕТ СН'!$F$6-'СЕТ СН'!$F$19</f>
        <v>1158.2701786299999</v>
      </c>
    </row>
    <row r="25" spans="1:25" ht="15.75" x14ac:dyDescent="0.2">
      <c r="A25" s="35">
        <f t="shared" si="0"/>
        <v>44787</v>
      </c>
      <c r="B25" s="36">
        <f>SUMIFS(СВЦЭМ!$C$39:$C$782,СВЦЭМ!$A$39:$A$782,$A25,СВЦЭМ!$B$39:$B$782,B$11)+'СЕТ СН'!$F$9+СВЦЭМ!$D$10+'СЕТ СН'!$F$6-'СЕТ СН'!$F$19</f>
        <v>1205.0305541099999</v>
      </c>
      <c r="C25" s="36">
        <f>SUMIFS(СВЦЭМ!$C$39:$C$782,СВЦЭМ!$A$39:$A$782,$A25,СВЦЭМ!$B$39:$B$782,C$11)+'СЕТ СН'!$F$9+СВЦЭМ!$D$10+'СЕТ СН'!$F$6-'СЕТ СН'!$F$19</f>
        <v>1188.6449740099999</v>
      </c>
      <c r="D25" s="36">
        <f>SUMIFS(СВЦЭМ!$C$39:$C$782,СВЦЭМ!$A$39:$A$782,$A25,СВЦЭМ!$B$39:$B$782,D$11)+'СЕТ СН'!$F$9+СВЦЭМ!$D$10+'СЕТ СН'!$F$6-'СЕТ СН'!$F$19</f>
        <v>1154.2632309799999</v>
      </c>
      <c r="E25" s="36">
        <f>SUMIFS(СВЦЭМ!$C$39:$C$782,СВЦЭМ!$A$39:$A$782,$A25,СВЦЭМ!$B$39:$B$782,E$11)+'СЕТ СН'!$F$9+СВЦЭМ!$D$10+'СЕТ СН'!$F$6-'СЕТ СН'!$F$19</f>
        <v>1169.0372105699998</v>
      </c>
      <c r="F25" s="36">
        <f>SUMIFS(СВЦЭМ!$C$39:$C$782,СВЦЭМ!$A$39:$A$782,$A25,СВЦЭМ!$B$39:$B$782,F$11)+'СЕТ СН'!$F$9+СВЦЭМ!$D$10+'СЕТ СН'!$F$6-'СЕТ СН'!$F$19</f>
        <v>1167.6250739699999</v>
      </c>
      <c r="G25" s="36">
        <f>SUMIFS(СВЦЭМ!$C$39:$C$782,СВЦЭМ!$A$39:$A$782,$A25,СВЦЭМ!$B$39:$B$782,G$11)+'СЕТ СН'!$F$9+СВЦЭМ!$D$10+'СЕТ СН'!$F$6-'СЕТ СН'!$F$19</f>
        <v>1166.86303174</v>
      </c>
      <c r="H25" s="36">
        <f>SUMIFS(СВЦЭМ!$C$39:$C$782,СВЦЭМ!$A$39:$A$782,$A25,СВЦЭМ!$B$39:$B$782,H$11)+'СЕТ СН'!$F$9+СВЦЭМ!$D$10+'СЕТ СН'!$F$6-'СЕТ СН'!$F$19</f>
        <v>1234.9662441199998</v>
      </c>
      <c r="I25" s="36">
        <f>SUMIFS(СВЦЭМ!$C$39:$C$782,СВЦЭМ!$A$39:$A$782,$A25,СВЦЭМ!$B$39:$B$782,I$11)+'СЕТ СН'!$F$9+СВЦЭМ!$D$10+'СЕТ СН'!$F$6-'СЕТ СН'!$F$19</f>
        <v>1199.6734849499999</v>
      </c>
      <c r="J25" s="36">
        <f>SUMIFS(СВЦЭМ!$C$39:$C$782,СВЦЭМ!$A$39:$A$782,$A25,СВЦЭМ!$B$39:$B$782,J$11)+'СЕТ СН'!$F$9+СВЦЭМ!$D$10+'СЕТ СН'!$F$6-'СЕТ СН'!$F$19</f>
        <v>1151.51542131</v>
      </c>
      <c r="K25" s="36">
        <f>SUMIFS(СВЦЭМ!$C$39:$C$782,СВЦЭМ!$A$39:$A$782,$A25,СВЦЭМ!$B$39:$B$782,K$11)+'СЕТ СН'!$F$9+СВЦЭМ!$D$10+'СЕТ СН'!$F$6-'СЕТ СН'!$F$19</f>
        <v>1077.5336750699998</v>
      </c>
      <c r="L25" s="36">
        <f>SUMIFS(СВЦЭМ!$C$39:$C$782,СВЦЭМ!$A$39:$A$782,$A25,СВЦЭМ!$B$39:$B$782,L$11)+'СЕТ СН'!$F$9+СВЦЭМ!$D$10+'СЕТ СН'!$F$6-'СЕТ СН'!$F$19</f>
        <v>1041.4400587600001</v>
      </c>
      <c r="M25" s="36">
        <f>SUMIFS(СВЦЭМ!$C$39:$C$782,СВЦЭМ!$A$39:$A$782,$A25,СВЦЭМ!$B$39:$B$782,M$11)+'СЕТ СН'!$F$9+СВЦЭМ!$D$10+'СЕТ СН'!$F$6-'СЕТ СН'!$F$19</f>
        <v>1027.4332055299999</v>
      </c>
      <c r="N25" s="36">
        <f>SUMIFS(СВЦЭМ!$C$39:$C$782,СВЦЭМ!$A$39:$A$782,$A25,СВЦЭМ!$B$39:$B$782,N$11)+'СЕТ СН'!$F$9+СВЦЭМ!$D$10+'СЕТ СН'!$F$6-'СЕТ СН'!$F$19</f>
        <v>1038.86143369</v>
      </c>
      <c r="O25" s="36">
        <f>SUMIFS(СВЦЭМ!$C$39:$C$782,СВЦЭМ!$A$39:$A$782,$A25,СВЦЭМ!$B$39:$B$782,O$11)+'СЕТ СН'!$F$9+СВЦЭМ!$D$10+'СЕТ СН'!$F$6-'СЕТ СН'!$F$19</f>
        <v>1045.46912578</v>
      </c>
      <c r="P25" s="36">
        <f>SUMIFS(СВЦЭМ!$C$39:$C$782,СВЦЭМ!$A$39:$A$782,$A25,СВЦЭМ!$B$39:$B$782,P$11)+'СЕТ СН'!$F$9+СВЦЭМ!$D$10+'СЕТ СН'!$F$6-'СЕТ СН'!$F$19</f>
        <v>1054.66778963</v>
      </c>
      <c r="Q25" s="36">
        <f>SUMIFS(СВЦЭМ!$C$39:$C$782,СВЦЭМ!$A$39:$A$782,$A25,СВЦЭМ!$B$39:$B$782,Q$11)+'СЕТ СН'!$F$9+СВЦЭМ!$D$10+'СЕТ СН'!$F$6-'СЕТ СН'!$F$19</f>
        <v>1056.8140048</v>
      </c>
      <c r="R25" s="36">
        <f>SUMIFS(СВЦЭМ!$C$39:$C$782,СВЦЭМ!$A$39:$A$782,$A25,СВЦЭМ!$B$39:$B$782,R$11)+'СЕТ СН'!$F$9+СВЦЭМ!$D$10+'СЕТ СН'!$F$6-'СЕТ СН'!$F$19</f>
        <v>1073.2164262399999</v>
      </c>
      <c r="S25" s="36">
        <f>SUMIFS(СВЦЭМ!$C$39:$C$782,СВЦЭМ!$A$39:$A$782,$A25,СВЦЭМ!$B$39:$B$782,S$11)+'СЕТ СН'!$F$9+СВЦЭМ!$D$10+'СЕТ СН'!$F$6-'СЕТ СН'!$F$19</f>
        <v>1057.5569802699999</v>
      </c>
      <c r="T25" s="36">
        <f>SUMIFS(СВЦЭМ!$C$39:$C$782,СВЦЭМ!$A$39:$A$782,$A25,СВЦЭМ!$B$39:$B$782,T$11)+'СЕТ СН'!$F$9+СВЦЭМ!$D$10+'СЕТ СН'!$F$6-'СЕТ СН'!$F$19</f>
        <v>1059.95812376</v>
      </c>
      <c r="U25" s="36">
        <f>SUMIFS(СВЦЭМ!$C$39:$C$782,СВЦЭМ!$A$39:$A$782,$A25,СВЦЭМ!$B$39:$B$782,U$11)+'СЕТ СН'!$F$9+СВЦЭМ!$D$10+'СЕТ СН'!$F$6-'СЕТ СН'!$F$19</f>
        <v>1064.4941542399999</v>
      </c>
      <c r="V25" s="36">
        <f>SUMIFS(СВЦЭМ!$C$39:$C$782,СВЦЭМ!$A$39:$A$782,$A25,СВЦЭМ!$B$39:$B$782,V$11)+'СЕТ СН'!$F$9+СВЦЭМ!$D$10+'СЕТ СН'!$F$6-'СЕТ СН'!$F$19</f>
        <v>1076.1412445399999</v>
      </c>
      <c r="W25" s="36">
        <f>SUMIFS(СВЦЭМ!$C$39:$C$782,СВЦЭМ!$A$39:$A$782,$A25,СВЦЭМ!$B$39:$B$782,W$11)+'СЕТ СН'!$F$9+СВЦЭМ!$D$10+'СЕТ СН'!$F$6-'СЕТ СН'!$F$19</f>
        <v>1073.55380612</v>
      </c>
      <c r="X25" s="36">
        <f>SUMIFS(СВЦЭМ!$C$39:$C$782,СВЦЭМ!$A$39:$A$782,$A25,СВЦЭМ!$B$39:$B$782,X$11)+'СЕТ СН'!$F$9+СВЦЭМ!$D$10+'СЕТ СН'!$F$6-'СЕТ СН'!$F$19</f>
        <v>1069.3996525799998</v>
      </c>
      <c r="Y25" s="36">
        <f>SUMIFS(СВЦЭМ!$C$39:$C$782,СВЦЭМ!$A$39:$A$782,$A25,СВЦЭМ!$B$39:$B$782,Y$11)+'СЕТ СН'!$F$9+СВЦЭМ!$D$10+'СЕТ СН'!$F$6-'СЕТ СН'!$F$19</f>
        <v>1124.37560396</v>
      </c>
    </row>
    <row r="26" spans="1:25" ht="15.75" x14ac:dyDescent="0.2">
      <c r="A26" s="35">
        <f t="shared" si="0"/>
        <v>44788</v>
      </c>
      <c r="B26" s="36">
        <f>SUMIFS(СВЦЭМ!$C$39:$C$782,СВЦЭМ!$A$39:$A$782,$A26,СВЦЭМ!$B$39:$B$782,B$11)+'СЕТ СН'!$F$9+СВЦЭМ!$D$10+'СЕТ СН'!$F$6-'СЕТ СН'!$F$19</f>
        <v>1087.7022541599999</v>
      </c>
      <c r="C26" s="36">
        <f>SUMIFS(СВЦЭМ!$C$39:$C$782,СВЦЭМ!$A$39:$A$782,$A26,СВЦЭМ!$B$39:$B$782,C$11)+'СЕТ СН'!$F$9+СВЦЭМ!$D$10+'СЕТ СН'!$F$6-'СЕТ СН'!$F$19</f>
        <v>1112.56830087</v>
      </c>
      <c r="D26" s="36">
        <f>SUMIFS(СВЦЭМ!$C$39:$C$782,СВЦЭМ!$A$39:$A$782,$A26,СВЦЭМ!$B$39:$B$782,D$11)+'СЕТ СН'!$F$9+СВЦЭМ!$D$10+'СЕТ СН'!$F$6-'СЕТ СН'!$F$19</f>
        <v>1142.12877456</v>
      </c>
      <c r="E26" s="36">
        <f>SUMIFS(СВЦЭМ!$C$39:$C$782,СВЦЭМ!$A$39:$A$782,$A26,СВЦЭМ!$B$39:$B$782,E$11)+'СЕТ СН'!$F$9+СВЦЭМ!$D$10+'СЕТ СН'!$F$6-'СЕТ СН'!$F$19</f>
        <v>1158.67009138</v>
      </c>
      <c r="F26" s="36">
        <f>SUMIFS(СВЦЭМ!$C$39:$C$782,СВЦЭМ!$A$39:$A$782,$A26,СВЦЭМ!$B$39:$B$782,F$11)+'СЕТ СН'!$F$9+СВЦЭМ!$D$10+'СЕТ СН'!$F$6-'СЕТ СН'!$F$19</f>
        <v>1164.9745336599999</v>
      </c>
      <c r="G26" s="36">
        <f>SUMIFS(СВЦЭМ!$C$39:$C$782,СВЦЭМ!$A$39:$A$782,$A26,СВЦЭМ!$B$39:$B$782,G$11)+'СЕТ СН'!$F$9+СВЦЭМ!$D$10+'СЕТ СН'!$F$6-'СЕТ СН'!$F$19</f>
        <v>1158.9477905700001</v>
      </c>
      <c r="H26" s="36">
        <f>SUMIFS(СВЦЭМ!$C$39:$C$782,СВЦЭМ!$A$39:$A$782,$A26,СВЦЭМ!$B$39:$B$782,H$11)+'СЕТ СН'!$F$9+СВЦЭМ!$D$10+'СЕТ СН'!$F$6-'СЕТ СН'!$F$19</f>
        <v>1127.2209782699999</v>
      </c>
      <c r="I26" s="36">
        <f>SUMIFS(СВЦЭМ!$C$39:$C$782,СВЦЭМ!$A$39:$A$782,$A26,СВЦЭМ!$B$39:$B$782,I$11)+'СЕТ СН'!$F$9+СВЦЭМ!$D$10+'СЕТ СН'!$F$6-'СЕТ СН'!$F$19</f>
        <v>1073.4151009</v>
      </c>
      <c r="J26" s="36">
        <f>SUMIFS(СВЦЭМ!$C$39:$C$782,СВЦЭМ!$A$39:$A$782,$A26,СВЦЭМ!$B$39:$B$782,J$11)+'СЕТ СН'!$F$9+СВЦЭМ!$D$10+'СЕТ СН'!$F$6-'СЕТ СН'!$F$19</f>
        <v>1141.99440663</v>
      </c>
      <c r="K26" s="36">
        <f>SUMIFS(СВЦЭМ!$C$39:$C$782,СВЦЭМ!$A$39:$A$782,$A26,СВЦЭМ!$B$39:$B$782,K$11)+'СЕТ СН'!$F$9+СВЦЭМ!$D$10+'СЕТ СН'!$F$6-'СЕТ СН'!$F$19</f>
        <v>1116.2539812099999</v>
      </c>
      <c r="L26" s="36">
        <f>SUMIFS(СВЦЭМ!$C$39:$C$782,СВЦЭМ!$A$39:$A$782,$A26,СВЦЭМ!$B$39:$B$782,L$11)+'СЕТ СН'!$F$9+СВЦЭМ!$D$10+'СЕТ СН'!$F$6-'СЕТ СН'!$F$19</f>
        <v>1102.06287462</v>
      </c>
      <c r="M26" s="36">
        <f>SUMIFS(СВЦЭМ!$C$39:$C$782,СВЦЭМ!$A$39:$A$782,$A26,СВЦЭМ!$B$39:$B$782,M$11)+'СЕТ СН'!$F$9+СВЦЭМ!$D$10+'СЕТ СН'!$F$6-'СЕТ СН'!$F$19</f>
        <v>1103.52172931</v>
      </c>
      <c r="N26" s="36">
        <f>SUMIFS(СВЦЭМ!$C$39:$C$782,СВЦЭМ!$A$39:$A$782,$A26,СВЦЭМ!$B$39:$B$782,N$11)+'СЕТ СН'!$F$9+СВЦЭМ!$D$10+'СЕТ СН'!$F$6-'СЕТ СН'!$F$19</f>
        <v>1100.6092204499998</v>
      </c>
      <c r="O26" s="36">
        <f>SUMIFS(СВЦЭМ!$C$39:$C$782,СВЦЭМ!$A$39:$A$782,$A26,СВЦЭМ!$B$39:$B$782,O$11)+'СЕТ СН'!$F$9+СВЦЭМ!$D$10+'СЕТ СН'!$F$6-'СЕТ СН'!$F$19</f>
        <v>1104.5168988599999</v>
      </c>
      <c r="P26" s="36">
        <f>SUMIFS(СВЦЭМ!$C$39:$C$782,СВЦЭМ!$A$39:$A$782,$A26,СВЦЭМ!$B$39:$B$782,P$11)+'СЕТ СН'!$F$9+СВЦЭМ!$D$10+'СЕТ СН'!$F$6-'СЕТ СН'!$F$19</f>
        <v>1096.5067973599998</v>
      </c>
      <c r="Q26" s="36">
        <f>SUMIFS(СВЦЭМ!$C$39:$C$782,СВЦЭМ!$A$39:$A$782,$A26,СВЦЭМ!$B$39:$B$782,Q$11)+'СЕТ СН'!$F$9+СВЦЭМ!$D$10+'СЕТ СН'!$F$6-'СЕТ СН'!$F$19</f>
        <v>1096.02741481</v>
      </c>
      <c r="R26" s="36">
        <f>SUMIFS(СВЦЭМ!$C$39:$C$782,СВЦЭМ!$A$39:$A$782,$A26,СВЦЭМ!$B$39:$B$782,R$11)+'СЕТ СН'!$F$9+СВЦЭМ!$D$10+'СЕТ СН'!$F$6-'СЕТ СН'!$F$19</f>
        <v>1084.9614824299999</v>
      </c>
      <c r="S26" s="36">
        <f>SUMIFS(СВЦЭМ!$C$39:$C$782,СВЦЭМ!$A$39:$A$782,$A26,СВЦЭМ!$B$39:$B$782,S$11)+'СЕТ СН'!$F$9+СВЦЭМ!$D$10+'СЕТ СН'!$F$6-'СЕТ СН'!$F$19</f>
        <v>1087.99636577</v>
      </c>
      <c r="T26" s="36">
        <f>SUMIFS(СВЦЭМ!$C$39:$C$782,СВЦЭМ!$A$39:$A$782,$A26,СВЦЭМ!$B$39:$B$782,T$11)+'СЕТ СН'!$F$9+СВЦЭМ!$D$10+'СЕТ СН'!$F$6-'СЕТ СН'!$F$19</f>
        <v>1095.5963613899999</v>
      </c>
      <c r="U26" s="36">
        <f>SUMIFS(СВЦЭМ!$C$39:$C$782,СВЦЭМ!$A$39:$A$782,$A26,СВЦЭМ!$B$39:$B$782,U$11)+'СЕТ СН'!$F$9+СВЦЭМ!$D$10+'СЕТ СН'!$F$6-'СЕТ СН'!$F$19</f>
        <v>1092.3367122899999</v>
      </c>
      <c r="V26" s="36">
        <f>SUMIFS(СВЦЭМ!$C$39:$C$782,СВЦЭМ!$A$39:$A$782,$A26,СВЦЭМ!$B$39:$B$782,V$11)+'СЕТ СН'!$F$9+СВЦЭМ!$D$10+'СЕТ СН'!$F$6-'СЕТ СН'!$F$19</f>
        <v>1096.2910952099999</v>
      </c>
      <c r="W26" s="36">
        <f>SUMIFS(СВЦЭМ!$C$39:$C$782,СВЦЭМ!$A$39:$A$782,$A26,СВЦЭМ!$B$39:$B$782,W$11)+'СЕТ СН'!$F$9+СВЦЭМ!$D$10+'СЕТ СН'!$F$6-'СЕТ СН'!$F$19</f>
        <v>1103.7827597999999</v>
      </c>
      <c r="X26" s="36">
        <f>SUMIFS(СВЦЭМ!$C$39:$C$782,СВЦЭМ!$A$39:$A$782,$A26,СВЦЭМ!$B$39:$B$782,X$11)+'СЕТ СН'!$F$9+СВЦЭМ!$D$10+'СЕТ СН'!$F$6-'СЕТ СН'!$F$19</f>
        <v>1060.476596</v>
      </c>
      <c r="Y26" s="36">
        <f>SUMIFS(СВЦЭМ!$C$39:$C$782,СВЦЭМ!$A$39:$A$782,$A26,СВЦЭМ!$B$39:$B$782,Y$11)+'СЕТ СН'!$F$9+СВЦЭМ!$D$10+'СЕТ СН'!$F$6-'СЕТ СН'!$F$19</f>
        <v>1121.2624919299999</v>
      </c>
    </row>
    <row r="27" spans="1:25" ht="15.75" x14ac:dyDescent="0.2">
      <c r="A27" s="35">
        <f t="shared" si="0"/>
        <v>44789</v>
      </c>
      <c r="B27" s="36">
        <f>SUMIFS(СВЦЭМ!$C$39:$C$782,СВЦЭМ!$A$39:$A$782,$A27,СВЦЭМ!$B$39:$B$782,B$11)+'СЕТ СН'!$F$9+СВЦЭМ!$D$10+'СЕТ СН'!$F$6-'СЕТ СН'!$F$19</f>
        <v>1051.2365649199999</v>
      </c>
      <c r="C27" s="36">
        <f>SUMIFS(СВЦЭМ!$C$39:$C$782,СВЦЭМ!$A$39:$A$782,$A27,СВЦЭМ!$B$39:$B$782,C$11)+'СЕТ СН'!$F$9+СВЦЭМ!$D$10+'СЕТ СН'!$F$6-'СЕТ СН'!$F$19</f>
        <v>1106.3959008899999</v>
      </c>
      <c r="D27" s="36">
        <f>SUMIFS(СВЦЭМ!$C$39:$C$782,СВЦЭМ!$A$39:$A$782,$A27,СВЦЭМ!$B$39:$B$782,D$11)+'СЕТ СН'!$F$9+СВЦЭМ!$D$10+'СЕТ СН'!$F$6-'СЕТ СН'!$F$19</f>
        <v>1146.38523046</v>
      </c>
      <c r="E27" s="36">
        <f>SUMIFS(СВЦЭМ!$C$39:$C$782,СВЦЭМ!$A$39:$A$782,$A27,СВЦЭМ!$B$39:$B$782,E$11)+'СЕТ СН'!$F$9+СВЦЭМ!$D$10+'СЕТ СН'!$F$6-'СЕТ СН'!$F$19</f>
        <v>1160.9128592</v>
      </c>
      <c r="F27" s="36">
        <f>SUMIFS(СВЦЭМ!$C$39:$C$782,СВЦЭМ!$A$39:$A$782,$A27,СВЦЭМ!$B$39:$B$782,F$11)+'СЕТ СН'!$F$9+СВЦЭМ!$D$10+'СЕТ СН'!$F$6-'СЕТ СН'!$F$19</f>
        <v>1169.0259517499999</v>
      </c>
      <c r="G27" s="36">
        <f>SUMIFS(СВЦЭМ!$C$39:$C$782,СВЦЭМ!$A$39:$A$782,$A27,СВЦЭМ!$B$39:$B$782,G$11)+'СЕТ СН'!$F$9+СВЦЭМ!$D$10+'СЕТ СН'!$F$6-'СЕТ СН'!$F$19</f>
        <v>1160.47524703</v>
      </c>
      <c r="H27" s="36">
        <f>SUMIFS(СВЦЭМ!$C$39:$C$782,СВЦЭМ!$A$39:$A$782,$A27,СВЦЭМ!$B$39:$B$782,H$11)+'СЕТ СН'!$F$9+СВЦЭМ!$D$10+'СЕТ СН'!$F$6-'СЕТ СН'!$F$19</f>
        <v>1098.07709503</v>
      </c>
      <c r="I27" s="36">
        <f>SUMIFS(СВЦЭМ!$C$39:$C$782,СВЦЭМ!$A$39:$A$782,$A27,СВЦЭМ!$B$39:$B$782,I$11)+'СЕТ СН'!$F$9+СВЦЭМ!$D$10+'СЕТ СН'!$F$6-'СЕТ СН'!$F$19</f>
        <v>1029.08328407</v>
      </c>
      <c r="J27" s="36">
        <f>SUMIFS(СВЦЭМ!$C$39:$C$782,СВЦЭМ!$A$39:$A$782,$A27,СВЦЭМ!$B$39:$B$782,J$11)+'СЕТ СН'!$F$9+СВЦЭМ!$D$10+'СЕТ СН'!$F$6-'СЕТ СН'!$F$19</f>
        <v>1115.5702405299999</v>
      </c>
      <c r="K27" s="36">
        <f>SUMIFS(СВЦЭМ!$C$39:$C$782,СВЦЭМ!$A$39:$A$782,$A27,СВЦЭМ!$B$39:$B$782,K$11)+'СЕТ СН'!$F$9+СВЦЭМ!$D$10+'СЕТ СН'!$F$6-'СЕТ СН'!$F$19</f>
        <v>1118.7558733399999</v>
      </c>
      <c r="L27" s="36">
        <f>SUMIFS(СВЦЭМ!$C$39:$C$782,СВЦЭМ!$A$39:$A$782,$A27,СВЦЭМ!$B$39:$B$782,L$11)+'СЕТ СН'!$F$9+СВЦЭМ!$D$10+'СЕТ СН'!$F$6-'СЕТ СН'!$F$19</f>
        <v>1102.94855714</v>
      </c>
      <c r="M27" s="36">
        <f>SUMIFS(СВЦЭМ!$C$39:$C$782,СВЦЭМ!$A$39:$A$782,$A27,СВЦЭМ!$B$39:$B$782,M$11)+'СЕТ СН'!$F$9+СВЦЭМ!$D$10+'СЕТ СН'!$F$6-'СЕТ СН'!$F$19</f>
        <v>1093.6197727799999</v>
      </c>
      <c r="N27" s="36">
        <f>SUMIFS(СВЦЭМ!$C$39:$C$782,СВЦЭМ!$A$39:$A$782,$A27,СВЦЭМ!$B$39:$B$782,N$11)+'СЕТ СН'!$F$9+СВЦЭМ!$D$10+'СЕТ СН'!$F$6-'СЕТ СН'!$F$19</f>
        <v>1089.3860388099999</v>
      </c>
      <c r="O27" s="36">
        <f>SUMIFS(СВЦЭМ!$C$39:$C$782,СВЦЭМ!$A$39:$A$782,$A27,СВЦЭМ!$B$39:$B$782,O$11)+'СЕТ СН'!$F$9+СВЦЭМ!$D$10+'СЕТ СН'!$F$6-'СЕТ СН'!$F$19</f>
        <v>1086.3816217900001</v>
      </c>
      <c r="P27" s="36">
        <f>SUMIFS(СВЦЭМ!$C$39:$C$782,СВЦЭМ!$A$39:$A$782,$A27,СВЦЭМ!$B$39:$B$782,P$11)+'СЕТ СН'!$F$9+СВЦЭМ!$D$10+'СЕТ СН'!$F$6-'СЕТ СН'!$F$19</f>
        <v>1097.03177005</v>
      </c>
      <c r="Q27" s="36">
        <f>SUMIFS(СВЦЭМ!$C$39:$C$782,СВЦЭМ!$A$39:$A$782,$A27,СВЦЭМ!$B$39:$B$782,Q$11)+'СЕТ СН'!$F$9+СВЦЭМ!$D$10+'СЕТ СН'!$F$6-'СЕТ СН'!$F$19</f>
        <v>1094.1138013899999</v>
      </c>
      <c r="R27" s="36">
        <f>SUMIFS(СВЦЭМ!$C$39:$C$782,СВЦЭМ!$A$39:$A$782,$A27,СВЦЭМ!$B$39:$B$782,R$11)+'СЕТ СН'!$F$9+СВЦЭМ!$D$10+'СЕТ СН'!$F$6-'СЕТ СН'!$F$19</f>
        <v>1094.6680608699999</v>
      </c>
      <c r="S27" s="36">
        <f>SUMIFS(СВЦЭМ!$C$39:$C$782,СВЦЭМ!$A$39:$A$782,$A27,СВЦЭМ!$B$39:$B$782,S$11)+'СЕТ СН'!$F$9+СВЦЭМ!$D$10+'СЕТ СН'!$F$6-'СЕТ СН'!$F$19</f>
        <v>1096.3104983599999</v>
      </c>
      <c r="T27" s="36">
        <f>SUMIFS(СВЦЭМ!$C$39:$C$782,СВЦЭМ!$A$39:$A$782,$A27,СВЦЭМ!$B$39:$B$782,T$11)+'СЕТ СН'!$F$9+СВЦЭМ!$D$10+'СЕТ СН'!$F$6-'СЕТ СН'!$F$19</f>
        <v>1090.5321752899999</v>
      </c>
      <c r="U27" s="36">
        <f>SUMIFS(СВЦЭМ!$C$39:$C$782,СВЦЭМ!$A$39:$A$782,$A27,СВЦЭМ!$B$39:$B$782,U$11)+'СЕТ СН'!$F$9+СВЦЭМ!$D$10+'СЕТ СН'!$F$6-'СЕТ СН'!$F$19</f>
        <v>1092.5193160199999</v>
      </c>
      <c r="V27" s="36">
        <f>SUMIFS(СВЦЭМ!$C$39:$C$782,СВЦЭМ!$A$39:$A$782,$A27,СВЦЭМ!$B$39:$B$782,V$11)+'СЕТ СН'!$F$9+СВЦЭМ!$D$10+'СЕТ СН'!$F$6-'СЕТ СН'!$F$19</f>
        <v>1103.9791490099999</v>
      </c>
      <c r="W27" s="36">
        <f>SUMIFS(СВЦЭМ!$C$39:$C$782,СВЦЭМ!$A$39:$A$782,$A27,СВЦЭМ!$B$39:$B$782,W$11)+'СЕТ СН'!$F$9+СВЦЭМ!$D$10+'СЕТ СН'!$F$6-'СЕТ СН'!$F$19</f>
        <v>1103.86227085</v>
      </c>
      <c r="X27" s="36">
        <f>SUMIFS(СВЦЭМ!$C$39:$C$782,СВЦЭМ!$A$39:$A$782,$A27,СВЦЭМ!$B$39:$B$782,X$11)+'СЕТ СН'!$F$9+СВЦЭМ!$D$10+'СЕТ СН'!$F$6-'СЕТ СН'!$F$19</f>
        <v>1093.8476771599999</v>
      </c>
      <c r="Y27" s="36">
        <f>SUMIFS(СВЦЭМ!$C$39:$C$782,СВЦЭМ!$A$39:$A$782,$A27,СВЦЭМ!$B$39:$B$782,Y$11)+'СЕТ СН'!$F$9+СВЦЭМ!$D$10+'СЕТ СН'!$F$6-'СЕТ СН'!$F$19</f>
        <v>1108.26241529</v>
      </c>
    </row>
    <row r="28" spans="1:25" ht="15.75" x14ac:dyDescent="0.2">
      <c r="A28" s="35">
        <f t="shared" si="0"/>
        <v>44790</v>
      </c>
      <c r="B28" s="36">
        <f>SUMIFS(СВЦЭМ!$C$39:$C$782,СВЦЭМ!$A$39:$A$782,$A28,СВЦЭМ!$B$39:$B$782,B$11)+'СЕТ СН'!$F$9+СВЦЭМ!$D$10+'СЕТ СН'!$F$6-'СЕТ СН'!$F$19</f>
        <v>1040.98279028</v>
      </c>
      <c r="C28" s="36">
        <f>SUMIFS(СВЦЭМ!$C$39:$C$782,СВЦЭМ!$A$39:$A$782,$A28,СВЦЭМ!$B$39:$B$782,C$11)+'СЕТ СН'!$F$9+СВЦЭМ!$D$10+'СЕТ СН'!$F$6-'СЕТ СН'!$F$19</f>
        <v>1026.3573537899999</v>
      </c>
      <c r="D28" s="36">
        <f>SUMIFS(СВЦЭМ!$C$39:$C$782,СВЦЭМ!$A$39:$A$782,$A28,СВЦЭМ!$B$39:$B$782,D$11)+'СЕТ СН'!$F$9+СВЦЭМ!$D$10+'СЕТ СН'!$F$6-'СЕТ СН'!$F$19</f>
        <v>1021.1647003</v>
      </c>
      <c r="E28" s="36">
        <f>SUMIFS(СВЦЭМ!$C$39:$C$782,СВЦЭМ!$A$39:$A$782,$A28,СВЦЭМ!$B$39:$B$782,E$11)+'СЕТ СН'!$F$9+СВЦЭМ!$D$10+'СЕТ СН'!$F$6-'СЕТ СН'!$F$19</f>
        <v>1046.1316182999999</v>
      </c>
      <c r="F28" s="36">
        <f>SUMIFS(СВЦЭМ!$C$39:$C$782,СВЦЭМ!$A$39:$A$782,$A28,СВЦЭМ!$B$39:$B$782,F$11)+'СЕТ СН'!$F$9+СВЦЭМ!$D$10+'СЕТ СН'!$F$6-'СЕТ СН'!$F$19</f>
        <v>1063.60010543</v>
      </c>
      <c r="G28" s="36">
        <f>SUMIFS(СВЦЭМ!$C$39:$C$782,СВЦЭМ!$A$39:$A$782,$A28,СВЦЭМ!$B$39:$B$782,G$11)+'СЕТ СН'!$F$9+СВЦЭМ!$D$10+'СЕТ СН'!$F$6-'СЕТ СН'!$F$19</f>
        <v>1115.2204234199999</v>
      </c>
      <c r="H28" s="36">
        <f>SUMIFS(СВЦЭМ!$C$39:$C$782,СВЦЭМ!$A$39:$A$782,$A28,СВЦЭМ!$B$39:$B$782,H$11)+'СЕТ СН'!$F$9+СВЦЭМ!$D$10+'СЕТ СН'!$F$6-'СЕТ СН'!$F$19</f>
        <v>1088.37056155</v>
      </c>
      <c r="I28" s="36">
        <f>SUMIFS(СВЦЭМ!$C$39:$C$782,СВЦЭМ!$A$39:$A$782,$A28,СВЦЭМ!$B$39:$B$782,I$11)+'СЕТ СН'!$F$9+СВЦЭМ!$D$10+'СЕТ СН'!$F$6-'СЕТ СН'!$F$19</f>
        <v>1113.33694051</v>
      </c>
      <c r="J28" s="36">
        <f>SUMIFS(СВЦЭМ!$C$39:$C$782,СВЦЭМ!$A$39:$A$782,$A28,СВЦЭМ!$B$39:$B$782,J$11)+'СЕТ СН'!$F$9+СВЦЭМ!$D$10+'СЕТ СН'!$F$6-'СЕТ СН'!$F$19</f>
        <v>1149.3225954499999</v>
      </c>
      <c r="K28" s="36">
        <f>SUMIFS(СВЦЭМ!$C$39:$C$782,СВЦЭМ!$A$39:$A$782,$A28,СВЦЭМ!$B$39:$B$782,K$11)+'СЕТ СН'!$F$9+СВЦЭМ!$D$10+'СЕТ СН'!$F$6-'СЕТ СН'!$F$19</f>
        <v>1145.71223906</v>
      </c>
      <c r="L28" s="36">
        <f>SUMIFS(СВЦЭМ!$C$39:$C$782,СВЦЭМ!$A$39:$A$782,$A28,СВЦЭМ!$B$39:$B$782,L$11)+'СЕТ СН'!$F$9+СВЦЭМ!$D$10+'СЕТ СН'!$F$6-'СЕТ СН'!$F$19</f>
        <v>1127.5773122399999</v>
      </c>
      <c r="M28" s="36">
        <f>SUMIFS(СВЦЭМ!$C$39:$C$782,СВЦЭМ!$A$39:$A$782,$A28,СВЦЭМ!$B$39:$B$782,M$11)+'СЕТ СН'!$F$9+СВЦЭМ!$D$10+'СЕТ СН'!$F$6-'СЕТ СН'!$F$19</f>
        <v>1102.90220798</v>
      </c>
      <c r="N28" s="36">
        <f>SUMIFS(СВЦЭМ!$C$39:$C$782,СВЦЭМ!$A$39:$A$782,$A28,СВЦЭМ!$B$39:$B$782,N$11)+'СЕТ СН'!$F$9+СВЦЭМ!$D$10+'СЕТ СН'!$F$6-'СЕТ СН'!$F$19</f>
        <v>1120.2575679300001</v>
      </c>
      <c r="O28" s="36">
        <f>SUMIFS(СВЦЭМ!$C$39:$C$782,СВЦЭМ!$A$39:$A$782,$A28,СВЦЭМ!$B$39:$B$782,O$11)+'СЕТ СН'!$F$9+СВЦЭМ!$D$10+'СЕТ СН'!$F$6-'СЕТ СН'!$F$19</f>
        <v>1114.58236371</v>
      </c>
      <c r="P28" s="36">
        <f>SUMIFS(СВЦЭМ!$C$39:$C$782,СВЦЭМ!$A$39:$A$782,$A28,СВЦЭМ!$B$39:$B$782,P$11)+'СЕТ СН'!$F$9+СВЦЭМ!$D$10+'СЕТ СН'!$F$6-'СЕТ СН'!$F$19</f>
        <v>1129.7541181300001</v>
      </c>
      <c r="Q28" s="36">
        <f>SUMIFS(СВЦЭМ!$C$39:$C$782,СВЦЭМ!$A$39:$A$782,$A28,СВЦЭМ!$B$39:$B$782,Q$11)+'СЕТ СН'!$F$9+СВЦЭМ!$D$10+'СЕТ СН'!$F$6-'СЕТ СН'!$F$19</f>
        <v>1140.67403313</v>
      </c>
      <c r="R28" s="36">
        <f>SUMIFS(СВЦЭМ!$C$39:$C$782,СВЦЭМ!$A$39:$A$782,$A28,СВЦЭМ!$B$39:$B$782,R$11)+'СЕТ СН'!$F$9+СВЦЭМ!$D$10+'СЕТ СН'!$F$6-'СЕТ СН'!$F$19</f>
        <v>1140.5040304899999</v>
      </c>
      <c r="S28" s="36">
        <f>SUMIFS(СВЦЭМ!$C$39:$C$782,СВЦЭМ!$A$39:$A$782,$A28,СВЦЭМ!$B$39:$B$782,S$11)+'СЕТ СН'!$F$9+СВЦЭМ!$D$10+'СЕТ СН'!$F$6-'СЕТ СН'!$F$19</f>
        <v>1138.52462737</v>
      </c>
      <c r="T28" s="36">
        <f>SUMIFS(СВЦЭМ!$C$39:$C$782,СВЦЭМ!$A$39:$A$782,$A28,СВЦЭМ!$B$39:$B$782,T$11)+'СЕТ СН'!$F$9+СВЦЭМ!$D$10+'СЕТ СН'!$F$6-'СЕТ СН'!$F$19</f>
        <v>1132.24763824</v>
      </c>
      <c r="U28" s="36">
        <f>SUMIFS(СВЦЭМ!$C$39:$C$782,СВЦЭМ!$A$39:$A$782,$A28,СВЦЭМ!$B$39:$B$782,U$11)+'СЕТ СН'!$F$9+СВЦЭМ!$D$10+'СЕТ СН'!$F$6-'СЕТ СН'!$F$19</f>
        <v>1151.5209914299999</v>
      </c>
      <c r="V28" s="36">
        <f>SUMIFS(СВЦЭМ!$C$39:$C$782,СВЦЭМ!$A$39:$A$782,$A28,СВЦЭМ!$B$39:$B$782,V$11)+'СЕТ СН'!$F$9+СВЦЭМ!$D$10+'СЕТ СН'!$F$6-'СЕТ СН'!$F$19</f>
        <v>1130.23332463</v>
      </c>
      <c r="W28" s="36">
        <f>SUMIFS(СВЦЭМ!$C$39:$C$782,СВЦЭМ!$A$39:$A$782,$A28,СВЦЭМ!$B$39:$B$782,W$11)+'СЕТ СН'!$F$9+СВЦЭМ!$D$10+'СЕТ СН'!$F$6-'СЕТ СН'!$F$19</f>
        <v>1152.39521358</v>
      </c>
      <c r="X28" s="36">
        <f>SUMIFS(СВЦЭМ!$C$39:$C$782,СВЦЭМ!$A$39:$A$782,$A28,СВЦЭМ!$B$39:$B$782,X$11)+'СЕТ СН'!$F$9+СВЦЭМ!$D$10+'СЕТ СН'!$F$6-'СЕТ СН'!$F$19</f>
        <v>1119.07161875</v>
      </c>
      <c r="Y28" s="36">
        <f>SUMIFS(СВЦЭМ!$C$39:$C$782,СВЦЭМ!$A$39:$A$782,$A28,СВЦЭМ!$B$39:$B$782,Y$11)+'СЕТ СН'!$F$9+СВЦЭМ!$D$10+'СЕТ СН'!$F$6-'СЕТ СН'!$F$19</f>
        <v>1054.551455</v>
      </c>
    </row>
    <row r="29" spans="1:25" ht="15.75" x14ac:dyDescent="0.2">
      <c r="A29" s="35">
        <f t="shared" si="0"/>
        <v>44791</v>
      </c>
      <c r="B29" s="36">
        <f>SUMIFS(СВЦЭМ!$C$39:$C$782,СВЦЭМ!$A$39:$A$782,$A29,СВЦЭМ!$B$39:$B$782,B$11)+'СЕТ СН'!$F$9+СВЦЭМ!$D$10+'СЕТ СН'!$F$6-'СЕТ СН'!$F$19</f>
        <v>1096.0322260399998</v>
      </c>
      <c r="C29" s="36">
        <f>SUMIFS(СВЦЭМ!$C$39:$C$782,СВЦЭМ!$A$39:$A$782,$A29,СВЦЭМ!$B$39:$B$782,C$11)+'СЕТ СН'!$F$9+СВЦЭМ!$D$10+'СЕТ СН'!$F$6-'СЕТ СН'!$F$19</f>
        <v>1144.3476184599999</v>
      </c>
      <c r="D29" s="36">
        <f>SUMIFS(СВЦЭМ!$C$39:$C$782,СВЦЭМ!$A$39:$A$782,$A29,СВЦЭМ!$B$39:$B$782,D$11)+'СЕТ СН'!$F$9+СВЦЭМ!$D$10+'СЕТ СН'!$F$6-'СЕТ СН'!$F$19</f>
        <v>1156.8622473599999</v>
      </c>
      <c r="E29" s="36">
        <f>SUMIFS(СВЦЭМ!$C$39:$C$782,СВЦЭМ!$A$39:$A$782,$A29,СВЦЭМ!$B$39:$B$782,E$11)+'СЕТ СН'!$F$9+СВЦЭМ!$D$10+'СЕТ СН'!$F$6-'СЕТ СН'!$F$19</f>
        <v>1157.85616308</v>
      </c>
      <c r="F29" s="36">
        <f>SUMIFS(СВЦЭМ!$C$39:$C$782,СВЦЭМ!$A$39:$A$782,$A29,СВЦЭМ!$B$39:$B$782,F$11)+'СЕТ СН'!$F$9+СВЦЭМ!$D$10+'СЕТ СН'!$F$6-'СЕТ СН'!$F$19</f>
        <v>1154.63842267</v>
      </c>
      <c r="G29" s="36">
        <f>SUMIFS(СВЦЭМ!$C$39:$C$782,СВЦЭМ!$A$39:$A$782,$A29,СВЦЭМ!$B$39:$B$782,G$11)+'СЕТ СН'!$F$9+СВЦЭМ!$D$10+'СЕТ СН'!$F$6-'СЕТ СН'!$F$19</f>
        <v>1162.6406838799999</v>
      </c>
      <c r="H29" s="36">
        <f>SUMIFS(СВЦЭМ!$C$39:$C$782,СВЦЭМ!$A$39:$A$782,$A29,СВЦЭМ!$B$39:$B$782,H$11)+'СЕТ СН'!$F$9+СВЦЭМ!$D$10+'СЕТ СН'!$F$6-'СЕТ СН'!$F$19</f>
        <v>1101.45099667</v>
      </c>
      <c r="I29" s="36">
        <f>SUMIFS(СВЦЭМ!$C$39:$C$782,СВЦЭМ!$A$39:$A$782,$A29,СВЦЭМ!$B$39:$B$782,I$11)+'СЕТ СН'!$F$9+СВЦЭМ!$D$10+'СЕТ СН'!$F$6-'СЕТ СН'!$F$19</f>
        <v>1052.8514000599998</v>
      </c>
      <c r="J29" s="36">
        <f>SUMIFS(СВЦЭМ!$C$39:$C$782,СВЦЭМ!$A$39:$A$782,$A29,СВЦЭМ!$B$39:$B$782,J$11)+'СЕТ СН'!$F$9+СВЦЭМ!$D$10+'СЕТ СН'!$F$6-'СЕТ СН'!$F$19</f>
        <v>1233.8149463199998</v>
      </c>
      <c r="K29" s="36">
        <f>SUMIFS(СВЦЭМ!$C$39:$C$782,СВЦЭМ!$A$39:$A$782,$A29,СВЦЭМ!$B$39:$B$782,K$11)+'СЕТ СН'!$F$9+СВЦЭМ!$D$10+'СЕТ СН'!$F$6-'СЕТ СН'!$F$19</f>
        <v>1238.1175069199999</v>
      </c>
      <c r="L29" s="36">
        <f>SUMIFS(СВЦЭМ!$C$39:$C$782,СВЦЭМ!$A$39:$A$782,$A29,СВЦЭМ!$B$39:$B$782,L$11)+'СЕТ СН'!$F$9+СВЦЭМ!$D$10+'СЕТ СН'!$F$6-'СЕТ СН'!$F$19</f>
        <v>1238.3113442699998</v>
      </c>
      <c r="M29" s="36">
        <f>SUMIFS(СВЦЭМ!$C$39:$C$782,СВЦЭМ!$A$39:$A$782,$A29,СВЦЭМ!$B$39:$B$782,M$11)+'СЕТ СН'!$F$9+СВЦЭМ!$D$10+'СЕТ СН'!$F$6-'СЕТ СН'!$F$19</f>
        <v>1226.4332202399999</v>
      </c>
      <c r="N29" s="36">
        <f>SUMIFS(СВЦЭМ!$C$39:$C$782,СВЦЭМ!$A$39:$A$782,$A29,СВЦЭМ!$B$39:$B$782,N$11)+'СЕТ СН'!$F$9+СВЦЭМ!$D$10+'СЕТ СН'!$F$6-'СЕТ СН'!$F$19</f>
        <v>1224.2219765</v>
      </c>
      <c r="O29" s="36">
        <f>SUMIFS(СВЦЭМ!$C$39:$C$782,СВЦЭМ!$A$39:$A$782,$A29,СВЦЭМ!$B$39:$B$782,O$11)+'СЕТ СН'!$F$9+СВЦЭМ!$D$10+'СЕТ СН'!$F$6-'СЕТ СН'!$F$19</f>
        <v>1218.4478965099997</v>
      </c>
      <c r="P29" s="36">
        <f>SUMIFS(СВЦЭМ!$C$39:$C$782,СВЦЭМ!$A$39:$A$782,$A29,СВЦЭМ!$B$39:$B$782,P$11)+'СЕТ СН'!$F$9+СВЦЭМ!$D$10+'СЕТ СН'!$F$6-'СЕТ СН'!$F$19</f>
        <v>1167.4852131499999</v>
      </c>
      <c r="Q29" s="36">
        <f>SUMIFS(СВЦЭМ!$C$39:$C$782,СВЦЭМ!$A$39:$A$782,$A29,СВЦЭМ!$B$39:$B$782,Q$11)+'СЕТ СН'!$F$9+СВЦЭМ!$D$10+'СЕТ СН'!$F$6-'СЕТ СН'!$F$19</f>
        <v>1155.31367864</v>
      </c>
      <c r="R29" s="36">
        <f>SUMIFS(СВЦЭМ!$C$39:$C$782,СВЦЭМ!$A$39:$A$782,$A29,СВЦЭМ!$B$39:$B$782,R$11)+'СЕТ СН'!$F$9+СВЦЭМ!$D$10+'СЕТ СН'!$F$6-'СЕТ СН'!$F$19</f>
        <v>1149.97923057</v>
      </c>
      <c r="S29" s="36">
        <f>SUMIFS(СВЦЭМ!$C$39:$C$782,СВЦЭМ!$A$39:$A$782,$A29,СВЦЭМ!$B$39:$B$782,S$11)+'СЕТ СН'!$F$9+СВЦЭМ!$D$10+'СЕТ СН'!$F$6-'СЕТ СН'!$F$19</f>
        <v>1151.65690662</v>
      </c>
      <c r="T29" s="36">
        <f>SUMIFS(СВЦЭМ!$C$39:$C$782,СВЦЭМ!$A$39:$A$782,$A29,СВЦЭМ!$B$39:$B$782,T$11)+'СЕТ СН'!$F$9+СВЦЭМ!$D$10+'СЕТ СН'!$F$6-'СЕТ СН'!$F$19</f>
        <v>1154.61473862</v>
      </c>
      <c r="U29" s="36">
        <f>SUMIFS(СВЦЭМ!$C$39:$C$782,СВЦЭМ!$A$39:$A$782,$A29,СВЦЭМ!$B$39:$B$782,U$11)+'СЕТ СН'!$F$9+СВЦЭМ!$D$10+'СЕТ СН'!$F$6-'СЕТ СН'!$F$19</f>
        <v>1154.5539958699999</v>
      </c>
      <c r="V29" s="36">
        <f>SUMIFS(СВЦЭМ!$C$39:$C$782,СВЦЭМ!$A$39:$A$782,$A29,СВЦЭМ!$B$39:$B$782,V$11)+'СЕТ СН'!$F$9+СВЦЭМ!$D$10+'СЕТ СН'!$F$6-'СЕТ СН'!$F$19</f>
        <v>1117.69334944</v>
      </c>
      <c r="W29" s="36">
        <f>SUMIFS(СВЦЭМ!$C$39:$C$782,СВЦЭМ!$A$39:$A$782,$A29,СВЦЭМ!$B$39:$B$782,W$11)+'СЕТ СН'!$F$9+СВЦЭМ!$D$10+'СЕТ СН'!$F$6-'СЕТ СН'!$F$19</f>
        <v>1162.8397092799999</v>
      </c>
      <c r="X29" s="36">
        <f>SUMIFS(СВЦЭМ!$C$39:$C$782,СВЦЭМ!$A$39:$A$782,$A29,СВЦЭМ!$B$39:$B$782,X$11)+'СЕТ СН'!$F$9+СВЦЭМ!$D$10+'СЕТ СН'!$F$6-'СЕТ СН'!$F$19</f>
        <v>1154.93734036</v>
      </c>
      <c r="Y29" s="36">
        <f>SUMIFS(СВЦЭМ!$C$39:$C$782,СВЦЭМ!$A$39:$A$782,$A29,СВЦЭМ!$B$39:$B$782,Y$11)+'СЕТ СН'!$F$9+СВЦЭМ!$D$10+'СЕТ СН'!$F$6-'СЕТ СН'!$F$19</f>
        <v>1054.5757866599999</v>
      </c>
    </row>
    <row r="30" spans="1:25" ht="15.75" x14ac:dyDescent="0.2">
      <c r="A30" s="35">
        <f t="shared" si="0"/>
        <v>44792</v>
      </c>
      <c r="B30" s="36">
        <f>SUMIFS(СВЦЭМ!$C$39:$C$782,СВЦЭМ!$A$39:$A$782,$A30,СВЦЭМ!$B$39:$B$782,B$11)+'СЕТ СН'!$F$9+СВЦЭМ!$D$10+'СЕТ СН'!$F$6-'СЕТ СН'!$F$19</f>
        <v>1212.9902664599999</v>
      </c>
      <c r="C30" s="36">
        <f>SUMIFS(СВЦЭМ!$C$39:$C$782,СВЦЭМ!$A$39:$A$782,$A30,СВЦЭМ!$B$39:$B$782,C$11)+'СЕТ СН'!$F$9+СВЦЭМ!$D$10+'СЕТ СН'!$F$6-'СЕТ СН'!$F$19</f>
        <v>1229.5530177000001</v>
      </c>
      <c r="D30" s="36">
        <f>SUMIFS(СВЦЭМ!$C$39:$C$782,СВЦЭМ!$A$39:$A$782,$A30,СВЦЭМ!$B$39:$B$782,D$11)+'СЕТ СН'!$F$9+СВЦЭМ!$D$10+'СЕТ СН'!$F$6-'СЕТ СН'!$F$19</f>
        <v>1260.6084281499998</v>
      </c>
      <c r="E30" s="36">
        <f>SUMIFS(СВЦЭМ!$C$39:$C$782,СВЦЭМ!$A$39:$A$782,$A30,СВЦЭМ!$B$39:$B$782,E$11)+'СЕТ СН'!$F$9+СВЦЭМ!$D$10+'СЕТ СН'!$F$6-'СЕТ СН'!$F$19</f>
        <v>1260.9617303699999</v>
      </c>
      <c r="F30" s="36">
        <f>SUMIFS(СВЦЭМ!$C$39:$C$782,СВЦЭМ!$A$39:$A$782,$A30,СВЦЭМ!$B$39:$B$782,F$11)+'СЕТ СН'!$F$9+СВЦЭМ!$D$10+'СЕТ СН'!$F$6-'СЕТ СН'!$F$19</f>
        <v>1250.4100612</v>
      </c>
      <c r="G30" s="36">
        <f>SUMIFS(СВЦЭМ!$C$39:$C$782,СВЦЭМ!$A$39:$A$782,$A30,СВЦЭМ!$B$39:$B$782,G$11)+'СЕТ СН'!$F$9+СВЦЭМ!$D$10+'СЕТ СН'!$F$6-'СЕТ СН'!$F$19</f>
        <v>1165.6133901199998</v>
      </c>
      <c r="H30" s="36">
        <f>SUMIFS(СВЦЭМ!$C$39:$C$782,СВЦЭМ!$A$39:$A$782,$A30,СВЦЭМ!$B$39:$B$782,H$11)+'СЕТ СН'!$F$9+СВЦЭМ!$D$10+'СЕТ СН'!$F$6-'СЕТ СН'!$F$19</f>
        <v>1150.5168583699999</v>
      </c>
      <c r="I30" s="36">
        <f>SUMIFS(СВЦЭМ!$C$39:$C$782,СВЦЭМ!$A$39:$A$782,$A30,СВЦЭМ!$B$39:$B$782,I$11)+'СЕТ СН'!$F$9+СВЦЭМ!$D$10+'СЕТ СН'!$F$6-'СЕТ СН'!$F$19</f>
        <v>1120.02498793</v>
      </c>
      <c r="J30" s="36">
        <f>SUMIFS(СВЦЭМ!$C$39:$C$782,СВЦЭМ!$A$39:$A$782,$A30,СВЦЭМ!$B$39:$B$782,J$11)+'СЕТ СН'!$F$9+СВЦЭМ!$D$10+'СЕТ СН'!$F$6-'СЕТ СН'!$F$19</f>
        <v>1073.1888586600001</v>
      </c>
      <c r="K30" s="36">
        <f>SUMIFS(СВЦЭМ!$C$39:$C$782,СВЦЭМ!$A$39:$A$782,$A30,СВЦЭМ!$B$39:$B$782,K$11)+'СЕТ СН'!$F$9+СВЦЭМ!$D$10+'СЕТ СН'!$F$6-'СЕТ СН'!$F$19</f>
        <v>1063.08754694</v>
      </c>
      <c r="L30" s="36">
        <f>SUMIFS(СВЦЭМ!$C$39:$C$782,СВЦЭМ!$A$39:$A$782,$A30,СВЦЭМ!$B$39:$B$782,L$11)+'СЕТ СН'!$F$9+СВЦЭМ!$D$10+'СЕТ СН'!$F$6-'СЕТ СН'!$F$19</f>
        <v>1107.1370228799999</v>
      </c>
      <c r="M30" s="36">
        <f>SUMIFS(СВЦЭМ!$C$39:$C$782,СВЦЭМ!$A$39:$A$782,$A30,СВЦЭМ!$B$39:$B$782,M$11)+'СЕТ СН'!$F$9+СВЦЭМ!$D$10+'СЕТ СН'!$F$6-'СЕТ СН'!$F$19</f>
        <v>1092.8769508299999</v>
      </c>
      <c r="N30" s="36">
        <f>SUMIFS(СВЦЭМ!$C$39:$C$782,СВЦЭМ!$A$39:$A$782,$A30,СВЦЭМ!$B$39:$B$782,N$11)+'СЕТ СН'!$F$9+СВЦЭМ!$D$10+'СЕТ СН'!$F$6-'СЕТ СН'!$F$19</f>
        <v>1096.08863997</v>
      </c>
      <c r="O30" s="36">
        <f>SUMIFS(СВЦЭМ!$C$39:$C$782,СВЦЭМ!$A$39:$A$782,$A30,СВЦЭМ!$B$39:$B$782,O$11)+'СЕТ СН'!$F$9+СВЦЭМ!$D$10+'СЕТ СН'!$F$6-'СЕТ СН'!$F$19</f>
        <v>1097.4050264</v>
      </c>
      <c r="P30" s="36">
        <f>SUMIFS(СВЦЭМ!$C$39:$C$782,СВЦЭМ!$A$39:$A$782,$A30,СВЦЭМ!$B$39:$B$782,P$11)+'СЕТ СН'!$F$9+СВЦЭМ!$D$10+'СЕТ СН'!$F$6-'СЕТ СН'!$F$19</f>
        <v>1120.36321058</v>
      </c>
      <c r="Q30" s="36">
        <f>SUMIFS(СВЦЭМ!$C$39:$C$782,СВЦЭМ!$A$39:$A$782,$A30,СВЦЭМ!$B$39:$B$782,Q$11)+'СЕТ СН'!$F$9+СВЦЭМ!$D$10+'СЕТ СН'!$F$6-'СЕТ СН'!$F$19</f>
        <v>1133.9360917399999</v>
      </c>
      <c r="R30" s="36">
        <f>SUMIFS(СВЦЭМ!$C$39:$C$782,СВЦЭМ!$A$39:$A$782,$A30,СВЦЭМ!$B$39:$B$782,R$11)+'СЕТ СН'!$F$9+СВЦЭМ!$D$10+'СЕТ СН'!$F$6-'СЕТ СН'!$F$19</f>
        <v>1132.7714107699999</v>
      </c>
      <c r="S30" s="36">
        <f>SUMIFS(СВЦЭМ!$C$39:$C$782,СВЦЭМ!$A$39:$A$782,$A30,СВЦЭМ!$B$39:$B$782,S$11)+'СЕТ СН'!$F$9+СВЦЭМ!$D$10+'СЕТ СН'!$F$6-'СЕТ СН'!$F$19</f>
        <v>1117.24751259</v>
      </c>
      <c r="T30" s="36">
        <f>SUMIFS(СВЦЭМ!$C$39:$C$782,СВЦЭМ!$A$39:$A$782,$A30,СВЦЭМ!$B$39:$B$782,T$11)+'СЕТ СН'!$F$9+СВЦЭМ!$D$10+'СЕТ СН'!$F$6-'СЕТ СН'!$F$19</f>
        <v>1103.45367657</v>
      </c>
      <c r="U30" s="36">
        <f>SUMIFS(СВЦЭМ!$C$39:$C$782,СВЦЭМ!$A$39:$A$782,$A30,СВЦЭМ!$B$39:$B$782,U$11)+'СЕТ СН'!$F$9+СВЦЭМ!$D$10+'СЕТ СН'!$F$6-'СЕТ СН'!$F$19</f>
        <v>1108.2385602299998</v>
      </c>
      <c r="V30" s="36">
        <f>SUMIFS(СВЦЭМ!$C$39:$C$782,СВЦЭМ!$A$39:$A$782,$A30,СВЦЭМ!$B$39:$B$782,V$11)+'СЕТ СН'!$F$9+СВЦЭМ!$D$10+'СЕТ СН'!$F$6-'СЕТ СН'!$F$19</f>
        <v>1104.53587548</v>
      </c>
      <c r="W30" s="36">
        <f>SUMIFS(СВЦЭМ!$C$39:$C$782,СВЦЭМ!$A$39:$A$782,$A30,СВЦЭМ!$B$39:$B$782,W$11)+'СЕТ СН'!$F$9+СВЦЭМ!$D$10+'СЕТ СН'!$F$6-'СЕТ СН'!$F$19</f>
        <v>1146.7397970299999</v>
      </c>
      <c r="X30" s="36">
        <f>SUMIFS(СВЦЭМ!$C$39:$C$782,СВЦЭМ!$A$39:$A$782,$A30,СВЦЭМ!$B$39:$B$782,X$11)+'СЕТ СН'!$F$9+СВЦЭМ!$D$10+'СЕТ СН'!$F$6-'СЕТ СН'!$F$19</f>
        <v>1163.8829981199999</v>
      </c>
      <c r="Y30" s="36">
        <f>SUMIFS(СВЦЭМ!$C$39:$C$782,СВЦЭМ!$A$39:$A$782,$A30,СВЦЭМ!$B$39:$B$782,Y$11)+'СЕТ СН'!$F$9+СВЦЭМ!$D$10+'СЕТ СН'!$F$6-'СЕТ СН'!$F$19</f>
        <v>1190.33996286</v>
      </c>
    </row>
    <row r="31" spans="1:25" ht="15.75" x14ac:dyDescent="0.2">
      <c r="A31" s="35">
        <f t="shared" si="0"/>
        <v>44793</v>
      </c>
      <c r="B31" s="36">
        <f>SUMIFS(СВЦЭМ!$C$39:$C$782,СВЦЭМ!$A$39:$A$782,$A31,СВЦЭМ!$B$39:$B$782,B$11)+'СЕТ СН'!$F$9+СВЦЭМ!$D$10+'СЕТ СН'!$F$6-'СЕТ СН'!$F$19</f>
        <v>1061.24716997</v>
      </c>
      <c r="C31" s="36">
        <f>SUMIFS(СВЦЭМ!$C$39:$C$782,СВЦЭМ!$A$39:$A$782,$A31,СВЦЭМ!$B$39:$B$782,C$11)+'СЕТ СН'!$F$9+СВЦЭМ!$D$10+'СЕТ СН'!$F$6-'СЕТ СН'!$F$19</f>
        <v>1120.5501572000001</v>
      </c>
      <c r="D31" s="36">
        <f>SUMIFS(СВЦЭМ!$C$39:$C$782,СВЦЭМ!$A$39:$A$782,$A31,СВЦЭМ!$B$39:$B$782,D$11)+'СЕТ СН'!$F$9+СВЦЭМ!$D$10+'СЕТ СН'!$F$6-'СЕТ СН'!$F$19</f>
        <v>1158.65951963</v>
      </c>
      <c r="E31" s="36">
        <f>SUMIFS(СВЦЭМ!$C$39:$C$782,СВЦЭМ!$A$39:$A$782,$A31,СВЦЭМ!$B$39:$B$782,E$11)+'СЕТ СН'!$F$9+СВЦЭМ!$D$10+'СЕТ СН'!$F$6-'СЕТ СН'!$F$19</f>
        <v>1164.02792785</v>
      </c>
      <c r="F31" s="36">
        <f>SUMIFS(СВЦЭМ!$C$39:$C$782,СВЦЭМ!$A$39:$A$782,$A31,СВЦЭМ!$B$39:$B$782,F$11)+'СЕТ СН'!$F$9+СВЦЭМ!$D$10+'СЕТ СН'!$F$6-'СЕТ СН'!$F$19</f>
        <v>1167.5236273999999</v>
      </c>
      <c r="G31" s="36">
        <f>SUMIFS(СВЦЭМ!$C$39:$C$782,СВЦЭМ!$A$39:$A$782,$A31,СВЦЭМ!$B$39:$B$782,G$11)+'СЕТ СН'!$F$9+СВЦЭМ!$D$10+'СЕТ СН'!$F$6-'СЕТ СН'!$F$19</f>
        <v>1159.8446798800001</v>
      </c>
      <c r="H31" s="36">
        <f>SUMIFS(СВЦЭМ!$C$39:$C$782,СВЦЭМ!$A$39:$A$782,$A31,СВЦЭМ!$B$39:$B$782,H$11)+'СЕТ СН'!$F$9+СВЦЭМ!$D$10+'СЕТ СН'!$F$6-'СЕТ СН'!$F$19</f>
        <v>1132.70346333</v>
      </c>
      <c r="I31" s="36">
        <f>SUMIFS(СВЦЭМ!$C$39:$C$782,СВЦЭМ!$A$39:$A$782,$A31,СВЦЭМ!$B$39:$B$782,I$11)+'СЕТ СН'!$F$9+СВЦЭМ!$D$10+'СЕТ СН'!$F$6-'СЕТ СН'!$F$19</f>
        <v>1101.84741201</v>
      </c>
      <c r="J31" s="36">
        <f>SUMIFS(СВЦЭМ!$C$39:$C$782,СВЦЭМ!$A$39:$A$782,$A31,СВЦЭМ!$B$39:$B$782,J$11)+'СЕТ СН'!$F$9+СВЦЭМ!$D$10+'СЕТ СН'!$F$6-'СЕТ СН'!$F$19</f>
        <v>1032.8802795499998</v>
      </c>
      <c r="K31" s="36">
        <f>SUMIFS(СВЦЭМ!$C$39:$C$782,СВЦЭМ!$A$39:$A$782,$A31,СВЦЭМ!$B$39:$B$782,K$11)+'СЕТ СН'!$F$9+СВЦЭМ!$D$10+'СЕТ СН'!$F$6-'СЕТ СН'!$F$19</f>
        <v>995.56927934999999</v>
      </c>
      <c r="L31" s="36">
        <f>SUMIFS(СВЦЭМ!$C$39:$C$782,СВЦЭМ!$A$39:$A$782,$A31,СВЦЭМ!$B$39:$B$782,L$11)+'СЕТ СН'!$F$9+СВЦЭМ!$D$10+'СЕТ СН'!$F$6-'СЕТ СН'!$F$19</f>
        <v>994.90578312000002</v>
      </c>
      <c r="M31" s="36">
        <f>SUMIFS(СВЦЭМ!$C$39:$C$782,СВЦЭМ!$A$39:$A$782,$A31,СВЦЭМ!$B$39:$B$782,M$11)+'СЕТ СН'!$F$9+СВЦЭМ!$D$10+'СЕТ СН'!$F$6-'СЕТ СН'!$F$19</f>
        <v>1003.87484021</v>
      </c>
      <c r="N31" s="36">
        <f>SUMIFS(СВЦЭМ!$C$39:$C$782,СВЦЭМ!$A$39:$A$782,$A31,СВЦЭМ!$B$39:$B$782,N$11)+'СЕТ СН'!$F$9+СВЦЭМ!$D$10+'СЕТ СН'!$F$6-'СЕТ СН'!$F$19</f>
        <v>1012.7383581199999</v>
      </c>
      <c r="O31" s="36">
        <f>SUMIFS(СВЦЭМ!$C$39:$C$782,СВЦЭМ!$A$39:$A$782,$A31,СВЦЭМ!$B$39:$B$782,O$11)+'СЕТ СН'!$F$9+СВЦЭМ!$D$10+'СЕТ СН'!$F$6-'СЕТ СН'!$F$19</f>
        <v>1010.85606583</v>
      </c>
      <c r="P31" s="36">
        <f>SUMIFS(СВЦЭМ!$C$39:$C$782,СВЦЭМ!$A$39:$A$782,$A31,СВЦЭМ!$B$39:$B$782,P$11)+'СЕТ СН'!$F$9+СВЦЭМ!$D$10+'СЕТ СН'!$F$6-'СЕТ СН'!$F$19</f>
        <v>1004.5845139</v>
      </c>
      <c r="Q31" s="36">
        <f>SUMIFS(СВЦЭМ!$C$39:$C$782,СВЦЭМ!$A$39:$A$782,$A31,СВЦЭМ!$B$39:$B$782,Q$11)+'СЕТ СН'!$F$9+СВЦЭМ!$D$10+'СЕТ СН'!$F$6-'СЕТ СН'!$F$19</f>
        <v>1009.19621697</v>
      </c>
      <c r="R31" s="36">
        <f>SUMIFS(СВЦЭМ!$C$39:$C$782,СВЦЭМ!$A$39:$A$782,$A31,СВЦЭМ!$B$39:$B$782,R$11)+'СЕТ СН'!$F$9+СВЦЭМ!$D$10+'СЕТ СН'!$F$6-'СЕТ СН'!$F$19</f>
        <v>1012.13727346</v>
      </c>
      <c r="S31" s="36">
        <f>SUMIFS(СВЦЭМ!$C$39:$C$782,СВЦЭМ!$A$39:$A$782,$A31,СВЦЭМ!$B$39:$B$782,S$11)+'СЕТ СН'!$F$9+СВЦЭМ!$D$10+'СЕТ СН'!$F$6-'СЕТ СН'!$F$19</f>
        <v>1006.1146310899999</v>
      </c>
      <c r="T31" s="36">
        <f>SUMIFS(СВЦЭМ!$C$39:$C$782,СВЦЭМ!$A$39:$A$782,$A31,СВЦЭМ!$B$39:$B$782,T$11)+'СЕТ СН'!$F$9+СВЦЭМ!$D$10+'СЕТ СН'!$F$6-'СЕТ СН'!$F$19</f>
        <v>1006.0662310499999</v>
      </c>
      <c r="U31" s="36">
        <f>SUMIFS(СВЦЭМ!$C$39:$C$782,СВЦЭМ!$A$39:$A$782,$A31,СВЦЭМ!$B$39:$B$782,U$11)+'СЕТ СН'!$F$9+СВЦЭМ!$D$10+'СЕТ СН'!$F$6-'СЕТ СН'!$F$19</f>
        <v>1006.6822372300001</v>
      </c>
      <c r="V31" s="36">
        <f>SUMIFS(СВЦЭМ!$C$39:$C$782,СВЦЭМ!$A$39:$A$782,$A31,СВЦЭМ!$B$39:$B$782,V$11)+'СЕТ СН'!$F$9+СВЦЭМ!$D$10+'СЕТ СН'!$F$6-'СЕТ СН'!$F$19</f>
        <v>990.62405655999987</v>
      </c>
      <c r="W31" s="36">
        <f>SUMIFS(СВЦЭМ!$C$39:$C$782,СВЦЭМ!$A$39:$A$782,$A31,СВЦЭМ!$B$39:$B$782,W$11)+'СЕТ СН'!$F$9+СВЦЭМ!$D$10+'СЕТ СН'!$F$6-'СЕТ СН'!$F$19</f>
        <v>981.63815617</v>
      </c>
      <c r="X31" s="36">
        <f>SUMIFS(СВЦЭМ!$C$39:$C$782,СВЦЭМ!$A$39:$A$782,$A31,СВЦЭМ!$B$39:$B$782,X$11)+'СЕТ СН'!$F$9+СВЦЭМ!$D$10+'СЕТ СН'!$F$6-'СЕТ СН'!$F$19</f>
        <v>993.78133389999994</v>
      </c>
      <c r="Y31" s="36">
        <f>SUMIFS(СВЦЭМ!$C$39:$C$782,СВЦЭМ!$A$39:$A$782,$A31,СВЦЭМ!$B$39:$B$782,Y$11)+'СЕТ СН'!$F$9+СВЦЭМ!$D$10+'СЕТ СН'!$F$6-'СЕТ СН'!$F$19</f>
        <v>1020.7238543199999</v>
      </c>
    </row>
    <row r="32" spans="1:25" ht="15.75" x14ac:dyDescent="0.2">
      <c r="A32" s="35">
        <f t="shared" si="0"/>
        <v>44794</v>
      </c>
      <c r="B32" s="36">
        <f>SUMIFS(СВЦЭМ!$C$39:$C$782,СВЦЭМ!$A$39:$A$782,$A32,СВЦЭМ!$B$39:$B$782,B$11)+'СЕТ СН'!$F$9+СВЦЭМ!$D$10+'СЕТ СН'!$F$6-'СЕТ СН'!$F$19</f>
        <v>1114.80404008</v>
      </c>
      <c r="C32" s="36">
        <f>SUMIFS(СВЦЭМ!$C$39:$C$782,СВЦЭМ!$A$39:$A$782,$A32,СВЦЭМ!$B$39:$B$782,C$11)+'СЕТ СН'!$F$9+СВЦЭМ!$D$10+'СЕТ СН'!$F$6-'СЕТ СН'!$F$19</f>
        <v>1125.7419425000001</v>
      </c>
      <c r="D32" s="36">
        <f>SUMIFS(СВЦЭМ!$C$39:$C$782,СВЦЭМ!$A$39:$A$782,$A32,СВЦЭМ!$B$39:$B$782,D$11)+'СЕТ СН'!$F$9+СВЦЭМ!$D$10+'СЕТ СН'!$F$6-'СЕТ СН'!$F$19</f>
        <v>1167.89375305</v>
      </c>
      <c r="E32" s="36">
        <f>SUMIFS(СВЦЭМ!$C$39:$C$782,СВЦЭМ!$A$39:$A$782,$A32,СВЦЭМ!$B$39:$B$782,E$11)+'СЕТ СН'!$F$9+СВЦЭМ!$D$10+'СЕТ СН'!$F$6-'СЕТ СН'!$F$19</f>
        <v>1198.8479008999998</v>
      </c>
      <c r="F32" s="36">
        <f>SUMIFS(СВЦЭМ!$C$39:$C$782,СВЦЭМ!$A$39:$A$782,$A32,СВЦЭМ!$B$39:$B$782,F$11)+'СЕТ СН'!$F$9+СВЦЭМ!$D$10+'СЕТ СН'!$F$6-'СЕТ СН'!$F$19</f>
        <v>1203.3249410199999</v>
      </c>
      <c r="G32" s="36">
        <f>SUMIFS(СВЦЭМ!$C$39:$C$782,СВЦЭМ!$A$39:$A$782,$A32,СВЦЭМ!$B$39:$B$782,G$11)+'СЕТ СН'!$F$9+СВЦЭМ!$D$10+'СЕТ СН'!$F$6-'СЕТ СН'!$F$19</f>
        <v>1197.9524730499998</v>
      </c>
      <c r="H32" s="36">
        <f>SUMIFS(СВЦЭМ!$C$39:$C$782,СВЦЭМ!$A$39:$A$782,$A32,СВЦЭМ!$B$39:$B$782,H$11)+'СЕТ СН'!$F$9+СВЦЭМ!$D$10+'СЕТ СН'!$F$6-'СЕТ СН'!$F$19</f>
        <v>1177.7109307599999</v>
      </c>
      <c r="I32" s="36">
        <f>SUMIFS(СВЦЭМ!$C$39:$C$782,СВЦЭМ!$A$39:$A$782,$A32,СВЦЭМ!$B$39:$B$782,I$11)+'СЕТ СН'!$F$9+СВЦЭМ!$D$10+'СЕТ СН'!$F$6-'СЕТ СН'!$F$19</f>
        <v>1116.7233459399999</v>
      </c>
      <c r="J32" s="36">
        <f>SUMIFS(СВЦЭМ!$C$39:$C$782,СВЦЭМ!$A$39:$A$782,$A32,СВЦЭМ!$B$39:$B$782,J$11)+'СЕТ СН'!$F$9+СВЦЭМ!$D$10+'СЕТ СН'!$F$6-'СЕТ СН'!$F$19</f>
        <v>1055.37254899</v>
      </c>
      <c r="K32" s="36">
        <f>SUMIFS(СВЦЭМ!$C$39:$C$782,СВЦЭМ!$A$39:$A$782,$A32,СВЦЭМ!$B$39:$B$782,K$11)+'СЕТ СН'!$F$9+СВЦЭМ!$D$10+'СЕТ СН'!$F$6-'СЕТ СН'!$F$19</f>
        <v>1105.46096883</v>
      </c>
      <c r="L32" s="36">
        <f>SUMIFS(СВЦЭМ!$C$39:$C$782,СВЦЭМ!$A$39:$A$782,$A32,СВЦЭМ!$B$39:$B$782,L$11)+'СЕТ СН'!$F$9+СВЦЭМ!$D$10+'СЕТ СН'!$F$6-'СЕТ СН'!$F$19</f>
        <v>1142.86003953</v>
      </c>
      <c r="M32" s="36">
        <f>SUMIFS(СВЦЭМ!$C$39:$C$782,СВЦЭМ!$A$39:$A$782,$A32,СВЦЭМ!$B$39:$B$782,M$11)+'СЕТ СН'!$F$9+СВЦЭМ!$D$10+'СЕТ СН'!$F$6-'СЕТ СН'!$F$19</f>
        <v>1153.16624344</v>
      </c>
      <c r="N32" s="36">
        <f>SUMIFS(СВЦЭМ!$C$39:$C$782,СВЦЭМ!$A$39:$A$782,$A32,СВЦЭМ!$B$39:$B$782,N$11)+'СЕТ СН'!$F$9+СВЦЭМ!$D$10+'СЕТ СН'!$F$6-'СЕТ СН'!$F$19</f>
        <v>1158.6162714899999</v>
      </c>
      <c r="O32" s="36">
        <f>SUMIFS(СВЦЭМ!$C$39:$C$782,СВЦЭМ!$A$39:$A$782,$A32,СВЦЭМ!$B$39:$B$782,O$11)+'СЕТ СН'!$F$9+СВЦЭМ!$D$10+'СЕТ СН'!$F$6-'СЕТ СН'!$F$19</f>
        <v>1148.9382701099998</v>
      </c>
      <c r="P32" s="36">
        <f>SUMIFS(СВЦЭМ!$C$39:$C$782,СВЦЭМ!$A$39:$A$782,$A32,СВЦЭМ!$B$39:$B$782,P$11)+'СЕТ СН'!$F$9+СВЦЭМ!$D$10+'СЕТ СН'!$F$6-'СЕТ СН'!$F$19</f>
        <v>1146.0528670899998</v>
      </c>
      <c r="Q32" s="36">
        <f>SUMIFS(СВЦЭМ!$C$39:$C$782,СВЦЭМ!$A$39:$A$782,$A32,СВЦЭМ!$B$39:$B$782,Q$11)+'СЕТ СН'!$F$9+СВЦЭМ!$D$10+'СЕТ СН'!$F$6-'СЕТ СН'!$F$19</f>
        <v>1144.26761859</v>
      </c>
      <c r="R32" s="36">
        <f>SUMIFS(СВЦЭМ!$C$39:$C$782,СВЦЭМ!$A$39:$A$782,$A32,СВЦЭМ!$B$39:$B$782,R$11)+'СЕТ СН'!$F$9+СВЦЭМ!$D$10+'СЕТ СН'!$F$6-'СЕТ СН'!$F$19</f>
        <v>1145.9292608599999</v>
      </c>
      <c r="S32" s="36">
        <f>SUMIFS(СВЦЭМ!$C$39:$C$782,СВЦЭМ!$A$39:$A$782,$A32,СВЦЭМ!$B$39:$B$782,S$11)+'СЕТ СН'!$F$9+СВЦЭМ!$D$10+'СЕТ СН'!$F$6-'СЕТ СН'!$F$19</f>
        <v>1144.1038335599999</v>
      </c>
      <c r="T32" s="36">
        <f>SUMIFS(СВЦЭМ!$C$39:$C$782,СВЦЭМ!$A$39:$A$782,$A32,СВЦЭМ!$B$39:$B$782,T$11)+'СЕТ СН'!$F$9+СВЦЭМ!$D$10+'СЕТ СН'!$F$6-'СЕТ СН'!$F$19</f>
        <v>1146.0133438299999</v>
      </c>
      <c r="U32" s="36">
        <f>SUMIFS(СВЦЭМ!$C$39:$C$782,СВЦЭМ!$A$39:$A$782,$A32,СВЦЭМ!$B$39:$B$782,U$11)+'СЕТ СН'!$F$9+СВЦЭМ!$D$10+'СЕТ СН'!$F$6-'СЕТ СН'!$F$19</f>
        <v>1147.79460245</v>
      </c>
      <c r="V32" s="36">
        <f>SUMIFS(СВЦЭМ!$C$39:$C$782,СВЦЭМ!$A$39:$A$782,$A32,СВЦЭМ!$B$39:$B$782,V$11)+'СЕТ СН'!$F$9+СВЦЭМ!$D$10+'СЕТ СН'!$F$6-'СЕТ СН'!$F$19</f>
        <v>1160.05063956</v>
      </c>
      <c r="W32" s="36">
        <f>SUMIFS(СВЦЭМ!$C$39:$C$782,СВЦЭМ!$A$39:$A$782,$A32,СВЦЭМ!$B$39:$B$782,W$11)+'СЕТ СН'!$F$9+СВЦЭМ!$D$10+'СЕТ СН'!$F$6-'СЕТ СН'!$F$19</f>
        <v>1162.6254278500001</v>
      </c>
      <c r="X32" s="36">
        <f>SUMIFS(СВЦЭМ!$C$39:$C$782,СВЦЭМ!$A$39:$A$782,$A32,СВЦЭМ!$B$39:$B$782,X$11)+'СЕТ СН'!$F$9+СВЦЭМ!$D$10+'СЕТ СН'!$F$6-'СЕТ СН'!$F$19</f>
        <v>1121.08789834</v>
      </c>
      <c r="Y32" s="36">
        <f>SUMIFS(СВЦЭМ!$C$39:$C$782,СВЦЭМ!$A$39:$A$782,$A32,СВЦЭМ!$B$39:$B$782,Y$11)+'СЕТ СН'!$F$9+СВЦЭМ!$D$10+'СЕТ СН'!$F$6-'СЕТ СН'!$F$19</f>
        <v>1098.8477966299999</v>
      </c>
    </row>
    <row r="33" spans="1:25" ht="15.75" x14ac:dyDescent="0.2">
      <c r="A33" s="35">
        <f t="shared" si="0"/>
        <v>44795</v>
      </c>
      <c r="B33" s="36">
        <f>SUMIFS(СВЦЭМ!$C$39:$C$782,СВЦЭМ!$A$39:$A$782,$A33,СВЦЭМ!$B$39:$B$782,B$11)+'СЕТ СН'!$F$9+СВЦЭМ!$D$10+'СЕТ СН'!$F$6-'СЕТ СН'!$F$19</f>
        <v>1029.0385223199999</v>
      </c>
      <c r="C33" s="36">
        <f>SUMIFS(СВЦЭМ!$C$39:$C$782,СВЦЭМ!$A$39:$A$782,$A33,СВЦЭМ!$B$39:$B$782,C$11)+'СЕТ СН'!$F$9+СВЦЭМ!$D$10+'СЕТ СН'!$F$6-'СЕТ СН'!$F$19</f>
        <v>1098.4093802</v>
      </c>
      <c r="D33" s="36">
        <f>SUMIFS(СВЦЭМ!$C$39:$C$782,СВЦЭМ!$A$39:$A$782,$A33,СВЦЭМ!$B$39:$B$782,D$11)+'СЕТ СН'!$F$9+СВЦЭМ!$D$10+'СЕТ СН'!$F$6-'СЕТ СН'!$F$19</f>
        <v>1141.99924956</v>
      </c>
      <c r="E33" s="36">
        <f>SUMIFS(СВЦЭМ!$C$39:$C$782,СВЦЭМ!$A$39:$A$782,$A33,СВЦЭМ!$B$39:$B$782,E$11)+'СЕТ СН'!$F$9+СВЦЭМ!$D$10+'СЕТ СН'!$F$6-'СЕТ СН'!$F$19</f>
        <v>1167.7230973799999</v>
      </c>
      <c r="F33" s="36">
        <f>SUMIFS(СВЦЭМ!$C$39:$C$782,СВЦЭМ!$A$39:$A$782,$A33,СВЦЭМ!$B$39:$B$782,F$11)+'СЕТ СН'!$F$9+СВЦЭМ!$D$10+'СЕТ СН'!$F$6-'СЕТ СН'!$F$19</f>
        <v>1169.9013316599999</v>
      </c>
      <c r="G33" s="36">
        <f>SUMIFS(СВЦЭМ!$C$39:$C$782,СВЦЭМ!$A$39:$A$782,$A33,СВЦЭМ!$B$39:$B$782,G$11)+'СЕТ СН'!$F$9+СВЦЭМ!$D$10+'СЕТ СН'!$F$6-'СЕТ СН'!$F$19</f>
        <v>1157.53492815</v>
      </c>
      <c r="H33" s="36">
        <f>SUMIFS(СВЦЭМ!$C$39:$C$782,СВЦЭМ!$A$39:$A$782,$A33,СВЦЭМ!$B$39:$B$782,H$11)+'СЕТ СН'!$F$9+СВЦЭМ!$D$10+'СЕТ СН'!$F$6-'СЕТ СН'!$F$19</f>
        <v>1097.8774643199999</v>
      </c>
      <c r="I33" s="36">
        <f>SUMIFS(СВЦЭМ!$C$39:$C$782,СВЦЭМ!$A$39:$A$782,$A33,СВЦЭМ!$B$39:$B$782,I$11)+'СЕТ СН'!$F$9+СВЦЭМ!$D$10+'СЕТ СН'!$F$6-'СЕТ СН'!$F$19</f>
        <v>1029.5335169699999</v>
      </c>
      <c r="J33" s="36">
        <f>SUMIFS(СВЦЭМ!$C$39:$C$782,СВЦЭМ!$A$39:$A$782,$A33,СВЦЭМ!$B$39:$B$782,J$11)+'СЕТ СН'!$F$9+СВЦЭМ!$D$10+'СЕТ СН'!$F$6-'СЕТ СН'!$F$19</f>
        <v>1078.1209765999999</v>
      </c>
      <c r="K33" s="36">
        <f>SUMIFS(СВЦЭМ!$C$39:$C$782,СВЦЭМ!$A$39:$A$782,$A33,СВЦЭМ!$B$39:$B$782,K$11)+'СЕТ СН'!$F$9+СВЦЭМ!$D$10+'СЕТ СН'!$F$6-'СЕТ СН'!$F$19</f>
        <v>1125.5139386599999</v>
      </c>
      <c r="L33" s="36">
        <f>SUMIFS(СВЦЭМ!$C$39:$C$782,СВЦЭМ!$A$39:$A$782,$A33,СВЦЭМ!$B$39:$B$782,L$11)+'СЕТ СН'!$F$9+СВЦЭМ!$D$10+'СЕТ СН'!$F$6-'СЕТ СН'!$F$19</f>
        <v>1122.7643039899999</v>
      </c>
      <c r="M33" s="36">
        <f>SUMIFS(СВЦЭМ!$C$39:$C$782,СВЦЭМ!$A$39:$A$782,$A33,СВЦЭМ!$B$39:$B$782,M$11)+'СЕТ СН'!$F$9+СВЦЭМ!$D$10+'СЕТ СН'!$F$6-'СЕТ СН'!$F$19</f>
        <v>1130.8371799199999</v>
      </c>
      <c r="N33" s="36">
        <f>SUMIFS(СВЦЭМ!$C$39:$C$782,СВЦЭМ!$A$39:$A$782,$A33,СВЦЭМ!$B$39:$B$782,N$11)+'СЕТ СН'!$F$9+СВЦЭМ!$D$10+'СЕТ СН'!$F$6-'СЕТ СН'!$F$19</f>
        <v>1132.7858988099999</v>
      </c>
      <c r="O33" s="36">
        <f>SUMIFS(СВЦЭМ!$C$39:$C$782,СВЦЭМ!$A$39:$A$782,$A33,СВЦЭМ!$B$39:$B$782,O$11)+'СЕТ СН'!$F$9+СВЦЭМ!$D$10+'СЕТ СН'!$F$6-'СЕТ СН'!$F$19</f>
        <v>1121.2712366399999</v>
      </c>
      <c r="P33" s="36">
        <f>SUMIFS(СВЦЭМ!$C$39:$C$782,СВЦЭМ!$A$39:$A$782,$A33,СВЦЭМ!$B$39:$B$782,P$11)+'СЕТ СН'!$F$9+СВЦЭМ!$D$10+'СЕТ СН'!$F$6-'СЕТ СН'!$F$19</f>
        <v>1123.79486004</v>
      </c>
      <c r="Q33" s="36">
        <f>SUMIFS(СВЦЭМ!$C$39:$C$782,СВЦЭМ!$A$39:$A$782,$A33,СВЦЭМ!$B$39:$B$782,Q$11)+'СЕТ СН'!$F$9+СВЦЭМ!$D$10+'СЕТ СН'!$F$6-'СЕТ СН'!$F$19</f>
        <v>1122.94401958</v>
      </c>
      <c r="R33" s="36">
        <f>SUMIFS(СВЦЭМ!$C$39:$C$782,СВЦЭМ!$A$39:$A$782,$A33,СВЦЭМ!$B$39:$B$782,R$11)+'СЕТ СН'!$F$9+СВЦЭМ!$D$10+'СЕТ СН'!$F$6-'СЕТ СН'!$F$19</f>
        <v>1121.93625754</v>
      </c>
      <c r="S33" s="36">
        <f>SUMIFS(СВЦЭМ!$C$39:$C$782,СВЦЭМ!$A$39:$A$782,$A33,СВЦЭМ!$B$39:$B$782,S$11)+'СЕТ СН'!$F$9+СВЦЭМ!$D$10+'СЕТ СН'!$F$6-'СЕТ СН'!$F$19</f>
        <v>1115.80627624</v>
      </c>
      <c r="T33" s="36">
        <f>SUMIFS(СВЦЭМ!$C$39:$C$782,СВЦЭМ!$A$39:$A$782,$A33,СВЦЭМ!$B$39:$B$782,T$11)+'СЕТ СН'!$F$9+СВЦЭМ!$D$10+'СЕТ СН'!$F$6-'СЕТ СН'!$F$19</f>
        <v>1125.9339488099999</v>
      </c>
      <c r="U33" s="36">
        <f>SUMIFS(СВЦЭМ!$C$39:$C$782,СВЦЭМ!$A$39:$A$782,$A33,СВЦЭМ!$B$39:$B$782,U$11)+'СЕТ СН'!$F$9+СВЦЭМ!$D$10+'СЕТ СН'!$F$6-'СЕТ СН'!$F$19</f>
        <v>1117.7950653099999</v>
      </c>
      <c r="V33" s="36">
        <f>SUMIFS(СВЦЭМ!$C$39:$C$782,СВЦЭМ!$A$39:$A$782,$A33,СВЦЭМ!$B$39:$B$782,V$11)+'СЕТ СН'!$F$9+СВЦЭМ!$D$10+'СЕТ СН'!$F$6-'СЕТ СН'!$F$19</f>
        <v>1127.3103509999999</v>
      </c>
      <c r="W33" s="36">
        <f>SUMIFS(СВЦЭМ!$C$39:$C$782,СВЦЭМ!$A$39:$A$782,$A33,СВЦЭМ!$B$39:$B$782,W$11)+'СЕТ СН'!$F$9+СВЦЭМ!$D$10+'СЕТ СН'!$F$6-'СЕТ СН'!$F$19</f>
        <v>1135.05826075</v>
      </c>
      <c r="X33" s="36">
        <f>SUMIFS(СВЦЭМ!$C$39:$C$782,СВЦЭМ!$A$39:$A$782,$A33,СВЦЭМ!$B$39:$B$782,X$11)+'СЕТ СН'!$F$9+СВЦЭМ!$D$10+'СЕТ СН'!$F$6-'СЕТ СН'!$F$19</f>
        <v>1108.11484279</v>
      </c>
      <c r="Y33" s="36">
        <f>SUMIFS(СВЦЭМ!$C$39:$C$782,СВЦЭМ!$A$39:$A$782,$A33,СВЦЭМ!$B$39:$B$782,Y$11)+'СЕТ СН'!$F$9+СВЦЭМ!$D$10+'СЕТ СН'!$F$6-'СЕТ СН'!$F$19</f>
        <v>1015.9230487099999</v>
      </c>
    </row>
    <row r="34" spans="1:25" ht="15.75" x14ac:dyDescent="0.2">
      <c r="A34" s="35">
        <f t="shared" si="0"/>
        <v>44796</v>
      </c>
      <c r="B34" s="36">
        <f>SUMIFS(СВЦЭМ!$C$39:$C$782,СВЦЭМ!$A$39:$A$782,$A34,СВЦЭМ!$B$39:$B$782,B$11)+'СЕТ СН'!$F$9+СВЦЭМ!$D$10+'СЕТ СН'!$F$6-'СЕТ СН'!$F$19</f>
        <v>1080.1878344499999</v>
      </c>
      <c r="C34" s="36">
        <f>SUMIFS(СВЦЭМ!$C$39:$C$782,СВЦЭМ!$A$39:$A$782,$A34,СВЦЭМ!$B$39:$B$782,C$11)+'СЕТ СН'!$F$9+СВЦЭМ!$D$10+'СЕТ СН'!$F$6-'СЕТ СН'!$F$19</f>
        <v>1145.5591142999999</v>
      </c>
      <c r="D34" s="36">
        <f>SUMIFS(СВЦЭМ!$C$39:$C$782,СВЦЭМ!$A$39:$A$782,$A34,СВЦЭМ!$B$39:$B$782,D$11)+'СЕТ СН'!$F$9+СВЦЭМ!$D$10+'СЕТ СН'!$F$6-'СЕТ СН'!$F$19</f>
        <v>1185.5257195199999</v>
      </c>
      <c r="E34" s="36">
        <f>SUMIFS(СВЦЭМ!$C$39:$C$782,СВЦЭМ!$A$39:$A$782,$A34,СВЦЭМ!$B$39:$B$782,E$11)+'СЕТ СН'!$F$9+СВЦЭМ!$D$10+'СЕТ СН'!$F$6-'СЕТ СН'!$F$19</f>
        <v>1198.8228105999999</v>
      </c>
      <c r="F34" s="36">
        <f>SUMIFS(СВЦЭМ!$C$39:$C$782,СВЦЭМ!$A$39:$A$782,$A34,СВЦЭМ!$B$39:$B$782,F$11)+'СЕТ СН'!$F$9+СВЦЭМ!$D$10+'СЕТ СН'!$F$6-'СЕТ СН'!$F$19</f>
        <v>1166.00011786</v>
      </c>
      <c r="G34" s="36">
        <f>SUMIFS(СВЦЭМ!$C$39:$C$782,СВЦЭМ!$A$39:$A$782,$A34,СВЦЭМ!$B$39:$B$782,G$11)+'СЕТ СН'!$F$9+СВЦЭМ!$D$10+'СЕТ СН'!$F$6-'СЕТ СН'!$F$19</f>
        <v>1141.4002934999999</v>
      </c>
      <c r="H34" s="36">
        <f>SUMIFS(СВЦЭМ!$C$39:$C$782,СВЦЭМ!$A$39:$A$782,$A34,СВЦЭМ!$B$39:$B$782,H$11)+'СЕТ СН'!$F$9+СВЦЭМ!$D$10+'СЕТ СН'!$F$6-'СЕТ СН'!$F$19</f>
        <v>1093.2820189199999</v>
      </c>
      <c r="I34" s="36">
        <f>SUMIFS(СВЦЭМ!$C$39:$C$782,СВЦЭМ!$A$39:$A$782,$A34,СВЦЭМ!$B$39:$B$782,I$11)+'СЕТ СН'!$F$9+СВЦЭМ!$D$10+'СЕТ СН'!$F$6-'СЕТ СН'!$F$19</f>
        <v>1025.7958738299999</v>
      </c>
      <c r="J34" s="36">
        <f>SUMIFS(СВЦЭМ!$C$39:$C$782,СВЦЭМ!$A$39:$A$782,$A34,СВЦЭМ!$B$39:$B$782,J$11)+'СЕТ СН'!$F$9+СВЦЭМ!$D$10+'СЕТ СН'!$F$6-'СЕТ СН'!$F$19</f>
        <v>1018.5288912599999</v>
      </c>
      <c r="K34" s="36">
        <f>SUMIFS(СВЦЭМ!$C$39:$C$782,СВЦЭМ!$A$39:$A$782,$A34,СВЦЭМ!$B$39:$B$782,K$11)+'СЕТ СН'!$F$9+СВЦЭМ!$D$10+'СЕТ СН'!$F$6-'СЕТ СН'!$F$19</f>
        <v>1089.88179328</v>
      </c>
      <c r="L34" s="36">
        <f>SUMIFS(СВЦЭМ!$C$39:$C$782,СВЦЭМ!$A$39:$A$782,$A34,СВЦЭМ!$B$39:$B$782,L$11)+'СЕТ СН'!$F$9+СВЦЭМ!$D$10+'СЕТ СН'!$F$6-'СЕТ СН'!$F$19</f>
        <v>1054.1754584099999</v>
      </c>
      <c r="M34" s="36">
        <f>SUMIFS(СВЦЭМ!$C$39:$C$782,СВЦЭМ!$A$39:$A$782,$A34,СВЦЭМ!$B$39:$B$782,M$11)+'СЕТ СН'!$F$9+СВЦЭМ!$D$10+'СЕТ СН'!$F$6-'СЕТ СН'!$F$19</f>
        <v>1047.2111204400001</v>
      </c>
      <c r="N34" s="36">
        <f>SUMIFS(СВЦЭМ!$C$39:$C$782,СВЦЭМ!$A$39:$A$782,$A34,СВЦЭМ!$B$39:$B$782,N$11)+'СЕТ СН'!$F$9+СВЦЭМ!$D$10+'СЕТ СН'!$F$6-'СЕТ СН'!$F$19</f>
        <v>1035.2963922599999</v>
      </c>
      <c r="O34" s="36">
        <f>SUMIFS(СВЦЭМ!$C$39:$C$782,СВЦЭМ!$A$39:$A$782,$A34,СВЦЭМ!$B$39:$B$782,O$11)+'СЕТ СН'!$F$9+СВЦЭМ!$D$10+'СЕТ СН'!$F$6-'СЕТ СН'!$F$19</f>
        <v>1034.3639225499999</v>
      </c>
      <c r="P34" s="36">
        <f>SUMIFS(СВЦЭМ!$C$39:$C$782,СВЦЭМ!$A$39:$A$782,$A34,СВЦЭМ!$B$39:$B$782,P$11)+'СЕТ СН'!$F$9+СВЦЭМ!$D$10+'СЕТ СН'!$F$6-'СЕТ СН'!$F$19</f>
        <v>1046.34373007</v>
      </c>
      <c r="Q34" s="36">
        <f>SUMIFS(СВЦЭМ!$C$39:$C$782,СВЦЭМ!$A$39:$A$782,$A34,СВЦЭМ!$B$39:$B$782,Q$11)+'СЕТ СН'!$F$9+СВЦЭМ!$D$10+'СЕТ СН'!$F$6-'СЕТ СН'!$F$19</f>
        <v>1054.6141510099999</v>
      </c>
      <c r="R34" s="36">
        <f>SUMIFS(СВЦЭМ!$C$39:$C$782,СВЦЭМ!$A$39:$A$782,$A34,СВЦЭМ!$B$39:$B$782,R$11)+'СЕТ СН'!$F$9+СВЦЭМ!$D$10+'СЕТ СН'!$F$6-'СЕТ СН'!$F$19</f>
        <v>1043.59288954</v>
      </c>
      <c r="S34" s="36">
        <f>SUMIFS(СВЦЭМ!$C$39:$C$782,СВЦЭМ!$A$39:$A$782,$A34,СВЦЭМ!$B$39:$B$782,S$11)+'СЕТ СН'!$F$9+СВЦЭМ!$D$10+'СЕТ СН'!$F$6-'СЕТ СН'!$F$19</f>
        <v>1062.5260561299999</v>
      </c>
      <c r="T34" s="36">
        <f>SUMIFS(СВЦЭМ!$C$39:$C$782,СВЦЭМ!$A$39:$A$782,$A34,СВЦЭМ!$B$39:$B$782,T$11)+'СЕТ СН'!$F$9+СВЦЭМ!$D$10+'СЕТ СН'!$F$6-'СЕТ СН'!$F$19</f>
        <v>1070.26345122</v>
      </c>
      <c r="U34" s="36">
        <f>SUMIFS(СВЦЭМ!$C$39:$C$782,СВЦЭМ!$A$39:$A$782,$A34,СВЦЭМ!$B$39:$B$782,U$11)+'СЕТ СН'!$F$9+СВЦЭМ!$D$10+'СЕТ СН'!$F$6-'СЕТ СН'!$F$19</f>
        <v>1055.3198292499999</v>
      </c>
      <c r="V34" s="36">
        <f>SUMIFS(СВЦЭМ!$C$39:$C$782,СВЦЭМ!$A$39:$A$782,$A34,СВЦЭМ!$B$39:$B$782,V$11)+'СЕТ СН'!$F$9+СВЦЭМ!$D$10+'СЕТ СН'!$F$6-'СЕТ СН'!$F$19</f>
        <v>1070.23929105</v>
      </c>
      <c r="W34" s="36">
        <f>SUMIFS(СВЦЭМ!$C$39:$C$782,СВЦЭМ!$A$39:$A$782,$A34,СВЦЭМ!$B$39:$B$782,W$11)+'СЕТ СН'!$F$9+СВЦЭМ!$D$10+'СЕТ СН'!$F$6-'СЕТ СН'!$F$19</f>
        <v>1070.1298890799999</v>
      </c>
      <c r="X34" s="36">
        <f>SUMIFS(СВЦЭМ!$C$39:$C$782,СВЦЭМ!$A$39:$A$782,$A34,СВЦЭМ!$B$39:$B$782,X$11)+'СЕТ СН'!$F$9+СВЦЭМ!$D$10+'СЕТ СН'!$F$6-'СЕТ СН'!$F$19</f>
        <v>1053.86557683</v>
      </c>
      <c r="Y34" s="36">
        <f>SUMIFS(СВЦЭМ!$C$39:$C$782,СВЦЭМ!$A$39:$A$782,$A34,СВЦЭМ!$B$39:$B$782,Y$11)+'СЕТ СН'!$F$9+СВЦЭМ!$D$10+'СЕТ СН'!$F$6-'СЕТ СН'!$F$19</f>
        <v>1020.7425418999999</v>
      </c>
    </row>
    <row r="35" spans="1:25" ht="15.75" x14ac:dyDescent="0.2">
      <c r="A35" s="35">
        <f t="shared" si="0"/>
        <v>44797</v>
      </c>
      <c r="B35" s="36">
        <f>SUMIFS(СВЦЭМ!$C$39:$C$782,СВЦЭМ!$A$39:$A$782,$A35,СВЦЭМ!$B$39:$B$782,B$11)+'СЕТ СН'!$F$9+СВЦЭМ!$D$10+'СЕТ СН'!$F$6-'СЕТ СН'!$F$19</f>
        <v>1057.0285984099999</v>
      </c>
      <c r="C35" s="36">
        <f>SUMIFS(СВЦЭМ!$C$39:$C$782,СВЦЭМ!$A$39:$A$782,$A35,СВЦЭМ!$B$39:$B$782,C$11)+'СЕТ СН'!$F$9+СВЦЭМ!$D$10+'СЕТ СН'!$F$6-'СЕТ СН'!$F$19</f>
        <v>1098.2845028899999</v>
      </c>
      <c r="D35" s="36">
        <f>SUMIFS(СВЦЭМ!$C$39:$C$782,СВЦЭМ!$A$39:$A$782,$A35,СВЦЭМ!$B$39:$B$782,D$11)+'СЕТ СН'!$F$9+СВЦЭМ!$D$10+'СЕТ СН'!$F$6-'СЕТ СН'!$F$19</f>
        <v>1128.9850431299999</v>
      </c>
      <c r="E35" s="36">
        <f>SUMIFS(СВЦЭМ!$C$39:$C$782,СВЦЭМ!$A$39:$A$782,$A35,СВЦЭМ!$B$39:$B$782,E$11)+'СЕТ СН'!$F$9+СВЦЭМ!$D$10+'СЕТ СН'!$F$6-'СЕТ СН'!$F$19</f>
        <v>1138.53210887</v>
      </c>
      <c r="F35" s="36">
        <f>SUMIFS(СВЦЭМ!$C$39:$C$782,СВЦЭМ!$A$39:$A$782,$A35,СВЦЭМ!$B$39:$B$782,F$11)+'СЕТ СН'!$F$9+СВЦЭМ!$D$10+'СЕТ СН'!$F$6-'СЕТ СН'!$F$19</f>
        <v>1139.72812116</v>
      </c>
      <c r="G35" s="36">
        <f>SUMIFS(СВЦЭМ!$C$39:$C$782,СВЦЭМ!$A$39:$A$782,$A35,СВЦЭМ!$B$39:$B$782,G$11)+'СЕТ СН'!$F$9+СВЦЭМ!$D$10+'СЕТ СН'!$F$6-'СЕТ СН'!$F$19</f>
        <v>1125.2333967099999</v>
      </c>
      <c r="H35" s="36">
        <f>SUMIFS(СВЦЭМ!$C$39:$C$782,СВЦЭМ!$A$39:$A$782,$A35,СВЦЭМ!$B$39:$B$782,H$11)+'СЕТ СН'!$F$9+СВЦЭМ!$D$10+'СЕТ СН'!$F$6-'СЕТ СН'!$F$19</f>
        <v>1084.86779002</v>
      </c>
      <c r="I35" s="36">
        <f>SUMIFS(СВЦЭМ!$C$39:$C$782,СВЦЭМ!$A$39:$A$782,$A35,СВЦЭМ!$B$39:$B$782,I$11)+'СЕТ СН'!$F$9+СВЦЭМ!$D$10+'СЕТ СН'!$F$6-'СЕТ СН'!$F$19</f>
        <v>1035.6536096499999</v>
      </c>
      <c r="J35" s="36">
        <f>SUMIFS(СВЦЭМ!$C$39:$C$782,СВЦЭМ!$A$39:$A$782,$A35,СВЦЭМ!$B$39:$B$782,J$11)+'СЕТ СН'!$F$9+СВЦЭМ!$D$10+'СЕТ СН'!$F$6-'СЕТ СН'!$F$19</f>
        <v>1071.1851885599999</v>
      </c>
      <c r="K35" s="36">
        <f>SUMIFS(СВЦЭМ!$C$39:$C$782,СВЦЭМ!$A$39:$A$782,$A35,СВЦЭМ!$B$39:$B$782,K$11)+'СЕТ СН'!$F$9+СВЦЭМ!$D$10+'СЕТ СН'!$F$6-'СЕТ СН'!$F$19</f>
        <v>1185.68656831</v>
      </c>
      <c r="L35" s="36">
        <f>SUMIFS(СВЦЭМ!$C$39:$C$782,СВЦЭМ!$A$39:$A$782,$A35,СВЦЭМ!$B$39:$B$782,L$11)+'СЕТ СН'!$F$9+СВЦЭМ!$D$10+'СЕТ СН'!$F$6-'СЕТ СН'!$F$19</f>
        <v>1141.1332048899999</v>
      </c>
      <c r="M35" s="36">
        <f>SUMIFS(СВЦЭМ!$C$39:$C$782,СВЦЭМ!$A$39:$A$782,$A35,СВЦЭМ!$B$39:$B$782,M$11)+'СЕТ СН'!$F$9+СВЦЭМ!$D$10+'СЕТ СН'!$F$6-'СЕТ СН'!$F$19</f>
        <v>1135.14461764</v>
      </c>
      <c r="N35" s="36">
        <f>SUMIFS(СВЦЭМ!$C$39:$C$782,СВЦЭМ!$A$39:$A$782,$A35,СВЦЭМ!$B$39:$B$782,N$11)+'СЕТ СН'!$F$9+СВЦЭМ!$D$10+'СЕТ СН'!$F$6-'СЕТ СН'!$F$19</f>
        <v>1135.40659196</v>
      </c>
      <c r="O35" s="36">
        <f>SUMIFS(СВЦЭМ!$C$39:$C$782,СВЦЭМ!$A$39:$A$782,$A35,СВЦЭМ!$B$39:$B$782,O$11)+'СЕТ СН'!$F$9+СВЦЭМ!$D$10+'СЕТ СН'!$F$6-'СЕТ СН'!$F$19</f>
        <v>1123.84576543</v>
      </c>
      <c r="P35" s="36">
        <f>SUMIFS(СВЦЭМ!$C$39:$C$782,СВЦЭМ!$A$39:$A$782,$A35,СВЦЭМ!$B$39:$B$782,P$11)+'СЕТ СН'!$F$9+СВЦЭМ!$D$10+'СЕТ СН'!$F$6-'СЕТ СН'!$F$19</f>
        <v>1134.5012946699999</v>
      </c>
      <c r="Q35" s="36">
        <f>SUMIFS(СВЦЭМ!$C$39:$C$782,СВЦЭМ!$A$39:$A$782,$A35,СВЦЭМ!$B$39:$B$782,Q$11)+'СЕТ СН'!$F$9+СВЦЭМ!$D$10+'СЕТ СН'!$F$6-'СЕТ СН'!$F$19</f>
        <v>1129.85870118</v>
      </c>
      <c r="R35" s="36">
        <f>SUMIFS(СВЦЭМ!$C$39:$C$782,СВЦЭМ!$A$39:$A$782,$A35,СВЦЭМ!$B$39:$B$782,R$11)+'СЕТ СН'!$F$9+СВЦЭМ!$D$10+'СЕТ СН'!$F$6-'СЕТ СН'!$F$19</f>
        <v>1120.2371566100001</v>
      </c>
      <c r="S35" s="36">
        <f>SUMIFS(СВЦЭМ!$C$39:$C$782,СВЦЭМ!$A$39:$A$782,$A35,СВЦЭМ!$B$39:$B$782,S$11)+'СЕТ СН'!$F$9+СВЦЭМ!$D$10+'СЕТ СН'!$F$6-'СЕТ СН'!$F$19</f>
        <v>1127.922264</v>
      </c>
      <c r="T35" s="36">
        <f>SUMIFS(СВЦЭМ!$C$39:$C$782,СВЦЭМ!$A$39:$A$782,$A35,СВЦЭМ!$B$39:$B$782,T$11)+'СЕТ СН'!$F$9+СВЦЭМ!$D$10+'СЕТ СН'!$F$6-'СЕТ СН'!$F$19</f>
        <v>1142.30862267</v>
      </c>
      <c r="U35" s="36">
        <f>SUMIFS(СВЦЭМ!$C$39:$C$782,СВЦЭМ!$A$39:$A$782,$A35,СВЦЭМ!$B$39:$B$782,U$11)+'СЕТ СН'!$F$9+СВЦЭМ!$D$10+'СЕТ СН'!$F$6-'СЕТ СН'!$F$19</f>
        <v>1137.00695827</v>
      </c>
      <c r="V35" s="36">
        <f>SUMIFS(СВЦЭМ!$C$39:$C$782,СВЦЭМ!$A$39:$A$782,$A35,СВЦЭМ!$B$39:$B$782,V$11)+'СЕТ СН'!$F$9+СВЦЭМ!$D$10+'СЕТ СН'!$F$6-'СЕТ СН'!$F$19</f>
        <v>1154.69918527</v>
      </c>
      <c r="W35" s="36">
        <f>SUMIFS(СВЦЭМ!$C$39:$C$782,СВЦЭМ!$A$39:$A$782,$A35,СВЦЭМ!$B$39:$B$782,W$11)+'СЕТ СН'!$F$9+СВЦЭМ!$D$10+'СЕТ СН'!$F$6-'СЕТ СН'!$F$19</f>
        <v>1161.20320868</v>
      </c>
      <c r="X35" s="36">
        <f>SUMIFS(СВЦЭМ!$C$39:$C$782,СВЦЭМ!$A$39:$A$782,$A35,СВЦЭМ!$B$39:$B$782,X$11)+'СЕТ СН'!$F$9+СВЦЭМ!$D$10+'СЕТ СН'!$F$6-'СЕТ СН'!$F$19</f>
        <v>1100.3110764199998</v>
      </c>
      <c r="Y35" s="36">
        <f>SUMIFS(СВЦЭМ!$C$39:$C$782,СВЦЭМ!$A$39:$A$782,$A35,СВЦЭМ!$B$39:$B$782,Y$11)+'СЕТ СН'!$F$9+СВЦЭМ!$D$10+'СЕТ СН'!$F$6-'СЕТ СН'!$F$19</f>
        <v>1061.9650265599998</v>
      </c>
    </row>
    <row r="36" spans="1:25" ht="15.75" x14ac:dyDescent="0.2">
      <c r="A36" s="35">
        <f t="shared" si="0"/>
        <v>44798</v>
      </c>
      <c r="B36" s="36">
        <f>SUMIFS(СВЦЭМ!$C$39:$C$782,СВЦЭМ!$A$39:$A$782,$A36,СВЦЭМ!$B$39:$B$782,B$11)+'СЕТ СН'!$F$9+СВЦЭМ!$D$10+'СЕТ СН'!$F$6-'СЕТ СН'!$F$19</f>
        <v>1059.1964679299999</v>
      </c>
      <c r="C36" s="36">
        <f>SUMIFS(СВЦЭМ!$C$39:$C$782,СВЦЭМ!$A$39:$A$782,$A36,СВЦЭМ!$B$39:$B$782,C$11)+'СЕТ СН'!$F$9+СВЦЭМ!$D$10+'СЕТ СН'!$F$6-'СЕТ СН'!$F$19</f>
        <v>1096.7804346200001</v>
      </c>
      <c r="D36" s="36">
        <f>SUMIFS(СВЦЭМ!$C$39:$C$782,СВЦЭМ!$A$39:$A$782,$A36,СВЦЭМ!$B$39:$B$782,D$11)+'СЕТ СН'!$F$9+СВЦЭМ!$D$10+'СЕТ СН'!$F$6-'СЕТ СН'!$F$19</f>
        <v>1134.94407224</v>
      </c>
      <c r="E36" s="36">
        <f>SUMIFS(СВЦЭМ!$C$39:$C$782,СВЦЭМ!$A$39:$A$782,$A36,СВЦЭМ!$B$39:$B$782,E$11)+'СЕТ СН'!$F$9+СВЦЭМ!$D$10+'СЕТ СН'!$F$6-'СЕТ СН'!$F$19</f>
        <v>1139.4362082099999</v>
      </c>
      <c r="F36" s="36">
        <f>SUMIFS(СВЦЭМ!$C$39:$C$782,СВЦЭМ!$A$39:$A$782,$A36,СВЦЭМ!$B$39:$B$782,F$11)+'СЕТ СН'!$F$9+СВЦЭМ!$D$10+'СЕТ СН'!$F$6-'СЕТ СН'!$F$19</f>
        <v>1148.19163162</v>
      </c>
      <c r="G36" s="36">
        <f>SUMIFS(СВЦЭМ!$C$39:$C$782,СВЦЭМ!$A$39:$A$782,$A36,СВЦЭМ!$B$39:$B$782,G$11)+'СЕТ СН'!$F$9+СВЦЭМ!$D$10+'СЕТ СН'!$F$6-'СЕТ СН'!$F$19</f>
        <v>1131.6077838599999</v>
      </c>
      <c r="H36" s="36">
        <f>SUMIFS(СВЦЭМ!$C$39:$C$782,СВЦЭМ!$A$39:$A$782,$A36,СВЦЭМ!$B$39:$B$782,H$11)+'СЕТ СН'!$F$9+СВЦЭМ!$D$10+'СЕТ СН'!$F$6-'СЕТ СН'!$F$19</f>
        <v>1082.63034814</v>
      </c>
      <c r="I36" s="36">
        <f>SUMIFS(СВЦЭМ!$C$39:$C$782,СВЦЭМ!$A$39:$A$782,$A36,СВЦЭМ!$B$39:$B$782,I$11)+'СЕТ СН'!$F$9+СВЦЭМ!$D$10+'СЕТ СН'!$F$6-'СЕТ СН'!$F$19</f>
        <v>1007.0525857</v>
      </c>
      <c r="J36" s="36">
        <f>SUMIFS(СВЦЭМ!$C$39:$C$782,СВЦЭМ!$A$39:$A$782,$A36,СВЦЭМ!$B$39:$B$782,J$11)+'СЕТ СН'!$F$9+СВЦЭМ!$D$10+'СЕТ СН'!$F$6-'СЕТ СН'!$F$19</f>
        <v>1079.08406659</v>
      </c>
      <c r="K36" s="36">
        <f>SUMIFS(СВЦЭМ!$C$39:$C$782,СВЦЭМ!$A$39:$A$782,$A36,СВЦЭМ!$B$39:$B$782,K$11)+'СЕТ СН'!$F$9+СВЦЭМ!$D$10+'СЕТ СН'!$F$6-'СЕТ СН'!$F$19</f>
        <v>1141.73546612</v>
      </c>
      <c r="L36" s="36">
        <f>SUMIFS(СВЦЭМ!$C$39:$C$782,СВЦЭМ!$A$39:$A$782,$A36,СВЦЭМ!$B$39:$B$782,L$11)+'СЕТ СН'!$F$9+СВЦЭМ!$D$10+'СЕТ СН'!$F$6-'СЕТ СН'!$F$19</f>
        <v>1110.8296530299999</v>
      </c>
      <c r="M36" s="36">
        <f>SUMIFS(СВЦЭМ!$C$39:$C$782,СВЦЭМ!$A$39:$A$782,$A36,СВЦЭМ!$B$39:$B$782,M$11)+'СЕТ СН'!$F$9+СВЦЭМ!$D$10+'СЕТ СН'!$F$6-'СЕТ СН'!$F$19</f>
        <v>1107.9842513999999</v>
      </c>
      <c r="N36" s="36">
        <f>SUMIFS(СВЦЭМ!$C$39:$C$782,СВЦЭМ!$A$39:$A$782,$A36,СВЦЭМ!$B$39:$B$782,N$11)+'СЕТ СН'!$F$9+СВЦЭМ!$D$10+'СЕТ СН'!$F$6-'СЕТ СН'!$F$19</f>
        <v>1108.99211666</v>
      </c>
      <c r="O36" s="36">
        <f>SUMIFS(СВЦЭМ!$C$39:$C$782,СВЦЭМ!$A$39:$A$782,$A36,СВЦЭМ!$B$39:$B$782,O$11)+'СЕТ СН'!$F$9+СВЦЭМ!$D$10+'СЕТ СН'!$F$6-'СЕТ СН'!$F$19</f>
        <v>1025.26062013</v>
      </c>
      <c r="P36" s="36">
        <f>SUMIFS(СВЦЭМ!$C$39:$C$782,СВЦЭМ!$A$39:$A$782,$A36,СВЦЭМ!$B$39:$B$782,P$11)+'СЕТ СН'!$F$9+СВЦЭМ!$D$10+'СЕТ СН'!$F$6-'СЕТ СН'!$F$19</f>
        <v>935.48011182000005</v>
      </c>
      <c r="Q36" s="36">
        <f>SUMIFS(СВЦЭМ!$C$39:$C$782,СВЦЭМ!$A$39:$A$782,$A36,СВЦЭМ!$B$39:$B$782,Q$11)+'СЕТ СН'!$F$9+СВЦЭМ!$D$10+'СЕТ СН'!$F$6-'СЕТ СН'!$F$19</f>
        <v>872.32000328000004</v>
      </c>
      <c r="R36" s="36">
        <f>SUMIFS(СВЦЭМ!$C$39:$C$782,СВЦЭМ!$A$39:$A$782,$A36,СВЦЭМ!$B$39:$B$782,R$11)+'СЕТ СН'!$F$9+СВЦЭМ!$D$10+'СЕТ СН'!$F$6-'СЕТ СН'!$F$19</f>
        <v>867.25298872999997</v>
      </c>
      <c r="S36" s="36">
        <f>SUMIFS(СВЦЭМ!$C$39:$C$782,СВЦЭМ!$A$39:$A$782,$A36,СВЦЭМ!$B$39:$B$782,S$11)+'СЕТ СН'!$F$9+СВЦЭМ!$D$10+'СЕТ СН'!$F$6-'СЕТ СН'!$F$19</f>
        <v>937.13024997999992</v>
      </c>
      <c r="T36" s="36">
        <f>SUMIFS(СВЦЭМ!$C$39:$C$782,СВЦЭМ!$A$39:$A$782,$A36,СВЦЭМ!$B$39:$B$782,T$11)+'СЕТ СН'!$F$9+СВЦЭМ!$D$10+'СЕТ СН'!$F$6-'СЕТ СН'!$F$19</f>
        <v>1012.88215025</v>
      </c>
      <c r="U36" s="36">
        <f>SUMIFS(СВЦЭМ!$C$39:$C$782,СВЦЭМ!$A$39:$A$782,$A36,СВЦЭМ!$B$39:$B$782,U$11)+'СЕТ СН'!$F$9+СВЦЭМ!$D$10+'СЕТ СН'!$F$6-'СЕТ СН'!$F$19</f>
        <v>1102.52547005</v>
      </c>
      <c r="V36" s="36">
        <f>SUMIFS(СВЦЭМ!$C$39:$C$782,СВЦЭМ!$A$39:$A$782,$A36,СВЦЭМ!$B$39:$B$782,V$11)+'СЕТ СН'!$F$9+СВЦЭМ!$D$10+'СЕТ СН'!$F$6-'СЕТ СН'!$F$19</f>
        <v>1120.8519160599999</v>
      </c>
      <c r="W36" s="36">
        <f>SUMIFS(СВЦЭМ!$C$39:$C$782,СВЦЭМ!$A$39:$A$782,$A36,СВЦЭМ!$B$39:$B$782,W$11)+'СЕТ СН'!$F$9+СВЦЭМ!$D$10+'СЕТ СН'!$F$6-'СЕТ СН'!$F$19</f>
        <v>1132.37270511</v>
      </c>
      <c r="X36" s="36">
        <f>SUMIFS(СВЦЭМ!$C$39:$C$782,СВЦЭМ!$A$39:$A$782,$A36,СВЦЭМ!$B$39:$B$782,X$11)+'СЕТ СН'!$F$9+СВЦЭМ!$D$10+'СЕТ СН'!$F$6-'СЕТ СН'!$F$19</f>
        <v>1115.7558813799999</v>
      </c>
      <c r="Y36" s="36">
        <f>SUMIFS(СВЦЭМ!$C$39:$C$782,СВЦЭМ!$A$39:$A$782,$A36,СВЦЭМ!$B$39:$B$782,Y$11)+'СЕТ СН'!$F$9+СВЦЭМ!$D$10+'СЕТ СН'!$F$6-'СЕТ СН'!$F$19</f>
        <v>1122.1431725899999</v>
      </c>
    </row>
    <row r="37" spans="1:25" ht="15.75" x14ac:dyDescent="0.2">
      <c r="A37" s="35">
        <f t="shared" si="0"/>
        <v>44799</v>
      </c>
      <c r="B37" s="36">
        <f>SUMIFS(СВЦЭМ!$C$39:$C$782,СВЦЭМ!$A$39:$A$782,$A37,СВЦЭМ!$B$39:$B$782,B$11)+'СЕТ СН'!$F$9+СВЦЭМ!$D$10+'СЕТ СН'!$F$6-'СЕТ СН'!$F$19</f>
        <v>1113.58650104</v>
      </c>
      <c r="C37" s="36">
        <f>SUMIFS(СВЦЭМ!$C$39:$C$782,СВЦЭМ!$A$39:$A$782,$A37,СВЦЭМ!$B$39:$B$782,C$11)+'СЕТ СН'!$F$9+СВЦЭМ!$D$10+'СЕТ СН'!$F$6-'СЕТ СН'!$F$19</f>
        <v>1159.31627011</v>
      </c>
      <c r="D37" s="36">
        <f>SUMIFS(СВЦЭМ!$C$39:$C$782,СВЦЭМ!$A$39:$A$782,$A37,СВЦЭМ!$B$39:$B$782,D$11)+'СЕТ СН'!$F$9+СВЦЭМ!$D$10+'СЕТ СН'!$F$6-'СЕТ СН'!$F$19</f>
        <v>1173.80982679</v>
      </c>
      <c r="E37" s="36">
        <f>SUMIFS(СВЦЭМ!$C$39:$C$782,СВЦЭМ!$A$39:$A$782,$A37,СВЦЭМ!$B$39:$B$782,E$11)+'СЕТ СН'!$F$9+СВЦЭМ!$D$10+'СЕТ СН'!$F$6-'СЕТ СН'!$F$19</f>
        <v>1154.40988754</v>
      </c>
      <c r="F37" s="36">
        <f>SUMIFS(СВЦЭМ!$C$39:$C$782,СВЦЭМ!$A$39:$A$782,$A37,СВЦЭМ!$B$39:$B$782,F$11)+'СЕТ СН'!$F$9+СВЦЭМ!$D$10+'СЕТ СН'!$F$6-'СЕТ СН'!$F$19</f>
        <v>1162.2232707199998</v>
      </c>
      <c r="G37" s="36">
        <f>SUMIFS(СВЦЭМ!$C$39:$C$782,СВЦЭМ!$A$39:$A$782,$A37,СВЦЭМ!$B$39:$B$782,G$11)+'СЕТ СН'!$F$9+СВЦЭМ!$D$10+'СЕТ СН'!$F$6-'СЕТ СН'!$F$19</f>
        <v>1154.23599952</v>
      </c>
      <c r="H37" s="36">
        <f>SUMIFS(СВЦЭМ!$C$39:$C$782,СВЦЭМ!$A$39:$A$782,$A37,СВЦЭМ!$B$39:$B$782,H$11)+'СЕТ СН'!$F$9+СВЦЭМ!$D$10+'СЕТ СН'!$F$6-'СЕТ СН'!$F$19</f>
        <v>1081.85259971</v>
      </c>
      <c r="I37" s="36">
        <f>SUMIFS(СВЦЭМ!$C$39:$C$782,СВЦЭМ!$A$39:$A$782,$A37,СВЦЭМ!$B$39:$B$782,I$11)+'СЕТ СН'!$F$9+СВЦЭМ!$D$10+'СЕТ СН'!$F$6-'СЕТ СН'!$F$19</f>
        <v>1069.8285954200001</v>
      </c>
      <c r="J37" s="36">
        <f>SUMIFS(СВЦЭМ!$C$39:$C$782,СВЦЭМ!$A$39:$A$782,$A37,СВЦЭМ!$B$39:$B$782,J$11)+'СЕТ СН'!$F$9+СВЦЭМ!$D$10+'СЕТ СН'!$F$6-'СЕТ СН'!$F$19</f>
        <v>1072.8997492799999</v>
      </c>
      <c r="K37" s="36">
        <f>SUMIFS(СВЦЭМ!$C$39:$C$782,СВЦЭМ!$A$39:$A$782,$A37,СВЦЭМ!$B$39:$B$782,K$11)+'СЕТ СН'!$F$9+СВЦЭМ!$D$10+'СЕТ СН'!$F$6-'СЕТ СН'!$F$19</f>
        <v>1130.0004742900001</v>
      </c>
      <c r="L37" s="36">
        <f>SUMIFS(СВЦЭМ!$C$39:$C$782,СВЦЭМ!$A$39:$A$782,$A37,СВЦЭМ!$B$39:$B$782,L$11)+'СЕТ СН'!$F$9+СВЦЭМ!$D$10+'СЕТ СН'!$F$6-'СЕТ СН'!$F$19</f>
        <v>1115.01891316</v>
      </c>
      <c r="M37" s="36">
        <f>SUMIFS(СВЦЭМ!$C$39:$C$782,СВЦЭМ!$A$39:$A$782,$A37,СВЦЭМ!$B$39:$B$782,M$11)+'СЕТ СН'!$F$9+СВЦЭМ!$D$10+'СЕТ СН'!$F$6-'СЕТ СН'!$F$19</f>
        <v>1104.0485425499999</v>
      </c>
      <c r="N37" s="36">
        <f>SUMIFS(СВЦЭМ!$C$39:$C$782,СВЦЭМ!$A$39:$A$782,$A37,СВЦЭМ!$B$39:$B$782,N$11)+'СЕТ СН'!$F$9+СВЦЭМ!$D$10+'СЕТ СН'!$F$6-'СЕТ СН'!$F$19</f>
        <v>1099.7337194499999</v>
      </c>
      <c r="O37" s="36">
        <f>SUMIFS(СВЦЭМ!$C$39:$C$782,СВЦЭМ!$A$39:$A$782,$A37,СВЦЭМ!$B$39:$B$782,O$11)+'СЕТ СН'!$F$9+СВЦЭМ!$D$10+'СЕТ СН'!$F$6-'СЕТ СН'!$F$19</f>
        <v>1095.3032865099999</v>
      </c>
      <c r="P37" s="36">
        <f>SUMIFS(СВЦЭМ!$C$39:$C$782,СВЦЭМ!$A$39:$A$782,$A37,СВЦЭМ!$B$39:$B$782,P$11)+'СЕТ СН'!$F$9+СВЦЭМ!$D$10+'СЕТ СН'!$F$6-'СЕТ СН'!$F$19</f>
        <v>1102.44418288</v>
      </c>
      <c r="Q37" s="36">
        <f>SUMIFS(СВЦЭМ!$C$39:$C$782,СВЦЭМ!$A$39:$A$782,$A37,СВЦЭМ!$B$39:$B$782,Q$11)+'СЕТ СН'!$F$9+СВЦЭМ!$D$10+'СЕТ СН'!$F$6-'СЕТ СН'!$F$19</f>
        <v>1103.76649589</v>
      </c>
      <c r="R37" s="36">
        <f>SUMIFS(СВЦЭМ!$C$39:$C$782,СВЦЭМ!$A$39:$A$782,$A37,СВЦЭМ!$B$39:$B$782,R$11)+'СЕТ СН'!$F$9+СВЦЭМ!$D$10+'СЕТ СН'!$F$6-'СЕТ СН'!$F$19</f>
        <v>1098.93427933</v>
      </c>
      <c r="S37" s="36">
        <f>SUMIFS(СВЦЭМ!$C$39:$C$782,СВЦЭМ!$A$39:$A$782,$A37,СВЦЭМ!$B$39:$B$782,S$11)+'СЕТ СН'!$F$9+СВЦЭМ!$D$10+'СЕТ СН'!$F$6-'СЕТ СН'!$F$19</f>
        <v>1092.88912179</v>
      </c>
      <c r="T37" s="36">
        <f>SUMIFS(СВЦЭМ!$C$39:$C$782,СВЦЭМ!$A$39:$A$782,$A37,СВЦЭМ!$B$39:$B$782,T$11)+'СЕТ СН'!$F$9+СВЦЭМ!$D$10+'СЕТ СН'!$F$6-'СЕТ СН'!$F$19</f>
        <v>1098.1607996299999</v>
      </c>
      <c r="U37" s="36">
        <f>SUMIFS(СВЦЭМ!$C$39:$C$782,СВЦЭМ!$A$39:$A$782,$A37,СВЦЭМ!$B$39:$B$782,U$11)+'СЕТ СН'!$F$9+СВЦЭМ!$D$10+'СЕТ СН'!$F$6-'СЕТ СН'!$F$19</f>
        <v>1089.9879395200001</v>
      </c>
      <c r="V37" s="36">
        <f>SUMIFS(СВЦЭМ!$C$39:$C$782,СВЦЭМ!$A$39:$A$782,$A37,СВЦЭМ!$B$39:$B$782,V$11)+'СЕТ СН'!$F$9+СВЦЭМ!$D$10+'СЕТ СН'!$F$6-'СЕТ СН'!$F$19</f>
        <v>1105.9579634299998</v>
      </c>
      <c r="W37" s="36">
        <f>SUMIFS(СВЦЭМ!$C$39:$C$782,СВЦЭМ!$A$39:$A$782,$A37,СВЦЭМ!$B$39:$B$782,W$11)+'СЕТ СН'!$F$9+СВЦЭМ!$D$10+'СЕТ СН'!$F$6-'СЕТ СН'!$F$19</f>
        <v>1107.1310447799999</v>
      </c>
      <c r="X37" s="36">
        <f>SUMIFS(СВЦЭМ!$C$39:$C$782,СВЦЭМ!$A$39:$A$782,$A37,СВЦЭМ!$B$39:$B$782,X$11)+'СЕТ СН'!$F$9+СВЦЭМ!$D$10+'СЕТ СН'!$F$6-'СЕТ СН'!$F$19</f>
        <v>1076.2086690799999</v>
      </c>
      <c r="Y37" s="36">
        <f>SUMIFS(СВЦЭМ!$C$39:$C$782,СВЦЭМ!$A$39:$A$782,$A37,СВЦЭМ!$B$39:$B$782,Y$11)+'СЕТ СН'!$F$9+СВЦЭМ!$D$10+'СЕТ СН'!$F$6-'СЕТ СН'!$F$19</f>
        <v>1099.3219547599999</v>
      </c>
    </row>
    <row r="38" spans="1:25" ht="15.75" x14ac:dyDescent="0.2">
      <c r="A38" s="35">
        <f t="shared" si="0"/>
        <v>44800</v>
      </c>
      <c r="B38" s="36">
        <f>SUMIFS(СВЦЭМ!$C$39:$C$782,СВЦЭМ!$A$39:$A$782,$A38,СВЦЭМ!$B$39:$B$782,B$11)+'СЕТ СН'!$F$9+СВЦЭМ!$D$10+'СЕТ СН'!$F$6-'СЕТ СН'!$F$19</f>
        <v>1104.1163676899998</v>
      </c>
      <c r="C38" s="36">
        <f>SUMIFS(СВЦЭМ!$C$39:$C$782,СВЦЭМ!$A$39:$A$782,$A38,СВЦЭМ!$B$39:$B$782,C$11)+'СЕТ СН'!$F$9+СВЦЭМ!$D$10+'СЕТ СН'!$F$6-'СЕТ СН'!$F$19</f>
        <v>1099.4956943099999</v>
      </c>
      <c r="D38" s="36">
        <f>SUMIFS(СВЦЭМ!$C$39:$C$782,СВЦЭМ!$A$39:$A$782,$A38,СВЦЭМ!$B$39:$B$782,D$11)+'СЕТ СН'!$F$9+СВЦЭМ!$D$10+'СЕТ СН'!$F$6-'СЕТ СН'!$F$19</f>
        <v>1141.61640792</v>
      </c>
      <c r="E38" s="36">
        <f>SUMIFS(СВЦЭМ!$C$39:$C$782,СВЦЭМ!$A$39:$A$782,$A38,СВЦЭМ!$B$39:$B$782,E$11)+'СЕТ СН'!$F$9+СВЦЭМ!$D$10+'СЕТ СН'!$F$6-'СЕТ СН'!$F$19</f>
        <v>1107.58501793</v>
      </c>
      <c r="F38" s="36">
        <f>SUMIFS(СВЦЭМ!$C$39:$C$782,СВЦЭМ!$A$39:$A$782,$A38,СВЦЭМ!$B$39:$B$782,F$11)+'СЕТ СН'!$F$9+СВЦЭМ!$D$10+'СЕТ СН'!$F$6-'СЕТ СН'!$F$19</f>
        <v>1103.8951742699999</v>
      </c>
      <c r="G38" s="36">
        <f>SUMIFS(СВЦЭМ!$C$39:$C$782,СВЦЭМ!$A$39:$A$782,$A38,СВЦЭМ!$B$39:$B$782,G$11)+'СЕТ СН'!$F$9+СВЦЭМ!$D$10+'СЕТ СН'!$F$6-'СЕТ СН'!$F$19</f>
        <v>1113.30284972</v>
      </c>
      <c r="H38" s="36">
        <f>SUMIFS(СВЦЭМ!$C$39:$C$782,СВЦЭМ!$A$39:$A$782,$A38,СВЦЭМ!$B$39:$B$782,H$11)+'СЕТ СН'!$F$9+СВЦЭМ!$D$10+'СЕТ СН'!$F$6-'СЕТ СН'!$F$19</f>
        <v>1098.1544259</v>
      </c>
      <c r="I38" s="36">
        <f>SUMIFS(СВЦЭМ!$C$39:$C$782,СВЦЭМ!$A$39:$A$782,$A38,СВЦЭМ!$B$39:$B$782,I$11)+'СЕТ СН'!$F$9+СВЦЭМ!$D$10+'СЕТ СН'!$F$6-'СЕТ СН'!$F$19</f>
        <v>1064.4512462599998</v>
      </c>
      <c r="J38" s="36">
        <f>SUMIFS(СВЦЭМ!$C$39:$C$782,СВЦЭМ!$A$39:$A$782,$A38,СВЦЭМ!$B$39:$B$782,J$11)+'СЕТ СН'!$F$9+СВЦЭМ!$D$10+'СЕТ СН'!$F$6-'СЕТ СН'!$F$19</f>
        <v>1005.29757191</v>
      </c>
      <c r="K38" s="36">
        <f>SUMIFS(СВЦЭМ!$C$39:$C$782,СВЦЭМ!$A$39:$A$782,$A38,СВЦЭМ!$B$39:$B$782,K$11)+'СЕТ СН'!$F$9+СВЦЭМ!$D$10+'СЕТ СН'!$F$6-'СЕТ СН'!$F$19</f>
        <v>1075.3181402599998</v>
      </c>
      <c r="L38" s="36">
        <f>SUMIFS(СВЦЭМ!$C$39:$C$782,СВЦЭМ!$A$39:$A$782,$A38,СВЦЭМ!$B$39:$B$782,L$11)+'СЕТ СН'!$F$9+СВЦЭМ!$D$10+'СЕТ СН'!$F$6-'СЕТ СН'!$F$19</f>
        <v>1071.71437896</v>
      </c>
      <c r="M38" s="36">
        <f>SUMIFS(СВЦЭМ!$C$39:$C$782,СВЦЭМ!$A$39:$A$782,$A38,СВЦЭМ!$B$39:$B$782,M$11)+'СЕТ СН'!$F$9+СВЦЭМ!$D$10+'СЕТ СН'!$F$6-'СЕТ СН'!$F$19</f>
        <v>1077.04181496</v>
      </c>
      <c r="N38" s="36">
        <f>SUMIFS(СВЦЭМ!$C$39:$C$782,СВЦЭМ!$A$39:$A$782,$A38,СВЦЭМ!$B$39:$B$782,N$11)+'СЕТ СН'!$F$9+СВЦЭМ!$D$10+'СЕТ СН'!$F$6-'СЕТ СН'!$F$19</f>
        <v>1078.32798607</v>
      </c>
      <c r="O38" s="36">
        <f>SUMIFS(СВЦЭМ!$C$39:$C$782,СВЦЭМ!$A$39:$A$782,$A38,СВЦЭМ!$B$39:$B$782,O$11)+'СЕТ СН'!$F$9+СВЦЭМ!$D$10+'СЕТ СН'!$F$6-'СЕТ СН'!$F$19</f>
        <v>1070.9394116999999</v>
      </c>
      <c r="P38" s="36">
        <f>SUMIFS(СВЦЭМ!$C$39:$C$782,СВЦЭМ!$A$39:$A$782,$A38,СВЦЭМ!$B$39:$B$782,P$11)+'СЕТ СН'!$F$9+СВЦЭМ!$D$10+'СЕТ СН'!$F$6-'СЕТ СН'!$F$19</f>
        <v>1066.2746193099999</v>
      </c>
      <c r="Q38" s="36">
        <f>SUMIFS(СВЦЭМ!$C$39:$C$782,СВЦЭМ!$A$39:$A$782,$A38,СВЦЭМ!$B$39:$B$782,Q$11)+'СЕТ СН'!$F$9+СВЦЭМ!$D$10+'СЕТ СН'!$F$6-'СЕТ СН'!$F$19</f>
        <v>1060.2492641899998</v>
      </c>
      <c r="R38" s="36">
        <f>SUMIFS(СВЦЭМ!$C$39:$C$782,СВЦЭМ!$A$39:$A$782,$A38,СВЦЭМ!$B$39:$B$782,R$11)+'СЕТ СН'!$F$9+СВЦЭМ!$D$10+'СЕТ СН'!$F$6-'СЕТ СН'!$F$19</f>
        <v>1056.59604444</v>
      </c>
      <c r="S38" s="36">
        <f>SUMIFS(СВЦЭМ!$C$39:$C$782,СВЦЭМ!$A$39:$A$782,$A38,СВЦЭМ!$B$39:$B$782,S$11)+'СЕТ СН'!$F$9+СВЦЭМ!$D$10+'СЕТ СН'!$F$6-'СЕТ СН'!$F$19</f>
        <v>1067.6752926899999</v>
      </c>
      <c r="T38" s="36">
        <f>SUMIFS(СВЦЭМ!$C$39:$C$782,СВЦЭМ!$A$39:$A$782,$A38,СВЦЭМ!$B$39:$B$782,T$11)+'СЕТ СН'!$F$9+СВЦЭМ!$D$10+'СЕТ СН'!$F$6-'СЕТ СН'!$F$19</f>
        <v>1069.50783062</v>
      </c>
      <c r="U38" s="36">
        <f>SUMIFS(СВЦЭМ!$C$39:$C$782,СВЦЭМ!$A$39:$A$782,$A38,СВЦЭМ!$B$39:$B$782,U$11)+'СЕТ СН'!$F$9+СВЦЭМ!$D$10+'СЕТ СН'!$F$6-'СЕТ СН'!$F$19</f>
        <v>1067.9166668599999</v>
      </c>
      <c r="V38" s="36">
        <f>SUMIFS(СВЦЭМ!$C$39:$C$782,СВЦЭМ!$A$39:$A$782,$A38,СВЦЭМ!$B$39:$B$782,V$11)+'СЕТ СН'!$F$9+СВЦЭМ!$D$10+'СЕТ СН'!$F$6-'СЕТ СН'!$F$19</f>
        <v>1083.05495253</v>
      </c>
      <c r="W38" s="36">
        <f>SUMIFS(СВЦЭМ!$C$39:$C$782,СВЦЭМ!$A$39:$A$782,$A38,СВЦЭМ!$B$39:$B$782,W$11)+'СЕТ СН'!$F$9+СВЦЭМ!$D$10+'СЕТ СН'!$F$6-'СЕТ СН'!$F$19</f>
        <v>1080.03554998</v>
      </c>
      <c r="X38" s="36">
        <f>SUMIFS(СВЦЭМ!$C$39:$C$782,СВЦЭМ!$A$39:$A$782,$A38,СВЦЭМ!$B$39:$B$782,X$11)+'СЕТ СН'!$F$9+СВЦЭМ!$D$10+'СЕТ СН'!$F$6-'СЕТ СН'!$F$19</f>
        <v>1064.14649482</v>
      </c>
      <c r="Y38" s="36">
        <f>SUMIFS(СВЦЭМ!$C$39:$C$782,СВЦЭМ!$A$39:$A$782,$A38,СВЦЭМ!$B$39:$B$782,Y$11)+'СЕТ СН'!$F$9+СВЦЭМ!$D$10+'СЕТ СН'!$F$6-'СЕТ СН'!$F$19</f>
        <v>1047.20076638</v>
      </c>
    </row>
    <row r="39" spans="1:25" ht="15.75" x14ac:dyDescent="0.2">
      <c r="A39" s="35">
        <f t="shared" si="0"/>
        <v>44801</v>
      </c>
      <c r="B39" s="36">
        <f>SUMIFS(СВЦЭМ!$C$39:$C$782,СВЦЭМ!$A$39:$A$782,$A39,СВЦЭМ!$B$39:$B$782,B$11)+'СЕТ СН'!$F$9+СВЦЭМ!$D$10+'СЕТ СН'!$F$6-'СЕТ СН'!$F$19</f>
        <v>1046.35268339</v>
      </c>
      <c r="C39" s="36">
        <f>SUMIFS(СВЦЭМ!$C$39:$C$782,СВЦЭМ!$A$39:$A$782,$A39,СВЦЭМ!$B$39:$B$782,C$11)+'СЕТ СН'!$F$9+СВЦЭМ!$D$10+'СЕТ СН'!$F$6-'СЕТ СН'!$F$19</f>
        <v>1082.1646392999999</v>
      </c>
      <c r="D39" s="36">
        <f>SUMIFS(СВЦЭМ!$C$39:$C$782,СВЦЭМ!$A$39:$A$782,$A39,СВЦЭМ!$B$39:$B$782,D$11)+'СЕТ СН'!$F$9+СВЦЭМ!$D$10+'СЕТ СН'!$F$6-'СЕТ СН'!$F$19</f>
        <v>1123.9288027699999</v>
      </c>
      <c r="E39" s="36">
        <f>SUMIFS(СВЦЭМ!$C$39:$C$782,СВЦЭМ!$A$39:$A$782,$A39,СВЦЭМ!$B$39:$B$782,E$11)+'СЕТ СН'!$F$9+СВЦЭМ!$D$10+'СЕТ СН'!$F$6-'СЕТ СН'!$F$19</f>
        <v>1138.1600185299999</v>
      </c>
      <c r="F39" s="36">
        <f>SUMIFS(СВЦЭМ!$C$39:$C$782,СВЦЭМ!$A$39:$A$782,$A39,СВЦЭМ!$B$39:$B$782,F$11)+'СЕТ СН'!$F$9+СВЦЭМ!$D$10+'СЕТ СН'!$F$6-'СЕТ СН'!$F$19</f>
        <v>1137.6955871600001</v>
      </c>
      <c r="G39" s="36">
        <f>SUMIFS(СВЦЭМ!$C$39:$C$782,СВЦЭМ!$A$39:$A$782,$A39,СВЦЭМ!$B$39:$B$782,G$11)+'СЕТ СН'!$F$9+СВЦЭМ!$D$10+'СЕТ СН'!$F$6-'СЕТ СН'!$F$19</f>
        <v>1142.48775469</v>
      </c>
      <c r="H39" s="36">
        <f>SUMIFS(СВЦЭМ!$C$39:$C$782,СВЦЭМ!$A$39:$A$782,$A39,СВЦЭМ!$B$39:$B$782,H$11)+'СЕТ СН'!$F$9+СВЦЭМ!$D$10+'СЕТ СН'!$F$6-'СЕТ СН'!$F$19</f>
        <v>1112.60747954</v>
      </c>
      <c r="I39" s="36">
        <f>SUMIFS(СВЦЭМ!$C$39:$C$782,СВЦЭМ!$A$39:$A$782,$A39,СВЦЭМ!$B$39:$B$782,I$11)+'СЕТ СН'!$F$9+СВЦЭМ!$D$10+'СЕТ СН'!$F$6-'СЕТ СН'!$F$19</f>
        <v>1075.9565344600001</v>
      </c>
      <c r="J39" s="36">
        <f>SUMIFS(СВЦЭМ!$C$39:$C$782,СВЦЭМ!$A$39:$A$782,$A39,СВЦЭМ!$B$39:$B$782,J$11)+'СЕТ СН'!$F$9+СВЦЭМ!$D$10+'СЕТ СН'!$F$6-'СЕТ СН'!$F$19</f>
        <v>1006.94318516</v>
      </c>
      <c r="K39" s="36">
        <f>SUMIFS(СВЦЭМ!$C$39:$C$782,СВЦЭМ!$A$39:$A$782,$A39,СВЦЭМ!$B$39:$B$782,K$11)+'СЕТ СН'!$F$9+СВЦЭМ!$D$10+'СЕТ СН'!$F$6-'СЕТ СН'!$F$19</f>
        <v>1072.1352700099999</v>
      </c>
      <c r="L39" s="36">
        <f>SUMIFS(СВЦЭМ!$C$39:$C$782,СВЦЭМ!$A$39:$A$782,$A39,СВЦЭМ!$B$39:$B$782,L$11)+'СЕТ СН'!$F$9+СВЦЭМ!$D$10+'СЕТ СН'!$F$6-'СЕТ СН'!$F$19</f>
        <v>1074.48535133</v>
      </c>
      <c r="M39" s="36">
        <f>SUMIFS(СВЦЭМ!$C$39:$C$782,СВЦЭМ!$A$39:$A$782,$A39,СВЦЭМ!$B$39:$B$782,M$11)+'СЕТ СН'!$F$9+СВЦЭМ!$D$10+'СЕТ СН'!$F$6-'СЕТ СН'!$F$19</f>
        <v>1082.3676860399999</v>
      </c>
      <c r="N39" s="36">
        <f>SUMIFS(СВЦЭМ!$C$39:$C$782,СВЦЭМ!$A$39:$A$782,$A39,СВЦЭМ!$B$39:$B$782,N$11)+'СЕТ СН'!$F$9+СВЦЭМ!$D$10+'СЕТ СН'!$F$6-'СЕТ СН'!$F$19</f>
        <v>1085.9861928299999</v>
      </c>
      <c r="O39" s="36">
        <f>SUMIFS(СВЦЭМ!$C$39:$C$782,СВЦЭМ!$A$39:$A$782,$A39,СВЦЭМ!$B$39:$B$782,O$11)+'СЕТ СН'!$F$9+СВЦЭМ!$D$10+'СЕТ СН'!$F$6-'СЕТ СН'!$F$19</f>
        <v>1076.37836126</v>
      </c>
      <c r="P39" s="36">
        <f>SUMIFS(СВЦЭМ!$C$39:$C$782,СВЦЭМ!$A$39:$A$782,$A39,СВЦЭМ!$B$39:$B$782,P$11)+'СЕТ СН'!$F$9+СВЦЭМ!$D$10+'СЕТ СН'!$F$6-'СЕТ СН'!$F$19</f>
        <v>1072.7143348299999</v>
      </c>
      <c r="Q39" s="36">
        <f>SUMIFS(СВЦЭМ!$C$39:$C$782,СВЦЭМ!$A$39:$A$782,$A39,СВЦЭМ!$B$39:$B$782,Q$11)+'СЕТ СН'!$F$9+СВЦЭМ!$D$10+'СЕТ СН'!$F$6-'СЕТ СН'!$F$19</f>
        <v>1071.4968609999999</v>
      </c>
      <c r="R39" s="36">
        <f>SUMIFS(СВЦЭМ!$C$39:$C$782,СВЦЭМ!$A$39:$A$782,$A39,СВЦЭМ!$B$39:$B$782,R$11)+'СЕТ СН'!$F$9+СВЦЭМ!$D$10+'СЕТ СН'!$F$6-'СЕТ СН'!$F$19</f>
        <v>1064.5939028</v>
      </c>
      <c r="S39" s="36">
        <f>SUMIFS(СВЦЭМ!$C$39:$C$782,СВЦЭМ!$A$39:$A$782,$A39,СВЦЭМ!$B$39:$B$782,S$11)+'СЕТ СН'!$F$9+СВЦЭМ!$D$10+'СЕТ СН'!$F$6-'СЕТ СН'!$F$19</f>
        <v>1069.7214245999999</v>
      </c>
      <c r="T39" s="36">
        <f>SUMIFS(СВЦЭМ!$C$39:$C$782,СВЦЭМ!$A$39:$A$782,$A39,СВЦЭМ!$B$39:$B$782,T$11)+'СЕТ СН'!$F$9+СВЦЭМ!$D$10+'СЕТ СН'!$F$6-'СЕТ СН'!$F$19</f>
        <v>1073.44583573</v>
      </c>
      <c r="U39" s="36">
        <f>SUMIFS(СВЦЭМ!$C$39:$C$782,СВЦЭМ!$A$39:$A$782,$A39,СВЦЭМ!$B$39:$B$782,U$11)+'СЕТ СН'!$F$9+СВЦЭМ!$D$10+'СЕТ СН'!$F$6-'СЕТ СН'!$F$19</f>
        <v>1067.3621279199999</v>
      </c>
      <c r="V39" s="36">
        <f>SUMIFS(СВЦЭМ!$C$39:$C$782,СВЦЭМ!$A$39:$A$782,$A39,СВЦЭМ!$B$39:$B$782,V$11)+'СЕТ СН'!$F$9+СВЦЭМ!$D$10+'СЕТ СН'!$F$6-'СЕТ СН'!$F$19</f>
        <v>1082.6452410899999</v>
      </c>
      <c r="W39" s="36">
        <f>SUMIFS(СВЦЭМ!$C$39:$C$782,СВЦЭМ!$A$39:$A$782,$A39,СВЦЭМ!$B$39:$B$782,W$11)+'СЕТ СН'!$F$9+СВЦЭМ!$D$10+'СЕТ СН'!$F$6-'СЕТ СН'!$F$19</f>
        <v>1091.1414340199999</v>
      </c>
      <c r="X39" s="36">
        <f>SUMIFS(СВЦЭМ!$C$39:$C$782,СВЦЭМ!$A$39:$A$782,$A39,СВЦЭМ!$B$39:$B$782,X$11)+'СЕТ СН'!$F$9+СВЦЭМ!$D$10+'СЕТ СН'!$F$6-'СЕТ СН'!$F$19</f>
        <v>1104.5243275</v>
      </c>
      <c r="Y39" s="36">
        <f>SUMIFS(СВЦЭМ!$C$39:$C$782,СВЦЭМ!$A$39:$A$782,$A39,СВЦЭМ!$B$39:$B$782,Y$11)+'СЕТ СН'!$F$9+СВЦЭМ!$D$10+'СЕТ СН'!$F$6-'СЕТ СН'!$F$19</f>
        <v>1075.69792177</v>
      </c>
    </row>
    <row r="40" spans="1:25" ht="15.75" x14ac:dyDescent="0.2">
      <c r="A40" s="35">
        <f t="shared" si="0"/>
        <v>44802</v>
      </c>
      <c r="B40" s="36">
        <f>SUMIFS(СВЦЭМ!$C$39:$C$782,СВЦЭМ!$A$39:$A$782,$A40,СВЦЭМ!$B$39:$B$782,B$11)+'СЕТ СН'!$F$9+СВЦЭМ!$D$10+'СЕТ СН'!$F$6-'СЕТ СН'!$F$19</f>
        <v>1092.3489430099999</v>
      </c>
      <c r="C40" s="36">
        <f>SUMIFS(СВЦЭМ!$C$39:$C$782,СВЦЭМ!$A$39:$A$782,$A40,СВЦЭМ!$B$39:$B$782,C$11)+'СЕТ СН'!$F$9+СВЦЭМ!$D$10+'СЕТ СН'!$F$6-'СЕТ СН'!$F$19</f>
        <v>1162.01251727</v>
      </c>
      <c r="D40" s="36">
        <f>SUMIFS(СВЦЭМ!$C$39:$C$782,СВЦЭМ!$A$39:$A$782,$A40,СВЦЭМ!$B$39:$B$782,D$11)+'СЕТ СН'!$F$9+СВЦЭМ!$D$10+'СЕТ СН'!$F$6-'СЕТ СН'!$F$19</f>
        <v>1193.96772276</v>
      </c>
      <c r="E40" s="36">
        <f>SUMIFS(СВЦЭМ!$C$39:$C$782,СВЦЭМ!$A$39:$A$782,$A40,СВЦЭМ!$B$39:$B$782,E$11)+'СЕТ СН'!$F$9+СВЦЭМ!$D$10+'СЕТ СН'!$F$6-'СЕТ СН'!$F$19</f>
        <v>1203.22374734</v>
      </c>
      <c r="F40" s="36">
        <f>SUMIFS(СВЦЭМ!$C$39:$C$782,СВЦЭМ!$A$39:$A$782,$A40,СВЦЭМ!$B$39:$B$782,F$11)+'СЕТ СН'!$F$9+СВЦЭМ!$D$10+'СЕТ СН'!$F$6-'СЕТ СН'!$F$19</f>
        <v>1212.5069430999999</v>
      </c>
      <c r="G40" s="36">
        <f>SUMIFS(СВЦЭМ!$C$39:$C$782,СВЦЭМ!$A$39:$A$782,$A40,СВЦЭМ!$B$39:$B$782,G$11)+'СЕТ СН'!$F$9+СВЦЭМ!$D$10+'СЕТ СН'!$F$6-'СЕТ СН'!$F$19</f>
        <v>1195.9378708499999</v>
      </c>
      <c r="H40" s="36">
        <f>SUMIFS(СВЦЭМ!$C$39:$C$782,СВЦЭМ!$A$39:$A$782,$A40,СВЦЭМ!$B$39:$B$782,H$11)+'СЕТ СН'!$F$9+СВЦЭМ!$D$10+'СЕТ СН'!$F$6-'СЕТ СН'!$F$19</f>
        <v>1143.2067829</v>
      </c>
      <c r="I40" s="36">
        <f>SUMIFS(СВЦЭМ!$C$39:$C$782,СВЦЭМ!$A$39:$A$782,$A40,СВЦЭМ!$B$39:$B$782,I$11)+'СЕТ СН'!$F$9+СВЦЭМ!$D$10+'СЕТ СН'!$F$6-'СЕТ СН'!$F$19</f>
        <v>1096.88890059</v>
      </c>
      <c r="J40" s="36">
        <f>SUMIFS(СВЦЭМ!$C$39:$C$782,СВЦЭМ!$A$39:$A$782,$A40,СВЦЭМ!$B$39:$B$782,J$11)+'СЕТ СН'!$F$9+СВЦЭМ!$D$10+'СЕТ СН'!$F$6-'СЕТ СН'!$F$19</f>
        <v>1057.20969681</v>
      </c>
      <c r="K40" s="36">
        <f>SUMIFS(СВЦЭМ!$C$39:$C$782,СВЦЭМ!$A$39:$A$782,$A40,СВЦЭМ!$B$39:$B$782,K$11)+'СЕТ СН'!$F$9+СВЦЭМ!$D$10+'СЕТ СН'!$F$6-'СЕТ СН'!$F$19</f>
        <v>1082.4953569199999</v>
      </c>
      <c r="L40" s="36">
        <f>SUMIFS(СВЦЭМ!$C$39:$C$782,СВЦЭМ!$A$39:$A$782,$A40,СВЦЭМ!$B$39:$B$782,L$11)+'СЕТ СН'!$F$9+СВЦЭМ!$D$10+'СЕТ СН'!$F$6-'СЕТ СН'!$F$19</f>
        <v>1060.4708446299999</v>
      </c>
      <c r="M40" s="36">
        <f>SUMIFS(СВЦЭМ!$C$39:$C$782,СВЦЭМ!$A$39:$A$782,$A40,СВЦЭМ!$B$39:$B$782,M$11)+'СЕТ СН'!$F$9+СВЦЭМ!$D$10+'СЕТ СН'!$F$6-'СЕТ СН'!$F$19</f>
        <v>1063.2193533699999</v>
      </c>
      <c r="N40" s="36">
        <f>SUMIFS(СВЦЭМ!$C$39:$C$782,СВЦЭМ!$A$39:$A$782,$A40,СВЦЭМ!$B$39:$B$782,N$11)+'СЕТ СН'!$F$9+СВЦЭМ!$D$10+'СЕТ СН'!$F$6-'СЕТ СН'!$F$19</f>
        <v>1065.2031780499999</v>
      </c>
      <c r="O40" s="36">
        <f>SUMIFS(СВЦЭМ!$C$39:$C$782,СВЦЭМ!$A$39:$A$782,$A40,СВЦЭМ!$B$39:$B$782,O$11)+'СЕТ СН'!$F$9+СВЦЭМ!$D$10+'СЕТ СН'!$F$6-'СЕТ СН'!$F$19</f>
        <v>1059.9620164200001</v>
      </c>
      <c r="P40" s="36">
        <f>SUMIFS(СВЦЭМ!$C$39:$C$782,СВЦЭМ!$A$39:$A$782,$A40,СВЦЭМ!$B$39:$B$782,P$11)+'СЕТ СН'!$F$9+СВЦЭМ!$D$10+'СЕТ СН'!$F$6-'СЕТ СН'!$F$19</f>
        <v>1060.4092823199999</v>
      </c>
      <c r="Q40" s="36">
        <f>SUMIFS(СВЦЭМ!$C$39:$C$782,СВЦЭМ!$A$39:$A$782,$A40,СВЦЭМ!$B$39:$B$782,Q$11)+'СЕТ СН'!$F$9+СВЦЭМ!$D$10+'СЕТ СН'!$F$6-'СЕТ СН'!$F$19</f>
        <v>1061.1727350199999</v>
      </c>
      <c r="R40" s="36">
        <f>SUMIFS(СВЦЭМ!$C$39:$C$782,СВЦЭМ!$A$39:$A$782,$A40,СВЦЭМ!$B$39:$B$782,R$11)+'СЕТ СН'!$F$9+СВЦЭМ!$D$10+'СЕТ СН'!$F$6-'СЕТ СН'!$F$19</f>
        <v>1064.5270708099999</v>
      </c>
      <c r="S40" s="36">
        <f>SUMIFS(СВЦЭМ!$C$39:$C$782,СВЦЭМ!$A$39:$A$782,$A40,СВЦЭМ!$B$39:$B$782,S$11)+'СЕТ СН'!$F$9+СВЦЭМ!$D$10+'СЕТ СН'!$F$6-'СЕТ СН'!$F$19</f>
        <v>1064.24431166</v>
      </c>
      <c r="T40" s="36">
        <f>SUMIFS(СВЦЭМ!$C$39:$C$782,СВЦЭМ!$A$39:$A$782,$A40,СВЦЭМ!$B$39:$B$782,T$11)+'СЕТ СН'!$F$9+СВЦЭМ!$D$10+'СЕТ СН'!$F$6-'СЕТ СН'!$F$19</f>
        <v>1045.6045952099998</v>
      </c>
      <c r="U40" s="36">
        <f>SUMIFS(СВЦЭМ!$C$39:$C$782,СВЦЭМ!$A$39:$A$782,$A40,СВЦЭМ!$B$39:$B$782,U$11)+'СЕТ СН'!$F$9+СВЦЭМ!$D$10+'СЕТ СН'!$F$6-'СЕТ СН'!$F$19</f>
        <v>1038.5967256199999</v>
      </c>
      <c r="V40" s="36">
        <f>SUMIFS(СВЦЭМ!$C$39:$C$782,СВЦЭМ!$A$39:$A$782,$A40,СВЦЭМ!$B$39:$B$782,V$11)+'СЕТ СН'!$F$9+СВЦЭМ!$D$10+'СЕТ СН'!$F$6-'СЕТ СН'!$F$19</f>
        <v>1032.61359251</v>
      </c>
      <c r="W40" s="36">
        <f>SUMIFS(СВЦЭМ!$C$39:$C$782,СВЦЭМ!$A$39:$A$782,$A40,СВЦЭМ!$B$39:$B$782,W$11)+'СЕТ СН'!$F$9+СВЦЭМ!$D$10+'СЕТ СН'!$F$6-'СЕТ СН'!$F$19</f>
        <v>1030.4923984</v>
      </c>
      <c r="X40" s="36">
        <f>SUMIFS(СВЦЭМ!$C$39:$C$782,СВЦЭМ!$A$39:$A$782,$A40,СВЦЭМ!$B$39:$B$782,X$11)+'СЕТ СН'!$F$9+СВЦЭМ!$D$10+'СЕТ СН'!$F$6-'СЕТ СН'!$F$19</f>
        <v>1055.45650426</v>
      </c>
      <c r="Y40" s="36">
        <f>SUMIFS(СВЦЭМ!$C$39:$C$782,СВЦЭМ!$A$39:$A$782,$A40,СВЦЭМ!$B$39:$B$782,Y$11)+'СЕТ СН'!$F$9+СВЦЭМ!$D$10+'СЕТ СН'!$F$6-'СЕТ СН'!$F$19</f>
        <v>1101.3362097199999</v>
      </c>
    </row>
    <row r="41" spans="1:25" ht="15.75" x14ac:dyDescent="0.2">
      <c r="A41" s="35">
        <f t="shared" si="0"/>
        <v>44803</v>
      </c>
      <c r="B41" s="36">
        <f>SUMIFS(СВЦЭМ!$C$39:$C$782,СВЦЭМ!$A$39:$A$782,$A41,СВЦЭМ!$B$39:$B$782,B$11)+'СЕТ СН'!$F$9+СВЦЭМ!$D$10+'СЕТ СН'!$F$6-'СЕТ СН'!$F$19</f>
        <v>1057.9412563999999</v>
      </c>
      <c r="C41" s="36">
        <f>SUMIFS(СВЦЭМ!$C$39:$C$782,СВЦЭМ!$A$39:$A$782,$A41,СВЦЭМ!$B$39:$B$782,C$11)+'СЕТ СН'!$F$9+СВЦЭМ!$D$10+'СЕТ СН'!$F$6-'СЕТ СН'!$F$19</f>
        <v>1092.69457777</v>
      </c>
      <c r="D41" s="36">
        <f>SUMIFS(СВЦЭМ!$C$39:$C$782,СВЦЭМ!$A$39:$A$782,$A41,СВЦЭМ!$B$39:$B$782,D$11)+'СЕТ СН'!$F$9+СВЦЭМ!$D$10+'СЕТ СН'!$F$6-'СЕТ СН'!$F$19</f>
        <v>1128.72466895</v>
      </c>
      <c r="E41" s="36">
        <f>SUMIFS(СВЦЭМ!$C$39:$C$782,СВЦЭМ!$A$39:$A$782,$A41,СВЦЭМ!$B$39:$B$782,E$11)+'СЕТ СН'!$F$9+СВЦЭМ!$D$10+'СЕТ СН'!$F$6-'СЕТ СН'!$F$19</f>
        <v>1140.99823341</v>
      </c>
      <c r="F41" s="36">
        <f>SUMIFS(СВЦЭМ!$C$39:$C$782,СВЦЭМ!$A$39:$A$782,$A41,СВЦЭМ!$B$39:$B$782,F$11)+'СЕТ СН'!$F$9+СВЦЭМ!$D$10+'СЕТ СН'!$F$6-'СЕТ СН'!$F$19</f>
        <v>1146.37624054</v>
      </c>
      <c r="G41" s="36">
        <f>SUMIFS(СВЦЭМ!$C$39:$C$782,СВЦЭМ!$A$39:$A$782,$A41,СВЦЭМ!$B$39:$B$782,G$11)+'СЕТ СН'!$F$9+СВЦЭМ!$D$10+'СЕТ СН'!$F$6-'СЕТ СН'!$F$19</f>
        <v>1140.20985539</v>
      </c>
      <c r="H41" s="36">
        <f>SUMIFS(СВЦЭМ!$C$39:$C$782,СВЦЭМ!$A$39:$A$782,$A41,СВЦЭМ!$B$39:$B$782,H$11)+'СЕТ СН'!$F$9+СВЦЭМ!$D$10+'СЕТ СН'!$F$6-'СЕТ СН'!$F$19</f>
        <v>1085.24471477</v>
      </c>
      <c r="I41" s="36">
        <f>SUMIFS(СВЦЭМ!$C$39:$C$782,СВЦЭМ!$A$39:$A$782,$A41,СВЦЭМ!$B$39:$B$782,I$11)+'СЕТ СН'!$F$9+СВЦЭМ!$D$10+'СЕТ СН'!$F$6-'СЕТ СН'!$F$19</f>
        <v>1012.0897717799999</v>
      </c>
      <c r="J41" s="36">
        <f>SUMIFS(СВЦЭМ!$C$39:$C$782,СВЦЭМ!$A$39:$A$782,$A41,СВЦЭМ!$B$39:$B$782,J$11)+'СЕТ СН'!$F$9+СВЦЭМ!$D$10+'СЕТ СН'!$F$6-'СЕТ СН'!$F$19</f>
        <v>1012.3951604399999</v>
      </c>
      <c r="K41" s="36">
        <f>SUMIFS(СВЦЭМ!$C$39:$C$782,СВЦЭМ!$A$39:$A$782,$A41,СВЦЭМ!$B$39:$B$782,K$11)+'СЕТ СН'!$F$9+СВЦЭМ!$D$10+'СЕТ СН'!$F$6-'СЕТ СН'!$F$19</f>
        <v>1074.5718343999999</v>
      </c>
      <c r="L41" s="36">
        <f>SUMIFS(СВЦЭМ!$C$39:$C$782,СВЦЭМ!$A$39:$A$782,$A41,СВЦЭМ!$B$39:$B$782,L$11)+'СЕТ СН'!$F$9+СВЦЭМ!$D$10+'СЕТ СН'!$F$6-'СЕТ СН'!$F$19</f>
        <v>1071.61691832</v>
      </c>
      <c r="M41" s="36">
        <f>SUMIFS(СВЦЭМ!$C$39:$C$782,СВЦЭМ!$A$39:$A$782,$A41,СВЦЭМ!$B$39:$B$782,M$11)+'СЕТ СН'!$F$9+СВЦЭМ!$D$10+'СЕТ СН'!$F$6-'СЕТ СН'!$F$19</f>
        <v>1070.0068947099999</v>
      </c>
      <c r="N41" s="36">
        <f>SUMIFS(СВЦЭМ!$C$39:$C$782,СВЦЭМ!$A$39:$A$782,$A41,СВЦЭМ!$B$39:$B$782,N$11)+'СЕТ СН'!$F$9+СВЦЭМ!$D$10+'СЕТ СН'!$F$6-'СЕТ СН'!$F$19</f>
        <v>1071.5388985299999</v>
      </c>
      <c r="O41" s="36">
        <f>SUMIFS(СВЦЭМ!$C$39:$C$782,СВЦЭМ!$A$39:$A$782,$A41,СВЦЭМ!$B$39:$B$782,O$11)+'СЕТ СН'!$F$9+СВЦЭМ!$D$10+'СЕТ СН'!$F$6-'СЕТ СН'!$F$19</f>
        <v>1063.35975588</v>
      </c>
      <c r="P41" s="36">
        <f>SUMIFS(СВЦЭМ!$C$39:$C$782,СВЦЭМ!$A$39:$A$782,$A41,СВЦЭМ!$B$39:$B$782,P$11)+'СЕТ СН'!$F$9+СВЦЭМ!$D$10+'СЕТ СН'!$F$6-'СЕТ СН'!$F$19</f>
        <v>1076.7001340499999</v>
      </c>
      <c r="Q41" s="36">
        <f>SUMIFS(СВЦЭМ!$C$39:$C$782,СВЦЭМ!$A$39:$A$782,$A41,СВЦЭМ!$B$39:$B$782,Q$11)+'СЕТ СН'!$F$9+СВЦЭМ!$D$10+'СЕТ СН'!$F$6-'СЕТ СН'!$F$19</f>
        <v>1063.60648171</v>
      </c>
      <c r="R41" s="36">
        <f>SUMIFS(СВЦЭМ!$C$39:$C$782,СВЦЭМ!$A$39:$A$782,$A41,СВЦЭМ!$B$39:$B$782,R$11)+'СЕТ СН'!$F$9+СВЦЭМ!$D$10+'СЕТ СН'!$F$6-'СЕТ СН'!$F$19</f>
        <v>1053.4963627099999</v>
      </c>
      <c r="S41" s="36">
        <f>SUMIFS(СВЦЭМ!$C$39:$C$782,СВЦЭМ!$A$39:$A$782,$A41,СВЦЭМ!$B$39:$B$782,S$11)+'СЕТ СН'!$F$9+СВЦЭМ!$D$10+'СЕТ СН'!$F$6-'СЕТ СН'!$F$19</f>
        <v>1064.69556109</v>
      </c>
      <c r="T41" s="36">
        <f>SUMIFS(СВЦЭМ!$C$39:$C$782,СВЦЭМ!$A$39:$A$782,$A41,СВЦЭМ!$B$39:$B$782,T$11)+'СЕТ СН'!$F$9+СВЦЭМ!$D$10+'СЕТ СН'!$F$6-'СЕТ СН'!$F$19</f>
        <v>1079.31566565</v>
      </c>
      <c r="U41" s="36">
        <f>SUMIFS(СВЦЭМ!$C$39:$C$782,СВЦЭМ!$A$39:$A$782,$A41,СВЦЭМ!$B$39:$B$782,U$11)+'СЕТ СН'!$F$9+СВЦЭМ!$D$10+'СЕТ СН'!$F$6-'СЕТ СН'!$F$19</f>
        <v>1059.8555352599999</v>
      </c>
      <c r="V41" s="36">
        <f>SUMIFS(СВЦЭМ!$C$39:$C$782,СВЦЭМ!$A$39:$A$782,$A41,СВЦЭМ!$B$39:$B$782,V$11)+'СЕТ СН'!$F$9+СВЦЭМ!$D$10+'СЕТ СН'!$F$6-'СЕТ СН'!$F$19</f>
        <v>1087.4350059799999</v>
      </c>
      <c r="W41" s="36">
        <f>SUMIFS(СВЦЭМ!$C$39:$C$782,СВЦЭМ!$A$39:$A$782,$A41,СВЦЭМ!$B$39:$B$782,W$11)+'СЕТ СН'!$F$9+СВЦЭМ!$D$10+'СЕТ СН'!$F$6-'СЕТ СН'!$F$19</f>
        <v>1090.50022476</v>
      </c>
      <c r="X41" s="36">
        <f>SUMIFS(СВЦЭМ!$C$39:$C$782,СВЦЭМ!$A$39:$A$782,$A41,СВЦЭМ!$B$39:$B$782,X$11)+'СЕТ СН'!$F$9+СВЦЭМ!$D$10+'СЕТ СН'!$F$6-'СЕТ СН'!$F$19</f>
        <v>1037.04469926</v>
      </c>
      <c r="Y41" s="36">
        <f>SUMIFS(СВЦЭМ!$C$39:$C$782,СВЦЭМ!$A$39:$A$782,$A41,СВЦЭМ!$B$39:$B$782,Y$11)+'СЕТ СН'!$F$9+СВЦЭМ!$D$10+'СЕТ СН'!$F$6-'СЕТ СН'!$F$19</f>
        <v>998.76312875999997</v>
      </c>
    </row>
    <row r="42" spans="1:25" ht="15.75" x14ac:dyDescent="0.2">
      <c r="A42" s="35">
        <f t="shared" si="0"/>
        <v>44804</v>
      </c>
      <c r="B42" s="36">
        <f>SUMIFS(СВЦЭМ!$C$39:$C$782,СВЦЭМ!$A$39:$A$782,$A42,СВЦЭМ!$B$39:$B$782,B$11)+'СЕТ СН'!$F$9+СВЦЭМ!$D$10+'СЕТ СН'!$F$6-'СЕТ СН'!$F$19</f>
        <v>1091.9623490399999</v>
      </c>
      <c r="C42" s="36">
        <f>SUMIFS(СВЦЭМ!$C$39:$C$782,СВЦЭМ!$A$39:$A$782,$A42,СВЦЭМ!$B$39:$B$782,C$11)+'СЕТ СН'!$F$9+СВЦЭМ!$D$10+'СЕТ СН'!$F$6-'СЕТ СН'!$F$19</f>
        <v>1127.83199906</v>
      </c>
      <c r="D42" s="36">
        <f>SUMIFS(СВЦЭМ!$C$39:$C$782,СВЦЭМ!$A$39:$A$782,$A42,СВЦЭМ!$B$39:$B$782,D$11)+'СЕТ СН'!$F$9+СВЦЭМ!$D$10+'СЕТ СН'!$F$6-'СЕТ СН'!$F$19</f>
        <v>1143.9369021499999</v>
      </c>
      <c r="E42" s="36">
        <f>SUMIFS(СВЦЭМ!$C$39:$C$782,СВЦЭМ!$A$39:$A$782,$A42,СВЦЭМ!$B$39:$B$782,E$11)+'СЕТ СН'!$F$9+СВЦЭМ!$D$10+'СЕТ СН'!$F$6-'СЕТ СН'!$F$19</f>
        <v>1158.05939562</v>
      </c>
      <c r="F42" s="36">
        <f>SUMIFS(СВЦЭМ!$C$39:$C$782,СВЦЭМ!$A$39:$A$782,$A42,СВЦЭМ!$B$39:$B$782,F$11)+'СЕТ СН'!$F$9+СВЦЭМ!$D$10+'СЕТ СН'!$F$6-'СЕТ СН'!$F$19</f>
        <v>1142.7427909799999</v>
      </c>
      <c r="G42" s="36">
        <f>SUMIFS(СВЦЭМ!$C$39:$C$782,СВЦЭМ!$A$39:$A$782,$A42,СВЦЭМ!$B$39:$B$782,G$11)+'СЕТ СН'!$F$9+СВЦЭМ!$D$10+'СЕТ СН'!$F$6-'СЕТ СН'!$F$19</f>
        <v>1121.4986104899999</v>
      </c>
      <c r="H42" s="36">
        <f>SUMIFS(СВЦЭМ!$C$39:$C$782,СВЦЭМ!$A$39:$A$782,$A42,СВЦЭМ!$B$39:$B$782,H$11)+'СЕТ СН'!$F$9+СВЦЭМ!$D$10+'СЕТ СН'!$F$6-'СЕТ СН'!$F$19</f>
        <v>1056.5367372999999</v>
      </c>
      <c r="I42" s="36">
        <f>SUMIFS(СВЦЭМ!$C$39:$C$782,СВЦЭМ!$A$39:$A$782,$A42,СВЦЭМ!$B$39:$B$782,I$11)+'СЕТ СН'!$F$9+СВЦЭМ!$D$10+'СЕТ СН'!$F$6-'СЕТ СН'!$F$19</f>
        <v>999.63708502999998</v>
      </c>
      <c r="J42" s="36">
        <f>SUMIFS(СВЦЭМ!$C$39:$C$782,СВЦЭМ!$A$39:$A$782,$A42,СВЦЭМ!$B$39:$B$782,J$11)+'СЕТ СН'!$F$9+СВЦЭМ!$D$10+'СЕТ СН'!$F$6-'СЕТ СН'!$F$19</f>
        <v>1069.91316168</v>
      </c>
      <c r="K42" s="36">
        <f>SUMIFS(СВЦЭМ!$C$39:$C$782,СВЦЭМ!$A$39:$A$782,$A42,СВЦЭМ!$B$39:$B$782,K$11)+'СЕТ СН'!$F$9+СВЦЭМ!$D$10+'СЕТ СН'!$F$6-'СЕТ СН'!$F$19</f>
        <v>1098.3422048699999</v>
      </c>
      <c r="L42" s="36">
        <f>SUMIFS(СВЦЭМ!$C$39:$C$782,СВЦЭМ!$A$39:$A$782,$A42,СВЦЭМ!$B$39:$B$782,L$11)+'СЕТ СН'!$F$9+СВЦЭМ!$D$10+'СЕТ СН'!$F$6-'СЕТ СН'!$F$19</f>
        <v>1098.9812884999999</v>
      </c>
      <c r="M42" s="36">
        <f>SUMIFS(СВЦЭМ!$C$39:$C$782,СВЦЭМ!$A$39:$A$782,$A42,СВЦЭМ!$B$39:$B$782,M$11)+'СЕТ СН'!$F$9+СВЦЭМ!$D$10+'СЕТ СН'!$F$6-'СЕТ СН'!$F$19</f>
        <v>1092.0889396600001</v>
      </c>
      <c r="N42" s="36">
        <f>SUMIFS(СВЦЭМ!$C$39:$C$782,СВЦЭМ!$A$39:$A$782,$A42,СВЦЭМ!$B$39:$B$782,N$11)+'СЕТ СН'!$F$9+СВЦЭМ!$D$10+'СЕТ СН'!$F$6-'СЕТ СН'!$F$19</f>
        <v>1088.6899389799999</v>
      </c>
      <c r="O42" s="36">
        <f>SUMIFS(СВЦЭМ!$C$39:$C$782,СВЦЭМ!$A$39:$A$782,$A42,СВЦЭМ!$B$39:$B$782,O$11)+'СЕТ СН'!$F$9+СВЦЭМ!$D$10+'СЕТ СН'!$F$6-'СЕТ СН'!$F$19</f>
        <v>1086.9213637599998</v>
      </c>
      <c r="P42" s="36">
        <f>SUMIFS(СВЦЭМ!$C$39:$C$782,СВЦЭМ!$A$39:$A$782,$A42,СВЦЭМ!$B$39:$B$782,P$11)+'СЕТ СН'!$F$9+СВЦЭМ!$D$10+'СЕТ СН'!$F$6-'СЕТ СН'!$F$19</f>
        <v>1084.3290181499999</v>
      </c>
      <c r="Q42" s="36">
        <f>SUMIFS(СВЦЭМ!$C$39:$C$782,СВЦЭМ!$A$39:$A$782,$A42,СВЦЭМ!$B$39:$B$782,Q$11)+'СЕТ СН'!$F$9+СВЦЭМ!$D$10+'СЕТ СН'!$F$6-'СЕТ СН'!$F$19</f>
        <v>1074.66584971</v>
      </c>
      <c r="R42" s="36">
        <f>SUMIFS(СВЦЭМ!$C$39:$C$782,СВЦЭМ!$A$39:$A$782,$A42,СВЦЭМ!$B$39:$B$782,R$11)+'СЕТ СН'!$F$9+СВЦЭМ!$D$10+'СЕТ СН'!$F$6-'СЕТ СН'!$F$19</f>
        <v>1060.3908060799999</v>
      </c>
      <c r="S42" s="36">
        <f>SUMIFS(СВЦЭМ!$C$39:$C$782,СВЦЭМ!$A$39:$A$782,$A42,СВЦЭМ!$B$39:$B$782,S$11)+'СЕТ СН'!$F$9+СВЦЭМ!$D$10+'СЕТ СН'!$F$6-'СЕТ СН'!$F$19</f>
        <v>1068.80576584</v>
      </c>
      <c r="T42" s="36">
        <f>SUMIFS(СВЦЭМ!$C$39:$C$782,СВЦЭМ!$A$39:$A$782,$A42,СВЦЭМ!$B$39:$B$782,T$11)+'СЕТ СН'!$F$9+СВЦЭМ!$D$10+'СЕТ СН'!$F$6-'СЕТ СН'!$F$19</f>
        <v>1060.19224672</v>
      </c>
      <c r="U42" s="36">
        <f>SUMIFS(СВЦЭМ!$C$39:$C$782,СВЦЭМ!$A$39:$A$782,$A42,СВЦЭМ!$B$39:$B$782,U$11)+'СЕТ СН'!$F$9+СВЦЭМ!$D$10+'СЕТ СН'!$F$6-'СЕТ СН'!$F$19</f>
        <v>1072.3688433899999</v>
      </c>
      <c r="V42" s="36">
        <f>SUMIFS(СВЦЭМ!$C$39:$C$782,СВЦЭМ!$A$39:$A$782,$A42,СВЦЭМ!$B$39:$B$782,V$11)+'СЕТ СН'!$F$9+СВЦЭМ!$D$10+'СЕТ СН'!$F$6-'СЕТ СН'!$F$19</f>
        <v>1097.02405892</v>
      </c>
      <c r="W42" s="36">
        <f>SUMIFS(СВЦЭМ!$C$39:$C$782,СВЦЭМ!$A$39:$A$782,$A42,СВЦЭМ!$B$39:$B$782,W$11)+'СЕТ СН'!$F$9+СВЦЭМ!$D$10+'СЕТ СН'!$F$6-'СЕТ СН'!$F$19</f>
        <v>1086.4035809899999</v>
      </c>
      <c r="X42" s="36">
        <f>SUMIFS(СВЦЭМ!$C$39:$C$782,СВЦЭМ!$A$39:$A$782,$A42,СВЦЭМ!$B$39:$B$782,X$11)+'СЕТ СН'!$F$9+СВЦЭМ!$D$10+'СЕТ СН'!$F$6-'СЕТ СН'!$F$19</f>
        <v>1055.92172925</v>
      </c>
      <c r="Y42" s="36">
        <f>SUMIFS(СВЦЭМ!$C$39:$C$782,СВЦЭМ!$A$39:$A$782,$A42,СВЦЭМ!$B$39:$B$782,Y$11)+'СЕТ СН'!$F$9+СВЦЭМ!$D$10+'СЕТ СН'!$F$6-'СЕТ СН'!$F$19</f>
        <v>1037.2999809999999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01.08.2022</v>
      </c>
      <c r="B48" s="36">
        <f>SUMIFS(СВЦЭМ!$C$39:$C$782,СВЦЭМ!$A$39:$A$782,$A48,СВЦЭМ!$B$39:$B$782,B$47)+'СЕТ СН'!$G$9+СВЦЭМ!$D$10+'СЕТ СН'!$G$6-'СЕТ СН'!$G$19</f>
        <v>1306.5796686899998</v>
      </c>
      <c r="C48" s="36">
        <f>SUMIFS(СВЦЭМ!$C$39:$C$782,СВЦЭМ!$A$39:$A$782,$A48,СВЦЭМ!$B$39:$B$782,C$47)+'СЕТ СН'!$G$9+СВЦЭМ!$D$10+'СЕТ СН'!$G$6-'СЕТ СН'!$G$19</f>
        <v>1341.4436501</v>
      </c>
      <c r="D48" s="36">
        <f>SUMIFS(СВЦЭМ!$C$39:$C$782,СВЦЭМ!$A$39:$A$782,$A48,СВЦЭМ!$B$39:$B$782,D$47)+'СЕТ СН'!$G$9+СВЦЭМ!$D$10+'СЕТ СН'!$G$6-'СЕТ СН'!$G$19</f>
        <v>1354.2388586100001</v>
      </c>
      <c r="E48" s="36">
        <f>SUMIFS(СВЦЭМ!$C$39:$C$782,СВЦЭМ!$A$39:$A$782,$A48,СВЦЭМ!$B$39:$B$782,E$47)+'СЕТ СН'!$G$9+СВЦЭМ!$D$10+'СЕТ СН'!$G$6-'СЕТ СН'!$G$19</f>
        <v>1383.2183449999998</v>
      </c>
      <c r="F48" s="36">
        <f>SUMIFS(СВЦЭМ!$C$39:$C$782,СВЦЭМ!$A$39:$A$782,$A48,СВЦЭМ!$B$39:$B$782,F$47)+'СЕТ СН'!$G$9+СВЦЭМ!$D$10+'СЕТ СН'!$G$6-'СЕТ СН'!$G$19</f>
        <v>1349.1540506199999</v>
      </c>
      <c r="G48" s="36">
        <f>SUMIFS(СВЦЭМ!$C$39:$C$782,СВЦЭМ!$A$39:$A$782,$A48,СВЦЭМ!$B$39:$B$782,G$47)+'СЕТ СН'!$G$9+СВЦЭМ!$D$10+'СЕТ СН'!$G$6-'СЕТ СН'!$G$19</f>
        <v>1343.0243870999998</v>
      </c>
      <c r="H48" s="36">
        <f>SUMIFS(СВЦЭМ!$C$39:$C$782,СВЦЭМ!$A$39:$A$782,$A48,СВЦЭМ!$B$39:$B$782,H$47)+'СЕТ СН'!$G$9+СВЦЭМ!$D$10+'СЕТ СН'!$G$6-'СЕТ СН'!$G$19</f>
        <v>1380.5634121499997</v>
      </c>
      <c r="I48" s="36">
        <f>SUMIFS(СВЦЭМ!$C$39:$C$782,СВЦЭМ!$A$39:$A$782,$A48,СВЦЭМ!$B$39:$B$782,I$47)+'СЕТ СН'!$G$9+СВЦЭМ!$D$10+'СЕТ СН'!$G$6-'СЕТ СН'!$G$19</f>
        <v>1428.0557496000001</v>
      </c>
      <c r="J48" s="36">
        <f>SUMIFS(СВЦЭМ!$C$39:$C$782,СВЦЭМ!$A$39:$A$782,$A48,СВЦЭМ!$B$39:$B$782,J$47)+'СЕТ СН'!$G$9+СВЦЭМ!$D$10+'СЕТ СН'!$G$6-'СЕТ СН'!$G$19</f>
        <v>1354.1437259599998</v>
      </c>
      <c r="K48" s="36">
        <f>SUMIFS(СВЦЭМ!$C$39:$C$782,СВЦЭМ!$A$39:$A$782,$A48,СВЦЭМ!$B$39:$B$782,K$47)+'СЕТ СН'!$G$9+СВЦЭМ!$D$10+'СЕТ СН'!$G$6-'СЕТ СН'!$G$19</f>
        <v>1302.45413594</v>
      </c>
      <c r="L48" s="36">
        <f>SUMIFS(СВЦЭМ!$C$39:$C$782,СВЦЭМ!$A$39:$A$782,$A48,СВЦЭМ!$B$39:$B$782,L$47)+'СЕТ СН'!$G$9+СВЦЭМ!$D$10+'СЕТ СН'!$G$6-'СЕТ СН'!$G$19</f>
        <v>1276.0019400000001</v>
      </c>
      <c r="M48" s="36">
        <f>SUMIFS(СВЦЭМ!$C$39:$C$782,СВЦЭМ!$A$39:$A$782,$A48,СВЦЭМ!$B$39:$B$782,M$47)+'СЕТ СН'!$G$9+СВЦЭМ!$D$10+'СЕТ СН'!$G$6-'СЕТ СН'!$G$19</f>
        <v>1242.06145915</v>
      </c>
      <c r="N48" s="36">
        <f>SUMIFS(СВЦЭМ!$C$39:$C$782,СВЦЭМ!$A$39:$A$782,$A48,СВЦЭМ!$B$39:$B$782,N$47)+'СЕТ СН'!$G$9+СВЦЭМ!$D$10+'СЕТ СН'!$G$6-'СЕТ СН'!$G$19</f>
        <v>1251.5543777399998</v>
      </c>
      <c r="O48" s="36">
        <f>SUMIFS(СВЦЭМ!$C$39:$C$782,СВЦЭМ!$A$39:$A$782,$A48,СВЦЭМ!$B$39:$B$782,O$47)+'СЕТ СН'!$G$9+СВЦЭМ!$D$10+'СЕТ СН'!$G$6-'СЕТ СН'!$G$19</f>
        <v>1252.3723706400001</v>
      </c>
      <c r="P48" s="36">
        <f>SUMIFS(СВЦЭМ!$C$39:$C$782,СВЦЭМ!$A$39:$A$782,$A48,СВЦЭМ!$B$39:$B$782,P$47)+'СЕТ СН'!$G$9+СВЦЭМ!$D$10+'СЕТ СН'!$G$6-'СЕТ СН'!$G$19</f>
        <v>1256.19379912</v>
      </c>
      <c r="Q48" s="36">
        <f>SUMIFS(СВЦЭМ!$C$39:$C$782,СВЦЭМ!$A$39:$A$782,$A48,СВЦЭМ!$B$39:$B$782,Q$47)+'СЕТ СН'!$G$9+СВЦЭМ!$D$10+'СЕТ СН'!$G$6-'СЕТ СН'!$G$19</f>
        <v>1254.7136060600001</v>
      </c>
      <c r="R48" s="36">
        <f>SUMIFS(СВЦЭМ!$C$39:$C$782,СВЦЭМ!$A$39:$A$782,$A48,СВЦЭМ!$B$39:$B$782,R$47)+'СЕТ СН'!$G$9+СВЦЭМ!$D$10+'СЕТ СН'!$G$6-'СЕТ СН'!$G$19</f>
        <v>1275.2353756699999</v>
      </c>
      <c r="S48" s="36">
        <f>SUMIFS(СВЦЭМ!$C$39:$C$782,СВЦЭМ!$A$39:$A$782,$A48,СВЦЭМ!$B$39:$B$782,S$47)+'СЕТ СН'!$G$9+СВЦЭМ!$D$10+'СЕТ СН'!$G$6-'СЕТ СН'!$G$19</f>
        <v>1278.90298562</v>
      </c>
      <c r="T48" s="36">
        <f>SUMIFS(СВЦЭМ!$C$39:$C$782,СВЦЭМ!$A$39:$A$782,$A48,СВЦЭМ!$B$39:$B$782,T$47)+'СЕТ СН'!$G$9+СВЦЭМ!$D$10+'СЕТ СН'!$G$6-'СЕТ СН'!$G$19</f>
        <v>1279.6726013699999</v>
      </c>
      <c r="U48" s="36">
        <f>SUMIFS(СВЦЭМ!$C$39:$C$782,СВЦЭМ!$A$39:$A$782,$A48,СВЦЭМ!$B$39:$B$782,U$47)+'СЕТ СН'!$G$9+СВЦЭМ!$D$10+'СЕТ СН'!$G$6-'СЕТ СН'!$G$19</f>
        <v>1281.67395749</v>
      </c>
      <c r="V48" s="36">
        <f>SUMIFS(СВЦЭМ!$C$39:$C$782,СВЦЭМ!$A$39:$A$782,$A48,СВЦЭМ!$B$39:$B$782,V$47)+'СЕТ СН'!$G$9+СВЦЭМ!$D$10+'СЕТ СН'!$G$6-'СЕТ СН'!$G$19</f>
        <v>1278.7572323700001</v>
      </c>
      <c r="W48" s="36">
        <f>SUMIFS(СВЦЭМ!$C$39:$C$782,СВЦЭМ!$A$39:$A$782,$A48,СВЦЭМ!$B$39:$B$782,W$47)+'СЕТ СН'!$G$9+СВЦЭМ!$D$10+'СЕТ СН'!$G$6-'СЕТ СН'!$G$19</f>
        <v>1267.5019757999999</v>
      </c>
      <c r="X48" s="36">
        <f>SUMIFS(СВЦЭМ!$C$39:$C$782,СВЦЭМ!$A$39:$A$782,$A48,СВЦЭМ!$B$39:$B$782,X$47)+'СЕТ СН'!$G$9+СВЦЭМ!$D$10+'СЕТ СН'!$G$6-'СЕТ СН'!$G$19</f>
        <v>1251.91123197</v>
      </c>
      <c r="Y48" s="36">
        <f>SUMIFS(СВЦЭМ!$C$39:$C$782,СВЦЭМ!$A$39:$A$782,$A48,СВЦЭМ!$B$39:$B$782,Y$47)+'СЕТ СН'!$G$9+СВЦЭМ!$D$10+'СЕТ СН'!$G$6-'СЕТ СН'!$G$19</f>
        <v>1238.4203733499999</v>
      </c>
    </row>
    <row r="49" spans="1:25" ht="15.75" x14ac:dyDescent="0.2">
      <c r="A49" s="35">
        <f>A48+1</f>
        <v>44775</v>
      </c>
      <c r="B49" s="36">
        <f>SUMIFS(СВЦЭМ!$C$39:$C$782,СВЦЭМ!$A$39:$A$782,$A49,СВЦЭМ!$B$39:$B$782,B$47)+'СЕТ СН'!$G$9+СВЦЭМ!$D$10+'СЕТ СН'!$G$6-'СЕТ СН'!$G$19</f>
        <v>1348.6153074899999</v>
      </c>
      <c r="C49" s="36">
        <f>SUMIFS(СВЦЭМ!$C$39:$C$782,СВЦЭМ!$A$39:$A$782,$A49,СВЦЭМ!$B$39:$B$782,C$47)+'СЕТ СН'!$G$9+СВЦЭМ!$D$10+'СЕТ СН'!$G$6-'СЕТ СН'!$G$19</f>
        <v>1401.2046971599998</v>
      </c>
      <c r="D49" s="36">
        <f>SUMIFS(СВЦЭМ!$C$39:$C$782,СВЦЭМ!$A$39:$A$782,$A49,СВЦЭМ!$B$39:$B$782,D$47)+'СЕТ СН'!$G$9+СВЦЭМ!$D$10+'СЕТ СН'!$G$6-'СЕТ СН'!$G$19</f>
        <v>1388.66114148</v>
      </c>
      <c r="E49" s="36">
        <f>SUMIFS(СВЦЭМ!$C$39:$C$782,СВЦЭМ!$A$39:$A$782,$A49,СВЦЭМ!$B$39:$B$782,E$47)+'СЕТ СН'!$G$9+СВЦЭМ!$D$10+'СЕТ СН'!$G$6-'СЕТ СН'!$G$19</f>
        <v>1417.6145524200001</v>
      </c>
      <c r="F49" s="36">
        <f>SUMIFS(СВЦЭМ!$C$39:$C$782,СВЦЭМ!$A$39:$A$782,$A49,СВЦЭМ!$B$39:$B$782,F$47)+'СЕТ СН'!$G$9+СВЦЭМ!$D$10+'СЕТ СН'!$G$6-'СЕТ СН'!$G$19</f>
        <v>1413.3506207800001</v>
      </c>
      <c r="G49" s="36">
        <f>SUMIFS(СВЦЭМ!$C$39:$C$782,СВЦЭМ!$A$39:$A$782,$A49,СВЦЭМ!$B$39:$B$782,G$47)+'СЕТ СН'!$G$9+СВЦЭМ!$D$10+'СЕТ СН'!$G$6-'СЕТ СН'!$G$19</f>
        <v>1422.8761264700001</v>
      </c>
      <c r="H49" s="36">
        <f>SUMIFS(СВЦЭМ!$C$39:$C$782,СВЦЭМ!$A$39:$A$782,$A49,СВЦЭМ!$B$39:$B$782,H$47)+'СЕТ СН'!$G$9+СВЦЭМ!$D$10+'СЕТ СН'!$G$6-'СЕТ СН'!$G$19</f>
        <v>1402.4407580500001</v>
      </c>
      <c r="I49" s="36">
        <f>SUMIFS(СВЦЭМ!$C$39:$C$782,СВЦЭМ!$A$39:$A$782,$A49,СВЦЭМ!$B$39:$B$782,I$47)+'СЕТ СН'!$G$9+СВЦЭМ!$D$10+'СЕТ СН'!$G$6-'СЕТ СН'!$G$19</f>
        <v>1532.9770036499999</v>
      </c>
      <c r="J49" s="36">
        <f>SUMIFS(СВЦЭМ!$C$39:$C$782,СВЦЭМ!$A$39:$A$782,$A49,СВЦЭМ!$B$39:$B$782,J$47)+'СЕТ СН'!$G$9+СВЦЭМ!$D$10+'СЕТ СН'!$G$6-'СЕТ СН'!$G$19</f>
        <v>1424.7677931399999</v>
      </c>
      <c r="K49" s="36">
        <f>SUMIFS(СВЦЭМ!$C$39:$C$782,СВЦЭМ!$A$39:$A$782,$A49,СВЦЭМ!$B$39:$B$782,K$47)+'СЕТ СН'!$G$9+СВЦЭМ!$D$10+'СЕТ СН'!$G$6-'СЕТ СН'!$G$19</f>
        <v>1317.6175130400002</v>
      </c>
      <c r="L49" s="36">
        <f>SUMIFS(СВЦЭМ!$C$39:$C$782,СВЦЭМ!$A$39:$A$782,$A49,СВЦЭМ!$B$39:$B$782,L$47)+'СЕТ СН'!$G$9+СВЦЭМ!$D$10+'СЕТ СН'!$G$6-'СЕТ СН'!$G$19</f>
        <v>1307.4118277499999</v>
      </c>
      <c r="M49" s="36">
        <f>SUMIFS(СВЦЭМ!$C$39:$C$782,СВЦЭМ!$A$39:$A$782,$A49,СВЦЭМ!$B$39:$B$782,M$47)+'СЕТ СН'!$G$9+СВЦЭМ!$D$10+'СЕТ СН'!$G$6-'СЕТ СН'!$G$19</f>
        <v>1297.2843799799998</v>
      </c>
      <c r="N49" s="36">
        <f>SUMIFS(СВЦЭМ!$C$39:$C$782,СВЦЭМ!$A$39:$A$782,$A49,СВЦЭМ!$B$39:$B$782,N$47)+'СЕТ СН'!$G$9+СВЦЭМ!$D$10+'СЕТ СН'!$G$6-'СЕТ СН'!$G$19</f>
        <v>1288.5539935100001</v>
      </c>
      <c r="O49" s="36">
        <f>SUMIFS(СВЦЭМ!$C$39:$C$782,СВЦЭМ!$A$39:$A$782,$A49,СВЦЭМ!$B$39:$B$782,O$47)+'СЕТ СН'!$G$9+СВЦЭМ!$D$10+'СЕТ СН'!$G$6-'СЕТ СН'!$G$19</f>
        <v>1294.71222149</v>
      </c>
      <c r="P49" s="36">
        <f>SUMIFS(СВЦЭМ!$C$39:$C$782,СВЦЭМ!$A$39:$A$782,$A49,СВЦЭМ!$B$39:$B$782,P$47)+'СЕТ СН'!$G$9+СВЦЭМ!$D$10+'СЕТ СН'!$G$6-'СЕТ СН'!$G$19</f>
        <v>1311.1566230799999</v>
      </c>
      <c r="Q49" s="36">
        <f>SUMIFS(СВЦЭМ!$C$39:$C$782,СВЦЭМ!$A$39:$A$782,$A49,СВЦЭМ!$B$39:$B$782,Q$47)+'СЕТ СН'!$G$9+СВЦЭМ!$D$10+'СЕТ СН'!$G$6-'СЕТ СН'!$G$19</f>
        <v>1308.4909925699999</v>
      </c>
      <c r="R49" s="36">
        <f>SUMIFS(СВЦЭМ!$C$39:$C$782,СВЦЭМ!$A$39:$A$782,$A49,СВЦЭМ!$B$39:$B$782,R$47)+'СЕТ СН'!$G$9+СВЦЭМ!$D$10+'СЕТ СН'!$G$6-'СЕТ СН'!$G$19</f>
        <v>1306.1978666599998</v>
      </c>
      <c r="S49" s="36">
        <f>SUMIFS(СВЦЭМ!$C$39:$C$782,СВЦЭМ!$A$39:$A$782,$A49,СВЦЭМ!$B$39:$B$782,S$47)+'СЕТ СН'!$G$9+СВЦЭМ!$D$10+'СЕТ СН'!$G$6-'СЕТ СН'!$G$19</f>
        <v>1308.2929436700001</v>
      </c>
      <c r="T49" s="36">
        <f>SUMIFS(СВЦЭМ!$C$39:$C$782,СВЦЭМ!$A$39:$A$782,$A49,СВЦЭМ!$B$39:$B$782,T$47)+'СЕТ СН'!$G$9+СВЦЭМ!$D$10+'СЕТ СН'!$G$6-'СЕТ СН'!$G$19</f>
        <v>1336.7679588599999</v>
      </c>
      <c r="U49" s="36">
        <f>SUMIFS(СВЦЭМ!$C$39:$C$782,СВЦЭМ!$A$39:$A$782,$A49,СВЦЭМ!$B$39:$B$782,U$47)+'СЕТ СН'!$G$9+СВЦЭМ!$D$10+'СЕТ СН'!$G$6-'СЕТ СН'!$G$19</f>
        <v>1332.3962325399998</v>
      </c>
      <c r="V49" s="36">
        <f>SUMIFS(СВЦЭМ!$C$39:$C$782,СВЦЭМ!$A$39:$A$782,$A49,СВЦЭМ!$B$39:$B$782,V$47)+'СЕТ СН'!$G$9+СВЦЭМ!$D$10+'СЕТ СН'!$G$6-'СЕТ СН'!$G$19</f>
        <v>1339.3503285399997</v>
      </c>
      <c r="W49" s="36">
        <f>SUMIFS(СВЦЭМ!$C$39:$C$782,СВЦЭМ!$A$39:$A$782,$A49,СВЦЭМ!$B$39:$B$782,W$47)+'СЕТ СН'!$G$9+СВЦЭМ!$D$10+'СЕТ СН'!$G$6-'СЕТ СН'!$G$19</f>
        <v>1320.5301190499999</v>
      </c>
      <c r="X49" s="36">
        <f>SUMIFS(СВЦЭМ!$C$39:$C$782,СВЦЭМ!$A$39:$A$782,$A49,СВЦЭМ!$B$39:$B$782,X$47)+'СЕТ СН'!$G$9+СВЦЭМ!$D$10+'СЕТ СН'!$G$6-'СЕТ СН'!$G$19</f>
        <v>1341.87668459</v>
      </c>
      <c r="Y49" s="36">
        <f>SUMIFS(СВЦЭМ!$C$39:$C$782,СВЦЭМ!$A$39:$A$782,$A49,СВЦЭМ!$B$39:$B$782,Y$47)+'СЕТ СН'!$G$9+СВЦЭМ!$D$10+'СЕТ СН'!$G$6-'СЕТ СН'!$G$19</f>
        <v>1446.2745110000001</v>
      </c>
    </row>
    <row r="50" spans="1:25" ht="15.75" x14ac:dyDescent="0.2">
      <c r="A50" s="35">
        <f t="shared" ref="A50:A78" si="1">A49+1</f>
        <v>44776</v>
      </c>
      <c r="B50" s="36">
        <f>SUMIFS(СВЦЭМ!$C$39:$C$782,СВЦЭМ!$A$39:$A$782,$A50,СВЦЭМ!$B$39:$B$782,B$47)+'СЕТ СН'!$G$9+СВЦЭМ!$D$10+'СЕТ СН'!$G$6-'СЕТ СН'!$G$19</f>
        <v>1477.4324340200001</v>
      </c>
      <c r="C50" s="36">
        <f>SUMIFS(СВЦЭМ!$C$39:$C$782,СВЦЭМ!$A$39:$A$782,$A50,СВЦЭМ!$B$39:$B$782,C$47)+'СЕТ СН'!$G$9+СВЦЭМ!$D$10+'СЕТ СН'!$G$6-'СЕТ СН'!$G$19</f>
        <v>1559.80256233</v>
      </c>
      <c r="D50" s="36">
        <f>SUMIFS(СВЦЭМ!$C$39:$C$782,СВЦЭМ!$A$39:$A$782,$A50,СВЦЭМ!$B$39:$B$782,D$47)+'СЕТ СН'!$G$9+СВЦЭМ!$D$10+'СЕТ СН'!$G$6-'СЕТ СН'!$G$19</f>
        <v>1609.14197466</v>
      </c>
      <c r="E50" s="36">
        <f>SUMIFS(СВЦЭМ!$C$39:$C$782,СВЦЭМ!$A$39:$A$782,$A50,СВЦЭМ!$B$39:$B$782,E$47)+'СЕТ СН'!$G$9+СВЦЭМ!$D$10+'СЕТ СН'!$G$6-'СЕТ СН'!$G$19</f>
        <v>1616.9421049799998</v>
      </c>
      <c r="F50" s="36">
        <f>SUMIFS(СВЦЭМ!$C$39:$C$782,СВЦЭМ!$A$39:$A$782,$A50,СВЦЭМ!$B$39:$B$782,F$47)+'СЕТ СН'!$G$9+СВЦЭМ!$D$10+'СЕТ СН'!$G$6-'СЕТ СН'!$G$19</f>
        <v>1458.7626270199999</v>
      </c>
      <c r="G50" s="36">
        <f>SUMIFS(СВЦЭМ!$C$39:$C$782,СВЦЭМ!$A$39:$A$782,$A50,СВЦЭМ!$B$39:$B$782,G$47)+'СЕТ СН'!$G$9+СВЦЭМ!$D$10+'СЕТ СН'!$G$6-'СЕТ СН'!$G$19</f>
        <v>1453.7405837199999</v>
      </c>
      <c r="H50" s="36">
        <f>SUMIFS(СВЦЭМ!$C$39:$C$782,СВЦЭМ!$A$39:$A$782,$A50,СВЦЭМ!$B$39:$B$782,H$47)+'СЕТ СН'!$G$9+СВЦЭМ!$D$10+'СЕТ СН'!$G$6-'СЕТ СН'!$G$19</f>
        <v>1449.2689382200001</v>
      </c>
      <c r="I50" s="36">
        <f>SUMIFS(СВЦЭМ!$C$39:$C$782,СВЦЭМ!$A$39:$A$782,$A50,СВЦЭМ!$B$39:$B$782,I$47)+'СЕТ СН'!$G$9+СВЦЭМ!$D$10+'СЕТ СН'!$G$6-'СЕТ СН'!$G$19</f>
        <v>1382.29552543</v>
      </c>
      <c r="J50" s="36">
        <f>SUMIFS(СВЦЭМ!$C$39:$C$782,СВЦЭМ!$A$39:$A$782,$A50,СВЦЭМ!$B$39:$B$782,J$47)+'СЕТ СН'!$G$9+СВЦЭМ!$D$10+'СЕТ СН'!$G$6-'СЕТ СН'!$G$19</f>
        <v>1335.4355091799998</v>
      </c>
      <c r="K50" s="36">
        <f>SUMIFS(СВЦЭМ!$C$39:$C$782,СВЦЭМ!$A$39:$A$782,$A50,СВЦЭМ!$B$39:$B$782,K$47)+'СЕТ СН'!$G$9+СВЦЭМ!$D$10+'СЕТ СН'!$G$6-'СЕТ СН'!$G$19</f>
        <v>1367.4179923500001</v>
      </c>
      <c r="L50" s="36">
        <f>SUMIFS(СВЦЭМ!$C$39:$C$782,СВЦЭМ!$A$39:$A$782,$A50,СВЦЭМ!$B$39:$B$782,L$47)+'СЕТ СН'!$G$9+СВЦЭМ!$D$10+'СЕТ СН'!$G$6-'СЕТ СН'!$G$19</f>
        <v>1326.8516367299999</v>
      </c>
      <c r="M50" s="36">
        <f>SUMIFS(СВЦЭМ!$C$39:$C$782,СВЦЭМ!$A$39:$A$782,$A50,СВЦЭМ!$B$39:$B$782,M$47)+'СЕТ СН'!$G$9+СВЦЭМ!$D$10+'СЕТ СН'!$G$6-'СЕТ СН'!$G$19</f>
        <v>1304.6016371800001</v>
      </c>
      <c r="N50" s="36">
        <f>SUMIFS(СВЦЭМ!$C$39:$C$782,СВЦЭМ!$A$39:$A$782,$A50,СВЦЭМ!$B$39:$B$782,N$47)+'СЕТ СН'!$G$9+СВЦЭМ!$D$10+'СЕТ СН'!$G$6-'СЕТ СН'!$G$19</f>
        <v>1298.19439521</v>
      </c>
      <c r="O50" s="36">
        <f>SUMIFS(СВЦЭМ!$C$39:$C$782,СВЦЭМ!$A$39:$A$782,$A50,СВЦЭМ!$B$39:$B$782,O$47)+'СЕТ СН'!$G$9+СВЦЭМ!$D$10+'СЕТ СН'!$G$6-'СЕТ СН'!$G$19</f>
        <v>1292.7283082599999</v>
      </c>
      <c r="P50" s="36">
        <f>SUMIFS(СВЦЭМ!$C$39:$C$782,СВЦЭМ!$A$39:$A$782,$A50,СВЦЭМ!$B$39:$B$782,P$47)+'СЕТ СН'!$G$9+СВЦЭМ!$D$10+'СЕТ СН'!$G$6-'СЕТ СН'!$G$19</f>
        <v>1303.2091207899998</v>
      </c>
      <c r="Q50" s="36">
        <f>SUMIFS(СВЦЭМ!$C$39:$C$782,СВЦЭМ!$A$39:$A$782,$A50,СВЦЭМ!$B$39:$B$782,Q$47)+'СЕТ СН'!$G$9+СВЦЭМ!$D$10+'СЕТ СН'!$G$6-'СЕТ СН'!$G$19</f>
        <v>1324.5376879400001</v>
      </c>
      <c r="R50" s="36">
        <f>SUMIFS(СВЦЭМ!$C$39:$C$782,СВЦЭМ!$A$39:$A$782,$A50,СВЦЭМ!$B$39:$B$782,R$47)+'СЕТ СН'!$G$9+СВЦЭМ!$D$10+'СЕТ СН'!$G$6-'СЕТ СН'!$G$19</f>
        <v>1337.0174008499998</v>
      </c>
      <c r="S50" s="36">
        <f>SUMIFS(СВЦЭМ!$C$39:$C$782,СВЦЭМ!$A$39:$A$782,$A50,СВЦЭМ!$B$39:$B$782,S$47)+'СЕТ СН'!$G$9+СВЦЭМ!$D$10+'СЕТ СН'!$G$6-'СЕТ СН'!$G$19</f>
        <v>1340.1858261699999</v>
      </c>
      <c r="T50" s="36">
        <f>SUMIFS(СВЦЭМ!$C$39:$C$782,СВЦЭМ!$A$39:$A$782,$A50,СВЦЭМ!$B$39:$B$782,T$47)+'СЕТ СН'!$G$9+СВЦЭМ!$D$10+'СЕТ СН'!$G$6-'СЕТ СН'!$G$19</f>
        <v>1326.9608424099997</v>
      </c>
      <c r="U50" s="36">
        <f>SUMIFS(СВЦЭМ!$C$39:$C$782,СВЦЭМ!$A$39:$A$782,$A50,СВЦЭМ!$B$39:$B$782,U$47)+'СЕТ СН'!$G$9+СВЦЭМ!$D$10+'СЕТ СН'!$G$6-'СЕТ СН'!$G$19</f>
        <v>1331.0027219399999</v>
      </c>
      <c r="V50" s="36">
        <f>SUMIFS(СВЦЭМ!$C$39:$C$782,СВЦЭМ!$A$39:$A$782,$A50,СВЦЭМ!$B$39:$B$782,V$47)+'СЕТ СН'!$G$9+СВЦЭМ!$D$10+'СЕТ СН'!$G$6-'СЕТ СН'!$G$19</f>
        <v>1306.7476962800001</v>
      </c>
      <c r="W50" s="36">
        <f>SUMIFS(СВЦЭМ!$C$39:$C$782,СВЦЭМ!$A$39:$A$782,$A50,СВЦЭМ!$B$39:$B$782,W$47)+'СЕТ СН'!$G$9+СВЦЭМ!$D$10+'СЕТ СН'!$G$6-'СЕТ СН'!$G$19</f>
        <v>1303.6365145999998</v>
      </c>
      <c r="X50" s="36">
        <f>SUMIFS(СВЦЭМ!$C$39:$C$782,СВЦЭМ!$A$39:$A$782,$A50,СВЦЭМ!$B$39:$B$782,X$47)+'СЕТ СН'!$G$9+СВЦЭМ!$D$10+'СЕТ СН'!$G$6-'СЕТ СН'!$G$19</f>
        <v>1336.7443369399998</v>
      </c>
      <c r="Y50" s="36">
        <f>SUMIFS(СВЦЭМ!$C$39:$C$782,СВЦЭМ!$A$39:$A$782,$A50,СВЦЭМ!$B$39:$B$782,Y$47)+'СЕТ СН'!$G$9+СВЦЭМ!$D$10+'СЕТ СН'!$G$6-'СЕТ СН'!$G$19</f>
        <v>1336.0051655699999</v>
      </c>
    </row>
    <row r="51" spans="1:25" ht="15.75" x14ac:dyDescent="0.2">
      <c r="A51" s="35">
        <f t="shared" si="1"/>
        <v>44777</v>
      </c>
      <c r="B51" s="36">
        <f>SUMIFS(СВЦЭМ!$C$39:$C$782,СВЦЭМ!$A$39:$A$782,$A51,СВЦЭМ!$B$39:$B$782,B$47)+'СЕТ СН'!$G$9+СВЦЭМ!$D$10+'СЕТ СН'!$G$6-'СЕТ СН'!$G$19</f>
        <v>1398.33838793</v>
      </c>
      <c r="C51" s="36">
        <f>SUMIFS(СВЦЭМ!$C$39:$C$782,СВЦЭМ!$A$39:$A$782,$A51,СВЦЭМ!$B$39:$B$782,C$47)+'СЕТ СН'!$G$9+СВЦЭМ!$D$10+'СЕТ СН'!$G$6-'СЕТ СН'!$G$19</f>
        <v>1467.61970174</v>
      </c>
      <c r="D51" s="36">
        <f>SUMIFS(СВЦЭМ!$C$39:$C$782,СВЦЭМ!$A$39:$A$782,$A51,СВЦЭМ!$B$39:$B$782,D$47)+'СЕТ СН'!$G$9+СВЦЭМ!$D$10+'СЕТ СН'!$G$6-'СЕТ СН'!$G$19</f>
        <v>1451.1430783599999</v>
      </c>
      <c r="E51" s="36">
        <f>SUMIFS(СВЦЭМ!$C$39:$C$782,СВЦЭМ!$A$39:$A$782,$A51,СВЦЭМ!$B$39:$B$782,E$47)+'СЕТ СН'!$G$9+СВЦЭМ!$D$10+'СЕТ СН'!$G$6-'СЕТ СН'!$G$19</f>
        <v>1525.5411895399998</v>
      </c>
      <c r="F51" s="36">
        <f>SUMIFS(СВЦЭМ!$C$39:$C$782,СВЦЭМ!$A$39:$A$782,$A51,СВЦЭМ!$B$39:$B$782,F$47)+'СЕТ СН'!$G$9+СВЦЭМ!$D$10+'СЕТ СН'!$G$6-'СЕТ СН'!$G$19</f>
        <v>1532.6479158299999</v>
      </c>
      <c r="G51" s="36">
        <f>SUMIFS(СВЦЭМ!$C$39:$C$782,СВЦЭМ!$A$39:$A$782,$A51,СВЦЭМ!$B$39:$B$782,G$47)+'СЕТ СН'!$G$9+СВЦЭМ!$D$10+'СЕТ СН'!$G$6-'СЕТ СН'!$G$19</f>
        <v>1541.5141380999999</v>
      </c>
      <c r="H51" s="36">
        <f>SUMIFS(СВЦЭМ!$C$39:$C$782,СВЦЭМ!$A$39:$A$782,$A51,СВЦЭМ!$B$39:$B$782,H$47)+'СЕТ СН'!$G$9+СВЦЭМ!$D$10+'СЕТ СН'!$G$6-'СЕТ СН'!$G$19</f>
        <v>1482.02810047</v>
      </c>
      <c r="I51" s="36">
        <f>SUMIFS(СВЦЭМ!$C$39:$C$782,СВЦЭМ!$A$39:$A$782,$A51,СВЦЭМ!$B$39:$B$782,I$47)+'СЕТ СН'!$G$9+СВЦЭМ!$D$10+'СЕТ СН'!$G$6-'СЕТ СН'!$G$19</f>
        <v>1411.8128916199998</v>
      </c>
      <c r="J51" s="36">
        <f>SUMIFS(СВЦЭМ!$C$39:$C$782,СВЦЭМ!$A$39:$A$782,$A51,СВЦЭМ!$B$39:$B$782,J$47)+'СЕТ СН'!$G$9+СВЦЭМ!$D$10+'СЕТ СН'!$G$6-'СЕТ СН'!$G$19</f>
        <v>1334.3868838600001</v>
      </c>
      <c r="K51" s="36">
        <f>SUMIFS(СВЦЭМ!$C$39:$C$782,СВЦЭМ!$A$39:$A$782,$A51,СВЦЭМ!$B$39:$B$782,K$47)+'СЕТ СН'!$G$9+СВЦЭМ!$D$10+'СЕТ СН'!$G$6-'СЕТ СН'!$G$19</f>
        <v>1298.73025082</v>
      </c>
      <c r="L51" s="36">
        <f>SUMIFS(СВЦЭМ!$C$39:$C$782,СВЦЭМ!$A$39:$A$782,$A51,СВЦЭМ!$B$39:$B$782,L$47)+'СЕТ СН'!$G$9+СВЦЭМ!$D$10+'СЕТ СН'!$G$6-'СЕТ СН'!$G$19</f>
        <v>1314.36135597</v>
      </c>
      <c r="M51" s="36">
        <f>SUMIFS(СВЦЭМ!$C$39:$C$782,СВЦЭМ!$A$39:$A$782,$A51,СВЦЭМ!$B$39:$B$782,M$47)+'СЕТ СН'!$G$9+СВЦЭМ!$D$10+'СЕТ СН'!$G$6-'СЕТ СН'!$G$19</f>
        <v>1295.2620944</v>
      </c>
      <c r="N51" s="36">
        <f>SUMIFS(СВЦЭМ!$C$39:$C$782,СВЦЭМ!$A$39:$A$782,$A51,СВЦЭМ!$B$39:$B$782,N$47)+'СЕТ СН'!$G$9+СВЦЭМ!$D$10+'СЕТ СН'!$G$6-'СЕТ СН'!$G$19</f>
        <v>1285.4910405199998</v>
      </c>
      <c r="O51" s="36">
        <f>SUMIFS(СВЦЭМ!$C$39:$C$782,СВЦЭМ!$A$39:$A$782,$A51,СВЦЭМ!$B$39:$B$782,O$47)+'СЕТ СН'!$G$9+СВЦЭМ!$D$10+'СЕТ СН'!$G$6-'СЕТ СН'!$G$19</f>
        <v>1297.12497149</v>
      </c>
      <c r="P51" s="36">
        <f>SUMIFS(СВЦЭМ!$C$39:$C$782,СВЦЭМ!$A$39:$A$782,$A51,СВЦЭМ!$B$39:$B$782,P$47)+'СЕТ СН'!$G$9+СВЦЭМ!$D$10+'СЕТ СН'!$G$6-'СЕТ СН'!$G$19</f>
        <v>1330.0612118899999</v>
      </c>
      <c r="Q51" s="36">
        <f>SUMIFS(СВЦЭМ!$C$39:$C$782,СВЦЭМ!$A$39:$A$782,$A51,СВЦЭМ!$B$39:$B$782,Q$47)+'СЕТ СН'!$G$9+СВЦЭМ!$D$10+'СЕТ СН'!$G$6-'СЕТ СН'!$G$19</f>
        <v>1326.4565081999999</v>
      </c>
      <c r="R51" s="36">
        <f>SUMIFS(СВЦЭМ!$C$39:$C$782,СВЦЭМ!$A$39:$A$782,$A51,СВЦЭМ!$B$39:$B$782,R$47)+'СЕТ СН'!$G$9+СВЦЭМ!$D$10+'СЕТ СН'!$G$6-'СЕТ СН'!$G$19</f>
        <v>1318.7908703500002</v>
      </c>
      <c r="S51" s="36">
        <f>SUMIFS(СВЦЭМ!$C$39:$C$782,СВЦЭМ!$A$39:$A$782,$A51,СВЦЭМ!$B$39:$B$782,S$47)+'СЕТ СН'!$G$9+СВЦЭМ!$D$10+'СЕТ СН'!$G$6-'СЕТ СН'!$G$19</f>
        <v>1320.12634772</v>
      </c>
      <c r="T51" s="36">
        <f>SUMIFS(СВЦЭМ!$C$39:$C$782,СВЦЭМ!$A$39:$A$782,$A51,СВЦЭМ!$B$39:$B$782,T$47)+'СЕТ СН'!$G$9+СВЦЭМ!$D$10+'СЕТ СН'!$G$6-'СЕТ СН'!$G$19</f>
        <v>1319.0964967</v>
      </c>
      <c r="U51" s="36">
        <f>SUMIFS(СВЦЭМ!$C$39:$C$782,СВЦЭМ!$A$39:$A$782,$A51,СВЦЭМ!$B$39:$B$782,U$47)+'СЕТ СН'!$G$9+СВЦЭМ!$D$10+'СЕТ СН'!$G$6-'СЕТ СН'!$G$19</f>
        <v>1330.8693270200001</v>
      </c>
      <c r="V51" s="36">
        <f>SUMIFS(СВЦЭМ!$C$39:$C$782,СВЦЭМ!$A$39:$A$782,$A51,СВЦЭМ!$B$39:$B$782,V$47)+'СЕТ СН'!$G$9+СВЦЭМ!$D$10+'СЕТ СН'!$G$6-'СЕТ СН'!$G$19</f>
        <v>1326.4033286199997</v>
      </c>
      <c r="W51" s="36">
        <f>SUMIFS(СВЦЭМ!$C$39:$C$782,СВЦЭМ!$A$39:$A$782,$A51,СВЦЭМ!$B$39:$B$782,W$47)+'СЕТ СН'!$G$9+СВЦЭМ!$D$10+'СЕТ СН'!$G$6-'СЕТ СН'!$G$19</f>
        <v>1322.5035217099999</v>
      </c>
      <c r="X51" s="36">
        <f>SUMIFS(СВЦЭМ!$C$39:$C$782,СВЦЭМ!$A$39:$A$782,$A51,СВЦЭМ!$B$39:$B$782,X$47)+'СЕТ СН'!$G$9+СВЦЭМ!$D$10+'СЕТ СН'!$G$6-'СЕТ СН'!$G$19</f>
        <v>1335.73159747</v>
      </c>
      <c r="Y51" s="36">
        <f>SUMIFS(СВЦЭМ!$C$39:$C$782,СВЦЭМ!$A$39:$A$782,$A51,СВЦЭМ!$B$39:$B$782,Y$47)+'СЕТ СН'!$G$9+СВЦЭМ!$D$10+'СЕТ СН'!$G$6-'СЕТ СН'!$G$19</f>
        <v>1392.9236290200001</v>
      </c>
    </row>
    <row r="52" spans="1:25" ht="15.75" x14ac:dyDescent="0.2">
      <c r="A52" s="35">
        <f t="shared" si="1"/>
        <v>44778</v>
      </c>
      <c r="B52" s="36">
        <f>SUMIFS(СВЦЭМ!$C$39:$C$782,СВЦЭМ!$A$39:$A$782,$A52,СВЦЭМ!$B$39:$B$782,B$47)+'СЕТ СН'!$G$9+СВЦЭМ!$D$10+'СЕТ СН'!$G$6-'СЕТ СН'!$G$19</f>
        <v>1447.3486843999999</v>
      </c>
      <c r="C52" s="36">
        <f>SUMIFS(СВЦЭМ!$C$39:$C$782,СВЦЭМ!$A$39:$A$782,$A52,СВЦЭМ!$B$39:$B$782,C$47)+'СЕТ СН'!$G$9+СВЦЭМ!$D$10+'СЕТ СН'!$G$6-'СЕТ СН'!$G$19</f>
        <v>1439.3090608900002</v>
      </c>
      <c r="D52" s="36">
        <f>SUMIFS(СВЦЭМ!$C$39:$C$782,СВЦЭМ!$A$39:$A$782,$A52,СВЦЭМ!$B$39:$B$782,D$47)+'СЕТ СН'!$G$9+СВЦЭМ!$D$10+'СЕТ СН'!$G$6-'СЕТ СН'!$G$19</f>
        <v>1460.66444744</v>
      </c>
      <c r="E52" s="36">
        <f>SUMIFS(СВЦЭМ!$C$39:$C$782,СВЦЭМ!$A$39:$A$782,$A52,СВЦЭМ!$B$39:$B$782,E$47)+'СЕТ СН'!$G$9+СВЦЭМ!$D$10+'СЕТ СН'!$G$6-'СЕТ СН'!$G$19</f>
        <v>1468.3462491800001</v>
      </c>
      <c r="F52" s="36">
        <f>SUMIFS(СВЦЭМ!$C$39:$C$782,СВЦЭМ!$A$39:$A$782,$A52,СВЦЭМ!$B$39:$B$782,F$47)+'СЕТ СН'!$G$9+СВЦЭМ!$D$10+'СЕТ СН'!$G$6-'СЕТ СН'!$G$19</f>
        <v>1457.05019515</v>
      </c>
      <c r="G52" s="36">
        <f>SUMIFS(СВЦЭМ!$C$39:$C$782,СВЦЭМ!$A$39:$A$782,$A52,СВЦЭМ!$B$39:$B$782,G$47)+'СЕТ СН'!$G$9+СВЦЭМ!$D$10+'СЕТ СН'!$G$6-'СЕТ СН'!$G$19</f>
        <v>1455.6286955800001</v>
      </c>
      <c r="H52" s="36">
        <f>SUMIFS(СВЦЭМ!$C$39:$C$782,СВЦЭМ!$A$39:$A$782,$A52,СВЦЭМ!$B$39:$B$782,H$47)+'СЕТ СН'!$G$9+СВЦЭМ!$D$10+'СЕТ СН'!$G$6-'СЕТ СН'!$G$19</f>
        <v>1429.8817152900001</v>
      </c>
      <c r="I52" s="36">
        <f>SUMIFS(СВЦЭМ!$C$39:$C$782,СВЦЭМ!$A$39:$A$782,$A52,СВЦЭМ!$B$39:$B$782,I$47)+'СЕТ СН'!$G$9+СВЦЭМ!$D$10+'СЕТ СН'!$G$6-'СЕТ СН'!$G$19</f>
        <v>1458.9605293999998</v>
      </c>
      <c r="J52" s="36">
        <f>SUMIFS(СВЦЭМ!$C$39:$C$782,СВЦЭМ!$A$39:$A$782,$A52,СВЦЭМ!$B$39:$B$782,J$47)+'СЕТ СН'!$G$9+СВЦЭМ!$D$10+'СЕТ СН'!$G$6-'СЕТ СН'!$G$19</f>
        <v>1335.13638425</v>
      </c>
      <c r="K52" s="36">
        <f>SUMIFS(СВЦЭМ!$C$39:$C$782,СВЦЭМ!$A$39:$A$782,$A52,СВЦЭМ!$B$39:$B$782,K$47)+'СЕТ СН'!$G$9+СВЦЭМ!$D$10+'СЕТ СН'!$G$6-'СЕТ СН'!$G$19</f>
        <v>1316.07849949</v>
      </c>
      <c r="L52" s="36">
        <f>SUMIFS(СВЦЭМ!$C$39:$C$782,СВЦЭМ!$A$39:$A$782,$A52,СВЦЭМ!$B$39:$B$782,L$47)+'СЕТ СН'!$G$9+СВЦЭМ!$D$10+'СЕТ СН'!$G$6-'СЕТ СН'!$G$19</f>
        <v>1308.6025565099999</v>
      </c>
      <c r="M52" s="36">
        <f>SUMIFS(СВЦЭМ!$C$39:$C$782,СВЦЭМ!$A$39:$A$782,$A52,СВЦЭМ!$B$39:$B$782,M$47)+'СЕТ СН'!$G$9+СВЦЭМ!$D$10+'СЕТ СН'!$G$6-'СЕТ СН'!$G$19</f>
        <v>1303.0886501699999</v>
      </c>
      <c r="N52" s="36">
        <f>SUMIFS(СВЦЭМ!$C$39:$C$782,СВЦЭМ!$A$39:$A$782,$A52,СВЦЭМ!$B$39:$B$782,N$47)+'СЕТ СН'!$G$9+СВЦЭМ!$D$10+'СЕТ СН'!$G$6-'СЕТ СН'!$G$19</f>
        <v>1295.1927310900001</v>
      </c>
      <c r="O52" s="36">
        <f>SUMIFS(СВЦЭМ!$C$39:$C$782,СВЦЭМ!$A$39:$A$782,$A52,СВЦЭМ!$B$39:$B$782,O$47)+'СЕТ СН'!$G$9+СВЦЭМ!$D$10+'СЕТ СН'!$G$6-'СЕТ СН'!$G$19</f>
        <v>1301.6974566199999</v>
      </c>
      <c r="P52" s="36">
        <f>SUMIFS(СВЦЭМ!$C$39:$C$782,СВЦЭМ!$A$39:$A$782,$A52,СВЦЭМ!$B$39:$B$782,P$47)+'СЕТ СН'!$G$9+СВЦЭМ!$D$10+'СЕТ СН'!$G$6-'СЕТ СН'!$G$19</f>
        <v>1326.5689286399997</v>
      </c>
      <c r="Q52" s="36">
        <f>SUMIFS(СВЦЭМ!$C$39:$C$782,СВЦЭМ!$A$39:$A$782,$A52,СВЦЭМ!$B$39:$B$782,Q$47)+'СЕТ СН'!$G$9+СВЦЭМ!$D$10+'СЕТ СН'!$G$6-'СЕТ СН'!$G$19</f>
        <v>1315.1544459699999</v>
      </c>
      <c r="R52" s="36">
        <f>SUMIFS(СВЦЭМ!$C$39:$C$782,СВЦЭМ!$A$39:$A$782,$A52,СВЦЭМ!$B$39:$B$782,R$47)+'СЕТ СН'!$G$9+СВЦЭМ!$D$10+'СЕТ СН'!$G$6-'СЕТ СН'!$G$19</f>
        <v>1316.2757360999999</v>
      </c>
      <c r="S52" s="36">
        <f>SUMIFS(СВЦЭМ!$C$39:$C$782,СВЦЭМ!$A$39:$A$782,$A52,СВЦЭМ!$B$39:$B$782,S$47)+'СЕТ СН'!$G$9+СВЦЭМ!$D$10+'СЕТ СН'!$G$6-'СЕТ СН'!$G$19</f>
        <v>1314.55234329</v>
      </c>
      <c r="T52" s="36">
        <f>SUMIFS(СВЦЭМ!$C$39:$C$782,СВЦЭМ!$A$39:$A$782,$A52,СВЦЭМ!$B$39:$B$782,T$47)+'СЕТ СН'!$G$9+СВЦЭМ!$D$10+'СЕТ СН'!$G$6-'СЕТ СН'!$G$19</f>
        <v>1295.79177506</v>
      </c>
      <c r="U52" s="36">
        <f>SUMIFS(СВЦЭМ!$C$39:$C$782,СВЦЭМ!$A$39:$A$782,$A52,СВЦЭМ!$B$39:$B$782,U$47)+'СЕТ СН'!$G$9+СВЦЭМ!$D$10+'СЕТ СН'!$G$6-'СЕТ СН'!$G$19</f>
        <v>1308.1022800599999</v>
      </c>
      <c r="V52" s="36">
        <f>SUMIFS(СВЦЭМ!$C$39:$C$782,СВЦЭМ!$A$39:$A$782,$A52,СВЦЭМ!$B$39:$B$782,V$47)+'СЕТ СН'!$G$9+СВЦЭМ!$D$10+'СЕТ СН'!$G$6-'СЕТ СН'!$G$19</f>
        <v>1317.0619144100001</v>
      </c>
      <c r="W52" s="36">
        <f>SUMIFS(СВЦЭМ!$C$39:$C$782,СВЦЭМ!$A$39:$A$782,$A52,СВЦЭМ!$B$39:$B$782,W$47)+'СЕТ СН'!$G$9+СВЦЭМ!$D$10+'СЕТ СН'!$G$6-'СЕТ СН'!$G$19</f>
        <v>1321.1131444100001</v>
      </c>
      <c r="X52" s="36">
        <f>SUMIFS(СВЦЭМ!$C$39:$C$782,СВЦЭМ!$A$39:$A$782,$A52,СВЦЭМ!$B$39:$B$782,X$47)+'СЕТ СН'!$G$9+СВЦЭМ!$D$10+'СЕТ СН'!$G$6-'СЕТ СН'!$G$19</f>
        <v>1310.4293970599999</v>
      </c>
      <c r="Y52" s="36">
        <f>SUMIFS(СВЦЭМ!$C$39:$C$782,СВЦЭМ!$A$39:$A$782,$A52,СВЦЭМ!$B$39:$B$782,Y$47)+'СЕТ СН'!$G$9+СВЦЭМ!$D$10+'СЕТ СН'!$G$6-'СЕТ СН'!$G$19</f>
        <v>1427.8831965599998</v>
      </c>
    </row>
    <row r="53" spans="1:25" ht="15.75" x14ac:dyDescent="0.2">
      <c r="A53" s="35">
        <f t="shared" si="1"/>
        <v>44779</v>
      </c>
      <c r="B53" s="36">
        <f>SUMIFS(СВЦЭМ!$C$39:$C$782,СВЦЭМ!$A$39:$A$782,$A53,СВЦЭМ!$B$39:$B$782,B$47)+'СЕТ СН'!$G$9+СВЦЭМ!$D$10+'СЕТ СН'!$G$6-'СЕТ СН'!$G$19</f>
        <v>1371.96561204</v>
      </c>
      <c r="C53" s="36">
        <f>SUMIFS(СВЦЭМ!$C$39:$C$782,СВЦЭМ!$A$39:$A$782,$A53,СВЦЭМ!$B$39:$B$782,C$47)+'СЕТ СН'!$G$9+СВЦЭМ!$D$10+'СЕТ СН'!$G$6-'СЕТ СН'!$G$19</f>
        <v>1436.7529712</v>
      </c>
      <c r="D53" s="36">
        <f>SUMIFS(СВЦЭМ!$C$39:$C$782,СВЦЭМ!$A$39:$A$782,$A53,СВЦЭМ!$B$39:$B$782,D$47)+'СЕТ СН'!$G$9+СВЦЭМ!$D$10+'СЕТ СН'!$G$6-'СЕТ СН'!$G$19</f>
        <v>1484.1668300699998</v>
      </c>
      <c r="E53" s="36">
        <f>SUMIFS(СВЦЭМ!$C$39:$C$782,СВЦЭМ!$A$39:$A$782,$A53,СВЦЭМ!$B$39:$B$782,E$47)+'СЕТ СН'!$G$9+СВЦЭМ!$D$10+'СЕТ СН'!$G$6-'СЕТ СН'!$G$19</f>
        <v>1509.1647652000001</v>
      </c>
      <c r="F53" s="36">
        <f>SUMIFS(СВЦЭМ!$C$39:$C$782,СВЦЭМ!$A$39:$A$782,$A53,СВЦЭМ!$B$39:$B$782,F$47)+'СЕТ СН'!$G$9+СВЦЭМ!$D$10+'СЕТ СН'!$G$6-'СЕТ СН'!$G$19</f>
        <v>1517.69700109</v>
      </c>
      <c r="G53" s="36">
        <f>SUMIFS(СВЦЭМ!$C$39:$C$782,СВЦЭМ!$A$39:$A$782,$A53,СВЦЭМ!$B$39:$B$782,G$47)+'СЕТ СН'!$G$9+СВЦЭМ!$D$10+'СЕТ СН'!$G$6-'СЕТ СН'!$G$19</f>
        <v>1534.4186788299999</v>
      </c>
      <c r="H53" s="36">
        <f>SUMIFS(СВЦЭМ!$C$39:$C$782,СВЦЭМ!$A$39:$A$782,$A53,СВЦЭМ!$B$39:$B$782,H$47)+'СЕТ СН'!$G$9+СВЦЭМ!$D$10+'СЕТ СН'!$G$6-'СЕТ СН'!$G$19</f>
        <v>1515.0613862599998</v>
      </c>
      <c r="I53" s="36">
        <f>SUMIFS(СВЦЭМ!$C$39:$C$782,СВЦЭМ!$A$39:$A$782,$A53,СВЦЭМ!$B$39:$B$782,I$47)+'СЕТ СН'!$G$9+СВЦЭМ!$D$10+'СЕТ СН'!$G$6-'СЕТ СН'!$G$19</f>
        <v>1481.5516108299998</v>
      </c>
      <c r="J53" s="36">
        <f>SUMIFS(СВЦЭМ!$C$39:$C$782,СВЦЭМ!$A$39:$A$782,$A53,СВЦЭМ!$B$39:$B$782,J$47)+'СЕТ СН'!$G$9+СВЦЭМ!$D$10+'СЕТ СН'!$G$6-'СЕТ СН'!$G$19</f>
        <v>1394.50864594</v>
      </c>
      <c r="K53" s="36">
        <f>SUMIFS(СВЦЭМ!$C$39:$C$782,СВЦЭМ!$A$39:$A$782,$A53,СВЦЭМ!$B$39:$B$782,K$47)+'СЕТ СН'!$G$9+СВЦЭМ!$D$10+'СЕТ СН'!$G$6-'СЕТ СН'!$G$19</f>
        <v>1283.19034425</v>
      </c>
      <c r="L53" s="36">
        <f>SUMIFS(СВЦЭМ!$C$39:$C$782,СВЦЭМ!$A$39:$A$782,$A53,СВЦЭМ!$B$39:$B$782,L$47)+'СЕТ СН'!$G$9+СВЦЭМ!$D$10+'СЕТ СН'!$G$6-'СЕТ СН'!$G$19</f>
        <v>1271.8574216699999</v>
      </c>
      <c r="M53" s="36">
        <f>SUMIFS(СВЦЭМ!$C$39:$C$782,СВЦЭМ!$A$39:$A$782,$A53,СВЦЭМ!$B$39:$B$782,M$47)+'СЕТ СН'!$G$9+СВЦЭМ!$D$10+'СЕТ СН'!$G$6-'СЕТ СН'!$G$19</f>
        <v>1239.33130031</v>
      </c>
      <c r="N53" s="36">
        <f>SUMIFS(СВЦЭМ!$C$39:$C$782,СВЦЭМ!$A$39:$A$782,$A53,СВЦЭМ!$B$39:$B$782,N$47)+'СЕТ СН'!$G$9+СВЦЭМ!$D$10+'СЕТ СН'!$G$6-'СЕТ СН'!$G$19</f>
        <v>1227.53650883</v>
      </c>
      <c r="O53" s="36">
        <f>SUMIFS(СВЦЭМ!$C$39:$C$782,СВЦЭМ!$A$39:$A$782,$A53,СВЦЭМ!$B$39:$B$782,O$47)+'СЕТ СН'!$G$9+СВЦЭМ!$D$10+'СЕТ СН'!$G$6-'СЕТ СН'!$G$19</f>
        <v>1232.7094951199999</v>
      </c>
      <c r="P53" s="36">
        <f>SUMIFS(СВЦЭМ!$C$39:$C$782,СВЦЭМ!$A$39:$A$782,$A53,СВЦЭМ!$B$39:$B$782,P$47)+'СЕТ СН'!$G$9+СВЦЭМ!$D$10+'СЕТ СН'!$G$6-'СЕТ СН'!$G$19</f>
        <v>1225.9568197200001</v>
      </c>
      <c r="Q53" s="36">
        <f>SUMIFS(СВЦЭМ!$C$39:$C$782,СВЦЭМ!$A$39:$A$782,$A53,СВЦЭМ!$B$39:$B$782,Q$47)+'СЕТ СН'!$G$9+СВЦЭМ!$D$10+'СЕТ СН'!$G$6-'СЕТ СН'!$G$19</f>
        <v>1227.7515801099998</v>
      </c>
      <c r="R53" s="36">
        <f>SUMIFS(СВЦЭМ!$C$39:$C$782,СВЦЭМ!$A$39:$A$782,$A53,СВЦЭМ!$B$39:$B$782,R$47)+'СЕТ СН'!$G$9+СВЦЭМ!$D$10+'СЕТ СН'!$G$6-'СЕТ СН'!$G$19</f>
        <v>1259.6615996199998</v>
      </c>
      <c r="S53" s="36">
        <f>SUMIFS(СВЦЭМ!$C$39:$C$782,СВЦЭМ!$A$39:$A$782,$A53,СВЦЭМ!$B$39:$B$782,S$47)+'СЕТ СН'!$G$9+СВЦЭМ!$D$10+'СЕТ СН'!$G$6-'СЕТ СН'!$G$19</f>
        <v>1268.37431178</v>
      </c>
      <c r="T53" s="36">
        <f>SUMIFS(СВЦЭМ!$C$39:$C$782,СВЦЭМ!$A$39:$A$782,$A53,СВЦЭМ!$B$39:$B$782,T$47)+'СЕТ СН'!$G$9+СВЦЭМ!$D$10+'СЕТ СН'!$G$6-'СЕТ СН'!$G$19</f>
        <v>1264.13771481</v>
      </c>
      <c r="U53" s="36">
        <f>SUMIFS(СВЦЭМ!$C$39:$C$782,СВЦЭМ!$A$39:$A$782,$A53,СВЦЭМ!$B$39:$B$782,U$47)+'СЕТ СН'!$G$9+СВЦЭМ!$D$10+'СЕТ СН'!$G$6-'СЕТ СН'!$G$19</f>
        <v>1271.9810912799999</v>
      </c>
      <c r="V53" s="36">
        <f>SUMIFS(СВЦЭМ!$C$39:$C$782,СВЦЭМ!$A$39:$A$782,$A53,СВЦЭМ!$B$39:$B$782,V$47)+'СЕТ СН'!$G$9+СВЦЭМ!$D$10+'СЕТ СН'!$G$6-'СЕТ СН'!$G$19</f>
        <v>1262.7531766500001</v>
      </c>
      <c r="W53" s="36">
        <f>SUMIFS(СВЦЭМ!$C$39:$C$782,СВЦЭМ!$A$39:$A$782,$A53,СВЦЭМ!$B$39:$B$782,W$47)+'СЕТ СН'!$G$9+СВЦЭМ!$D$10+'СЕТ СН'!$G$6-'СЕТ СН'!$G$19</f>
        <v>1236.6461105899998</v>
      </c>
      <c r="X53" s="36">
        <f>SUMIFS(СВЦЭМ!$C$39:$C$782,СВЦЭМ!$A$39:$A$782,$A53,СВЦЭМ!$B$39:$B$782,X$47)+'СЕТ СН'!$G$9+СВЦЭМ!$D$10+'СЕТ СН'!$G$6-'СЕТ СН'!$G$19</f>
        <v>1282.72649942</v>
      </c>
      <c r="Y53" s="36">
        <f>SUMIFS(СВЦЭМ!$C$39:$C$782,СВЦЭМ!$A$39:$A$782,$A53,СВЦЭМ!$B$39:$B$782,Y$47)+'СЕТ СН'!$G$9+СВЦЭМ!$D$10+'СЕТ СН'!$G$6-'СЕТ СН'!$G$19</f>
        <v>1360.44504637</v>
      </c>
    </row>
    <row r="54" spans="1:25" ht="15.75" x14ac:dyDescent="0.2">
      <c r="A54" s="35">
        <f t="shared" si="1"/>
        <v>44780</v>
      </c>
      <c r="B54" s="36">
        <f>SUMIFS(СВЦЭМ!$C$39:$C$782,СВЦЭМ!$A$39:$A$782,$A54,СВЦЭМ!$B$39:$B$782,B$47)+'СЕТ СН'!$G$9+СВЦЭМ!$D$10+'СЕТ СН'!$G$6-'СЕТ СН'!$G$19</f>
        <v>1438.0296196899999</v>
      </c>
      <c r="C54" s="36">
        <f>SUMIFS(СВЦЭМ!$C$39:$C$782,СВЦЭМ!$A$39:$A$782,$A54,СВЦЭМ!$B$39:$B$782,C$47)+'СЕТ СН'!$G$9+СВЦЭМ!$D$10+'СЕТ СН'!$G$6-'СЕТ СН'!$G$19</f>
        <v>1451.0104744199998</v>
      </c>
      <c r="D54" s="36">
        <f>SUMIFS(СВЦЭМ!$C$39:$C$782,СВЦЭМ!$A$39:$A$782,$A54,СВЦЭМ!$B$39:$B$782,D$47)+'СЕТ СН'!$G$9+СВЦЭМ!$D$10+'СЕТ СН'!$G$6-'СЕТ СН'!$G$19</f>
        <v>1390.6445799399999</v>
      </c>
      <c r="E54" s="36">
        <f>SUMIFS(СВЦЭМ!$C$39:$C$782,СВЦЭМ!$A$39:$A$782,$A54,СВЦЭМ!$B$39:$B$782,E$47)+'СЕТ СН'!$G$9+СВЦЭМ!$D$10+'СЕТ СН'!$G$6-'СЕТ СН'!$G$19</f>
        <v>1406.8139992299998</v>
      </c>
      <c r="F54" s="36">
        <f>SUMIFS(СВЦЭМ!$C$39:$C$782,СВЦЭМ!$A$39:$A$782,$A54,СВЦЭМ!$B$39:$B$782,F$47)+'СЕТ СН'!$G$9+СВЦЭМ!$D$10+'СЕТ СН'!$G$6-'СЕТ СН'!$G$19</f>
        <v>1402.3016765900002</v>
      </c>
      <c r="G54" s="36">
        <f>SUMIFS(СВЦЭМ!$C$39:$C$782,СВЦЭМ!$A$39:$A$782,$A54,СВЦЭМ!$B$39:$B$782,G$47)+'СЕТ СН'!$G$9+СВЦЭМ!$D$10+'СЕТ СН'!$G$6-'СЕТ СН'!$G$19</f>
        <v>1398.1823197099998</v>
      </c>
      <c r="H54" s="36">
        <f>SUMIFS(СВЦЭМ!$C$39:$C$782,СВЦЭМ!$A$39:$A$782,$A54,СВЦЭМ!$B$39:$B$782,H$47)+'СЕТ СН'!$G$9+СВЦЭМ!$D$10+'СЕТ СН'!$G$6-'СЕТ СН'!$G$19</f>
        <v>1406.8759269900002</v>
      </c>
      <c r="I54" s="36">
        <f>SUMIFS(СВЦЭМ!$C$39:$C$782,СВЦЭМ!$A$39:$A$782,$A54,СВЦЭМ!$B$39:$B$782,I$47)+'СЕТ СН'!$G$9+СВЦЭМ!$D$10+'СЕТ СН'!$G$6-'СЕТ СН'!$G$19</f>
        <v>1362.65071511</v>
      </c>
      <c r="J54" s="36">
        <f>SUMIFS(СВЦЭМ!$C$39:$C$782,СВЦЭМ!$A$39:$A$782,$A54,СВЦЭМ!$B$39:$B$782,J$47)+'СЕТ СН'!$G$9+СВЦЭМ!$D$10+'СЕТ СН'!$G$6-'СЕТ СН'!$G$19</f>
        <v>1294.0704474300001</v>
      </c>
      <c r="K54" s="36">
        <f>SUMIFS(СВЦЭМ!$C$39:$C$782,СВЦЭМ!$A$39:$A$782,$A54,СВЦЭМ!$B$39:$B$782,K$47)+'СЕТ СН'!$G$9+СВЦЭМ!$D$10+'СЕТ СН'!$G$6-'СЕТ СН'!$G$19</f>
        <v>1245.45164849</v>
      </c>
      <c r="L54" s="36">
        <f>SUMIFS(СВЦЭМ!$C$39:$C$782,СВЦЭМ!$A$39:$A$782,$A54,СВЦЭМ!$B$39:$B$782,L$47)+'СЕТ СН'!$G$9+СВЦЭМ!$D$10+'СЕТ СН'!$G$6-'СЕТ СН'!$G$19</f>
        <v>1226.46630394</v>
      </c>
      <c r="M54" s="36">
        <f>SUMIFS(СВЦЭМ!$C$39:$C$782,СВЦЭМ!$A$39:$A$782,$A54,СВЦЭМ!$B$39:$B$782,M$47)+'СЕТ СН'!$G$9+СВЦЭМ!$D$10+'СЕТ СН'!$G$6-'СЕТ СН'!$G$19</f>
        <v>1236.7930004599998</v>
      </c>
      <c r="N54" s="36">
        <f>SUMIFS(СВЦЭМ!$C$39:$C$782,СВЦЭМ!$A$39:$A$782,$A54,СВЦЭМ!$B$39:$B$782,N$47)+'СЕТ СН'!$G$9+СВЦЭМ!$D$10+'СЕТ СН'!$G$6-'СЕТ СН'!$G$19</f>
        <v>1239.80277849</v>
      </c>
      <c r="O54" s="36">
        <f>SUMIFS(СВЦЭМ!$C$39:$C$782,СВЦЭМ!$A$39:$A$782,$A54,СВЦЭМ!$B$39:$B$782,O$47)+'СЕТ СН'!$G$9+СВЦЭМ!$D$10+'СЕТ СН'!$G$6-'СЕТ СН'!$G$19</f>
        <v>1237.01410068</v>
      </c>
      <c r="P54" s="36">
        <f>SUMIFS(СВЦЭМ!$C$39:$C$782,СВЦЭМ!$A$39:$A$782,$A54,СВЦЭМ!$B$39:$B$782,P$47)+'СЕТ СН'!$G$9+СВЦЭМ!$D$10+'СЕТ СН'!$G$6-'СЕТ СН'!$G$19</f>
        <v>1257.4428760800001</v>
      </c>
      <c r="Q54" s="36">
        <f>SUMIFS(СВЦЭМ!$C$39:$C$782,СВЦЭМ!$A$39:$A$782,$A54,СВЦЭМ!$B$39:$B$782,Q$47)+'СЕТ СН'!$G$9+СВЦЭМ!$D$10+'СЕТ СН'!$G$6-'СЕТ СН'!$G$19</f>
        <v>1279.0768671400001</v>
      </c>
      <c r="R54" s="36">
        <f>SUMIFS(СВЦЭМ!$C$39:$C$782,СВЦЭМ!$A$39:$A$782,$A54,СВЦЭМ!$B$39:$B$782,R$47)+'СЕТ СН'!$G$9+СВЦЭМ!$D$10+'СЕТ СН'!$G$6-'СЕТ СН'!$G$19</f>
        <v>1285.97529635</v>
      </c>
      <c r="S54" s="36">
        <f>SUMIFS(СВЦЭМ!$C$39:$C$782,СВЦЭМ!$A$39:$A$782,$A54,СВЦЭМ!$B$39:$B$782,S$47)+'СЕТ СН'!$G$9+СВЦЭМ!$D$10+'СЕТ СН'!$G$6-'СЕТ СН'!$G$19</f>
        <v>1295.65534738</v>
      </c>
      <c r="T54" s="36">
        <f>SUMIFS(СВЦЭМ!$C$39:$C$782,СВЦЭМ!$A$39:$A$782,$A54,СВЦЭМ!$B$39:$B$782,T$47)+'СЕТ СН'!$G$9+СВЦЭМ!$D$10+'СЕТ СН'!$G$6-'СЕТ СН'!$G$19</f>
        <v>1281.41765218</v>
      </c>
      <c r="U54" s="36">
        <f>SUMIFS(СВЦЭМ!$C$39:$C$782,СВЦЭМ!$A$39:$A$782,$A54,СВЦЭМ!$B$39:$B$782,U$47)+'СЕТ СН'!$G$9+СВЦЭМ!$D$10+'СЕТ СН'!$G$6-'СЕТ СН'!$G$19</f>
        <v>1268.5667749300001</v>
      </c>
      <c r="V54" s="36">
        <f>SUMIFS(СВЦЭМ!$C$39:$C$782,СВЦЭМ!$A$39:$A$782,$A54,СВЦЭМ!$B$39:$B$782,V$47)+'СЕТ СН'!$G$9+СВЦЭМ!$D$10+'СЕТ СН'!$G$6-'СЕТ СН'!$G$19</f>
        <v>1260.87240961</v>
      </c>
      <c r="W54" s="36">
        <f>SUMIFS(СВЦЭМ!$C$39:$C$782,СВЦЭМ!$A$39:$A$782,$A54,СВЦЭМ!$B$39:$B$782,W$47)+'СЕТ СН'!$G$9+СВЦЭМ!$D$10+'СЕТ СН'!$G$6-'СЕТ СН'!$G$19</f>
        <v>1267.02286323</v>
      </c>
      <c r="X54" s="36">
        <f>SUMIFS(СВЦЭМ!$C$39:$C$782,СВЦЭМ!$A$39:$A$782,$A54,СВЦЭМ!$B$39:$B$782,X$47)+'СЕТ СН'!$G$9+СВЦЭМ!$D$10+'СЕТ СН'!$G$6-'СЕТ СН'!$G$19</f>
        <v>1318.4133834300001</v>
      </c>
      <c r="Y54" s="36">
        <f>SUMIFS(СВЦЭМ!$C$39:$C$782,СВЦЭМ!$A$39:$A$782,$A54,СВЦЭМ!$B$39:$B$782,Y$47)+'СЕТ СН'!$G$9+СВЦЭМ!$D$10+'СЕТ СН'!$G$6-'СЕТ СН'!$G$19</f>
        <v>1378.9578752799998</v>
      </c>
    </row>
    <row r="55" spans="1:25" ht="15.75" x14ac:dyDescent="0.2">
      <c r="A55" s="35">
        <f t="shared" si="1"/>
        <v>44781</v>
      </c>
      <c r="B55" s="36">
        <f>SUMIFS(СВЦЭМ!$C$39:$C$782,СВЦЭМ!$A$39:$A$782,$A55,СВЦЭМ!$B$39:$B$782,B$47)+'СЕТ СН'!$G$9+СВЦЭМ!$D$10+'СЕТ СН'!$G$6-'СЕТ СН'!$G$19</f>
        <v>1394.0470113299998</v>
      </c>
      <c r="C55" s="36">
        <f>SUMIFS(СВЦЭМ!$C$39:$C$782,СВЦЭМ!$A$39:$A$782,$A55,СВЦЭМ!$B$39:$B$782,C$47)+'СЕТ СН'!$G$9+СВЦЭМ!$D$10+'СЕТ СН'!$G$6-'СЕТ СН'!$G$19</f>
        <v>1404.9869400900002</v>
      </c>
      <c r="D55" s="36">
        <f>SUMIFS(СВЦЭМ!$C$39:$C$782,СВЦЭМ!$A$39:$A$782,$A55,СВЦЭМ!$B$39:$B$782,D$47)+'СЕТ СН'!$G$9+СВЦЭМ!$D$10+'СЕТ СН'!$G$6-'СЕТ СН'!$G$19</f>
        <v>1444.93604082</v>
      </c>
      <c r="E55" s="36">
        <f>SUMIFS(СВЦЭМ!$C$39:$C$782,СВЦЭМ!$A$39:$A$782,$A55,СВЦЭМ!$B$39:$B$782,E$47)+'СЕТ СН'!$G$9+СВЦЭМ!$D$10+'СЕТ СН'!$G$6-'СЕТ СН'!$G$19</f>
        <v>1430.2333578799999</v>
      </c>
      <c r="F55" s="36">
        <f>SUMIFS(СВЦЭМ!$C$39:$C$782,СВЦЭМ!$A$39:$A$782,$A55,СВЦЭМ!$B$39:$B$782,F$47)+'СЕТ СН'!$G$9+СВЦЭМ!$D$10+'СЕТ СН'!$G$6-'СЕТ СН'!$G$19</f>
        <v>1455.49103053</v>
      </c>
      <c r="G55" s="36">
        <f>SUMIFS(СВЦЭМ!$C$39:$C$782,СВЦЭМ!$A$39:$A$782,$A55,СВЦЭМ!$B$39:$B$782,G$47)+'СЕТ СН'!$G$9+СВЦЭМ!$D$10+'СЕТ СН'!$G$6-'СЕТ СН'!$G$19</f>
        <v>1435.25742459</v>
      </c>
      <c r="H55" s="36">
        <f>SUMIFS(СВЦЭМ!$C$39:$C$782,СВЦЭМ!$A$39:$A$782,$A55,СВЦЭМ!$B$39:$B$782,H$47)+'СЕТ СН'!$G$9+СВЦЭМ!$D$10+'СЕТ СН'!$G$6-'СЕТ СН'!$G$19</f>
        <v>1351.62732839</v>
      </c>
      <c r="I55" s="36">
        <f>SUMIFS(СВЦЭМ!$C$39:$C$782,СВЦЭМ!$A$39:$A$782,$A55,СВЦЭМ!$B$39:$B$782,I$47)+'СЕТ СН'!$G$9+СВЦЭМ!$D$10+'СЕТ СН'!$G$6-'СЕТ СН'!$G$19</f>
        <v>1344.09975248</v>
      </c>
      <c r="J55" s="36">
        <f>SUMIFS(СВЦЭМ!$C$39:$C$782,СВЦЭМ!$A$39:$A$782,$A55,СВЦЭМ!$B$39:$B$782,J$47)+'СЕТ СН'!$G$9+СВЦЭМ!$D$10+'СЕТ СН'!$G$6-'СЕТ СН'!$G$19</f>
        <v>1300.05625889</v>
      </c>
      <c r="K55" s="36">
        <f>SUMIFS(СВЦЭМ!$C$39:$C$782,СВЦЭМ!$A$39:$A$782,$A55,СВЦЭМ!$B$39:$B$782,K$47)+'СЕТ СН'!$G$9+СВЦЭМ!$D$10+'СЕТ СН'!$G$6-'СЕТ СН'!$G$19</f>
        <v>1318.977715</v>
      </c>
      <c r="L55" s="36">
        <f>SUMIFS(СВЦЭМ!$C$39:$C$782,СВЦЭМ!$A$39:$A$782,$A55,СВЦЭМ!$B$39:$B$782,L$47)+'СЕТ СН'!$G$9+СВЦЭМ!$D$10+'СЕТ СН'!$G$6-'СЕТ СН'!$G$19</f>
        <v>1311.5249075900001</v>
      </c>
      <c r="M55" s="36">
        <f>SUMIFS(СВЦЭМ!$C$39:$C$782,СВЦЭМ!$A$39:$A$782,$A55,СВЦЭМ!$B$39:$B$782,M$47)+'СЕТ СН'!$G$9+СВЦЭМ!$D$10+'СЕТ СН'!$G$6-'СЕТ СН'!$G$19</f>
        <v>1290.02757189</v>
      </c>
      <c r="N55" s="36">
        <f>SUMIFS(СВЦЭМ!$C$39:$C$782,СВЦЭМ!$A$39:$A$782,$A55,СВЦЭМ!$B$39:$B$782,N$47)+'СЕТ СН'!$G$9+СВЦЭМ!$D$10+'СЕТ СН'!$G$6-'СЕТ СН'!$G$19</f>
        <v>1293.5490881800001</v>
      </c>
      <c r="O55" s="36">
        <f>SUMIFS(СВЦЭМ!$C$39:$C$782,СВЦЭМ!$A$39:$A$782,$A55,СВЦЭМ!$B$39:$B$782,O$47)+'СЕТ СН'!$G$9+СВЦЭМ!$D$10+'СЕТ СН'!$G$6-'СЕТ СН'!$G$19</f>
        <v>1294.1797827299999</v>
      </c>
      <c r="P55" s="36">
        <f>SUMIFS(СВЦЭМ!$C$39:$C$782,СВЦЭМ!$A$39:$A$782,$A55,СВЦЭМ!$B$39:$B$782,P$47)+'СЕТ СН'!$G$9+СВЦЭМ!$D$10+'СЕТ СН'!$G$6-'СЕТ СН'!$G$19</f>
        <v>1316.80550687</v>
      </c>
      <c r="Q55" s="36">
        <f>SUMIFS(СВЦЭМ!$C$39:$C$782,СВЦЭМ!$A$39:$A$782,$A55,СВЦЭМ!$B$39:$B$782,Q$47)+'СЕТ СН'!$G$9+СВЦЭМ!$D$10+'СЕТ СН'!$G$6-'СЕТ СН'!$G$19</f>
        <v>1325.50258171</v>
      </c>
      <c r="R55" s="36">
        <f>SUMIFS(СВЦЭМ!$C$39:$C$782,СВЦЭМ!$A$39:$A$782,$A55,СВЦЭМ!$B$39:$B$782,R$47)+'СЕТ СН'!$G$9+СВЦЭМ!$D$10+'СЕТ СН'!$G$6-'СЕТ СН'!$G$19</f>
        <v>1353.6912752899998</v>
      </c>
      <c r="S55" s="36">
        <f>SUMIFS(СВЦЭМ!$C$39:$C$782,СВЦЭМ!$A$39:$A$782,$A55,СВЦЭМ!$B$39:$B$782,S$47)+'СЕТ СН'!$G$9+СВЦЭМ!$D$10+'СЕТ СН'!$G$6-'СЕТ СН'!$G$19</f>
        <v>1370.2897346999998</v>
      </c>
      <c r="T55" s="36">
        <f>SUMIFS(СВЦЭМ!$C$39:$C$782,СВЦЭМ!$A$39:$A$782,$A55,СВЦЭМ!$B$39:$B$782,T$47)+'СЕТ СН'!$G$9+СВЦЭМ!$D$10+'СЕТ СН'!$G$6-'СЕТ СН'!$G$19</f>
        <v>1344.9092319599999</v>
      </c>
      <c r="U55" s="36">
        <f>SUMIFS(СВЦЭМ!$C$39:$C$782,СВЦЭМ!$A$39:$A$782,$A55,СВЦЭМ!$B$39:$B$782,U$47)+'СЕТ СН'!$G$9+СВЦЭМ!$D$10+'СЕТ СН'!$G$6-'СЕТ СН'!$G$19</f>
        <v>1357.5023998699999</v>
      </c>
      <c r="V55" s="36">
        <f>SUMIFS(СВЦЭМ!$C$39:$C$782,СВЦЭМ!$A$39:$A$782,$A55,СВЦЭМ!$B$39:$B$782,V$47)+'СЕТ СН'!$G$9+СВЦЭМ!$D$10+'СЕТ СН'!$G$6-'СЕТ СН'!$G$19</f>
        <v>1366.6449982700001</v>
      </c>
      <c r="W55" s="36">
        <f>SUMIFS(СВЦЭМ!$C$39:$C$782,СВЦЭМ!$A$39:$A$782,$A55,СВЦЭМ!$B$39:$B$782,W$47)+'СЕТ СН'!$G$9+СВЦЭМ!$D$10+'СЕТ СН'!$G$6-'СЕТ СН'!$G$19</f>
        <v>1346.1132084999999</v>
      </c>
      <c r="X55" s="36">
        <f>SUMIFS(СВЦЭМ!$C$39:$C$782,СВЦЭМ!$A$39:$A$782,$A55,СВЦЭМ!$B$39:$B$782,X$47)+'СЕТ СН'!$G$9+СВЦЭМ!$D$10+'СЕТ СН'!$G$6-'СЕТ СН'!$G$19</f>
        <v>1440.4117883099998</v>
      </c>
      <c r="Y55" s="36">
        <f>SUMIFS(СВЦЭМ!$C$39:$C$782,СВЦЭМ!$A$39:$A$782,$A55,СВЦЭМ!$B$39:$B$782,Y$47)+'СЕТ СН'!$G$9+СВЦЭМ!$D$10+'СЕТ СН'!$G$6-'СЕТ СН'!$G$19</f>
        <v>1520.1854760400001</v>
      </c>
    </row>
    <row r="56" spans="1:25" ht="15.75" x14ac:dyDescent="0.2">
      <c r="A56" s="35">
        <f t="shared" si="1"/>
        <v>44782</v>
      </c>
      <c r="B56" s="36">
        <f>SUMIFS(СВЦЭМ!$C$39:$C$782,СВЦЭМ!$A$39:$A$782,$A56,СВЦЭМ!$B$39:$B$782,B$47)+'СЕТ СН'!$G$9+СВЦЭМ!$D$10+'СЕТ СН'!$G$6-'СЕТ СН'!$G$19</f>
        <v>1555.8696245699998</v>
      </c>
      <c r="C56" s="36">
        <f>SUMIFS(СВЦЭМ!$C$39:$C$782,СВЦЭМ!$A$39:$A$782,$A56,СВЦЭМ!$B$39:$B$782,C$47)+'СЕТ СН'!$G$9+СВЦЭМ!$D$10+'СЕТ СН'!$G$6-'СЕТ СН'!$G$19</f>
        <v>1532.02647067</v>
      </c>
      <c r="D56" s="36">
        <f>SUMIFS(СВЦЭМ!$C$39:$C$782,СВЦЭМ!$A$39:$A$782,$A56,СВЦЭМ!$B$39:$B$782,D$47)+'СЕТ СН'!$G$9+СВЦЭМ!$D$10+'СЕТ СН'!$G$6-'СЕТ СН'!$G$19</f>
        <v>1541.09627172</v>
      </c>
      <c r="E56" s="36">
        <f>SUMIFS(СВЦЭМ!$C$39:$C$782,СВЦЭМ!$A$39:$A$782,$A56,СВЦЭМ!$B$39:$B$782,E$47)+'СЕТ СН'!$G$9+СВЦЭМ!$D$10+'СЕТ СН'!$G$6-'СЕТ СН'!$G$19</f>
        <v>1550.9830828999998</v>
      </c>
      <c r="F56" s="36">
        <f>SUMIFS(СВЦЭМ!$C$39:$C$782,СВЦЭМ!$A$39:$A$782,$A56,СВЦЭМ!$B$39:$B$782,F$47)+'СЕТ СН'!$G$9+СВЦЭМ!$D$10+'СЕТ СН'!$G$6-'СЕТ СН'!$G$19</f>
        <v>1546.2839691599997</v>
      </c>
      <c r="G56" s="36">
        <f>SUMIFS(СВЦЭМ!$C$39:$C$782,СВЦЭМ!$A$39:$A$782,$A56,СВЦЭМ!$B$39:$B$782,G$47)+'СЕТ СН'!$G$9+СВЦЭМ!$D$10+'СЕТ СН'!$G$6-'СЕТ СН'!$G$19</f>
        <v>1555.5762332499999</v>
      </c>
      <c r="H56" s="36">
        <f>SUMIFS(СВЦЭМ!$C$39:$C$782,СВЦЭМ!$A$39:$A$782,$A56,СВЦЭМ!$B$39:$B$782,H$47)+'СЕТ СН'!$G$9+СВЦЭМ!$D$10+'СЕТ СН'!$G$6-'СЕТ СН'!$G$19</f>
        <v>1590.9160463600001</v>
      </c>
      <c r="I56" s="36">
        <f>SUMIFS(СВЦЭМ!$C$39:$C$782,СВЦЭМ!$A$39:$A$782,$A56,СВЦЭМ!$B$39:$B$782,I$47)+'СЕТ СН'!$G$9+СВЦЭМ!$D$10+'СЕТ СН'!$G$6-'СЕТ СН'!$G$19</f>
        <v>1511.58622289</v>
      </c>
      <c r="J56" s="36">
        <f>SUMIFS(СВЦЭМ!$C$39:$C$782,СВЦЭМ!$A$39:$A$782,$A56,СВЦЭМ!$B$39:$B$782,J$47)+'СЕТ СН'!$G$9+СВЦЭМ!$D$10+'СЕТ СН'!$G$6-'СЕТ СН'!$G$19</f>
        <v>1493.9756077399998</v>
      </c>
      <c r="K56" s="36">
        <f>SUMIFS(СВЦЭМ!$C$39:$C$782,СВЦЭМ!$A$39:$A$782,$A56,СВЦЭМ!$B$39:$B$782,K$47)+'СЕТ СН'!$G$9+СВЦЭМ!$D$10+'СЕТ СН'!$G$6-'СЕТ СН'!$G$19</f>
        <v>1428.4481645400001</v>
      </c>
      <c r="L56" s="36">
        <f>SUMIFS(СВЦЭМ!$C$39:$C$782,СВЦЭМ!$A$39:$A$782,$A56,СВЦЭМ!$B$39:$B$782,L$47)+'СЕТ СН'!$G$9+СВЦЭМ!$D$10+'СЕТ СН'!$G$6-'СЕТ СН'!$G$19</f>
        <v>1413.17782579</v>
      </c>
      <c r="M56" s="36">
        <f>SUMIFS(СВЦЭМ!$C$39:$C$782,СВЦЭМ!$A$39:$A$782,$A56,СВЦЭМ!$B$39:$B$782,M$47)+'СЕТ СН'!$G$9+СВЦЭМ!$D$10+'СЕТ СН'!$G$6-'СЕТ СН'!$G$19</f>
        <v>1392.9779502599999</v>
      </c>
      <c r="N56" s="36">
        <f>SUMIFS(СВЦЭМ!$C$39:$C$782,СВЦЭМ!$A$39:$A$782,$A56,СВЦЭМ!$B$39:$B$782,N$47)+'СЕТ СН'!$G$9+СВЦЭМ!$D$10+'СЕТ СН'!$G$6-'СЕТ СН'!$G$19</f>
        <v>1377.3479989799998</v>
      </c>
      <c r="O56" s="36">
        <f>SUMIFS(СВЦЭМ!$C$39:$C$782,СВЦЭМ!$A$39:$A$782,$A56,СВЦЭМ!$B$39:$B$782,O$47)+'СЕТ СН'!$G$9+СВЦЭМ!$D$10+'СЕТ СН'!$G$6-'СЕТ СН'!$G$19</f>
        <v>1378.5379778000001</v>
      </c>
      <c r="P56" s="36">
        <f>SUMIFS(СВЦЭМ!$C$39:$C$782,СВЦЭМ!$A$39:$A$782,$A56,СВЦЭМ!$B$39:$B$782,P$47)+'СЕТ СН'!$G$9+СВЦЭМ!$D$10+'СЕТ СН'!$G$6-'СЕТ СН'!$G$19</f>
        <v>1388.5296792499998</v>
      </c>
      <c r="Q56" s="36">
        <f>SUMIFS(СВЦЭМ!$C$39:$C$782,СВЦЭМ!$A$39:$A$782,$A56,СВЦЭМ!$B$39:$B$782,Q$47)+'СЕТ СН'!$G$9+СВЦЭМ!$D$10+'СЕТ СН'!$G$6-'СЕТ СН'!$G$19</f>
        <v>1401.9884260999997</v>
      </c>
      <c r="R56" s="36">
        <f>SUMIFS(СВЦЭМ!$C$39:$C$782,СВЦЭМ!$A$39:$A$782,$A56,СВЦЭМ!$B$39:$B$782,R$47)+'СЕТ СН'!$G$9+СВЦЭМ!$D$10+'СЕТ СН'!$G$6-'СЕТ СН'!$G$19</f>
        <v>1413.01332168</v>
      </c>
      <c r="S56" s="36">
        <f>SUMIFS(СВЦЭМ!$C$39:$C$782,СВЦЭМ!$A$39:$A$782,$A56,СВЦЭМ!$B$39:$B$782,S$47)+'СЕТ СН'!$G$9+СВЦЭМ!$D$10+'СЕТ СН'!$G$6-'СЕТ СН'!$G$19</f>
        <v>1417.4786125800001</v>
      </c>
      <c r="T56" s="36">
        <f>SUMIFS(СВЦЭМ!$C$39:$C$782,СВЦЭМ!$A$39:$A$782,$A56,СВЦЭМ!$B$39:$B$782,T$47)+'СЕТ СН'!$G$9+СВЦЭМ!$D$10+'СЕТ СН'!$G$6-'СЕТ СН'!$G$19</f>
        <v>1421.9187336199998</v>
      </c>
      <c r="U56" s="36">
        <f>SUMIFS(СВЦЭМ!$C$39:$C$782,СВЦЭМ!$A$39:$A$782,$A56,СВЦЭМ!$B$39:$B$782,U$47)+'СЕТ СН'!$G$9+СВЦЭМ!$D$10+'СЕТ СН'!$G$6-'СЕТ СН'!$G$19</f>
        <v>1430.3050806400001</v>
      </c>
      <c r="V56" s="36">
        <f>SUMIFS(СВЦЭМ!$C$39:$C$782,СВЦЭМ!$A$39:$A$782,$A56,СВЦЭМ!$B$39:$B$782,V$47)+'СЕТ СН'!$G$9+СВЦЭМ!$D$10+'СЕТ СН'!$G$6-'СЕТ СН'!$G$19</f>
        <v>1401.2295287100001</v>
      </c>
      <c r="W56" s="36">
        <f>SUMIFS(СВЦЭМ!$C$39:$C$782,СВЦЭМ!$A$39:$A$782,$A56,СВЦЭМ!$B$39:$B$782,W$47)+'СЕТ СН'!$G$9+СВЦЭМ!$D$10+'СЕТ СН'!$G$6-'СЕТ СН'!$G$19</f>
        <v>1403.0334601499999</v>
      </c>
      <c r="X56" s="36">
        <f>SUMIFS(СВЦЭМ!$C$39:$C$782,СВЦЭМ!$A$39:$A$782,$A56,СВЦЭМ!$B$39:$B$782,X$47)+'СЕТ СН'!$G$9+СВЦЭМ!$D$10+'СЕТ СН'!$G$6-'СЕТ СН'!$G$19</f>
        <v>1452.8414783499998</v>
      </c>
      <c r="Y56" s="36">
        <f>SUMIFS(СВЦЭМ!$C$39:$C$782,СВЦЭМ!$A$39:$A$782,$A56,СВЦЭМ!$B$39:$B$782,Y$47)+'СЕТ СН'!$G$9+СВЦЭМ!$D$10+'СЕТ СН'!$G$6-'СЕТ СН'!$G$19</f>
        <v>1475.45100525</v>
      </c>
    </row>
    <row r="57" spans="1:25" ht="15.75" x14ac:dyDescent="0.2">
      <c r="A57" s="35">
        <f t="shared" si="1"/>
        <v>44783</v>
      </c>
      <c r="B57" s="36">
        <f>SUMIFS(СВЦЭМ!$C$39:$C$782,СВЦЭМ!$A$39:$A$782,$A57,СВЦЭМ!$B$39:$B$782,B$47)+'СЕТ СН'!$G$9+СВЦЭМ!$D$10+'СЕТ СН'!$G$6-'СЕТ СН'!$G$19</f>
        <v>1417.3587466399999</v>
      </c>
      <c r="C57" s="36">
        <f>SUMIFS(СВЦЭМ!$C$39:$C$782,СВЦЭМ!$A$39:$A$782,$A57,СВЦЭМ!$B$39:$B$782,C$47)+'СЕТ СН'!$G$9+СВЦЭМ!$D$10+'СЕТ СН'!$G$6-'СЕТ СН'!$G$19</f>
        <v>1462.31378391</v>
      </c>
      <c r="D57" s="36">
        <f>SUMIFS(СВЦЭМ!$C$39:$C$782,СВЦЭМ!$A$39:$A$782,$A57,СВЦЭМ!$B$39:$B$782,D$47)+'СЕТ СН'!$G$9+СВЦЭМ!$D$10+'СЕТ СН'!$G$6-'СЕТ СН'!$G$19</f>
        <v>1340.1240676100001</v>
      </c>
      <c r="E57" s="36">
        <f>SUMIFS(СВЦЭМ!$C$39:$C$782,СВЦЭМ!$A$39:$A$782,$A57,СВЦЭМ!$B$39:$B$782,E$47)+'СЕТ СН'!$G$9+СВЦЭМ!$D$10+'СЕТ СН'!$G$6-'СЕТ СН'!$G$19</f>
        <v>1326.8736870899997</v>
      </c>
      <c r="F57" s="36">
        <f>SUMIFS(СВЦЭМ!$C$39:$C$782,СВЦЭМ!$A$39:$A$782,$A57,СВЦЭМ!$B$39:$B$782,F$47)+'СЕТ СН'!$G$9+СВЦЭМ!$D$10+'СЕТ СН'!$G$6-'СЕТ СН'!$G$19</f>
        <v>1329.6516279899997</v>
      </c>
      <c r="G57" s="36">
        <f>SUMIFS(СВЦЭМ!$C$39:$C$782,СВЦЭМ!$A$39:$A$782,$A57,СВЦЭМ!$B$39:$B$782,G$47)+'СЕТ СН'!$G$9+СВЦЭМ!$D$10+'СЕТ СН'!$G$6-'СЕТ СН'!$G$19</f>
        <v>1310.8614404899999</v>
      </c>
      <c r="H57" s="36">
        <f>SUMIFS(СВЦЭМ!$C$39:$C$782,СВЦЭМ!$A$39:$A$782,$A57,СВЦЭМ!$B$39:$B$782,H$47)+'СЕТ СН'!$G$9+СВЦЭМ!$D$10+'СЕТ СН'!$G$6-'СЕТ СН'!$G$19</f>
        <v>1287.17945072</v>
      </c>
      <c r="I57" s="36">
        <f>SUMIFS(СВЦЭМ!$C$39:$C$782,СВЦЭМ!$A$39:$A$782,$A57,СВЦЭМ!$B$39:$B$782,I$47)+'СЕТ СН'!$G$9+СВЦЭМ!$D$10+'СЕТ СН'!$G$6-'СЕТ СН'!$G$19</f>
        <v>1245.4321586400001</v>
      </c>
      <c r="J57" s="36">
        <f>SUMIFS(СВЦЭМ!$C$39:$C$782,СВЦЭМ!$A$39:$A$782,$A57,СВЦЭМ!$B$39:$B$782,J$47)+'СЕТ СН'!$G$9+СВЦЭМ!$D$10+'СЕТ СН'!$G$6-'СЕТ СН'!$G$19</f>
        <v>1307.9567798099999</v>
      </c>
      <c r="K57" s="36">
        <f>SUMIFS(СВЦЭМ!$C$39:$C$782,СВЦЭМ!$A$39:$A$782,$A57,СВЦЭМ!$B$39:$B$782,K$47)+'СЕТ СН'!$G$9+СВЦЭМ!$D$10+'СЕТ СН'!$G$6-'СЕТ СН'!$G$19</f>
        <v>1261.6578633700001</v>
      </c>
      <c r="L57" s="36">
        <f>SUMIFS(СВЦЭМ!$C$39:$C$782,СВЦЭМ!$A$39:$A$782,$A57,СВЦЭМ!$B$39:$B$782,L$47)+'СЕТ СН'!$G$9+СВЦЭМ!$D$10+'СЕТ СН'!$G$6-'СЕТ СН'!$G$19</f>
        <v>1254.3668390399998</v>
      </c>
      <c r="M57" s="36">
        <f>SUMIFS(СВЦЭМ!$C$39:$C$782,СВЦЭМ!$A$39:$A$782,$A57,СВЦЭМ!$B$39:$B$782,M$47)+'СЕТ СН'!$G$9+СВЦЭМ!$D$10+'СЕТ СН'!$G$6-'СЕТ СН'!$G$19</f>
        <v>1256.60692866</v>
      </c>
      <c r="N57" s="36">
        <f>SUMIFS(СВЦЭМ!$C$39:$C$782,СВЦЭМ!$A$39:$A$782,$A57,СВЦЭМ!$B$39:$B$782,N$47)+'СЕТ СН'!$G$9+СВЦЭМ!$D$10+'СЕТ СН'!$G$6-'СЕТ СН'!$G$19</f>
        <v>1266.1250630300001</v>
      </c>
      <c r="O57" s="36">
        <f>SUMIFS(СВЦЭМ!$C$39:$C$782,СВЦЭМ!$A$39:$A$782,$A57,СВЦЭМ!$B$39:$B$782,O$47)+'СЕТ СН'!$G$9+СВЦЭМ!$D$10+'СЕТ СН'!$G$6-'СЕТ СН'!$G$19</f>
        <v>1247.57701911</v>
      </c>
      <c r="P57" s="36">
        <f>SUMIFS(СВЦЭМ!$C$39:$C$782,СВЦЭМ!$A$39:$A$782,$A57,СВЦЭМ!$B$39:$B$782,P$47)+'СЕТ СН'!$G$9+СВЦЭМ!$D$10+'СЕТ СН'!$G$6-'СЕТ СН'!$G$19</f>
        <v>1254.5339241500001</v>
      </c>
      <c r="Q57" s="36">
        <f>SUMIFS(СВЦЭМ!$C$39:$C$782,СВЦЭМ!$A$39:$A$782,$A57,СВЦЭМ!$B$39:$B$782,Q$47)+'СЕТ СН'!$G$9+СВЦЭМ!$D$10+'СЕТ СН'!$G$6-'СЕТ СН'!$G$19</f>
        <v>1256.0662510500001</v>
      </c>
      <c r="R57" s="36">
        <f>SUMIFS(СВЦЭМ!$C$39:$C$782,СВЦЭМ!$A$39:$A$782,$A57,СВЦЭМ!$B$39:$B$782,R$47)+'СЕТ СН'!$G$9+СВЦЭМ!$D$10+'СЕТ СН'!$G$6-'СЕТ СН'!$G$19</f>
        <v>1270.11441995</v>
      </c>
      <c r="S57" s="36">
        <f>SUMIFS(СВЦЭМ!$C$39:$C$782,СВЦЭМ!$A$39:$A$782,$A57,СВЦЭМ!$B$39:$B$782,S$47)+'СЕТ СН'!$G$9+СВЦЭМ!$D$10+'СЕТ СН'!$G$6-'СЕТ СН'!$G$19</f>
        <v>1276.50547658</v>
      </c>
      <c r="T57" s="36">
        <f>SUMIFS(СВЦЭМ!$C$39:$C$782,СВЦЭМ!$A$39:$A$782,$A57,СВЦЭМ!$B$39:$B$782,T$47)+'СЕТ СН'!$G$9+СВЦЭМ!$D$10+'СЕТ СН'!$G$6-'СЕТ СН'!$G$19</f>
        <v>1271.1696425199998</v>
      </c>
      <c r="U57" s="36">
        <f>SUMIFS(СВЦЭМ!$C$39:$C$782,СВЦЭМ!$A$39:$A$782,$A57,СВЦЭМ!$B$39:$B$782,U$47)+'СЕТ СН'!$G$9+СВЦЭМ!$D$10+'СЕТ СН'!$G$6-'СЕТ СН'!$G$19</f>
        <v>1294.2064964900001</v>
      </c>
      <c r="V57" s="36">
        <f>SUMIFS(СВЦЭМ!$C$39:$C$782,СВЦЭМ!$A$39:$A$782,$A57,СВЦЭМ!$B$39:$B$782,V$47)+'СЕТ СН'!$G$9+СВЦЭМ!$D$10+'СЕТ СН'!$G$6-'СЕТ СН'!$G$19</f>
        <v>1266.5484357999999</v>
      </c>
      <c r="W57" s="36">
        <f>SUMIFS(СВЦЭМ!$C$39:$C$782,СВЦЭМ!$A$39:$A$782,$A57,СВЦЭМ!$B$39:$B$782,W$47)+'СЕТ СН'!$G$9+СВЦЭМ!$D$10+'СЕТ СН'!$G$6-'СЕТ СН'!$G$19</f>
        <v>1278.30167001</v>
      </c>
      <c r="X57" s="36">
        <f>SUMIFS(СВЦЭМ!$C$39:$C$782,СВЦЭМ!$A$39:$A$782,$A57,СВЦЭМ!$B$39:$B$782,X$47)+'СЕТ СН'!$G$9+СВЦЭМ!$D$10+'СЕТ СН'!$G$6-'СЕТ СН'!$G$19</f>
        <v>1304.75833326</v>
      </c>
      <c r="Y57" s="36">
        <f>SUMIFS(СВЦЭМ!$C$39:$C$782,СВЦЭМ!$A$39:$A$782,$A57,СВЦЭМ!$B$39:$B$782,Y$47)+'СЕТ СН'!$G$9+СВЦЭМ!$D$10+'СЕТ СН'!$G$6-'СЕТ СН'!$G$19</f>
        <v>1403.9837322600001</v>
      </c>
    </row>
    <row r="58" spans="1:25" ht="15.75" x14ac:dyDescent="0.2">
      <c r="A58" s="35">
        <f t="shared" si="1"/>
        <v>44784</v>
      </c>
      <c r="B58" s="36">
        <f>SUMIFS(СВЦЭМ!$C$39:$C$782,СВЦЭМ!$A$39:$A$782,$A58,СВЦЭМ!$B$39:$B$782,B$47)+'СЕТ СН'!$G$9+СВЦЭМ!$D$10+'СЕТ СН'!$G$6-'СЕТ СН'!$G$19</f>
        <v>1282.0888182200001</v>
      </c>
      <c r="C58" s="36">
        <f>SUMIFS(СВЦЭМ!$C$39:$C$782,СВЦЭМ!$A$39:$A$782,$A58,СВЦЭМ!$B$39:$B$782,C$47)+'СЕТ СН'!$G$9+СВЦЭМ!$D$10+'СЕТ СН'!$G$6-'СЕТ СН'!$G$19</f>
        <v>1333.45701951</v>
      </c>
      <c r="D58" s="36">
        <f>SUMIFS(СВЦЭМ!$C$39:$C$782,СВЦЭМ!$A$39:$A$782,$A58,СВЦЭМ!$B$39:$B$782,D$47)+'СЕТ СН'!$G$9+СВЦЭМ!$D$10+'СЕТ СН'!$G$6-'СЕТ СН'!$G$19</f>
        <v>1389.4842626899999</v>
      </c>
      <c r="E58" s="36">
        <f>SUMIFS(СВЦЭМ!$C$39:$C$782,СВЦЭМ!$A$39:$A$782,$A58,СВЦЭМ!$B$39:$B$782,E$47)+'СЕТ СН'!$G$9+СВЦЭМ!$D$10+'СЕТ СН'!$G$6-'СЕТ СН'!$G$19</f>
        <v>1406.4938352099998</v>
      </c>
      <c r="F58" s="36">
        <f>SUMIFS(СВЦЭМ!$C$39:$C$782,СВЦЭМ!$A$39:$A$782,$A58,СВЦЭМ!$B$39:$B$782,F$47)+'СЕТ СН'!$G$9+СВЦЭМ!$D$10+'СЕТ СН'!$G$6-'СЕТ СН'!$G$19</f>
        <v>1413.9861879599998</v>
      </c>
      <c r="G58" s="36">
        <f>SUMIFS(СВЦЭМ!$C$39:$C$782,СВЦЭМ!$A$39:$A$782,$A58,СВЦЭМ!$B$39:$B$782,G$47)+'СЕТ СН'!$G$9+СВЦЭМ!$D$10+'СЕТ СН'!$G$6-'СЕТ СН'!$G$19</f>
        <v>1411.8456199900002</v>
      </c>
      <c r="H58" s="36">
        <f>SUMIFS(СВЦЭМ!$C$39:$C$782,СВЦЭМ!$A$39:$A$782,$A58,СВЦЭМ!$B$39:$B$782,H$47)+'СЕТ СН'!$G$9+СВЦЭМ!$D$10+'СЕТ СН'!$G$6-'СЕТ СН'!$G$19</f>
        <v>1356.2894406299997</v>
      </c>
      <c r="I58" s="36">
        <f>SUMIFS(СВЦЭМ!$C$39:$C$782,СВЦЭМ!$A$39:$A$782,$A58,СВЦЭМ!$B$39:$B$782,I$47)+'СЕТ СН'!$G$9+СВЦЭМ!$D$10+'СЕТ СН'!$G$6-'СЕТ СН'!$G$19</f>
        <v>1269.37500383</v>
      </c>
      <c r="J58" s="36">
        <f>SUMIFS(СВЦЭМ!$C$39:$C$782,СВЦЭМ!$A$39:$A$782,$A58,СВЦЭМ!$B$39:$B$782,J$47)+'СЕТ СН'!$G$9+СВЦЭМ!$D$10+'СЕТ СН'!$G$6-'СЕТ СН'!$G$19</f>
        <v>1206.5663868299998</v>
      </c>
      <c r="K58" s="36">
        <f>SUMIFS(СВЦЭМ!$C$39:$C$782,СВЦЭМ!$A$39:$A$782,$A58,СВЦЭМ!$B$39:$B$782,K$47)+'СЕТ СН'!$G$9+СВЦЭМ!$D$10+'СЕТ СН'!$G$6-'СЕТ СН'!$G$19</f>
        <v>1223.2212118499999</v>
      </c>
      <c r="L58" s="36">
        <f>SUMIFS(СВЦЭМ!$C$39:$C$782,СВЦЭМ!$A$39:$A$782,$A58,СВЦЭМ!$B$39:$B$782,L$47)+'СЕТ СН'!$G$9+СВЦЭМ!$D$10+'СЕТ СН'!$G$6-'СЕТ СН'!$G$19</f>
        <v>1247.6321058899998</v>
      </c>
      <c r="M58" s="36">
        <f>SUMIFS(СВЦЭМ!$C$39:$C$782,СВЦЭМ!$A$39:$A$782,$A58,СВЦЭМ!$B$39:$B$782,M$47)+'СЕТ СН'!$G$9+СВЦЭМ!$D$10+'СЕТ СН'!$G$6-'СЕТ СН'!$G$19</f>
        <v>1244.21590492</v>
      </c>
      <c r="N58" s="36">
        <f>SUMIFS(СВЦЭМ!$C$39:$C$782,СВЦЭМ!$A$39:$A$782,$A58,СВЦЭМ!$B$39:$B$782,N$47)+'СЕТ СН'!$G$9+СВЦЭМ!$D$10+'СЕТ СН'!$G$6-'СЕТ СН'!$G$19</f>
        <v>1234.5963204499999</v>
      </c>
      <c r="O58" s="36">
        <f>SUMIFS(СВЦЭМ!$C$39:$C$782,СВЦЭМ!$A$39:$A$782,$A58,СВЦЭМ!$B$39:$B$782,O$47)+'СЕТ СН'!$G$9+СВЦЭМ!$D$10+'СЕТ СН'!$G$6-'СЕТ СН'!$G$19</f>
        <v>1240.90761312</v>
      </c>
      <c r="P58" s="36">
        <f>SUMIFS(СВЦЭМ!$C$39:$C$782,СВЦЭМ!$A$39:$A$782,$A58,СВЦЭМ!$B$39:$B$782,P$47)+'СЕТ СН'!$G$9+СВЦЭМ!$D$10+'СЕТ СН'!$G$6-'СЕТ СН'!$G$19</f>
        <v>1240.0988274699998</v>
      </c>
      <c r="Q58" s="36">
        <f>SUMIFS(СВЦЭМ!$C$39:$C$782,СВЦЭМ!$A$39:$A$782,$A58,СВЦЭМ!$B$39:$B$782,Q$47)+'СЕТ СН'!$G$9+СВЦЭМ!$D$10+'СЕТ СН'!$G$6-'СЕТ СН'!$G$19</f>
        <v>1231.0815078099999</v>
      </c>
      <c r="R58" s="36">
        <f>SUMIFS(СВЦЭМ!$C$39:$C$782,СВЦЭМ!$A$39:$A$782,$A58,СВЦЭМ!$B$39:$B$782,R$47)+'СЕТ СН'!$G$9+СВЦЭМ!$D$10+'СЕТ СН'!$G$6-'СЕТ СН'!$G$19</f>
        <v>1234.8657985599998</v>
      </c>
      <c r="S58" s="36">
        <f>SUMIFS(СВЦЭМ!$C$39:$C$782,СВЦЭМ!$A$39:$A$782,$A58,СВЦЭМ!$B$39:$B$782,S$47)+'СЕТ СН'!$G$9+СВЦЭМ!$D$10+'СЕТ СН'!$G$6-'СЕТ СН'!$G$19</f>
        <v>1228.75604699</v>
      </c>
      <c r="T58" s="36">
        <f>SUMIFS(СВЦЭМ!$C$39:$C$782,СВЦЭМ!$A$39:$A$782,$A58,СВЦЭМ!$B$39:$B$782,T$47)+'СЕТ СН'!$G$9+СВЦЭМ!$D$10+'СЕТ СН'!$G$6-'СЕТ СН'!$G$19</f>
        <v>1097.5751457199999</v>
      </c>
      <c r="U58" s="36">
        <f>SUMIFS(СВЦЭМ!$C$39:$C$782,СВЦЭМ!$A$39:$A$782,$A58,СВЦЭМ!$B$39:$B$782,U$47)+'СЕТ СН'!$G$9+СВЦЭМ!$D$10+'СЕТ СН'!$G$6-'СЕТ СН'!$G$19</f>
        <v>1103.4963241999999</v>
      </c>
      <c r="V58" s="36">
        <f>SUMIFS(СВЦЭМ!$C$39:$C$782,СВЦЭМ!$A$39:$A$782,$A58,СВЦЭМ!$B$39:$B$782,V$47)+'СЕТ СН'!$G$9+СВЦЭМ!$D$10+'СЕТ СН'!$G$6-'СЕТ СН'!$G$19</f>
        <v>1101.49181376</v>
      </c>
      <c r="W58" s="36">
        <f>SUMIFS(СВЦЭМ!$C$39:$C$782,СВЦЭМ!$A$39:$A$782,$A58,СВЦЭМ!$B$39:$B$782,W$47)+'СЕТ СН'!$G$9+СВЦЭМ!$D$10+'СЕТ СН'!$G$6-'СЕТ СН'!$G$19</f>
        <v>1087.3904883499999</v>
      </c>
      <c r="X58" s="36">
        <f>SUMIFS(СВЦЭМ!$C$39:$C$782,СВЦЭМ!$A$39:$A$782,$A58,СВЦЭМ!$B$39:$B$782,X$47)+'СЕТ СН'!$G$9+СВЦЭМ!$D$10+'СЕТ СН'!$G$6-'СЕТ СН'!$G$19</f>
        <v>1101.3427066700001</v>
      </c>
      <c r="Y58" s="36">
        <f>SUMIFS(СВЦЭМ!$C$39:$C$782,СВЦЭМ!$A$39:$A$782,$A58,СВЦЭМ!$B$39:$B$782,Y$47)+'СЕТ СН'!$G$9+СВЦЭМ!$D$10+'СЕТ СН'!$G$6-'СЕТ СН'!$G$19</f>
        <v>1121.6580815100001</v>
      </c>
    </row>
    <row r="59" spans="1:25" ht="15.75" x14ac:dyDescent="0.2">
      <c r="A59" s="35">
        <f t="shared" si="1"/>
        <v>44785</v>
      </c>
      <c r="B59" s="36">
        <f>SUMIFS(СВЦЭМ!$C$39:$C$782,СВЦЭМ!$A$39:$A$782,$A59,СВЦЭМ!$B$39:$B$782,B$47)+'СЕТ СН'!$G$9+СВЦЭМ!$D$10+'СЕТ СН'!$G$6-'СЕТ СН'!$G$19</f>
        <v>1280.4511439600001</v>
      </c>
      <c r="C59" s="36">
        <f>SUMIFS(СВЦЭМ!$C$39:$C$782,СВЦЭМ!$A$39:$A$782,$A59,СВЦЭМ!$B$39:$B$782,C$47)+'СЕТ СН'!$G$9+СВЦЭМ!$D$10+'СЕТ СН'!$G$6-'СЕТ СН'!$G$19</f>
        <v>1329.4522398599997</v>
      </c>
      <c r="D59" s="36">
        <f>SUMIFS(СВЦЭМ!$C$39:$C$782,СВЦЭМ!$A$39:$A$782,$A59,СВЦЭМ!$B$39:$B$782,D$47)+'СЕТ СН'!$G$9+СВЦЭМ!$D$10+'СЕТ СН'!$G$6-'СЕТ СН'!$G$19</f>
        <v>1379.8545473999998</v>
      </c>
      <c r="E59" s="36">
        <f>SUMIFS(СВЦЭМ!$C$39:$C$782,СВЦЭМ!$A$39:$A$782,$A59,СВЦЭМ!$B$39:$B$782,E$47)+'СЕТ СН'!$G$9+СВЦЭМ!$D$10+'СЕТ СН'!$G$6-'СЕТ СН'!$G$19</f>
        <v>1404.3505398399998</v>
      </c>
      <c r="F59" s="36">
        <f>SUMIFS(СВЦЭМ!$C$39:$C$782,СВЦЭМ!$A$39:$A$782,$A59,СВЦЭМ!$B$39:$B$782,F$47)+'СЕТ СН'!$G$9+СВЦЭМ!$D$10+'СЕТ СН'!$G$6-'СЕТ СН'!$G$19</f>
        <v>1397.5164394200001</v>
      </c>
      <c r="G59" s="36">
        <f>SUMIFS(СВЦЭМ!$C$39:$C$782,СВЦЭМ!$A$39:$A$782,$A59,СВЦЭМ!$B$39:$B$782,G$47)+'СЕТ СН'!$G$9+СВЦЭМ!$D$10+'СЕТ СН'!$G$6-'СЕТ СН'!$G$19</f>
        <v>1405.7587544499997</v>
      </c>
      <c r="H59" s="36">
        <f>SUMIFS(СВЦЭМ!$C$39:$C$782,СВЦЭМ!$A$39:$A$782,$A59,СВЦЭМ!$B$39:$B$782,H$47)+'СЕТ СН'!$G$9+СВЦЭМ!$D$10+'СЕТ СН'!$G$6-'СЕТ СН'!$G$19</f>
        <v>1297.9322134700001</v>
      </c>
      <c r="I59" s="36">
        <f>SUMIFS(СВЦЭМ!$C$39:$C$782,СВЦЭМ!$A$39:$A$782,$A59,СВЦЭМ!$B$39:$B$782,I$47)+'СЕТ СН'!$G$9+СВЦЭМ!$D$10+'СЕТ СН'!$G$6-'СЕТ СН'!$G$19</f>
        <v>1294.5755949499999</v>
      </c>
      <c r="J59" s="36">
        <f>SUMIFS(СВЦЭМ!$C$39:$C$782,СВЦЭМ!$A$39:$A$782,$A59,СВЦЭМ!$B$39:$B$782,J$47)+'СЕТ СН'!$G$9+СВЦЭМ!$D$10+'СЕТ СН'!$G$6-'СЕТ СН'!$G$19</f>
        <v>1236.8494494199999</v>
      </c>
      <c r="K59" s="36">
        <f>SUMIFS(СВЦЭМ!$C$39:$C$782,СВЦЭМ!$A$39:$A$782,$A59,СВЦЭМ!$B$39:$B$782,K$47)+'СЕТ СН'!$G$9+СВЦЭМ!$D$10+'СЕТ СН'!$G$6-'СЕТ СН'!$G$19</f>
        <v>1220.2014354299999</v>
      </c>
      <c r="L59" s="36">
        <f>SUMIFS(СВЦЭМ!$C$39:$C$782,СВЦЭМ!$A$39:$A$782,$A59,СВЦЭМ!$B$39:$B$782,L$47)+'СЕТ СН'!$G$9+СВЦЭМ!$D$10+'СЕТ СН'!$G$6-'СЕТ СН'!$G$19</f>
        <v>1187.02306671</v>
      </c>
      <c r="M59" s="36">
        <f>SUMIFS(СВЦЭМ!$C$39:$C$782,СВЦЭМ!$A$39:$A$782,$A59,СВЦЭМ!$B$39:$B$782,M$47)+'СЕТ СН'!$G$9+СВЦЭМ!$D$10+'СЕТ СН'!$G$6-'СЕТ СН'!$G$19</f>
        <v>1161.4002466699999</v>
      </c>
      <c r="N59" s="36">
        <f>SUMIFS(СВЦЭМ!$C$39:$C$782,СВЦЭМ!$A$39:$A$782,$A59,СВЦЭМ!$B$39:$B$782,N$47)+'СЕТ СН'!$G$9+СВЦЭМ!$D$10+'СЕТ СН'!$G$6-'СЕТ СН'!$G$19</f>
        <v>1159.8035003800001</v>
      </c>
      <c r="O59" s="36">
        <f>SUMIFS(СВЦЭМ!$C$39:$C$782,СВЦЭМ!$A$39:$A$782,$A59,СВЦЭМ!$B$39:$B$782,O$47)+'СЕТ СН'!$G$9+СВЦЭМ!$D$10+'СЕТ СН'!$G$6-'СЕТ СН'!$G$19</f>
        <v>1166.72511489</v>
      </c>
      <c r="P59" s="36">
        <f>SUMIFS(СВЦЭМ!$C$39:$C$782,СВЦЭМ!$A$39:$A$782,$A59,СВЦЭМ!$B$39:$B$782,P$47)+'СЕТ СН'!$G$9+СВЦЭМ!$D$10+'СЕТ СН'!$G$6-'СЕТ СН'!$G$19</f>
        <v>1179.21469437</v>
      </c>
      <c r="Q59" s="36">
        <f>SUMIFS(СВЦЭМ!$C$39:$C$782,СВЦЭМ!$A$39:$A$782,$A59,СВЦЭМ!$B$39:$B$782,Q$47)+'СЕТ СН'!$G$9+СВЦЭМ!$D$10+'СЕТ СН'!$G$6-'СЕТ СН'!$G$19</f>
        <v>1179.5473357599999</v>
      </c>
      <c r="R59" s="36">
        <f>SUMIFS(СВЦЭМ!$C$39:$C$782,СВЦЭМ!$A$39:$A$782,$A59,СВЦЭМ!$B$39:$B$782,R$47)+'СЕТ СН'!$G$9+СВЦЭМ!$D$10+'СЕТ СН'!$G$6-'СЕТ СН'!$G$19</f>
        <v>1199.72852115</v>
      </c>
      <c r="S59" s="36">
        <f>SUMIFS(СВЦЭМ!$C$39:$C$782,СВЦЭМ!$A$39:$A$782,$A59,СВЦЭМ!$B$39:$B$782,S$47)+'СЕТ СН'!$G$9+СВЦЭМ!$D$10+'СЕТ СН'!$G$6-'СЕТ СН'!$G$19</f>
        <v>1196.9737077300001</v>
      </c>
      <c r="T59" s="36">
        <f>SUMIFS(СВЦЭМ!$C$39:$C$782,СВЦЭМ!$A$39:$A$782,$A59,СВЦЭМ!$B$39:$B$782,T$47)+'СЕТ СН'!$G$9+СВЦЭМ!$D$10+'СЕТ СН'!$G$6-'СЕТ СН'!$G$19</f>
        <v>1191.44617586</v>
      </c>
      <c r="U59" s="36">
        <f>SUMIFS(СВЦЭМ!$C$39:$C$782,СВЦЭМ!$A$39:$A$782,$A59,СВЦЭМ!$B$39:$B$782,U$47)+'СЕТ СН'!$G$9+СВЦЭМ!$D$10+'СЕТ СН'!$G$6-'СЕТ СН'!$G$19</f>
        <v>1190.48612409</v>
      </c>
      <c r="V59" s="36">
        <f>SUMIFS(СВЦЭМ!$C$39:$C$782,СВЦЭМ!$A$39:$A$782,$A59,СВЦЭМ!$B$39:$B$782,V$47)+'СЕТ СН'!$G$9+СВЦЭМ!$D$10+'СЕТ СН'!$G$6-'СЕТ СН'!$G$19</f>
        <v>1190.0486618699999</v>
      </c>
      <c r="W59" s="36">
        <f>SUMIFS(СВЦЭМ!$C$39:$C$782,СВЦЭМ!$A$39:$A$782,$A59,СВЦЭМ!$B$39:$B$782,W$47)+'СЕТ СН'!$G$9+СВЦЭМ!$D$10+'СЕТ СН'!$G$6-'СЕТ СН'!$G$19</f>
        <v>1172.86213206</v>
      </c>
      <c r="X59" s="36">
        <f>SUMIFS(СВЦЭМ!$C$39:$C$782,СВЦЭМ!$A$39:$A$782,$A59,СВЦЭМ!$B$39:$B$782,X$47)+'СЕТ СН'!$G$9+СВЦЭМ!$D$10+'СЕТ СН'!$G$6-'СЕТ СН'!$G$19</f>
        <v>1216.7275905299998</v>
      </c>
      <c r="Y59" s="36">
        <f>SUMIFS(СВЦЭМ!$C$39:$C$782,СВЦЭМ!$A$39:$A$782,$A59,СВЦЭМ!$B$39:$B$782,Y$47)+'СЕТ СН'!$G$9+СВЦЭМ!$D$10+'СЕТ СН'!$G$6-'СЕТ СН'!$G$19</f>
        <v>1264.3987741999999</v>
      </c>
    </row>
    <row r="60" spans="1:25" ht="15.75" x14ac:dyDescent="0.2">
      <c r="A60" s="35">
        <f t="shared" si="1"/>
        <v>44786</v>
      </c>
      <c r="B60" s="36">
        <f>SUMIFS(СВЦЭМ!$C$39:$C$782,СВЦЭМ!$A$39:$A$782,$A60,СВЦЭМ!$B$39:$B$782,B$47)+'СЕТ СН'!$G$9+СВЦЭМ!$D$10+'СЕТ СН'!$G$6-'СЕТ СН'!$G$19</f>
        <v>1288.34241071</v>
      </c>
      <c r="C60" s="36">
        <f>SUMIFS(СВЦЭМ!$C$39:$C$782,СВЦЭМ!$A$39:$A$782,$A60,СВЦЭМ!$B$39:$B$782,C$47)+'СЕТ СН'!$G$9+СВЦЭМ!$D$10+'СЕТ СН'!$G$6-'СЕТ СН'!$G$19</f>
        <v>1326.0767116100001</v>
      </c>
      <c r="D60" s="36">
        <f>SUMIFS(СВЦЭМ!$C$39:$C$782,СВЦЭМ!$A$39:$A$782,$A60,СВЦЭМ!$B$39:$B$782,D$47)+'СЕТ СН'!$G$9+СВЦЭМ!$D$10+'СЕТ СН'!$G$6-'СЕТ СН'!$G$19</f>
        <v>1347.0343673399998</v>
      </c>
      <c r="E60" s="36">
        <f>SUMIFS(СВЦЭМ!$C$39:$C$782,СВЦЭМ!$A$39:$A$782,$A60,СВЦЭМ!$B$39:$B$782,E$47)+'СЕТ СН'!$G$9+СВЦЭМ!$D$10+'СЕТ СН'!$G$6-'СЕТ СН'!$G$19</f>
        <v>1418.8223855000001</v>
      </c>
      <c r="F60" s="36">
        <f>SUMIFS(СВЦЭМ!$C$39:$C$782,СВЦЭМ!$A$39:$A$782,$A60,СВЦЭМ!$B$39:$B$782,F$47)+'СЕТ СН'!$G$9+СВЦЭМ!$D$10+'СЕТ СН'!$G$6-'СЕТ СН'!$G$19</f>
        <v>1394.9718509599998</v>
      </c>
      <c r="G60" s="36">
        <f>SUMIFS(СВЦЭМ!$C$39:$C$782,СВЦЭМ!$A$39:$A$782,$A60,СВЦЭМ!$B$39:$B$782,G$47)+'СЕТ СН'!$G$9+СВЦЭМ!$D$10+'СЕТ СН'!$G$6-'СЕТ СН'!$G$19</f>
        <v>1369.4545917699998</v>
      </c>
      <c r="H60" s="36">
        <f>SUMIFS(СВЦЭМ!$C$39:$C$782,СВЦЭМ!$A$39:$A$782,$A60,СВЦЭМ!$B$39:$B$782,H$47)+'СЕТ СН'!$G$9+СВЦЭМ!$D$10+'СЕТ СН'!$G$6-'СЕТ СН'!$G$19</f>
        <v>1338.0620162499999</v>
      </c>
      <c r="I60" s="36">
        <f>SUMIFS(СВЦЭМ!$C$39:$C$782,СВЦЭМ!$A$39:$A$782,$A60,СВЦЭМ!$B$39:$B$782,I$47)+'СЕТ СН'!$G$9+СВЦЭМ!$D$10+'СЕТ СН'!$G$6-'СЕТ СН'!$G$19</f>
        <v>1280.3627687799999</v>
      </c>
      <c r="J60" s="36">
        <f>SUMIFS(СВЦЭМ!$C$39:$C$782,СВЦЭМ!$A$39:$A$782,$A60,СВЦЭМ!$B$39:$B$782,J$47)+'СЕТ СН'!$G$9+СВЦЭМ!$D$10+'СЕТ СН'!$G$6-'СЕТ СН'!$G$19</f>
        <v>1260.58221628</v>
      </c>
      <c r="K60" s="36">
        <f>SUMIFS(СВЦЭМ!$C$39:$C$782,СВЦЭМ!$A$39:$A$782,$A60,СВЦЭМ!$B$39:$B$782,K$47)+'СЕТ СН'!$G$9+СВЦЭМ!$D$10+'СЕТ СН'!$G$6-'СЕТ СН'!$G$19</f>
        <v>1187.6724177699998</v>
      </c>
      <c r="L60" s="36">
        <f>SUMIFS(СВЦЭМ!$C$39:$C$782,СВЦЭМ!$A$39:$A$782,$A60,СВЦЭМ!$B$39:$B$782,L$47)+'СЕТ СН'!$G$9+СВЦЭМ!$D$10+'СЕТ СН'!$G$6-'СЕТ СН'!$G$19</f>
        <v>1175.4479868600001</v>
      </c>
      <c r="M60" s="36">
        <f>SUMIFS(СВЦЭМ!$C$39:$C$782,СВЦЭМ!$A$39:$A$782,$A60,СВЦЭМ!$B$39:$B$782,M$47)+'СЕТ СН'!$G$9+СВЦЭМ!$D$10+'СЕТ СН'!$G$6-'СЕТ СН'!$G$19</f>
        <v>1179.2578524999999</v>
      </c>
      <c r="N60" s="36">
        <f>SUMIFS(СВЦЭМ!$C$39:$C$782,СВЦЭМ!$A$39:$A$782,$A60,СВЦЭМ!$B$39:$B$782,N$47)+'СЕТ СН'!$G$9+СВЦЭМ!$D$10+'СЕТ СН'!$G$6-'СЕТ СН'!$G$19</f>
        <v>1174.7828952699999</v>
      </c>
      <c r="O60" s="36">
        <f>SUMIFS(СВЦЭМ!$C$39:$C$782,СВЦЭМ!$A$39:$A$782,$A60,СВЦЭМ!$B$39:$B$782,O$47)+'СЕТ СН'!$G$9+СВЦЭМ!$D$10+'СЕТ СН'!$G$6-'СЕТ СН'!$G$19</f>
        <v>1170.18932836</v>
      </c>
      <c r="P60" s="36">
        <f>SUMIFS(СВЦЭМ!$C$39:$C$782,СВЦЭМ!$A$39:$A$782,$A60,СВЦЭМ!$B$39:$B$782,P$47)+'СЕТ СН'!$G$9+СВЦЭМ!$D$10+'СЕТ СН'!$G$6-'СЕТ СН'!$G$19</f>
        <v>1173.1669018799998</v>
      </c>
      <c r="Q60" s="36">
        <f>SUMIFS(СВЦЭМ!$C$39:$C$782,СВЦЭМ!$A$39:$A$782,$A60,СВЦЭМ!$B$39:$B$782,Q$47)+'СЕТ СН'!$G$9+СВЦЭМ!$D$10+'СЕТ СН'!$G$6-'СЕТ СН'!$G$19</f>
        <v>1176.1514283699998</v>
      </c>
      <c r="R60" s="36">
        <f>SUMIFS(СВЦЭМ!$C$39:$C$782,СВЦЭМ!$A$39:$A$782,$A60,СВЦЭМ!$B$39:$B$782,R$47)+'СЕТ СН'!$G$9+СВЦЭМ!$D$10+'СЕТ СН'!$G$6-'СЕТ СН'!$G$19</f>
        <v>1182.6541457200001</v>
      </c>
      <c r="S60" s="36">
        <f>SUMIFS(СВЦЭМ!$C$39:$C$782,СВЦЭМ!$A$39:$A$782,$A60,СВЦЭМ!$B$39:$B$782,S$47)+'СЕТ СН'!$G$9+СВЦЭМ!$D$10+'СЕТ СН'!$G$6-'СЕТ СН'!$G$19</f>
        <v>1185.60837507</v>
      </c>
      <c r="T60" s="36">
        <f>SUMIFS(СВЦЭМ!$C$39:$C$782,СВЦЭМ!$A$39:$A$782,$A60,СВЦЭМ!$B$39:$B$782,T$47)+'СЕТ СН'!$G$9+СВЦЭМ!$D$10+'СЕТ СН'!$G$6-'СЕТ СН'!$G$19</f>
        <v>1183.30446691</v>
      </c>
      <c r="U60" s="36">
        <f>SUMIFS(СВЦЭМ!$C$39:$C$782,СВЦЭМ!$A$39:$A$782,$A60,СВЦЭМ!$B$39:$B$782,U$47)+'СЕТ СН'!$G$9+СВЦЭМ!$D$10+'СЕТ СН'!$G$6-'СЕТ СН'!$G$19</f>
        <v>1187.47108972</v>
      </c>
      <c r="V60" s="36">
        <f>SUMIFS(СВЦЭМ!$C$39:$C$782,СВЦЭМ!$A$39:$A$782,$A60,СВЦЭМ!$B$39:$B$782,V$47)+'СЕТ СН'!$G$9+СВЦЭМ!$D$10+'СЕТ СН'!$G$6-'СЕТ СН'!$G$19</f>
        <v>1178.45173045</v>
      </c>
      <c r="W60" s="36">
        <f>SUMIFS(СВЦЭМ!$C$39:$C$782,СВЦЭМ!$A$39:$A$782,$A60,СВЦЭМ!$B$39:$B$782,W$47)+'СЕТ СН'!$G$9+СВЦЭМ!$D$10+'СЕТ СН'!$G$6-'СЕТ СН'!$G$19</f>
        <v>1169.9051777499999</v>
      </c>
      <c r="X60" s="36">
        <f>SUMIFS(СВЦЭМ!$C$39:$C$782,СВЦЭМ!$A$39:$A$782,$A60,СВЦЭМ!$B$39:$B$782,X$47)+'СЕТ СН'!$G$9+СВЦЭМ!$D$10+'СЕТ СН'!$G$6-'СЕТ СН'!$G$19</f>
        <v>1195.55473695</v>
      </c>
      <c r="Y60" s="36">
        <f>SUMIFS(СВЦЭМ!$C$39:$C$782,СВЦЭМ!$A$39:$A$782,$A60,СВЦЭМ!$B$39:$B$782,Y$47)+'СЕТ СН'!$G$9+СВЦЭМ!$D$10+'СЕТ СН'!$G$6-'СЕТ СН'!$G$19</f>
        <v>1293.8101786299999</v>
      </c>
    </row>
    <row r="61" spans="1:25" ht="15.75" x14ac:dyDescent="0.2">
      <c r="A61" s="35">
        <f t="shared" si="1"/>
        <v>44787</v>
      </c>
      <c r="B61" s="36">
        <f>SUMIFS(СВЦЭМ!$C$39:$C$782,СВЦЭМ!$A$39:$A$782,$A61,СВЦЭМ!$B$39:$B$782,B$47)+'СЕТ СН'!$G$9+СВЦЭМ!$D$10+'СЕТ СН'!$G$6-'СЕТ СН'!$G$19</f>
        <v>1340.5705541100001</v>
      </c>
      <c r="C61" s="36">
        <f>SUMIFS(СВЦЭМ!$C$39:$C$782,СВЦЭМ!$A$39:$A$782,$A61,СВЦЭМ!$B$39:$B$782,C$47)+'СЕТ СН'!$G$9+СВЦЭМ!$D$10+'СЕТ СН'!$G$6-'СЕТ СН'!$G$19</f>
        <v>1324.1849740100001</v>
      </c>
      <c r="D61" s="36">
        <f>SUMIFS(СВЦЭМ!$C$39:$C$782,СВЦЭМ!$A$39:$A$782,$A61,СВЦЭМ!$B$39:$B$782,D$47)+'СЕТ СН'!$G$9+СВЦЭМ!$D$10+'СЕТ СН'!$G$6-'СЕТ СН'!$G$19</f>
        <v>1289.8032309800001</v>
      </c>
      <c r="E61" s="36">
        <f>SUMIFS(СВЦЭМ!$C$39:$C$782,СВЦЭМ!$A$39:$A$782,$A61,СВЦЭМ!$B$39:$B$782,E$47)+'СЕТ СН'!$G$9+СВЦЭМ!$D$10+'СЕТ СН'!$G$6-'СЕТ СН'!$G$19</f>
        <v>1304.5772105699998</v>
      </c>
      <c r="F61" s="36">
        <f>SUMIFS(СВЦЭМ!$C$39:$C$782,СВЦЭМ!$A$39:$A$782,$A61,СВЦЭМ!$B$39:$B$782,F$47)+'СЕТ СН'!$G$9+СВЦЭМ!$D$10+'СЕТ СН'!$G$6-'СЕТ СН'!$G$19</f>
        <v>1303.1650739699999</v>
      </c>
      <c r="G61" s="36">
        <f>SUMIFS(СВЦЭМ!$C$39:$C$782,СВЦЭМ!$A$39:$A$782,$A61,СВЦЭМ!$B$39:$B$782,G$47)+'СЕТ СН'!$G$9+СВЦЭМ!$D$10+'СЕТ СН'!$G$6-'СЕТ СН'!$G$19</f>
        <v>1302.40303174</v>
      </c>
      <c r="H61" s="36">
        <f>SUMIFS(СВЦЭМ!$C$39:$C$782,СВЦЭМ!$A$39:$A$782,$A61,СВЦЭМ!$B$39:$B$782,H$47)+'СЕТ СН'!$G$9+СВЦЭМ!$D$10+'СЕТ СН'!$G$6-'СЕТ СН'!$G$19</f>
        <v>1370.5062441199998</v>
      </c>
      <c r="I61" s="36">
        <f>SUMIFS(СВЦЭМ!$C$39:$C$782,СВЦЭМ!$A$39:$A$782,$A61,СВЦЭМ!$B$39:$B$782,I$47)+'СЕТ СН'!$G$9+СВЦЭМ!$D$10+'СЕТ СН'!$G$6-'СЕТ СН'!$G$19</f>
        <v>1335.2134849499998</v>
      </c>
      <c r="J61" s="36">
        <f>SUMIFS(СВЦЭМ!$C$39:$C$782,СВЦЭМ!$A$39:$A$782,$A61,СВЦЭМ!$B$39:$B$782,J$47)+'СЕТ СН'!$G$9+СВЦЭМ!$D$10+'СЕТ СН'!$G$6-'СЕТ СН'!$G$19</f>
        <v>1287.0554213099999</v>
      </c>
      <c r="K61" s="36">
        <f>SUMIFS(СВЦЭМ!$C$39:$C$782,СВЦЭМ!$A$39:$A$782,$A61,СВЦЭМ!$B$39:$B$782,K$47)+'СЕТ СН'!$G$9+СВЦЭМ!$D$10+'СЕТ СН'!$G$6-'СЕТ СН'!$G$19</f>
        <v>1213.0736750699998</v>
      </c>
      <c r="L61" s="36">
        <f>SUMIFS(СВЦЭМ!$C$39:$C$782,СВЦЭМ!$A$39:$A$782,$A61,СВЦЭМ!$B$39:$B$782,L$47)+'СЕТ СН'!$G$9+СВЦЭМ!$D$10+'СЕТ СН'!$G$6-'СЕТ СН'!$G$19</f>
        <v>1176.98005876</v>
      </c>
      <c r="M61" s="36">
        <f>SUMIFS(СВЦЭМ!$C$39:$C$782,СВЦЭМ!$A$39:$A$782,$A61,СВЦЭМ!$B$39:$B$782,M$47)+'СЕТ СН'!$G$9+СВЦЭМ!$D$10+'СЕТ СН'!$G$6-'СЕТ СН'!$G$19</f>
        <v>1162.9732055300001</v>
      </c>
      <c r="N61" s="36">
        <f>SUMIFS(СВЦЭМ!$C$39:$C$782,СВЦЭМ!$A$39:$A$782,$A61,СВЦЭМ!$B$39:$B$782,N$47)+'СЕТ СН'!$G$9+СВЦЭМ!$D$10+'СЕТ СН'!$G$6-'СЕТ СН'!$G$19</f>
        <v>1174.40143369</v>
      </c>
      <c r="O61" s="36">
        <f>SUMIFS(СВЦЭМ!$C$39:$C$782,СВЦЭМ!$A$39:$A$782,$A61,СВЦЭМ!$B$39:$B$782,O$47)+'СЕТ СН'!$G$9+СВЦЭМ!$D$10+'СЕТ СН'!$G$6-'СЕТ СН'!$G$19</f>
        <v>1181.00912578</v>
      </c>
      <c r="P61" s="36">
        <f>SUMIFS(СВЦЭМ!$C$39:$C$782,СВЦЭМ!$A$39:$A$782,$A61,СВЦЭМ!$B$39:$B$782,P$47)+'СЕТ СН'!$G$9+СВЦЭМ!$D$10+'СЕТ СН'!$G$6-'СЕТ СН'!$G$19</f>
        <v>1190.20778963</v>
      </c>
      <c r="Q61" s="36">
        <f>SUMIFS(СВЦЭМ!$C$39:$C$782,СВЦЭМ!$A$39:$A$782,$A61,СВЦЭМ!$B$39:$B$782,Q$47)+'СЕТ СН'!$G$9+СВЦЭМ!$D$10+'СЕТ СН'!$G$6-'СЕТ СН'!$G$19</f>
        <v>1192.3540048</v>
      </c>
      <c r="R61" s="36">
        <f>SUMIFS(СВЦЭМ!$C$39:$C$782,СВЦЭМ!$A$39:$A$782,$A61,СВЦЭМ!$B$39:$B$782,R$47)+'СЕТ СН'!$G$9+СВЦЭМ!$D$10+'СЕТ СН'!$G$6-'СЕТ СН'!$G$19</f>
        <v>1208.7564262400001</v>
      </c>
      <c r="S61" s="36">
        <f>SUMIFS(СВЦЭМ!$C$39:$C$782,СВЦЭМ!$A$39:$A$782,$A61,СВЦЭМ!$B$39:$B$782,S$47)+'СЕТ СН'!$G$9+СВЦЭМ!$D$10+'СЕТ СН'!$G$6-'СЕТ СН'!$G$19</f>
        <v>1193.0969802700001</v>
      </c>
      <c r="T61" s="36">
        <f>SUMIFS(СВЦЭМ!$C$39:$C$782,СВЦЭМ!$A$39:$A$782,$A61,СВЦЭМ!$B$39:$B$782,T$47)+'СЕТ СН'!$G$9+СВЦЭМ!$D$10+'СЕТ СН'!$G$6-'СЕТ СН'!$G$19</f>
        <v>1195.49812376</v>
      </c>
      <c r="U61" s="36">
        <f>SUMIFS(СВЦЭМ!$C$39:$C$782,СВЦЭМ!$A$39:$A$782,$A61,СВЦЭМ!$B$39:$B$782,U$47)+'СЕТ СН'!$G$9+СВЦЭМ!$D$10+'СЕТ СН'!$G$6-'СЕТ СН'!$G$19</f>
        <v>1200.0341542400001</v>
      </c>
      <c r="V61" s="36">
        <f>SUMIFS(СВЦЭМ!$C$39:$C$782,СВЦЭМ!$A$39:$A$782,$A61,СВЦЭМ!$B$39:$B$782,V$47)+'СЕТ СН'!$G$9+СВЦЭМ!$D$10+'СЕТ СН'!$G$6-'СЕТ СН'!$G$19</f>
        <v>1211.6812445400001</v>
      </c>
      <c r="W61" s="36">
        <f>SUMIFS(СВЦЭМ!$C$39:$C$782,СВЦЭМ!$A$39:$A$782,$A61,СВЦЭМ!$B$39:$B$782,W$47)+'СЕТ СН'!$G$9+СВЦЭМ!$D$10+'СЕТ СН'!$G$6-'СЕТ СН'!$G$19</f>
        <v>1209.09380612</v>
      </c>
      <c r="X61" s="36">
        <f>SUMIFS(СВЦЭМ!$C$39:$C$782,СВЦЭМ!$A$39:$A$782,$A61,СВЦЭМ!$B$39:$B$782,X$47)+'СЕТ СН'!$G$9+СВЦЭМ!$D$10+'СЕТ СН'!$G$6-'СЕТ СН'!$G$19</f>
        <v>1204.9396525799998</v>
      </c>
      <c r="Y61" s="36">
        <f>SUMIFS(СВЦЭМ!$C$39:$C$782,СВЦЭМ!$A$39:$A$782,$A61,СВЦЭМ!$B$39:$B$782,Y$47)+'СЕТ СН'!$G$9+СВЦЭМ!$D$10+'СЕТ СН'!$G$6-'СЕТ СН'!$G$19</f>
        <v>1259.91560396</v>
      </c>
    </row>
    <row r="62" spans="1:25" ht="15.75" x14ac:dyDescent="0.2">
      <c r="A62" s="35">
        <f t="shared" si="1"/>
        <v>44788</v>
      </c>
      <c r="B62" s="36">
        <f>SUMIFS(СВЦЭМ!$C$39:$C$782,СВЦЭМ!$A$39:$A$782,$A62,СВЦЭМ!$B$39:$B$782,B$47)+'СЕТ СН'!$G$9+СВЦЭМ!$D$10+'СЕТ СН'!$G$6-'СЕТ СН'!$G$19</f>
        <v>1223.2422541599999</v>
      </c>
      <c r="C62" s="36">
        <f>SUMIFS(СВЦЭМ!$C$39:$C$782,СВЦЭМ!$A$39:$A$782,$A62,СВЦЭМ!$B$39:$B$782,C$47)+'СЕТ СН'!$G$9+СВЦЭМ!$D$10+'СЕТ СН'!$G$6-'СЕТ СН'!$G$19</f>
        <v>1248.10830087</v>
      </c>
      <c r="D62" s="36">
        <f>SUMIFS(СВЦЭМ!$C$39:$C$782,СВЦЭМ!$A$39:$A$782,$A62,СВЦЭМ!$B$39:$B$782,D$47)+'СЕТ СН'!$G$9+СВЦЭМ!$D$10+'СЕТ СН'!$G$6-'СЕТ СН'!$G$19</f>
        <v>1277.66877456</v>
      </c>
      <c r="E62" s="36">
        <f>SUMIFS(СВЦЭМ!$C$39:$C$782,СВЦЭМ!$A$39:$A$782,$A62,СВЦЭМ!$B$39:$B$782,E$47)+'СЕТ СН'!$G$9+СВЦЭМ!$D$10+'СЕТ СН'!$G$6-'СЕТ СН'!$G$19</f>
        <v>1294.21009138</v>
      </c>
      <c r="F62" s="36">
        <f>SUMIFS(СВЦЭМ!$C$39:$C$782,СВЦЭМ!$A$39:$A$782,$A62,СВЦЭМ!$B$39:$B$782,F$47)+'СЕТ СН'!$G$9+СВЦЭМ!$D$10+'СЕТ СН'!$G$6-'СЕТ СН'!$G$19</f>
        <v>1300.5145336599999</v>
      </c>
      <c r="G62" s="36">
        <f>SUMIFS(СВЦЭМ!$C$39:$C$782,СВЦЭМ!$A$39:$A$782,$A62,СВЦЭМ!$B$39:$B$782,G$47)+'СЕТ СН'!$G$9+СВЦЭМ!$D$10+'СЕТ СН'!$G$6-'СЕТ СН'!$G$19</f>
        <v>1294.48779057</v>
      </c>
      <c r="H62" s="36">
        <f>SUMIFS(СВЦЭМ!$C$39:$C$782,СВЦЭМ!$A$39:$A$782,$A62,СВЦЭМ!$B$39:$B$782,H$47)+'СЕТ СН'!$G$9+СВЦЭМ!$D$10+'СЕТ СН'!$G$6-'СЕТ СН'!$G$19</f>
        <v>1262.7609782700001</v>
      </c>
      <c r="I62" s="36">
        <f>SUMIFS(СВЦЭМ!$C$39:$C$782,СВЦЭМ!$A$39:$A$782,$A62,СВЦЭМ!$B$39:$B$782,I$47)+'СЕТ СН'!$G$9+СВЦЭМ!$D$10+'СЕТ СН'!$G$6-'СЕТ СН'!$G$19</f>
        <v>1208.9551008999999</v>
      </c>
      <c r="J62" s="36">
        <f>SUMIFS(СВЦЭМ!$C$39:$C$782,СВЦЭМ!$A$39:$A$782,$A62,СВЦЭМ!$B$39:$B$782,J$47)+'СЕТ СН'!$G$9+СВЦЭМ!$D$10+'СЕТ СН'!$G$6-'СЕТ СН'!$G$19</f>
        <v>1277.5344066299999</v>
      </c>
      <c r="K62" s="36">
        <f>SUMIFS(СВЦЭМ!$C$39:$C$782,СВЦЭМ!$A$39:$A$782,$A62,СВЦЭМ!$B$39:$B$782,K$47)+'СЕТ СН'!$G$9+СВЦЭМ!$D$10+'СЕТ СН'!$G$6-'СЕТ СН'!$G$19</f>
        <v>1251.7939812099999</v>
      </c>
      <c r="L62" s="36">
        <f>SUMIFS(СВЦЭМ!$C$39:$C$782,СВЦЭМ!$A$39:$A$782,$A62,СВЦЭМ!$B$39:$B$782,L$47)+'СЕТ СН'!$G$9+СВЦЭМ!$D$10+'СЕТ СН'!$G$6-'СЕТ СН'!$G$19</f>
        <v>1237.60287462</v>
      </c>
      <c r="M62" s="36">
        <f>SUMIFS(СВЦЭМ!$C$39:$C$782,СВЦЭМ!$A$39:$A$782,$A62,СВЦЭМ!$B$39:$B$782,M$47)+'СЕТ СН'!$G$9+СВЦЭМ!$D$10+'СЕТ СН'!$G$6-'СЕТ СН'!$G$19</f>
        <v>1239.0617293099999</v>
      </c>
      <c r="N62" s="36">
        <f>SUMIFS(СВЦЭМ!$C$39:$C$782,СВЦЭМ!$A$39:$A$782,$A62,СВЦЭМ!$B$39:$B$782,N$47)+'СЕТ СН'!$G$9+СВЦЭМ!$D$10+'СЕТ СН'!$G$6-'СЕТ СН'!$G$19</f>
        <v>1236.14922045</v>
      </c>
      <c r="O62" s="36">
        <f>SUMIFS(СВЦЭМ!$C$39:$C$782,СВЦЭМ!$A$39:$A$782,$A62,СВЦЭМ!$B$39:$B$782,O$47)+'СЕТ СН'!$G$9+СВЦЭМ!$D$10+'СЕТ СН'!$G$6-'СЕТ СН'!$G$19</f>
        <v>1240.0568988599998</v>
      </c>
      <c r="P62" s="36">
        <f>SUMIFS(СВЦЭМ!$C$39:$C$782,СВЦЭМ!$A$39:$A$782,$A62,СВЦЭМ!$B$39:$B$782,P$47)+'СЕТ СН'!$G$9+СВЦЭМ!$D$10+'СЕТ СН'!$G$6-'СЕТ СН'!$G$19</f>
        <v>1232.0467973599998</v>
      </c>
      <c r="Q62" s="36">
        <f>SUMIFS(СВЦЭМ!$C$39:$C$782,СВЦЭМ!$A$39:$A$782,$A62,СВЦЭМ!$B$39:$B$782,Q$47)+'СЕТ СН'!$G$9+СВЦЭМ!$D$10+'СЕТ СН'!$G$6-'СЕТ СН'!$G$19</f>
        <v>1231.5674148099999</v>
      </c>
      <c r="R62" s="36">
        <f>SUMIFS(СВЦЭМ!$C$39:$C$782,СВЦЭМ!$A$39:$A$782,$A62,СВЦЭМ!$B$39:$B$782,R$47)+'СЕТ СН'!$G$9+СВЦЭМ!$D$10+'СЕТ СН'!$G$6-'СЕТ СН'!$G$19</f>
        <v>1220.5014824300001</v>
      </c>
      <c r="S62" s="36">
        <f>SUMIFS(СВЦЭМ!$C$39:$C$782,СВЦЭМ!$A$39:$A$782,$A62,СВЦЭМ!$B$39:$B$782,S$47)+'СЕТ СН'!$G$9+СВЦЭМ!$D$10+'СЕТ СН'!$G$6-'СЕТ СН'!$G$19</f>
        <v>1223.53636577</v>
      </c>
      <c r="T62" s="36">
        <f>SUMIFS(СВЦЭМ!$C$39:$C$782,СВЦЭМ!$A$39:$A$782,$A62,СВЦЭМ!$B$39:$B$782,T$47)+'СЕТ СН'!$G$9+СВЦЭМ!$D$10+'СЕТ СН'!$G$6-'СЕТ СН'!$G$19</f>
        <v>1231.1363613899998</v>
      </c>
      <c r="U62" s="36">
        <f>SUMIFS(СВЦЭМ!$C$39:$C$782,СВЦЭМ!$A$39:$A$782,$A62,СВЦЭМ!$B$39:$B$782,U$47)+'СЕТ СН'!$G$9+СВЦЭМ!$D$10+'СЕТ СН'!$G$6-'СЕТ СН'!$G$19</f>
        <v>1227.8767122899999</v>
      </c>
      <c r="V62" s="36">
        <f>SUMIFS(СВЦЭМ!$C$39:$C$782,СВЦЭМ!$A$39:$A$782,$A62,СВЦЭМ!$B$39:$B$782,V$47)+'СЕТ СН'!$G$9+СВЦЭМ!$D$10+'СЕТ СН'!$G$6-'СЕТ СН'!$G$19</f>
        <v>1231.8310952100001</v>
      </c>
      <c r="W62" s="36">
        <f>SUMIFS(СВЦЭМ!$C$39:$C$782,СВЦЭМ!$A$39:$A$782,$A62,СВЦЭМ!$B$39:$B$782,W$47)+'СЕТ СН'!$G$9+СВЦЭМ!$D$10+'СЕТ СН'!$G$6-'СЕТ СН'!$G$19</f>
        <v>1239.3227597999999</v>
      </c>
      <c r="X62" s="36">
        <f>SUMIFS(СВЦЭМ!$C$39:$C$782,СВЦЭМ!$A$39:$A$782,$A62,СВЦЭМ!$B$39:$B$782,X$47)+'СЕТ СН'!$G$9+СВЦЭМ!$D$10+'СЕТ СН'!$G$6-'СЕТ СН'!$G$19</f>
        <v>1196.0165959999999</v>
      </c>
      <c r="Y62" s="36">
        <f>SUMIFS(СВЦЭМ!$C$39:$C$782,СВЦЭМ!$A$39:$A$782,$A62,СВЦЭМ!$B$39:$B$782,Y$47)+'СЕТ СН'!$G$9+СВЦЭМ!$D$10+'СЕТ СН'!$G$6-'СЕТ СН'!$G$19</f>
        <v>1256.8024919300001</v>
      </c>
    </row>
    <row r="63" spans="1:25" ht="15.75" x14ac:dyDescent="0.2">
      <c r="A63" s="35">
        <f t="shared" si="1"/>
        <v>44789</v>
      </c>
      <c r="B63" s="36">
        <f>SUMIFS(СВЦЭМ!$C$39:$C$782,СВЦЭМ!$A$39:$A$782,$A63,СВЦЭМ!$B$39:$B$782,B$47)+'СЕТ СН'!$G$9+СВЦЭМ!$D$10+'СЕТ СН'!$G$6-'СЕТ СН'!$G$19</f>
        <v>1186.7765649200001</v>
      </c>
      <c r="C63" s="36">
        <f>SUMIFS(СВЦЭМ!$C$39:$C$782,СВЦЭМ!$A$39:$A$782,$A63,СВЦЭМ!$B$39:$B$782,C$47)+'СЕТ СН'!$G$9+СВЦЭМ!$D$10+'СЕТ СН'!$G$6-'СЕТ СН'!$G$19</f>
        <v>1241.9359008900001</v>
      </c>
      <c r="D63" s="36">
        <f>SUMIFS(СВЦЭМ!$C$39:$C$782,СВЦЭМ!$A$39:$A$782,$A63,СВЦЭМ!$B$39:$B$782,D$47)+'СЕТ СН'!$G$9+СВЦЭМ!$D$10+'СЕТ СН'!$G$6-'СЕТ СН'!$G$19</f>
        <v>1281.92523046</v>
      </c>
      <c r="E63" s="36">
        <f>SUMIFS(СВЦЭМ!$C$39:$C$782,СВЦЭМ!$A$39:$A$782,$A63,СВЦЭМ!$B$39:$B$782,E$47)+'СЕТ СН'!$G$9+СВЦЭМ!$D$10+'СЕТ СН'!$G$6-'СЕТ СН'!$G$19</f>
        <v>1296.4528591999999</v>
      </c>
      <c r="F63" s="36">
        <f>SUMIFS(СВЦЭМ!$C$39:$C$782,СВЦЭМ!$A$39:$A$782,$A63,СВЦЭМ!$B$39:$B$782,F$47)+'СЕТ СН'!$G$9+СВЦЭМ!$D$10+'СЕТ СН'!$G$6-'СЕТ СН'!$G$19</f>
        <v>1304.5659517499998</v>
      </c>
      <c r="G63" s="36">
        <f>SUMIFS(СВЦЭМ!$C$39:$C$782,СВЦЭМ!$A$39:$A$782,$A63,СВЦЭМ!$B$39:$B$782,G$47)+'СЕТ СН'!$G$9+СВЦЭМ!$D$10+'СЕТ СН'!$G$6-'СЕТ СН'!$G$19</f>
        <v>1296.01524703</v>
      </c>
      <c r="H63" s="36">
        <f>SUMIFS(СВЦЭМ!$C$39:$C$782,СВЦЭМ!$A$39:$A$782,$A63,СВЦЭМ!$B$39:$B$782,H$47)+'СЕТ СН'!$G$9+СВЦЭМ!$D$10+'СЕТ СН'!$G$6-'СЕТ СН'!$G$19</f>
        <v>1233.61709503</v>
      </c>
      <c r="I63" s="36">
        <f>SUMIFS(СВЦЭМ!$C$39:$C$782,СВЦЭМ!$A$39:$A$782,$A63,СВЦЭМ!$B$39:$B$782,I$47)+'СЕТ СН'!$G$9+СВЦЭМ!$D$10+'СЕТ СН'!$G$6-'СЕТ СН'!$G$19</f>
        <v>1164.62328407</v>
      </c>
      <c r="J63" s="36">
        <f>SUMIFS(СВЦЭМ!$C$39:$C$782,СВЦЭМ!$A$39:$A$782,$A63,СВЦЭМ!$B$39:$B$782,J$47)+'СЕТ СН'!$G$9+СВЦЭМ!$D$10+'СЕТ СН'!$G$6-'СЕТ СН'!$G$19</f>
        <v>1251.1102405299998</v>
      </c>
      <c r="K63" s="36">
        <f>SUMIFS(СВЦЭМ!$C$39:$C$782,СВЦЭМ!$A$39:$A$782,$A63,СВЦЭМ!$B$39:$B$782,K$47)+'СЕТ СН'!$G$9+СВЦЭМ!$D$10+'СЕТ СН'!$G$6-'СЕТ СН'!$G$19</f>
        <v>1254.2958733400001</v>
      </c>
      <c r="L63" s="36">
        <f>SUMIFS(СВЦЭМ!$C$39:$C$782,СВЦЭМ!$A$39:$A$782,$A63,СВЦЭМ!$B$39:$B$782,L$47)+'СЕТ СН'!$G$9+СВЦЭМ!$D$10+'СЕТ СН'!$G$6-'СЕТ СН'!$G$19</f>
        <v>1238.48855714</v>
      </c>
      <c r="M63" s="36">
        <f>SUMIFS(СВЦЭМ!$C$39:$C$782,СВЦЭМ!$A$39:$A$782,$A63,СВЦЭМ!$B$39:$B$782,M$47)+'СЕТ СН'!$G$9+СВЦЭМ!$D$10+'СЕТ СН'!$G$6-'СЕТ СН'!$G$19</f>
        <v>1229.1597727799999</v>
      </c>
      <c r="N63" s="36">
        <f>SUMIFS(СВЦЭМ!$C$39:$C$782,СВЦЭМ!$A$39:$A$782,$A63,СВЦЭМ!$B$39:$B$782,N$47)+'СЕТ СН'!$G$9+СВЦЭМ!$D$10+'СЕТ СН'!$G$6-'СЕТ СН'!$G$19</f>
        <v>1224.9260388100001</v>
      </c>
      <c r="O63" s="36">
        <f>SUMIFS(СВЦЭМ!$C$39:$C$782,СВЦЭМ!$A$39:$A$782,$A63,СВЦЭМ!$B$39:$B$782,O$47)+'СЕТ СН'!$G$9+СВЦЭМ!$D$10+'СЕТ СН'!$G$6-'СЕТ СН'!$G$19</f>
        <v>1221.92162179</v>
      </c>
      <c r="P63" s="36">
        <f>SUMIFS(СВЦЭМ!$C$39:$C$782,СВЦЭМ!$A$39:$A$782,$A63,СВЦЭМ!$B$39:$B$782,P$47)+'СЕТ СН'!$G$9+СВЦЭМ!$D$10+'СЕТ СН'!$G$6-'СЕТ СН'!$G$19</f>
        <v>1232.5717700499999</v>
      </c>
      <c r="Q63" s="36">
        <f>SUMIFS(СВЦЭМ!$C$39:$C$782,СВЦЭМ!$A$39:$A$782,$A63,СВЦЭМ!$B$39:$B$782,Q$47)+'СЕТ СН'!$G$9+СВЦЭМ!$D$10+'СЕТ СН'!$G$6-'СЕТ СН'!$G$19</f>
        <v>1229.6538013899999</v>
      </c>
      <c r="R63" s="36">
        <f>SUMIFS(СВЦЭМ!$C$39:$C$782,СВЦЭМ!$A$39:$A$782,$A63,СВЦЭМ!$B$39:$B$782,R$47)+'СЕТ СН'!$G$9+СВЦЭМ!$D$10+'СЕТ СН'!$G$6-'СЕТ СН'!$G$19</f>
        <v>1230.2080608699998</v>
      </c>
      <c r="S63" s="36">
        <f>SUMIFS(СВЦЭМ!$C$39:$C$782,СВЦЭМ!$A$39:$A$782,$A63,СВЦЭМ!$B$39:$B$782,S$47)+'СЕТ СН'!$G$9+СВЦЭМ!$D$10+'СЕТ СН'!$G$6-'СЕТ СН'!$G$19</f>
        <v>1231.8504983600001</v>
      </c>
      <c r="T63" s="36">
        <f>SUMIFS(СВЦЭМ!$C$39:$C$782,СВЦЭМ!$A$39:$A$782,$A63,СВЦЭМ!$B$39:$B$782,T$47)+'СЕТ СН'!$G$9+СВЦЭМ!$D$10+'СЕТ СН'!$G$6-'СЕТ СН'!$G$19</f>
        <v>1226.0721752899999</v>
      </c>
      <c r="U63" s="36">
        <f>SUMIFS(СВЦЭМ!$C$39:$C$782,СВЦЭМ!$A$39:$A$782,$A63,СВЦЭМ!$B$39:$B$782,U$47)+'СЕТ СН'!$G$9+СВЦЭМ!$D$10+'СЕТ СН'!$G$6-'СЕТ СН'!$G$19</f>
        <v>1228.0593160200001</v>
      </c>
      <c r="V63" s="36">
        <f>SUMIFS(СВЦЭМ!$C$39:$C$782,СВЦЭМ!$A$39:$A$782,$A63,СВЦЭМ!$B$39:$B$782,V$47)+'СЕТ СН'!$G$9+СВЦЭМ!$D$10+'СЕТ СН'!$G$6-'СЕТ СН'!$G$19</f>
        <v>1239.5191490100001</v>
      </c>
      <c r="W63" s="36">
        <f>SUMIFS(СВЦЭМ!$C$39:$C$782,СВЦЭМ!$A$39:$A$782,$A63,СВЦЭМ!$B$39:$B$782,W$47)+'СЕТ СН'!$G$9+СВЦЭМ!$D$10+'СЕТ СН'!$G$6-'СЕТ СН'!$G$19</f>
        <v>1239.4022708499999</v>
      </c>
      <c r="X63" s="36">
        <f>SUMIFS(СВЦЭМ!$C$39:$C$782,СВЦЭМ!$A$39:$A$782,$A63,СВЦЭМ!$B$39:$B$782,X$47)+'СЕТ СН'!$G$9+СВЦЭМ!$D$10+'СЕТ СН'!$G$6-'СЕТ СН'!$G$19</f>
        <v>1229.3876771599998</v>
      </c>
      <c r="Y63" s="36">
        <f>SUMIFS(СВЦЭМ!$C$39:$C$782,СВЦЭМ!$A$39:$A$782,$A63,СВЦЭМ!$B$39:$B$782,Y$47)+'СЕТ СН'!$G$9+СВЦЭМ!$D$10+'СЕТ СН'!$G$6-'СЕТ СН'!$G$19</f>
        <v>1243.80241529</v>
      </c>
    </row>
    <row r="64" spans="1:25" ht="15.75" x14ac:dyDescent="0.2">
      <c r="A64" s="35">
        <f t="shared" si="1"/>
        <v>44790</v>
      </c>
      <c r="B64" s="36">
        <f>SUMIFS(СВЦЭМ!$C$39:$C$782,СВЦЭМ!$A$39:$A$782,$A64,СВЦЭМ!$B$39:$B$782,B$47)+'СЕТ СН'!$G$9+СВЦЭМ!$D$10+'СЕТ СН'!$G$6-'СЕТ СН'!$G$19</f>
        <v>1176.52279028</v>
      </c>
      <c r="C64" s="36">
        <f>SUMIFS(СВЦЭМ!$C$39:$C$782,СВЦЭМ!$A$39:$A$782,$A64,СВЦЭМ!$B$39:$B$782,C$47)+'СЕТ СН'!$G$9+СВЦЭМ!$D$10+'СЕТ СН'!$G$6-'СЕТ СН'!$G$19</f>
        <v>1161.8973537900001</v>
      </c>
      <c r="D64" s="36">
        <f>SUMIFS(СВЦЭМ!$C$39:$C$782,СВЦЭМ!$A$39:$A$782,$A64,СВЦЭМ!$B$39:$B$782,D$47)+'СЕТ СН'!$G$9+СВЦЭМ!$D$10+'СЕТ СН'!$G$6-'СЕТ СН'!$G$19</f>
        <v>1156.7047003</v>
      </c>
      <c r="E64" s="36">
        <f>SUMIFS(СВЦЭМ!$C$39:$C$782,СВЦЭМ!$A$39:$A$782,$A64,СВЦЭМ!$B$39:$B$782,E$47)+'СЕТ СН'!$G$9+СВЦЭМ!$D$10+'СЕТ СН'!$G$6-'СЕТ СН'!$G$19</f>
        <v>1181.6716182999999</v>
      </c>
      <c r="F64" s="36">
        <f>SUMIFS(СВЦЭМ!$C$39:$C$782,СВЦЭМ!$A$39:$A$782,$A64,СВЦЭМ!$B$39:$B$782,F$47)+'СЕТ СН'!$G$9+СВЦЭМ!$D$10+'СЕТ СН'!$G$6-'СЕТ СН'!$G$19</f>
        <v>1199.1401054299999</v>
      </c>
      <c r="G64" s="36">
        <f>SUMIFS(СВЦЭМ!$C$39:$C$782,СВЦЭМ!$A$39:$A$782,$A64,СВЦЭМ!$B$39:$B$782,G$47)+'СЕТ СН'!$G$9+СВЦЭМ!$D$10+'СЕТ СН'!$G$6-'СЕТ СН'!$G$19</f>
        <v>1250.7604234199998</v>
      </c>
      <c r="H64" s="36">
        <f>SUMIFS(СВЦЭМ!$C$39:$C$782,СВЦЭМ!$A$39:$A$782,$A64,СВЦЭМ!$B$39:$B$782,H$47)+'СЕТ СН'!$G$9+СВЦЭМ!$D$10+'СЕТ СН'!$G$6-'СЕТ СН'!$G$19</f>
        <v>1223.91056155</v>
      </c>
      <c r="I64" s="36">
        <f>SUMIFS(СВЦЭМ!$C$39:$C$782,СВЦЭМ!$A$39:$A$782,$A64,СВЦЭМ!$B$39:$B$782,I$47)+'СЕТ СН'!$G$9+СВЦЭМ!$D$10+'СЕТ СН'!$G$6-'СЕТ СН'!$G$19</f>
        <v>1248.8769405099999</v>
      </c>
      <c r="J64" s="36">
        <f>SUMIFS(СВЦЭМ!$C$39:$C$782,СВЦЭМ!$A$39:$A$782,$A64,СВЦЭМ!$B$39:$B$782,J$47)+'СЕТ СН'!$G$9+СВЦЭМ!$D$10+'СЕТ СН'!$G$6-'СЕТ СН'!$G$19</f>
        <v>1284.8625954499998</v>
      </c>
      <c r="K64" s="36">
        <f>SUMIFS(СВЦЭМ!$C$39:$C$782,СВЦЭМ!$A$39:$A$782,$A64,СВЦЭМ!$B$39:$B$782,K$47)+'СЕТ СН'!$G$9+СВЦЭМ!$D$10+'СЕТ СН'!$G$6-'СЕТ СН'!$G$19</f>
        <v>1281.25223906</v>
      </c>
      <c r="L64" s="36">
        <f>SUMIFS(СВЦЭМ!$C$39:$C$782,СВЦЭМ!$A$39:$A$782,$A64,СВЦЭМ!$B$39:$B$782,L$47)+'СЕТ СН'!$G$9+СВЦЭМ!$D$10+'СЕТ СН'!$G$6-'СЕТ СН'!$G$19</f>
        <v>1263.11731224</v>
      </c>
      <c r="M64" s="36">
        <f>SUMIFS(СВЦЭМ!$C$39:$C$782,СВЦЭМ!$A$39:$A$782,$A64,СВЦЭМ!$B$39:$B$782,M$47)+'СЕТ СН'!$G$9+СВЦЭМ!$D$10+'СЕТ СН'!$G$6-'СЕТ СН'!$G$19</f>
        <v>1238.4422079799999</v>
      </c>
      <c r="N64" s="36">
        <f>SUMIFS(СВЦЭМ!$C$39:$C$782,СВЦЭМ!$A$39:$A$782,$A64,СВЦЭМ!$B$39:$B$782,N$47)+'СЕТ СН'!$G$9+СВЦЭМ!$D$10+'СЕТ СН'!$G$6-'СЕТ СН'!$G$19</f>
        <v>1255.79756793</v>
      </c>
      <c r="O64" s="36">
        <f>SUMIFS(СВЦЭМ!$C$39:$C$782,СВЦЭМ!$A$39:$A$782,$A64,СВЦЭМ!$B$39:$B$782,O$47)+'СЕТ СН'!$G$9+СВЦЭМ!$D$10+'СЕТ СН'!$G$6-'СЕТ СН'!$G$19</f>
        <v>1250.1223637099999</v>
      </c>
      <c r="P64" s="36">
        <f>SUMIFS(СВЦЭМ!$C$39:$C$782,СВЦЭМ!$A$39:$A$782,$A64,СВЦЭМ!$B$39:$B$782,P$47)+'СЕТ СН'!$G$9+СВЦЭМ!$D$10+'СЕТ СН'!$G$6-'СЕТ СН'!$G$19</f>
        <v>1265.29411813</v>
      </c>
      <c r="Q64" s="36">
        <f>SUMIFS(СВЦЭМ!$C$39:$C$782,СВЦЭМ!$A$39:$A$782,$A64,СВЦЭМ!$B$39:$B$782,Q$47)+'СЕТ СН'!$G$9+СВЦЭМ!$D$10+'СЕТ СН'!$G$6-'СЕТ СН'!$G$19</f>
        <v>1276.21403313</v>
      </c>
      <c r="R64" s="36">
        <f>SUMIFS(СВЦЭМ!$C$39:$C$782,СВЦЭМ!$A$39:$A$782,$A64,СВЦЭМ!$B$39:$B$782,R$47)+'СЕТ СН'!$G$9+СВЦЭМ!$D$10+'СЕТ СН'!$G$6-'СЕТ СН'!$G$19</f>
        <v>1276.0440304899998</v>
      </c>
      <c r="S64" s="36">
        <f>SUMIFS(СВЦЭМ!$C$39:$C$782,СВЦЭМ!$A$39:$A$782,$A64,СВЦЭМ!$B$39:$B$782,S$47)+'СЕТ СН'!$G$9+СВЦЭМ!$D$10+'СЕТ СН'!$G$6-'СЕТ СН'!$G$19</f>
        <v>1274.0646273699999</v>
      </c>
      <c r="T64" s="36">
        <f>SUMIFS(СВЦЭМ!$C$39:$C$782,СВЦЭМ!$A$39:$A$782,$A64,СВЦЭМ!$B$39:$B$782,T$47)+'СЕТ СН'!$G$9+СВЦЭМ!$D$10+'СЕТ СН'!$G$6-'СЕТ СН'!$G$19</f>
        <v>1267.78763824</v>
      </c>
      <c r="U64" s="36">
        <f>SUMIFS(СВЦЭМ!$C$39:$C$782,СВЦЭМ!$A$39:$A$782,$A64,СВЦЭМ!$B$39:$B$782,U$47)+'СЕТ СН'!$G$9+СВЦЭМ!$D$10+'СЕТ СН'!$G$6-'СЕТ СН'!$G$19</f>
        <v>1287.0609914299998</v>
      </c>
      <c r="V64" s="36">
        <f>SUMIFS(СВЦЭМ!$C$39:$C$782,СВЦЭМ!$A$39:$A$782,$A64,СВЦЭМ!$B$39:$B$782,V$47)+'СЕТ СН'!$G$9+СВЦЭМ!$D$10+'СЕТ СН'!$G$6-'СЕТ СН'!$G$19</f>
        <v>1265.7733246299999</v>
      </c>
      <c r="W64" s="36">
        <f>SUMIFS(СВЦЭМ!$C$39:$C$782,СВЦЭМ!$A$39:$A$782,$A64,СВЦЭМ!$B$39:$B$782,W$47)+'СЕТ СН'!$G$9+СВЦЭМ!$D$10+'СЕТ СН'!$G$6-'СЕТ СН'!$G$19</f>
        <v>1287.93521358</v>
      </c>
      <c r="X64" s="36">
        <f>SUMIFS(СВЦЭМ!$C$39:$C$782,СВЦЭМ!$A$39:$A$782,$A64,СВЦЭМ!$B$39:$B$782,X$47)+'СЕТ СН'!$G$9+СВЦЭМ!$D$10+'СЕТ СН'!$G$6-'СЕТ СН'!$G$19</f>
        <v>1254.6116187499999</v>
      </c>
      <c r="Y64" s="36">
        <f>SUMIFS(СВЦЭМ!$C$39:$C$782,СВЦЭМ!$A$39:$A$782,$A64,СВЦЭМ!$B$39:$B$782,Y$47)+'СЕТ СН'!$G$9+СВЦЭМ!$D$10+'СЕТ СН'!$G$6-'СЕТ СН'!$G$19</f>
        <v>1190.091455</v>
      </c>
    </row>
    <row r="65" spans="1:27" ht="15.75" x14ac:dyDescent="0.2">
      <c r="A65" s="35">
        <f t="shared" si="1"/>
        <v>44791</v>
      </c>
      <c r="B65" s="36">
        <f>SUMIFS(СВЦЭМ!$C$39:$C$782,СВЦЭМ!$A$39:$A$782,$A65,СВЦЭМ!$B$39:$B$782,B$47)+'СЕТ СН'!$G$9+СВЦЭМ!$D$10+'СЕТ СН'!$G$6-'СЕТ СН'!$G$19</f>
        <v>1231.5722260399998</v>
      </c>
      <c r="C65" s="36">
        <f>SUMIFS(СВЦЭМ!$C$39:$C$782,СВЦЭМ!$A$39:$A$782,$A65,СВЦЭМ!$B$39:$B$782,C$47)+'СЕТ СН'!$G$9+СВЦЭМ!$D$10+'СЕТ СН'!$G$6-'СЕТ СН'!$G$19</f>
        <v>1279.8876184599999</v>
      </c>
      <c r="D65" s="36">
        <f>SUMIFS(СВЦЭМ!$C$39:$C$782,СВЦЭМ!$A$39:$A$782,$A65,СВЦЭМ!$B$39:$B$782,D$47)+'СЕТ СН'!$G$9+СВЦЭМ!$D$10+'СЕТ СН'!$G$6-'СЕТ СН'!$G$19</f>
        <v>1292.4022473599998</v>
      </c>
      <c r="E65" s="36">
        <f>SUMIFS(СВЦЭМ!$C$39:$C$782,СВЦЭМ!$A$39:$A$782,$A65,СВЦЭМ!$B$39:$B$782,E$47)+'СЕТ СН'!$G$9+СВЦЭМ!$D$10+'СЕТ СН'!$G$6-'СЕТ СН'!$G$19</f>
        <v>1293.39616308</v>
      </c>
      <c r="F65" s="36">
        <f>SUMIFS(СВЦЭМ!$C$39:$C$782,СВЦЭМ!$A$39:$A$782,$A65,СВЦЭМ!$B$39:$B$782,F$47)+'СЕТ СН'!$G$9+СВЦЭМ!$D$10+'СЕТ СН'!$G$6-'СЕТ СН'!$G$19</f>
        <v>1290.1784226699999</v>
      </c>
      <c r="G65" s="36">
        <f>SUMIFS(СВЦЭМ!$C$39:$C$782,СВЦЭМ!$A$39:$A$782,$A65,СВЦЭМ!$B$39:$B$782,G$47)+'СЕТ СН'!$G$9+СВЦЭМ!$D$10+'СЕТ СН'!$G$6-'СЕТ СН'!$G$19</f>
        <v>1298.1806838799998</v>
      </c>
      <c r="H65" s="36">
        <f>SUMIFS(СВЦЭМ!$C$39:$C$782,СВЦЭМ!$A$39:$A$782,$A65,СВЦЭМ!$B$39:$B$782,H$47)+'СЕТ СН'!$G$9+СВЦЭМ!$D$10+'СЕТ СН'!$G$6-'СЕТ СН'!$G$19</f>
        <v>1236.99099667</v>
      </c>
      <c r="I65" s="36">
        <f>SUMIFS(СВЦЭМ!$C$39:$C$782,СВЦЭМ!$A$39:$A$782,$A65,СВЦЭМ!$B$39:$B$782,I$47)+'СЕТ СН'!$G$9+СВЦЭМ!$D$10+'СЕТ СН'!$G$6-'СЕТ СН'!$G$19</f>
        <v>1188.3914000599998</v>
      </c>
      <c r="J65" s="36">
        <f>SUMIFS(СВЦЭМ!$C$39:$C$782,СВЦЭМ!$A$39:$A$782,$A65,СВЦЭМ!$B$39:$B$782,J$47)+'СЕТ СН'!$G$9+СВЦЭМ!$D$10+'СЕТ СН'!$G$6-'СЕТ СН'!$G$19</f>
        <v>1369.3549463199997</v>
      </c>
      <c r="K65" s="36">
        <f>SUMIFS(СВЦЭМ!$C$39:$C$782,СВЦЭМ!$A$39:$A$782,$A65,СВЦЭМ!$B$39:$B$782,K$47)+'СЕТ СН'!$G$9+СВЦЭМ!$D$10+'СЕТ СН'!$G$6-'СЕТ СН'!$G$19</f>
        <v>1373.6575069199998</v>
      </c>
      <c r="L65" s="36">
        <f>SUMIFS(СВЦЭМ!$C$39:$C$782,СВЦЭМ!$A$39:$A$782,$A65,СВЦЭМ!$B$39:$B$782,L$47)+'СЕТ СН'!$G$9+СВЦЭМ!$D$10+'СЕТ СН'!$G$6-'СЕТ СН'!$G$19</f>
        <v>1373.85134427</v>
      </c>
      <c r="M65" s="36">
        <f>SUMIFS(СВЦЭМ!$C$39:$C$782,СВЦЭМ!$A$39:$A$782,$A65,СВЦЭМ!$B$39:$B$782,M$47)+'СЕТ СН'!$G$9+СВЦЭМ!$D$10+'СЕТ СН'!$G$6-'СЕТ СН'!$G$19</f>
        <v>1361.97322024</v>
      </c>
      <c r="N65" s="36">
        <f>SUMIFS(СВЦЭМ!$C$39:$C$782,СВЦЭМ!$A$39:$A$782,$A65,СВЦЭМ!$B$39:$B$782,N$47)+'СЕТ СН'!$G$9+СВЦЭМ!$D$10+'СЕТ СН'!$G$6-'СЕТ СН'!$G$19</f>
        <v>1359.7619764999999</v>
      </c>
      <c r="O65" s="36">
        <f>SUMIFS(СВЦЭМ!$C$39:$C$782,СВЦЭМ!$A$39:$A$782,$A65,СВЦЭМ!$B$39:$B$782,O$47)+'СЕТ СН'!$G$9+СВЦЭМ!$D$10+'СЕТ СН'!$G$6-'СЕТ СН'!$G$19</f>
        <v>1353.9878965099997</v>
      </c>
      <c r="P65" s="36">
        <f>SUMIFS(СВЦЭМ!$C$39:$C$782,СВЦЭМ!$A$39:$A$782,$A65,СВЦЭМ!$B$39:$B$782,P$47)+'СЕТ СН'!$G$9+СВЦЭМ!$D$10+'СЕТ СН'!$G$6-'СЕТ СН'!$G$19</f>
        <v>1303.0252131500001</v>
      </c>
      <c r="Q65" s="36">
        <f>SUMIFS(СВЦЭМ!$C$39:$C$782,СВЦЭМ!$A$39:$A$782,$A65,СВЦЭМ!$B$39:$B$782,Q$47)+'СЕТ СН'!$G$9+СВЦЭМ!$D$10+'СЕТ СН'!$G$6-'СЕТ СН'!$G$19</f>
        <v>1290.85367864</v>
      </c>
      <c r="R65" s="36">
        <f>SUMIFS(СВЦЭМ!$C$39:$C$782,СВЦЭМ!$A$39:$A$782,$A65,СВЦЭМ!$B$39:$B$782,R$47)+'СЕТ СН'!$G$9+СВЦЭМ!$D$10+'СЕТ СН'!$G$6-'СЕТ СН'!$G$19</f>
        <v>1285.51923057</v>
      </c>
      <c r="S65" s="36">
        <f>SUMIFS(СВЦЭМ!$C$39:$C$782,СВЦЭМ!$A$39:$A$782,$A65,СВЦЭМ!$B$39:$B$782,S$47)+'СЕТ СН'!$G$9+СВЦЭМ!$D$10+'СЕТ СН'!$G$6-'СЕТ СН'!$G$19</f>
        <v>1287.1969066199999</v>
      </c>
      <c r="T65" s="36">
        <f>SUMIFS(СВЦЭМ!$C$39:$C$782,СВЦЭМ!$A$39:$A$782,$A65,СВЦЭМ!$B$39:$B$782,T$47)+'СЕТ СН'!$G$9+СВЦЭМ!$D$10+'СЕТ СН'!$G$6-'СЕТ СН'!$G$19</f>
        <v>1290.15473862</v>
      </c>
      <c r="U65" s="36">
        <f>SUMIFS(СВЦЭМ!$C$39:$C$782,СВЦЭМ!$A$39:$A$782,$A65,СВЦЭМ!$B$39:$B$782,U$47)+'СЕТ СН'!$G$9+СВЦЭМ!$D$10+'СЕТ СН'!$G$6-'СЕТ СН'!$G$19</f>
        <v>1290.0939958700001</v>
      </c>
      <c r="V65" s="36">
        <f>SUMIFS(СВЦЭМ!$C$39:$C$782,СВЦЭМ!$A$39:$A$782,$A65,СВЦЭМ!$B$39:$B$782,V$47)+'СЕТ СН'!$G$9+СВЦЭМ!$D$10+'СЕТ СН'!$G$6-'СЕТ СН'!$G$19</f>
        <v>1253.23334944</v>
      </c>
      <c r="W65" s="36">
        <f>SUMIFS(СВЦЭМ!$C$39:$C$782,СВЦЭМ!$A$39:$A$782,$A65,СВЦЭМ!$B$39:$B$782,W$47)+'СЕТ СН'!$G$9+СВЦЭМ!$D$10+'СЕТ СН'!$G$6-'СЕТ СН'!$G$19</f>
        <v>1298.37970928</v>
      </c>
      <c r="X65" s="36">
        <f>SUMIFS(СВЦЭМ!$C$39:$C$782,СВЦЭМ!$A$39:$A$782,$A65,СВЦЭМ!$B$39:$B$782,X$47)+'СЕТ СН'!$G$9+СВЦЭМ!$D$10+'СЕТ СН'!$G$6-'СЕТ СН'!$G$19</f>
        <v>1290.47734036</v>
      </c>
      <c r="Y65" s="36">
        <f>SUMIFS(СВЦЭМ!$C$39:$C$782,СВЦЭМ!$A$39:$A$782,$A65,СВЦЭМ!$B$39:$B$782,Y$47)+'СЕТ СН'!$G$9+СВЦЭМ!$D$10+'СЕТ СН'!$G$6-'СЕТ СН'!$G$19</f>
        <v>1190.1157866599999</v>
      </c>
    </row>
    <row r="66" spans="1:27" ht="15.75" x14ac:dyDescent="0.2">
      <c r="A66" s="35">
        <f t="shared" si="1"/>
        <v>44792</v>
      </c>
      <c r="B66" s="36">
        <f>SUMIFS(СВЦЭМ!$C$39:$C$782,СВЦЭМ!$A$39:$A$782,$A66,СВЦЭМ!$B$39:$B$782,B$47)+'СЕТ СН'!$G$9+СВЦЭМ!$D$10+'СЕТ СН'!$G$6-'СЕТ СН'!$G$19</f>
        <v>1348.5302664599999</v>
      </c>
      <c r="C66" s="36">
        <f>SUMIFS(СВЦЭМ!$C$39:$C$782,СВЦЭМ!$A$39:$A$782,$A66,СВЦЭМ!$B$39:$B$782,C$47)+'СЕТ СН'!$G$9+СВЦЭМ!$D$10+'СЕТ СН'!$G$6-'СЕТ СН'!$G$19</f>
        <v>1365.0930177</v>
      </c>
      <c r="D66" s="36">
        <f>SUMIFS(СВЦЭМ!$C$39:$C$782,СВЦЭМ!$A$39:$A$782,$A66,СВЦЭМ!$B$39:$B$782,D$47)+'СЕТ СН'!$G$9+СВЦЭМ!$D$10+'СЕТ СН'!$G$6-'СЕТ СН'!$G$19</f>
        <v>1396.1484281499997</v>
      </c>
      <c r="E66" s="36">
        <f>SUMIFS(СВЦЭМ!$C$39:$C$782,СВЦЭМ!$A$39:$A$782,$A66,СВЦЭМ!$B$39:$B$782,E$47)+'СЕТ СН'!$G$9+СВЦЭМ!$D$10+'СЕТ СН'!$G$6-'СЕТ СН'!$G$19</f>
        <v>1396.5017303700001</v>
      </c>
      <c r="F66" s="36">
        <f>SUMIFS(СВЦЭМ!$C$39:$C$782,СВЦЭМ!$A$39:$A$782,$A66,СВЦЭМ!$B$39:$B$782,F$47)+'СЕТ СН'!$G$9+СВЦЭМ!$D$10+'СЕТ СН'!$G$6-'СЕТ СН'!$G$19</f>
        <v>1385.9500612000002</v>
      </c>
      <c r="G66" s="36">
        <f>SUMIFS(СВЦЭМ!$C$39:$C$782,СВЦЭМ!$A$39:$A$782,$A66,СВЦЭМ!$B$39:$B$782,G$47)+'СЕТ СН'!$G$9+СВЦЭМ!$D$10+'СЕТ СН'!$G$6-'СЕТ СН'!$G$19</f>
        <v>1301.15339012</v>
      </c>
      <c r="H66" s="36">
        <f>SUMIFS(СВЦЭМ!$C$39:$C$782,СВЦЭМ!$A$39:$A$782,$A66,СВЦЭМ!$B$39:$B$782,H$47)+'СЕТ СН'!$G$9+СВЦЭМ!$D$10+'СЕТ СН'!$G$6-'СЕТ СН'!$G$19</f>
        <v>1286.0568583700001</v>
      </c>
      <c r="I66" s="36">
        <f>SUMIFS(СВЦЭМ!$C$39:$C$782,СВЦЭМ!$A$39:$A$782,$A66,СВЦЭМ!$B$39:$B$782,I$47)+'СЕТ СН'!$G$9+СВЦЭМ!$D$10+'СЕТ СН'!$G$6-'СЕТ СН'!$G$19</f>
        <v>1255.5649879299999</v>
      </c>
      <c r="J66" s="36">
        <f>SUMIFS(СВЦЭМ!$C$39:$C$782,СВЦЭМ!$A$39:$A$782,$A66,СВЦЭМ!$B$39:$B$782,J$47)+'СЕТ СН'!$G$9+СВЦЭМ!$D$10+'СЕТ СН'!$G$6-'СЕТ СН'!$G$19</f>
        <v>1208.72885866</v>
      </c>
      <c r="K66" s="36">
        <f>SUMIFS(СВЦЭМ!$C$39:$C$782,СВЦЭМ!$A$39:$A$782,$A66,СВЦЭМ!$B$39:$B$782,K$47)+'СЕТ СН'!$G$9+СВЦЭМ!$D$10+'СЕТ СН'!$G$6-'СЕТ СН'!$G$19</f>
        <v>1198.62754694</v>
      </c>
      <c r="L66" s="36">
        <f>SUMIFS(СВЦЭМ!$C$39:$C$782,СВЦЭМ!$A$39:$A$782,$A66,СВЦЭМ!$B$39:$B$782,L$47)+'СЕТ СН'!$G$9+СВЦЭМ!$D$10+'СЕТ СН'!$G$6-'СЕТ СН'!$G$19</f>
        <v>1242.6770228800001</v>
      </c>
      <c r="M66" s="36">
        <f>SUMIFS(СВЦЭМ!$C$39:$C$782,СВЦЭМ!$A$39:$A$782,$A66,СВЦЭМ!$B$39:$B$782,M$47)+'СЕТ СН'!$G$9+СВЦЭМ!$D$10+'СЕТ СН'!$G$6-'СЕТ СН'!$G$19</f>
        <v>1228.4169508300001</v>
      </c>
      <c r="N66" s="36">
        <f>SUMIFS(СВЦЭМ!$C$39:$C$782,СВЦЭМ!$A$39:$A$782,$A66,СВЦЭМ!$B$39:$B$782,N$47)+'СЕТ СН'!$G$9+СВЦЭМ!$D$10+'СЕТ СН'!$G$6-'СЕТ СН'!$G$19</f>
        <v>1231.62863997</v>
      </c>
      <c r="O66" s="36">
        <f>SUMIFS(СВЦЭМ!$C$39:$C$782,СВЦЭМ!$A$39:$A$782,$A66,СВЦЭМ!$B$39:$B$782,O$47)+'СЕТ СН'!$G$9+СВЦЭМ!$D$10+'СЕТ СН'!$G$6-'СЕТ СН'!$G$19</f>
        <v>1232.9450264</v>
      </c>
      <c r="P66" s="36">
        <f>SUMIFS(СВЦЭМ!$C$39:$C$782,СВЦЭМ!$A$39:$A$782,$A66,СВЦЭМ!$B$39:$B$782,P$47)+'СЕТ СН'!$G$9+СВЦЭМ!$D$10+'СЕТ СН'!$G$6-'СЕТ СН'!$G$19</f>
        <v>1255.9032105799999</v>
      </c>
      <c r="Q66" s="36">
        <f>SUMIFS(СВЦЭМ!$C$39:$C$782,СВЦЭМ!$A$39:$A$782,$A66,СВЦЭМ!$B$39:$B$782,Q$47)+'СЕТ СН'!$G$9+СВЦЭМ!$D$10+'СЕТ СН'!$G$6-'СЕТ СН'!$G$19</f>
        <v>1269.4760917399999</v>
      </c>
      <c r="R66" s="36">
        <f>SUMIFS(СВЦЭМ!$C$39:$C$782,СВЦЭМ!$A$39:$A$782,$A66,СВЦЭМ!$B$39:$B$782,R$47)+'СЕТ СН'!$G$9+СВЦЭМ!$D$10+'СЕТ СН'!$G$6-'СЕТ СН'!$G$19</f>
        <v>1268.3114107699998</v>
      </c>
      <c r="S66" s="36">
        <f>SUMIFS(СВЦЭМ!$C$39:$C$782,СВЦЭМ!$A$39:$A$782,$A66,СВЦЭМ!$B$39:$B$782,S$47)+'СЕТ СН'!$G$9+СВЦЭМ!$D$10+'СЕТ СН'!$G$6-'СЕТ СН'!$G$19</f>
        <v>1252.78751259</v>
      </c>
      <c r="T66" s="36">
        <f>SUMIFS(СВЦЭМ!$C$39:$C$782,СВЦЭМ!$A$39:$A$782,$A66,СВЦЭМ!$B$39:$B$782,T$47)+'СЕТ СН'!$G$9+СВЦЭМ!$D$10+'СЕТ СН'!$G$6-'СЕТ СН'!$G$19</f>
        <v>1238.9936765699999</v>
      </c>
      <c r="U66" s="36">
        <f>SUMIFS(СВЦЭМ!$C$39:$C$782,СВЦЭМ!$A$39:$A$782,$A66,СВЦЭМ!$B$39:$B$782,U$47)+'СЕТ СН'!$G$9+СВЦЭМ!$D$10+'СЕТ СН'!$G$6-'СЕТ СН'!$G$19</f>
        <v>1243.77856023</v>
      </c>
      <c r="V66" s="36">
        <f>SUMIFS(СВЦЭМ!$C$39:$C$782,СВЦЭМ!$A$39:$A$782,$A66,СВЦЭМ!$B$39:$B$782,V$47)+'СЕТ СН'!$G$9+СВЦЭМ!$D$10+'СЕТ СН'!$G$6-'СЕТ СН'!$G$19</f>
        <v>1240.0758754799999</v>
      </c>
      <c r="W66" s="36">
        <f>SUMIFS(СВЦЭМ!$C$39:$C$782,СВЦЭМ!$A$39:$A$782,$A66,СВЦЭМ!$B$39:$B$782,W$47)+'СЕТ СН'!$G$9+СВЦЭМ!$D$10+'СЕТ СН'!$G$6-'СЕТ СН'!$G$19</f>
        <v>1282.2797970299998</v>
      </c>
      <c r="X66" s="36">
        <f>SUMIFS(СВЦЭМ!$C$39:$C$782,СВЦЭМ!$A$39:$A$782,$A66,СВЦЭМ!$B$39:$B$782,X$47)+'СЕТ СН'!$G$9+СВЦЭМ!$D$10+'СЕТ СН'!$G$6-'СЕТ СН'!$G$19</f>
        <v>1299.4229981200001</v>
      </c>
      <c r="Y66" s="36">
        <f>SUMIFS(СВЦЭМ!$C$39:$C$782,СВЦЭМ!$A$39:$A$782,$A66,СВЦЭМ!$B$39:$B$782,Y$47)+'СЕТ СН'!$G$9+СВЦЭМ!$D$10+'СЕТ СН'!$G$6-'СЕТ СН'!$G$19</f>
        <v>1325.87996286</v>
      </c>
    </row>
    <row r="67" spans="1:27" ht="15.75" x14ac:dyDescent="0.2">
      <c r="A67" s="35">
        <f t="shared" si="1"/>
        <v>44793</v>
      </c>
      <c r="B67" s="36">
        <f>SUMIFS(СВЦЭМ!$C$39:$C$782,СВЦЭМ!$A$39:$A$782,$A67,СВЦЭМ!$B$39:$B$782,B$47)+'СЕТ СН'!$G$9+СВЦЭМ!$D$10+'СЕТ СН'!$G$6-'СЕТ СН'!$G$19</f>
        <v>1196.7871699699999</v>
      </c>
      <c r="C67" s="36">
        <f>SUMIFS(СВЦЭМ!$C$39:$C$782,СВЦЭМ!$A$39:$A$782,$A67,СВЦЭМ!$B$39:$B$782,C$47)+'СЕТ СН'!$G$9+СВЦЭМ!$D$10+'СЕТ СН'!$G$6-'СЕТ СН'!$G$19</f>
        <v>1256.0901572</v>
      </c>
      <c r="D67" s="36">
        <f>SUMIFS(СВЦЭМ!$C$39:$C$782,СВЦЭМ!$A$39:$A$782,$A67,СВЦЭМ!$B$39:$B$782,D$47)+'СЕТ СН'!$G$9+СВЦЭМ!$D$10+'СЕТ СН'!$G$6-'СЕТ СН'!$G$19</f>
        <v>1294.1995196299999</v>
      </c>
      <c r="E67" s="36">
        <f>SUMIFS(СВЦЭМ!$C$39:$C$782,СВЦЭМ!$A$39:$A$782,$A67,СВЦЭМ!$B$39:$B$782,E$47)+'СЕТ СН'!$G$9+СВЦЭМ!$D$10+'СЕТ СН'!$G$6-'СЕТ СН'!$G$19</f>
        <v>1299.5679278499999</v>
      </c>
      <c r="F67" s="36">
        <f>SUMIFS(СВЦЭМ!$C$39:$C$782,СВЦЭМ!$A$39:$A$782,$A67,СВЦЭМ!$B$39:$B$782,F$47)+'СЕТ СН'!$G$9+СВЦЭМ!$D$10+'СЕТ СН'!$G$6-'СЕТ СН'!$G$19</f>
        <v>1303.0636273999999</v>
      </c>
      <c r="G67" s="36">
        <f>SUMIFS(СВЦЭМ!$C$39:$C$782,СВЦЭМ!$A$39:$A$782,$A67,СВЦЭМ!$B$39:$B$782,G$47)+'СЕТ СН'!$G$9+СВЦЭМ!$D$10+'СЕТ СН'!$G$6-'СЕТ СН'!$G$19</f>
        <v>1295.38467988</v>
      </c>
      <c r="H67" s="36">
        <f>SUMIFS(СВЦЭМ!$C$39:$C$782,СВЦЭМ!$A$39:$A$782,$A67,СВЦЭМ!$B$39:$B$782,H$47)+'СЕТ СН'!$G$9+СВЦЭМ!$D$10+'СЕТ СН'!$G$6-'СЕТ СН'!$G$19</f>
        <v>1268.2434633299999</v>
      </c>
      <c r="I67" s="36">
        <f>SUMIFS(СВЦЭМ!$C$39:$C$782,СВЦЭМ!$A$39:$A$782,$A67,СВЦЭМ!$B$39:$B$782,I$47)+'СЕТ СН'!$G$9+СВЦЭМ!$D$10+'СЕТ СН'!$G$6-'СЕТ СН'!$G$19</f>
        <v>1237.3874120099999</v>
      </c>
      <c r="J67" s="36">
        <f>SUMIFS(СВЦЭМ!$C$39:$C$782,СВЦЭМ!$A$39:$A$782,$A67,СВЦЭМ!$B$39:$B$782,J$47)+'СЕТ СН'!$G$9+СВЦЭМ!$D$10+'СЕТ СН'!$G$6-'СЕТ СН'!$G$19</f>
        <v>1168.42027955</v>
      </c>
      <c r="K67" s="36">
        <f>SUMIFS(СВЦЭМ!$C$39:$C$782,СВЦЭМ!$A$39:$A$782,$A67,СВЦЭМ!$B$39:$B$782,K$47)+'СЕТ СН'!$G$9+СВЦЭМ!$D$10+'СЕТ СН'!$G$6-'СЕТ СН'!$G$19</f>
        <v>1131.10927935</v>
      </c>
      <c r="L67" s="36">
        <f>SUMIFS(СВЦЭМ!$C$39:$C$782,СВЦЭМ!$A$39:$A$782,$A67,СВЦЭМ!$B$39:$B$782,L$47)+'СЕТ СН'!$G$9+СВЦЭМ!$D$10+'СЕТ СН'!$G$6-'СЕТ СН'!$G$19</f>
        <v>1130.44578312</v>
      </c>
      <c r="M67" s="36">
        <f>SUMIFS(СВЦЭМ!$C$39:$C$782,СВЦЭМ!$A$39:$A$782,$A67,СВЦЭМ!$B$39:$B$782,M$47)+'СЕТ СН'!$G$9+СВЦЭМ!$D$10+'СЕТ СН'!$G$6-'СЕТ СН'!$G$19</f>
        <v>1139.41484021</v>
      </c>
      <c r="N67" s="36">
        <f>SUMIFS(СВЦЭМ!$C$39:$C$782,СВЦЭМ!$A$39:$A$782,$A67,СВЦЭМ!$B$39:$B$782,N$47)+'СЕТ СН'!$G$9+СВЦЭМ!$D$10+'СЕТ СН'!$G$6-'СЕТ СН'!$G$19</f>
        <v>1148.2783581200001</v>
      </c>
      <c r="O67" s="36">
        <f>SUMIFS(СВЦЭМ!$C$39:$C$782,СВЦЭМ!$A$39:$A$782,$A67,СВЦЭМ!$B$39:$B$782,O$47)+'СЕТ СН'!$G$9+СВЦЭМ!$D$10+'СЕТ СН'!$G$6-'СЕТ СН'!$G$19</f>
        <v>1146.39606583</v>
      </c>
      <c r="P67" s="36">
        <f>SUMIFS(СВЦЭМ!$C$39:$C$782,СВЦЭМ!$A$39:$A$782,$A67,СВЦЭМ!$B$39:$B$782,P$47)+'СЕТ СН'!$G$9+СВЦЭМ!$D$10+'СЕТ СН'!$G$6-'СЕТ СН'!$G$19</f>
        <v>1140.1245139</v>
      </c>
      <c r="Q67" s="36">
        <f>SUMIFS(СВЦЭМ!$C$39:$C$782,СВЦЭМ!$A$39:$A$782,$A67,СВЦЭМ!$B$39:$B$782,Q$47)+'СЕТ СН'!$G$9+СВЦЭМ!$D$10+'СЕТ СН'!$G$6-'СЕТ СН'!$G$19</f>
        <v>1144.73621697</v>
      </c>
      <c r="R67" s="36">
        <f>SUMIFS(СВЦЭМ!$C$39:$C$782,СВЦЭМ!$A$39:$A$782,$A67,СВЦЭМ!$B$39:$B$782,R$47)+'СЕТ СН'!$G$9+СВЦЭМ!$D$10+'СЕТ СН'!$G$6-'СЕТ СН'!$G$19</f>
        <v>1147.6772734599999</v>
      </c>
      <c r="S67" s="36">
        <f>SUMIFS(СВЦЭМ!$C$39:$C$782,СВЦЭМ!$A$39:$A$782,$A67,СВЦЭМ!$B$39:$B$782,S$47)+'СЕТ СН'!$G$9+СВЦЭМ!$D$10+'СЕТ СН'!$G$6-'СЕТ СН'!$G$19</f>
        <v>1141.6546310899998</v>
      </c>
      <c r="T67" s="36">
        <f>SUMIFS(СВЦЭМ!$C$39:$C$782,СВЦЭМ!$A$39:$A$782,$A67,СВЦЭМ!$B$39:$B$782,T$47)+'СЕТ СН'!$G$9+СВЦЭМ!$D$10+'СЕТ СН'!$G$6-'СЕТ СН'!$G$19</f>
        <v>1141.6062310500001</v>
      </c>
      <c r="U67" s="36">
        <f>SUMIFS(СВЦЭМ!$C$39:$C$782,СВЦЭМ!$A$39:$A$782,$A67,СВЦЭМ!$B$39:$B$782,U$47)+'СЕТ СН'!$G$9+СВЦЭМ!$D$10+'СЕТ СН'!$G$6-'СЕТ СН'!$G$19</f>
        <v>1142.22223723</v>
      </c>
      <c r="V67" s="36">
        <f>SUMIFS(СВЦЭМ!$C$39:$C$782,СВЦЭМ!$A$39:$A$782,$A67,СВЦЭМ!$B$39:$B$782,V$47)+'СЕТ СН'!$G$9+СВЦЭМ!$D$10+'СЕТ СН'!$G$6-'СЕТ СН'!$G$19</f>
        <v>1126.1640565600001</v>
      </c>
      <c r="W67" s="36">
        <f>SUMIFS(СВЦЭМ!$C$39:$C$782,СВЦЭМ!$A$39:$A$782,$A67,СВЦЭМ!$B$39:$B$782,W$47)+'СЕТ СН'!$G$9+СВЦЭМ!$D$10+'СЕТ СН'!$G$6-'СЕТ СН'!$G$19</f>
        <v>1117.17815617</v>
      </c>
      <c r="X67" s="36">
        <f>SUMIFS(СВЦЭМ!$C$39:$C$782,СВЦЭМ!$A$39:$A$782,$A67,СВЦЭМ!$B$39:$B$782,X$47)+'СЕТ СН'!$G$9+СВЦЭМ!$D$10+'СЕТ СН'!$G$6-'СЕТ СН'!$G$19</f>
        <v>1129.3213338999999</v>
      </c>
      <c r="Y67" s="36">
        <f>SUMIFS(СВЦЭМ!$C$39:$C$782,СВЦЭМ!$A$39:$A$782,$A67,СВЦЭМ!$B$39:$B$782,Y$47)+'СЕТ СН'!$G$9+СВЦЭМ!$D$10+'СЕТ СН'!$G$6-'СЕТ СН'!$G$19</f>
        <v>1156.2638543200001</v>
      </c>
    </row>
    <row r="68" spans="1:27" ht="15.75" x14ac:dyDescent="0.2">
      <c r="A68" s="35">
        <f t="shared" si="1"/>
        <v>44794</v>
      </c>
      <c r="B68" s="36">
        <f>SUMIFS(СВЦЭМ!$C$39:$C$782,СВЦЭМ!$A$39:$A$782,$A68,СВЦЭМ!$B$39:$B$782,B$47)+'СЕТ СН'!$G$9+СВЦЭМ!$D$10+'СЕТ СН'!$G$6-'СЕТ СН'!$G$19</f>
        <v>1250.34404008</v>
      </c>
      <c r="C68" s="36">
        <f>SUMIFS(СВЦЭМ!$C$39:$C$782,СВЦЭМ!$A$39:$A$782,$A68,СВЦЭМ!$B$39:$B$782,C$47)+'СЕТ СН'!$G$9+СВЦЭМ!$D$10+'СЕТ СН'!$G$6-'СЕТ СН'!$G$19</f>
        <v>1261.2819425</v>
      </c>
      <c r="D68" s="36">
        <f>SUMIFS(СВЦЭМ!$C$39:$C$782,СВЦЭМ!$A$39:$A$782,$A68,СВЦЭМ!$B$39:$B$782,D$47)+'СЕТ СН'!$G$9+СВЦЭМ!$D$10+'СЕТ СН'!$G$6-'СЕТ СН'!$G$19</f>
        <v>1303.43375305</v>
      </c>
      <c r="E68" s="36">
        <f>SUMIFS(СВЦЭМ!$C$39:$C$782,СВЦЭМ!$A$39:$A$782,$A68,СВЦЭМ!$B$39:$B$782,E$47)+'СЕТ СН'!$G$9+СВЦЭМ!$D$10+'СЕТ СН'!$G$6-'СЕТ СН'!$G$19</f>
        <v>1334.3879008999997</v>
      </c>
      <c r="F68" s="36">
        <f>SUMIFS(СВЦЭМ!$C$39:$C$782,СВЦЭМ!$A$39:$A$782,$A68,СВЦЭМ!$B$39:$B$782,F$47)+'СЕТ СН'!$G$9+СВЦЭМ!$D$10+'СЕТ СН'!$G$6-'СЕТ СН'!$G$19</f>
        <v>1338.8649410200001</v>
      </c>
      <c r="G68" s="36">
        <f>SUMIFS(СВЦЭМ!$C$39:$C$782,СВЦЭМ!$A$39:$A$782,$A68,СВЦЭМ!$B$39:$B$782,G$47)+'СЕТ СН'!$G$9+СВЦЭМ!$D$10+'СЕТ СН'!$G$6-'СЕТ СН'!$G$19</f>
        <v>1333.4924730499997</v>
      </c>
      <c r="H68" s="36">
        <f>SUMIFS(СВЦЭМ!$C$39:$C$782,СВЦЭМ!$A$39:$A$782,$A68,СВЦЭМ!$B$39:$B$782,H$47)+'СЕТ СН'!$G$9+СВЦЭМ!$D$10+'СЕТ СН'!$G$6-'СЕТ СН'!$G$19</f>
        <v>1313.2509307599998</v>
      </c>
      <c r="I68" s="36">
        <f>SUMIFS(СВЦЭМ!$C$39:$C$782,СВЦЭМ!$A$39:$A$782,$A68,СВЦЭМ!$B$39:$B$782,I$47)+'СЕТ СН'!$G$9+СВЦЭМ!$D$10+'СЕТ СН'!$G$6-'СЕТ СН'!$G$19</f>
        <v>1252.2633459399999</v>
      </c>
      <c r="J68" s="36">
        <f>SUMIFS(СВЦЭМ!$C$39:$C$782,СВЦЭМ!$A$39:$A$782,$A68,СВЦЭМ!$B$39:$B$782,J$47)+'СЕТ СН'!$G$9+СВЦЭМ!$D$10+'СЕТ СН'!$G$6-'СЕТ СН'!$G$19</f>
        <v>1190.91254899</v>
      </c>
      <c r="K68" s="36">
        <f>SUMIFS(СВЦЭМ!$C$39:$C$782,СВЦЭМ!$A$39:$A$782,$A68,СВЦЭМ!$B$39:$B$782,K$47)+'СЕТ СН'!$G$9+СВЦЭМ!$D$10+'СЕТ СН'!$G$6-'СЕТ СН'!$G$19</f>
        <v>1241.0009688299999</v>
      </c>
      <c r="L68" s="36">
        <f>SUMIFS(СВЦЭМ!$C$39:$C$782,СВЦЭМ!$A$39:$A$782,$A68,СВЦЭМ!$B$39:$B$782,L$47)+'СЕТ СН'!$G$9+СВЦЭМ!$D$10+'СЕТ СН'!$G$6-'СЕТ СН'!$G$19</f>
        <v>1278.40003953</v>
      </c>
      <c r="M68" s="36">
        <f>SUMIFS(СВЦЭМ!$C$39:$C$782,СВЦЭМ!$A$39:$A$782,$A68,СВЦЭМ!$B$39:$B$782,M$47)+'СЕТ СН'!$G$9+СВЦЭМ!$D$10+'СЕТ СН'!$G$6-'СЕТ СН'!$G$19</f>
        <v>1288.70624344</v>
      </c>
      <c r="N68" s="36">
        <f>SUMIFS(СВЦЭМ!$C$39:$C$782,СВЦЭМ!$A$39:$A$782,$A68,СВЦЭМ!$B$39:$B$782,N$47)+'СЕТ СН'!$G$9+СВЦЭМ!$D$10+'СЕТ СН'!$G$6-'СЕТ СН'!$G$19</f>
        <v>1294.1562714900001</v>
      </c>
      <c r="O68" s="36">
        <f>SUMIFS(СВЦЭМ!$C$39:$C$782,СВЦЭМ!$A$39:$A$782,$A68,СВЦЭМ!$B$39:$B$782,O$47)+'СЕТ СН'!$G$9+СВЦЭМ!$D$10+'СЕТ СН'!$G$6-'СЕТ СН'!$G$19</f>
        <v>1284.4782701099998</v>
      </c>
      <c r="P68" s="36">
        <f>SUMIFS(СВЦЭМ!$C$39:$C$782,СВЦЭМ!$A$39:$A$782,$A68,СВЦЭМ!$B$39:$B$782,P$47)+'СЕТ СН'!$G$9+СВЦЭМ!$D$10+'СЕТ СН'!$G$6-'СЕТ СН'!$G$19</f>
        <v>1281.5928670899998</v>
      </c>
      <c r="Q68" s="36">
        <f>SUMIFS(СВЦЭМ!$C$39:$C$782,СВЦЭМ!$A$39:$A$782,$A68,СВЦЭМ!$B$39:$B$782,Q$47)+'СЕТ СН'!$G$9+СВЦЭМ!$D$10+'СЕТ СН'!$G$6-'СЕТ СН'!$G$19</f>
        <v>1279.8076185899999</v>
      </c>
      <c r="R68" s="36">
        <f>SUMIFS(СВЦЭМ!$C$39:$C$782,СВЦЭМ!$A$39:$A$782,$A68,СВЦЭМ!$B$39:$B$782,R$47)+'СЕТ СН'!$G$9+СВЦЭМ!$D$10+'СЕТ СН'!$G$6-'СЕТ СН'!$G$19</f>
        <v>1281.4692608599998</v>
      </c>
      <c r="S68" s="36">
        <f>SUMIFS(СВЦЭМ!$C$39:$C$782,СВЦЭМ!$A$39:$A$782,$A68,СВЦЭМ!$B$39:$B$782,S$47)+'СЕТ СН'!$G$9+СВЦЭМ!$D$10+'СЕТ СН'!$G$6-'СЕТ СН'!$G$19</f>
        <v>1279.6438335600001</v>
      </c>
      <c r="T68" s="36">
        <f>SUMIFS(СВЦЭМ!$C$39:$C$782,СВЦЭМ!$A$39:$A$782,$A68,СВЦЭМ!$B$39:$B$782,T$47)+'СЕТ СН'!$G$9+СВЦЭМ!$D$10+'СЕТ СН'!$G$6-'СЕТ СН'!$G$19</f>
        <v>1281.5533438299999</v>
      </c>
      <c r="U68" s="36">
        <f>SUMIFS(СВЦЭМ!$C$39:$C$782,СВЦЭМ!$A$39:$A$782,$A68,СВЦЭМ!$B$39:$B$782,U$47)+'СЕТ СН'!$G$9+СВЦЭМ!$D$10+'СЕТ СН'!$G$6-'СЕТ СН'!$G$19</f>
        <v>1283.3346024499999</v>
      </c>
      <c r="V68" s="36">
        <f>SUMIFS(СВЦЭМ!$C$39:$C$782,СВЦЭМ!$A$39:$A$782,$A68,СВЦЭМ!$B$39:$B$782,V$47)+'СЕТ СН'!$G$9+СВЦЭМ!$D$10+'СЕТ СН'!$G$6-'СЕТ СН'!$G$19</f>
        <v>1295.59063956</v>
      </c>
      <c r="W68" s="36">
        <f>SUMIFS(СВЦЭМ!$C$39:$C$782,СВЦЭМ!$A$39:$A$782,$A68,СВЦЭМ!$B$39:$B$782,W$47)+'СЕТ СН'!$G$9+СВЦЭМ!$D$10+'СЕТ СН'!$G$6-'СЕТ СН'!$G$19</f>
        <v>1298.16542785</v>
      </c>
      <c r="X68" s="36">
        <f>SUMIFS(СВЦЭМ!$C$39:$C$782,СВЦЭМ!$A$39:$A$782,$A68,СВЦЭМ!$B$39:$B$782,X$47)+'СЕТ СН'!$G$9+СВЦЭМ!$D$10+'СЕТ СН'!$G$6-'СЕТ СН'!$G$19</f>
        <v>1256.62789834</v>
      </c>
      <c r="Y68" s="36">
        <f>SUMIFS(СВЦЭМ!$C$39:$C$782,СВЦЭМ!$A$39:$A$782,$A68,СВЦЭМ!$B$39:$B$782,Y$47)+'СЕТ СН'!$G$9+СВЦЭМ!$D$10+'СЕТ СН'!$G$6-'СЕТ СН'!$G$19</f>
        <v>1234.3877966299999</v>
      </c>
    </row>
    <row r="69" spans="1:27" ht="15.75" x14ac:dyDescent="0.2">
      <c r="A69" s="35">
        <f t="shared" si="1"/>
        <v>44795</v>
      </c>
      <c r="B69" s="36">
        <f>SUMIFS(СВЦЭМ!$C$39:$C$782,СВЦЭМ!$A$39:$A$782,$A69,СВЦЭМ!$B$39:$B$782,B$47)+'СЕТ СН'!$G$9+СВЦЭМ!$D$10+'СЕТ СН'!$G$6-'СЕТ СН'!$G$19</f>
        <v>1164.57852232</v>
      </c>
      <c r="C69" s="36">
        <f>SUMIFS(СВЦЭМ!$C$39:$C$782,СВЦЭМ!$A$39:$A$782,$A69,СВЦЭМ!$B$39:$B$782,C$47)+'СЕТ СН'!$G$9+СВЦЭМ!$D$10+'СЕТ СН'!$G$6-'СЕТ СН'!$G$19</f>
        <v>1233.9493802</v>
      </c>
      <c r="D69" s="36">
        <f>SUMIFS(СВЦЭМ!$C$39:$C$782,СВЦЭМ!$A$39:$A$782,$A69,СВЦЭМ!$B$39:$B$782,D$47)+'СЕТ СН'!$G$9+СВЦЭМ!$D$10+'СЕТ СН'!$G$6-'СЕТ СН'!$G$19</f>
        <v>1277.5392495599999</v>
      </c>
      <c r="E69" s="36">
        <f>SUMIFS(СВЦЭМ!$C$39:$C$782,СВЦЭМ!$A$39:$A$782,$A69,СВЦЭМ!$B$39:$B$782,E$47)+'СЕТ СН'!$G$9+СВЦЭМ!$D$10+'СЕТ СН'!$G$6-'СЕТ СН'!$G$19</f>
        <v>1303.2630973800001</v>
      </c>
      <c r="F69" s="36">
        <f>SUMIFS(СВЦЭМ!$C$39:$C$782,СВЦЭМ!$A$39:$A$782,$A69,СВЦЭМ!$B$39:$B$782,F$47)+'СЕТ СН'!$G$9+СВЦЭМ!$D$10+'СЕТ СН'!$G$6-'СЕТ СН'!$G$19</f>
        <v>1305.4413316599998</v>
      </c>
      <c r="G69" s="36">
        <f>SUMIFS(СВЦЭМ!$C$39:$C$782,СВЦЭМ!$A$39:$A$782,$A69,СВЦЭМ!$B$39:$B$782,G$47)+'СЕТ СН'!$G$9+СВЦЭМ!$D$10+'СЕТ СН'!$G$6-'СЕТ СН'!$G$19</f>
        <v>1293.07492815</v>
      </c>
      <c r="H69" s="36">
        <f>SUMIFS(СВЦЭМ!$C$39:$C$782,СВЦЭМ!$A$39:$A$782,$A69,СВЦЭМ!$B$39:$B$782,H$47)+'СЕТ СН'!$G$9+СВЦЭМ!$D$10+'СЕТ СН'!$G$6-'СЕТ СН'!$G$19</f>
        <v>1233.4174643199999</v>
      </c>
      <c r="I69" s="36">
        <f>SUMIFS(СВЦЭМ!$C$39:$C$782,СВЦЭМ!$A$39:$A$782,$A69,СВЦЭМ!$B$39:$B$782,I$47)+'СЕТ СН'!$G$9+СВЦЭМ!$D$10+'СЕТ СН'!$G$6-'СЕТ СН'!$G$19</f>
        <v>1165.0735169700001</v>
      </c>
      <c r="J69" s="36">
        <f>SUMIFS(СВЦЭМ!$C$39:$C$782,СВЦЭМ!$A$39:$A$782,$A69,СВЦЭМ!$B$39:$B$782,J$47)+'СЕТ СН'!$G$9+СВЦЭМ!$D$10+'СЕТ СН'!$G$6-'СЕТ СН'!$G$19</f>
        <v>1213.6609765999999</v>
      </c>
      <c r="K69" s="36">
        <f>SUMIFS(СВЦЭМ!$C$39:$C$782,СВЦЭМ!$A$39:$A$782,$A69,СВЦЭМ!$B$39:$B$782,K$47)+'СЕТ СН'!$G$9+СВЦЭМ!$D$10+'СЕТ СН'!$G$6-'СЕТ СН'!$G$19</f>
        <v>1261.0539386599999</v>
      </c>
      <c r="L69" s="36">
        <f>SUMIFS(СВЦЭМ!$C$39:$C$782,СВЦЭМ!$A$39:$A$782,$A69,СВЦЭМ!$B$39:$B$782,L$47)+'СЕТ СН'!$G$9+СВЦЭМ!$D$10+'СЕТ СН'!$G$6-'СЕТ СН'!$G$19</f>
        <v>1258.3043039899999</v>
      </c>
      <c r="M69" s="36">
        <f>SUMIFS(СВЦЭМ!$C$39:$C$782,СВЦЭМ!$A$39:$A$782,$A69,СВЦЭМ!$B$39:$B$782,M$47)+'СЕТ СН'!$G$9+СВЦЭМ!$D$10+'СЕТ СН'!$G$6-'СЕТ СН'!$G$19</f>
        <v>1266.3771799199999</v>
      </c>
      <c r="N69" s="36">
        <f>SUMIFS(СВЦЭМ!$C$39:$C$782,СВЦЭМ!$A$39:$A$782,$A69,СВЦЭМ!$B$39:$B$782,N$47)+'СЕТ СН'!$G$9+СВЦЭМ!$D$10+'СЕТ СН'!$G$6-'СЕТ СН'!$G$19</f>
        <v>1268.3258988100001</v>
      </c>
      <c r="O69" s="36">
        <f>SUMIFS(СВЦЭМ!$C$39:$C$782,СВЦЭМ!$A$39:$A$782,$A69,СВЦЭМ!$B$39:$B$782,O$47)+'СЕТ СН'!$G$9+СВЦЭМ!$D$10+'СЕТ СН'!$G$6-'СЕТ СН'!$G$19</f>
        <v>1256.8112366400001</v>
      </c>
      <c r="P69" s="36">
        <f>SUMIFS(СВЦЭМ!$C$39:$C$782,СВЦЭМ!$A$39:$A$782,$A69,СВЦЭМ!$B$39:$B$782,P$47)+'СЕТ СН'!$G$9+СВЦЭМ!$D$10+'СЕТ СН'!$G$6-'СЕТ СН'!$G$19</f>
        <v>1259.33486004</v>
      </c>
      <c r="Q69" s="36">
        <f>SUMIFS(СВЦЭМ!$C$39:$C$782,СВЦЭМ!$A$39:$A$782,$A69,СВЦЭМ!$B$39:$B$782,Q$47)+'СЕТ СН'!$G$9+СВЦЭМ!$D$10+'СЕТ СН'!$G$6-'СЕТ СН'!$G$19</f>
        <v>1258.48401958</v>
      </c>
      <c r="R69" s="36">
        <f>SUMIFS(СВЦЭМ!$C$39:$C$782,СВЦЭМ!$A$39:$A$782,$A69,СВЦЭМ!$B$39:$B$782,R$47)+'СЕТ СН'!$G$9+СВЦЭМ!$D$10+'СЕТ СН'!$G$6-'СЕТ СН'!$G$19</f>
        <v>1257.47625754</v>
      </c>
      <c r="S69" s="36">
        <f>SUMIFS(СВЦЭМ!$C$39:$C$782,СВЦЭМ!$A$39:$A$782,$A69,СВЦЭМ!$B$39:$B$782,S$47)+'СЕТ СН'!$G$9+СВЦЭМ!$D$10+'СЕТ СН'!$G$6-'СЕТ СН'!$G$19</f>
        <v>1251.34627624</v>
      </c>
      <c r="T69" s="36">
        <f>SUMIFS(СВЦЭМ!$C$39:$C$782,СВЦЭМ!$A$39:$A$782,$A69,СВЦЭМ!$B$39:$B$782,T$47)+'СЕТ СН'!$G$9+СВЦЭМ!$D$10+'СЕТ СН'!$G$6-'СЕТ СН'!$G$19</f>
        <v>1261.4739488099999</v>
      </c>
      <c r="U69" s="36">
        <f>SUMIFS(СВЦЭМ!$C$39:$C$782,СВЦЭМ!$A$39:$A$782,$A69,СВЦЭМ!$B$39:$B$782,U$47)+'СЕТ СН'!$G$9+СВЦЭМ!$D$10+'СЕТ СН'!$G$6-'СЕТ СН'!$G$19</f>
        <v>1253.3350653100001</v>
      </c>
      <c r="V69" s="36">
        <f>SUMIFS(СВЦЭМ!$C$39:$C$782,СВЦЭМ!$A$39:$A$782,$A69,СВЦЭМ!$B$39:$B$782,V$47)+'СЕТ СН'!$G$9+СВЦЭМ!$D$10+'СЕТ СН'!$G$6-'СЕТ СН'!$G$19</f>
        <v>1262.850351</v>
      </c>
      <c r="W69" s="36">
        <f>SUMIFS(СВЦЭМ!$C$39:$C$782,СВЦЭМ!$A$39:$A$782,$A69,СВЦЭМ!$B$39:$B$782,W$47)+'СЕТ СН'!$G$9+СВЦЭМ!$D$10+'СЕТ СН'!$G$6-'СЕТ СН'!$G$19</f>
        <v>1270.59826075</v>
      </c>
      <c r="X69" s="36">
        <f>SUMIFS(СВЦЭМ!$C$39:$C$782,СВЦЭМ!$A$39:$A$782,$A69,СВЦЭМ!$B$39:$B$782,X$47)+'СЕТ СН'!$G$9+СВЦЭМ!$D$10+'СЕТ СН'!$G$6-'СЕТ СН'!$G$19</f>
        <v>1243.65484279</v>
      </c>
      <c r="Y69" s="36">
        <f>SUMIFS(СВЦЭМ!$C$39:$C$782,СВЦЭМ!$A$39:$A$782,$A69,СВЦЭМ!$B$39:$B$782,Y$47)+'СЕТ СН'!$G$9+СВЦЭМ!$D$10+'СЕТ СН'!$G$6-'СЕТ СН'!$G$19</f>
        <v>1151.4630487099998</v>
      </c>
    </row>
    <row r="70" spans="1:27" ht="15.75" x14ac:dyDescent="0.2">
      <c r="A70" s="35">
        <f t="shared" si="1"/>
        <v>44796</v>
      </c>
      <c r="B70" s="36">
        <f>SUMIFS(СВЦЭМ!$C$39:$C$782,СВЦЭМ!$A$39:$A$782,$A70,СВЦЭМ!$B$39:$B$782,B$47)+'СЕТ СН'!$G$9+СВЦЭМ!$D$10+'СЕТ СН'!$G$6-'СЕТ СН'!$G$19</f>
        <v>1215.72783445</v>
      </c>
      <c r="C70" s="36">
        <f>SUMIFS(СВЦЭМ!$C$39:$C$782,СВЦЭМ!$A$39:$A$782,$A70,СВЦЭМ!$B$39:$B$782,C$47)+'СЕТ СН'!$G$9+СВЦЭМ!$D$10+'СЕТ СН'!$G$6-'СЕТ СН'!$G$19</f>
        <v>1281.0991143000001</v>
      </c>
      <c r="D70" s="36">
        <f>SUMIFS(СВЦЭМ!$C$39:$C$782,СВЦЭМ!$A$39:$A$782,$A70,СВЦЭМ!$B$39:$B$782,D$47)+'СЕТ СН'!$G$9+СВЦЭМ!$D$10+'СЕТ СН'!$G$6-'СЕТ СН'!$G$19</f>
        <v>1321.0657195200001</v>
      </c>
      <c r="E70" s="36">
        <f>SUMIFS(СВЦЭМ!$C$39:$C$782,СВЦЭМ!$A$39:$A$782,$A70,СВЦЭМ!$B$39:$B$782,E$47)+'СЕТ СН'!$G$9+СВЦЭМ!$D$10+'СЕТ СН'!$G$6-'СЕТ СН'!$G$19</f>
        <v>1334.3628106000001</v>
      </c>
      <c r="F70" s="36">
        <f>SUMIFS(СВЦЭМ!$C$39:$C$782,СВЦЭМ!$A$39:$A$782,$A70,СВЦЭМ!$B$39:$B$782,F$47)+'СЕТ СН'!$G$9+СВЦЭМ!$D$10+'СЕТ СН'!$G$6-'СЕТ СН'!$G$19</f>
        <v>1301.54011786</v>
      </c>
      <c r="G70" s="36">
        <f>SUMIFS(СВЦЭМ!$C$39:$C$782,СВЦЭМ!$A$39:$A$782,$A70,СВЦЭМ!$B$39:$B$782,G$47)+'СЕТ СН'!$G$9+СВЦЭМ!$D$10+'СЕТ СН'!$G$6-'СЕТ СН'!$G$19</f>
        <v>1276.9402934999998</v>
      </c>
      <c r="H70" s="36">
        <f>SUMIFS(СВЦЭМ!$C$39:$C$782,СВЦЭМ!$A$39:$A$782,$A70,СВЦЭМ!$B$39:$B$782,H$47)+'СЕТ СН'!$G$9+СВЦЭМ!$D$10+'СЕТ СН'!$G$6-'СЕТ СН'!$G$19</f>
        <v>1228.8220189200001</v>
      </c>
      <c r="I70" s="36">
        <f>SUMIFS(СВЦЭМ!$C$39:$C$782,СВЦЭМ!$A$39:$A$782,$A70,СВЦЭМ!$B$39:$B$782,I$47)+'СЕТ СН'!$G$9+СВЦЭМ!$D$10+'СЕТ СН'!$G$6-'СЕТ СН'!$G$19</f>
        <v>1161.3358738299999</v>
      </c>
      <c r="J70" s="36">
        <f>SUMIFS(СВЦЭМ!$C$39:$C$782,СВЦЭМ!$A$39:$A$782,$A70,СВЦЭМ!$B$39:$B$782,J$47)+'СЕТ СН'!$G$9+СВЦЭМ!$D$10+'СЕТ СН'!$G$6-'СЕТ СН'!$G$19</f>
        <v>1154.0688912599999</v>
      </c>
      <c r="K70" s="36">
        <f>SUMIFS(СВЦЭМ!$C$39:$C$782,СВЦЭМ!$A$39:$A$782,$A70,СВЦЭМ!$B$39:$B$782,K$47)+'СЕТ СН'!$G$9+СВЦЭМ!$D$10+'СЕТ СН'!$G$6-'СЕТ СН'!$G$19</f>
        <v>1225.42179328</v>
      </c>
      <c r="L70" s="36">
        <f>SUMIFS(СВЦЭМ!$C$39:$C$782,СВЦЭМ!$A$39:$A$782,$A70,СВЦЭМ!$B$39:$B$782,L$47)+'СЕТ СН'!$G$9+СВЦЭМ!$D$10+'СЕТ СН'!$G$6-'СЕТ СН'!$G$19</f>
        <v>1189.7154584099999</v>
      </c>
      <c r="M70" s="36">
        <f>SUMIFS(СВЦЭМ!$C$39:$C$782,СВЦЭМ!$A$39:$A$782,$A70,СВЦЭМ!$B$39:$B$782,M$47)+'СЕТ СН'!$G$9+СВЦЭМ!$D$10+'СЕТ СН'!$G$6-'СЕТ СН'!$G$19</f>
        <v>1182.75112044</v>
      </c>
      <c r="N70" s="36">
        <f>SUMIFS(СВЦЭМ!$C$39:$C$782,СВЦЭМ!$A$39:$A$782,$A70,СВЦЭМ!$B$39:$B$782,N$47)+'СЕТ СН'!$G$9+СВЦЭМ!$D$10+'СЕТ СН'!$G$6-'СЕТ СН'!$G$19</f>
        <v>1170.8363922599999</v>
      </c>
      <c r="O70" s="36">
        <f>SUMIFS(СВЦЭМ!$C$39:$C$782,СВЦЭМ!$A$39:$A$782,$A70,СВЦЭМ!$B$39:$B$782,O$47)+'СЕТ СН'!$G$9+СВЦЭМ!$D$10+'СЕТ СН'!$G$6-'СЕТ СН'!$G$19</f>
        <v>1169.9039225500001</v>
      </c>
      <c r="P70" s="36">
        <f>SUMIFS(СВЦЭМ!$C$39:$C$782,СВЦЭМ!$A$39:$A$782,$A70,СВЦЭМ!$B$39:$B$782,P$47)+'СЕТ СН'!$G$9+СВЦЭМ!$D$10+'СЕТ СН'!$G$6-'СЕТ СН'!$G$19</f>
        <v>1181.88373007</v>
      </c>
      <c r="Q70" s="36">
        <f>SUMIFS(СВЦЭМ!$C$39:$C$782,СВЦЭМ!$A$39:$A$782,$A70,СВЦЭМ!$B$39:$B$782,Q$47)+'СЕТ СН'!$G$9+СВЦЭМ!$D$10+'СЕТ СН'!$G$6-'СЕТ СН'!$G$19</f>
        <v>1190.1541510100001</v>
      </c>
      <c r="R70" s="36">
        <f>SUMIFS(СВЦЭМ!$C$39:$C$782,СВЦЭМ!$A$39:$A$782,$A70,СВЦЭМ!$B$39:$B$782,R$47)+'СЕТ СН'!$G$9+СВЦЭМ!$D$10+'СЕТ СН'!$G$6-'СЕТ СН'!$G$19</f>
        <v>1179.13288954</v>
      </c>
      <c r="S70" s="36">
        <f>SUMIFS(СВЦЭМ!$C$39:$C$782,СВЦЭМ!$A$39:$A$782,$A70,СВЦЭМ!$B$39:$B$782,S$47)+'СЕТ СН'!$G$9+СВЦЭМ!$D$10+'СЕТ СН'!$G$6-'СЕТ СН'!$G$19</f>
        <v>1198.0660561300001</v>
      </c>
      <c r="T70" s="36">
        <f>SUMIFS(СВЦЭМ!$C$39:$C$782,СВЦЭМ!$A$39:$A$782,$A70,СВЦЭМ!$B$39:$B$782,T$47)+'СЕТ СН'!$G$9+СВЦЭМ!$D$10+'СЕТ СН'!$G$6-'СЕТ СН'!$G$19</f>
        <v>1205.8034512199999</v>
      </c>
      <c r="U70" s="36">
        <f>SUMIFS(СВЦЭМ!$C$39:$C$782,СВЦЭМ!$A$39:$A$782,$A70,СВЦЭМ!$B$39:$B$782,U$47)+'СЕТ СН'!$G$9+СВЦЭМ!$D$10+'СЕТ СН'!$G$6-'СЕТ СН'!$G$19</f>
        <v>1190.8598292500001</v>
      </c>
      <c r="V70" s="36">
        <f>SUMIFS(СВЦЭМ!$C$39:$C$782,СВЦЭМ!$A$39:$A$782,$A70,СВЦЭМ!$B$39:$B$782,V$47)+'СЕТ СН'!$G$9+СВЦЭМ!$D$10+'СЕТ СН'!$G$6-'СЕТ СН'!$G$19</f>
        <v>1205.77929105</v>
      </c>
      <c r="W70" s="36">
        <f>SUMIFS(СВЦЭМ!$C$39:$C$782,СВЦЭМ!$A$39:$A$782,$A70,СВЦЭМ!$B$39:$B$782,W$47)+'СЕТ СН'!$G$9+СВЦЭМ!$D$10+'СЕТ СН'!$G$6-'СЕТ СН'!$G$19</f>
        <v>1205.6698890799998</v>
      </c>
      <c r="X70" s="36">
        <f>SUMIFS(СВЦЭМ!$C$39:$C$782,СВЦЭМ!$A$39:$A$782,$A70,СВЦЭМ!$B$39:$B$782,X$47)+'СЕТ СН'!$G$9+СВЦЭМ!$D$10+'СЕТ СН'!$G$6-'СЕТ СН'!$G$19</f>
        <v>1189.40557683</v>
      </c>
      <c r="Y70" s="36">
        <f>SUMIFS(СВЦЭМ!$C$39:$C$782,СВЦЭМ!$A$39:$A$782,$A70,СВЦЭМ!$B$39:$B$782,Y$47)+'СЕТ СН'!$G$9+СВЦЭМ!$D$10+'СЕТ СН'!$G$6-'СЕТ СН'!$G$19</f>
        <v>1156.2825419000001</v>
      </c>
    </row>
    <row r="71" spans="1:27" ht="15.75" x14ac:dyDescent="0.2">
      <c r="A71" s="35">
        <f t="shared" si="1"/>
        <v>44797</v>
      </c>
      <c r="B71" s="36">
        <f>SUMIFS(СВЦЭМ!$C$39:$C$782,СВЦЭМ!$A$39:$A$782,$A71,СВЦЭМ!$B$39:$B$782,B$47)+'СЕТ СН'!$G$9+СВЦЭМ!$D$10+'СЕТ СН'!$G$6-'СЕТ СН'!$G$19</f>
        <v>1192.56859841</v>
      </c>
      <c r="C71" s="36">
        <f>SUMIFS(СВЦЭМ!$C$39:$C$782,СВЦЭМ!$A$39:$A$782,$A71,СВЦЭМ!$B$39:$B$782,C$47)+'СЕТ СН'!$G$9+СВЦЭМ!$D$10+'СЕТ СН'!$G$6-'СЕТ СН'!$G$19</f>
        <v>1233.8245028900001</v>
      </c>
      <c r="D71" s="36">
        <f>SUMIFS(СВЦЭМ!$C$39:$C$782,СВЦЭМ!$A$39:$A$782,$A71,СВЦЭМ!$B$39:$B$782,D$47)+'СЕТ СН'!$G$9+СВЦЭМ!$D$10+'СЕТ СН'!$G$6-'СЕТ СН'!$G$19</f>
        <v>1264.5250431300001</v>
      </c>
      <c r="E71" s="36">
        <f>SUMIFS(СВЦЭМ!$C$39:$C$782,СВЦЭМ!$A$39:$A$782,$A71,СВЦЭМ!$B$39:$B$782,E$47)+'СЕТ СН'!$G$9+СВЦЭМ!$D$10+'СЕТ СН'!$G$6-'СЕТ СН'!$G$19</f>
        <v>1274.07210887</v>
      </c>
      <c r="F71" s="36">
        <f>SUMIFS(СВЦЭМ!$C$39:$C$782,СВЦЭМ!$A$39:$A$782,$A71,СВЦЭМ!$B$39:$B$782,F$47)+'СЕТ СН'!$G$9+СВЦЭМ!$D$10+'СЕТ СН'!$G$6-'СЕТ СН'!$G$19</f>
        <v>1275.26812116</v>
      </c>
      <c r="G71" s="36">
        <f>SUMIFS(СВЦЭМ!$C$39:$C$782,СВЦЭМ!$A$39:$A$782,$A71,СВЦЭМ!$B$39:$B$782,G$47)+'СЕТ СН'!$G$9+СВЦЭМ!$D$10+'СЕТ СН'!$G$6-'СЕТ СН'!$G$19</f>
        <v>1260.7733967099998</v>
      </c>
      <c r="H71" s="36">
        <f>SUMIFS(СВЦЭМ!$C$39:$C$782,СВЦЭМ!$A$39:$A$782,$A71,СВЦЭМ!$B$39:$B$782,H$47)+'СЕТ СН'!$G$9+СВЦЭМ!$D$10+'СЕТ СН'!$G$6-'СЕТ СН'!$G$19</f>
        <v>1220.40779002</v>
      </c>
      <c r="I71" s="36">
        <f>SUMIFS(СВЦЭМ!$C$39:$C$782,СВЦЭМ!$A$39:$A$782,$A71,СВЦЭМ!$B$39:$B$782,I$47)+'СЕТ СН'!$G$9+СВЦЭМ!$D$10+'СЕТ СН'!$G$6-'СЕТ СН'!$G$19</f>
        <v>1171.1936096499999</v>
      </c>
      <c r="J71" s="36">
        <f>SUMIFS(СВЦЭМ!$C$39:$C$782,СВЦЭМ!$A$39:$A$782,$A71,СВЦЭМ!$B$39:$B$782,J$47)+'СЕТ СН'!$G$9+СВЦЭМ!$D$10+'СЕТ СН'!$G$6-'СЕТ СН'!$G$19</f>
        <v>1206.7251885599999</v>
      </c>
      <c r="K71" s="36">
        <f>SUMIFS(СВЦЭМ!$C$39:$C$782,СВЦЭМ!$A$39:$A$782,$A71,СВЦЭМ!$B$39:$B$782,K$47)+'СЕТ СН'!$G$9+СВЦЭМ!$D$10+'СЕТ СН'!$G$6-'СЕТ СН'!$G$19</f>
        <v>1321.2265683099999</v>
      </c>
      <c r="L71" s="36">
        <f>SUMIFS(СВЦЭМ!$C$39:$C$782,СВЦЭМ!$A$39:$A$782,$A71,СВЦЭМ!$B$39:$B$782,L$47)+'СЕТ СН'!$G$9+СВЦЭМ!$D$10+'СЕТ СН'!$G$6-'СЕТ СН'!$G$19</f>
        <v>1276.6732048899999</v>
      </c>
      <c r="M71" s="36">
        <f>SUMIFS(СВЦЭМ!$C$39:$C$782,СВЦЭМ!$A$39:$A$782,$A71,СВЦЭМ!$B$39:$B$782,M$47)+'СЕТ СН'!$G$9+СВЦЭМ!$D$10+'СЕТ СН'!$G$6-'СЕТ СН'!$G$19</f>
        <v>1270.6846176399999</v>
      </c>
      <c r="N71" s="36">
        <f>SUMIFS(СВЦЭМ!$C$39:$C$782,СВЦЭМ!$A$39:$A$782,$A71,СВЦЭМ!$B$39:$B$782,N$47)+'СЕТ СН'!$G$9+СВЦЭМ!$D$10+'СЕТ СН'!$G$6-'СЕТ СН'!$G$19</f>
        <v>1270.94659196</v>
      </c>
      <c r="O71" s="36">
        <f>SUMIFS(СВЦЭМ!$C$39:$C$782,СВЦЭМ!$A$39:$A$782,$A71,СВЦЭМ!$B$39:$B$782,O$47)+'СЕТ СН'!$G$9+СВЦЭМ!$D$10+'СЕТ СН'!$G$6-'СЕТ СН'!$G$19</f>
        <v>1259.38576543</v>
      </c>
      <c r="P71" s="36">
        <f>SUMIFS(СВЦЭМ!$C$39:$C$782,СВЦЭМ!$A$39:$A$782,$A71,СВЦЭМ!$B$39:$B$782,P$47)+'СЕТ СН'!$G$9+СВЦЭМ!$D$10+'СЕТ СН'!$G$6-'СЕТ СН'!$G$19</f>
        <v>1270.0412946699998</v>
      </c>
      <c r="Q71" s="36">
        <f>SUMIFS(СВЦЭМ!$C$39:$C$782,СВЦЭМ!$A$39:$A$782,$A71,СВЦЭМ!$B$39:$B$782,Q$47)+'СЕТ СН'!$G$9+СВЦЭМ!$D$10+'СЕТ СН'!$G$6-'СЕТ СН'!$G$19</f>
        <v>1265.39870118</v>
      </c>
      <c r="R71" s="36">
        <f>SUMIFS(СВЦЭМ!$C$39:$C$782,СВЦЭМ!$A$39:$A$782,$A71,СВЦЭМ!$B$39:$B$782,R$47)+'СЕТ СН'!$G$9+СВЦЭМ!$D$10+'СЕТ СН'!$G$6-'СЕТ СН'!$G$19</f>
        <v>1255.77715661</v>
      </c>
      <c r="S71" s="36">
        <f>SUMIFS(СВЦЭМ!$C$39:$C$782,СВЦЭМ!$A$39:$A$782,$A71,СВЦЭМ!$B$39:$B$782,S$47)+'СЕТ СН'!$G$9+СВЦЭМ!$D$10+'СЕТ СН'!$G$6-'СЕТ СН'!$G$19</f>
        <v>1263.462264</v>
      </c>
      <c r="T71" s="36">
        <f>SUMIFS(СВЦЭМ!$C$39:$C$782,СВЦЭМ!$A$39:$A$782,$A71,СВЦЭМ!$B$39:$B$782,T$47)+'СЕТ СН'!$G$9+СВЦЭМ!$D$10+'СЕТ СН'!$G$6-'СЕТ СН'!$G$19</f>
        <v>1277.8486226699999</v>
      </c>
      <c r="U71" s="36">
        <f>SUMIFS(СВЦЭМ!$C$39:$C$782,СВЦЭМ!$A$39:$A$782,$A71,СВЦЭМ!$B$39:$B$782,U$47)+'СЕТ СН'!$G$9+СВЦЭМ!$D$10+'СЕТ СН'!$G$6-'СЕТ СН'!$G$19</f>
        <v>1272.54695827</v>
      </c>
      <c r="V71" s="36">
        <f>SUMIFS(СВЦЭМ!$C$39:$C$782,СВЦЭМ!$A$39:$A$782,$A71,СВЦЭМ!$B$39:$B$782,V$47)+'СЕТ СН'!$G$9+СВЦЭМ!$D$10+'СЕТ СН'!$G$6-'СЕТ СН'!$G$19</f>
        <v>1290.23918527</v>
      </c>
      <c r="W71" s="36">
        <f>SUMIFS(СВЦЭМ!$C$39:$C$782,СВЦЭМ!$A$39:$A$782,$A71,СВЦЭМ!$B$39:$B$782,W$47)+'СЕТ СН'!$G$9+СВЦЭМ!$D$10+'СЕТ СН'!$G$6-'СЕТ СН'!$G$19</f>
        <v>1296.74320868</v>
      </c>
      <c r="X71" s="36">
        <f>SUMIFS(СВЦЭМ!$C$39:$C$782,СВЦЭМ!$A$39:$A$782,$A71,СВЦЭМ!$B$39:$B$782,X$47)+'СЕТ СН'!$G$9+СВЦЭМ!$D$10+'СЕТ СН'!$G$6-'СЕТ СН'!$G$19</f>
        <v>1235.85107642</v>
      </c>
      <c r="Y71" s="36">
        <f>SUMIFS(СВЦЭМ!$C$39:$C$782,СВЦЭМ!$A$39:$A$782,$A71,СВЦЭМ!$B$39:$B$782,Y$47)+'СЕТ СН'!$G$9+СВЦЭМ!$D$10+'СЕТ СН'!$G$6-'СЕТ СН'!$G$19</f>
        <v>1197.5050265599998</v>
      </c>
    </row>
    <row r="72" spans="1:27" ht="15.75" x14ac:dyDescent="0.2">
      <c r="A72" s="35">
        <f t="shared" si="1"/>
        <v>44798</v>
      </c>
      <c r="B72" s="36">
        <f>SUMIFS(СВЦЭМ!$C$39:$C$782,СВЦЭМ!$A$39:$A$782,$A72,СВЦЭМ!$B$39:$B$782,B$47)+'СЕТ СН'!$G$9+СВЦЭМ!$D$10+'СЕТ СН'!$G$6-'СЕТ СН'!$G$19</f>
        <v>1194.7364679299999</v>
      </c>
      <c r="C72" s="36">
        <f>SUMIFS(СВЦЭМ!$C$39:$C$782,СВЦЭМ!$A$39:$A$782,$A72,СВЦЭМ!$B$39:$B$782,C$47)+'СЕТ СН'!$G$9+СВЦЭМ!$D$10+'СЕТ СН'!$G$6-'СЕТ СН'!$G$19</f>
        <v>1232.32043462</v>
      </c>
      <c r="D72" s="36">
        <f>SUMIFS(СВЦЭМ!$C$39:$C$782,СВЦЭМ!$A$39:$A$782,$A72,СВЦЭМ!$B$39:$B$782,D$47)+'СЕТ СН'!$G$9+СВЦЭМ!$D$10+'СЕТ СН'!$G$6-'СЕТ СН'!$G$19</f>
        <v>1270.4840722399999</v>
      </c>
      <c r="E72" s="36">
        <f>SUMIFS(СВЦЭМ!$C$39:$C$782,СВЦЭМ!$A$39:$A$782,$A72,СВЦЭМ!$B$39:$B$782,E$47)+'СЕТ СН'!$G$9+СВЦЭМ!$D$10+'СЕТ СН'!$G$6-'СЕТ СН'!$G$19</f>
        <v>1274.9762082100001</v>
      </c>
      <c r="F72" s="36">
        <f>SUMIFS(СВЦЭМ!$C$39:$C$782,СВЦЭМ!$A$39:$A$782,$A72,СВЦЭМ!$B$39:$B$782,F$47)+'СЕТ СН'!$G$9+СВЦЭМ!$D$10+'СЕТ СН'!$G$6-'СЕТ СН'!$G$19</f>
        <v>1283.7316316199999</v>
      </c>
      <c r="G72" s="36">
        <f>SUMIFS(СВЦЭМ!$C$39:$C$782,СВЦЭМ!$A$39:$A$782,$A72,СВЦЭМ!$B$39:$B$782,G$47)+'СЕТ СН'!$G$9+СВЦЭМ!$D$10+'СЕТ СН'!$G$6-'СЕТ СН'!$G$19</f>
        <v>1267.1477838599999</v>
      </c>
      <c r="H72" s="36">
        <f>SUMIFS(СВЦЭМ!$C$39:$C$782,СВЦЭМ!$A$39:$A$782,$A72,СВЦЭМ!$B$39:$B$782,H$47)+'СЕТ СН'!$G$9+СВЦЭМ!$D$10+'СЕТ СН'!$G$6-'СЕТ СН'!$G$19</f>
        <v>1218.17034814</v>
      </c>
      <c r="I72" s="36">
        <f>SUMIFS(СВЦЭМ!$C$39:$C$782,СВЦЭМ!$A$39:$A$782,$A72,СВЦЭМ!$B$39:$B$782,I$47)+'СЕТ СН'!$G$9+СВЦЭМ!$D$10+'СЕТ СН'!$G$6-'СЕТ СН'!$G$19</f>
        <v>1142.5925857</v>
      </c>
      <c r="J72" s="36">
        <f>SUMIFS(СВЦЭМ!$C$39:$C$782,СВЦЭМ!$A$39:$A$782,$A72,СВЦЭМ!$B$39:$B$782,J$47)+'СЕТ СН'!$G$9+СВЦЭМ!$D$10+'СЕТ СН'!$G$6-'СЕТ СН'!$G$19</f>
        <v>1214.62406659</v>
      </c>
      <c r="K72" s="36">
        <f>SUMIFS(СВЦЭМ!$C$39:$C$782,СВЦЭМ!$A$39:$A$782,$A72,СВЦЭМ!$B$39:$B$782,K$47)+'СЕТ СН'!$G$9+СВЦЭМ!$D$10+'СЕТ СН'!$G$6-'СЕТ СН'!$G$19</f>
        <v>1277.2754661199999</v>
      </c>
      <c r="L72" s="36">
        <f>SUMIFS(СВЦЭМ!$C$39:$C$782,СВЦЭМ!$A$39:$A$782,$A72,СВЦЭМ!$B$39:$B$782,L$47)+'СЕТ СН'!$G$9+СВЦЭМ!$D$10+'СЕТ СН'!$G$6-'СЕТ СН'!$G$19</f>
        <v>1246.3696530299999</v>
      </c>
      <c r="M72" s="36">
        <f>SUMIFS(СВЦЭМ!$C$39:$C$782,СВЦЭМ!$A$39:$A$782,$A72,СВЦЭМ!$B$39:$B$782,M$47)+'СЕТ СН'!$G$9+СВЦЭМ!$D$10+'СЕТ СН'!$G$6-'СЕТ СН'!$G$19</f>
        <v>1243.5242513999999</v>
      </c>
      <c r="N72" s="36">
        <f>SUMIFS(СВЦЭМ!$C$39:$C$782,СВЦЭМ!$A$39:$A$782,$A72,СВЦЭМ!$B$39:$B$782,N$47)+'СЕТ СН'!$G$9+СВЦЭМ!$D$10+'СЕТ СН'!$G$6-'СЕТ СН'!$G$19</f>
        <v>1244.5321166599999</v>
      </c>
      <c r="O72" s="36">
        <f>SUMIFS(СВЦЭМ!$C$39:$C$782,СВЦЭМ!$A$39:$A$782,$A72,СВЦЭМ!$B$39:$B$782,O$47)+'СЕТ СН'!$G$9+СВЦЭМ!$D$10+'СЕТ СН'!$G$6-'СЕТ СН'!$G$19</f>
        <v>1160.80062013</v>
      </c>
      <c r="P72" s="36">
        <f>SUMIFS(СВЦЭМ!$C$39:$C$782,СВЦЭМ!$A$39:$A$782,$A72,СВЦЭМ!$B$39:$B$782,P$47)+'СЕТ СН'!$G$9+СВЦЭМ!$D$10+'СЕТ СН'!$G$6-'СЕТ СН'!$G$19</f>
        <v>1071.02011182</v>
      </c>
      <c r="Q72" s="36">
        <f>SUMIFS(СВЦЭМ!$C$39:$C$782,СВЦЭМ!$A$39:$A$782,$A72,СВЦЭМ!$B$39:$B$782,Q$47)+'СЕТ СН'!$G$9+СВЦЭМ!$D$10+'СЕТ СН'!$G$6-'СЕТ СН'!$G$19</f>
        <v>1007.86000328</v>
      </c>
      <c r="R72" s="36">
        <f>SUMIFS(СВЦЭМ!$C$39:$C$782,СВЦЭМ!$A$39:$A$782,$A72,СВЦЭМ!$B$39:$B$782,R$47)+'СЕТ СН'!$G$9+СВЦЭМ!$D$10+'СЕТ СН'!$G$6-'СЕТ СН'!$G$19</f>
        <v>1002.7929887299999</v>
      </c>
      <c r="S72" s="36">
        <f>SUMIFS(СВЦЭМ!$C$39:$C$782,СВЦЭМ!$A$39:$A$782,$A72,СВЦЭМ!$B$39:$B$782,S$47)+'СЕТ СН'!$G$9+СВЦЭМ!$D$10+'СЕТ СН'!$G$6-'СЕТ СН'!$G$19</f>
        <v>1072.6702499799999</v>
      </c>
      <c r="T72" s="36">
        <f>SUMIFS(СВЦЭМ!$C$39:$C$782,СВЦЭМ!$A$39:$A$782,$A72,СВЦЭМ!$B$39:$B$782,T$47)+'СЕТ СН'!$G$9+СВЦЭМ!$D$10+'СЕТ СН'!$G$6-'СЕТ СН'!$G$19</f>
        <v>1148.42215025</v>
      </c>
      <c r="U72" s="36">
        <f>SUMIFS(СВЦЭМ!$C$39:$C$782,СВЦЭМ!$A$39:$A$782,$A72,СВЦЭМ!$B$39:$B$782,U$47)+'СЕТ СН'!$G$9+СВЦЭМ!$D$10+'СЕТ СН'!$G$6-'СЕТ СН'!$G$19</f>
        <v>1238.0654700499999</v>
      </c>
      <c r="V72" s="36">
        <f>SUMIFS(СВЦЭМ!$C$39:$C$782,СВЦЭМ!$A$39:$A$782,$A72,СВЦЭМ!$B$39:$B$782,V$47)+'СЕТ СН'!$G$9+СВЦЭМ!$D$10+'СЕТ СН'!$G$6-'СЕТ СН'!$G$19</f>
        <v>1256.3919160599999</v>
      </c>
      <c r="W72" s="36">
        <f>SUMIFS(СВЦЭМ!$C$39:$C$782,СВЦЭМ!$A$39:$A$782,$A72,СВЦЭМ!$B$39:$B$782,W$47)+'СЕТ СН'!$G$9+СВЦЭМ!$D$10+'СЕТ СН'!$G$6-'СЕТ СН'!$G$19</f>
        <v>1267.9127051099999</v>
      </c>
      <c r="X72" s="36">
        <f>SUMIFS(СВЦЭМ!$C$39:$C$782,СВЦЭМ!$A$39:$A$782,$A72,СВЦЭМ!$B$39:$B$782,X$47)+'СЕТ СН'!$G$9+СВЦЭМ!$D$10+'СЕТ СН'!$G$6-'СЕТ СН'!$G$19</f>
        <v>1251.2958813800001</v>
      </c>
      <c r="Y72" s="36">
        <f>SUMIFS(СВЦЭМ!$C$39:$C$782,СВЦЭМ!$A$39:$A$782,$A72,СВЦЭМ!$B$39:$B$782,Y$47)+'СЕТ СН'!$G$9+СВЦЭМ!$D$10+'СЕТ СН'!$G$6-'СЕТ СН'!$G$19</f>
        <v>1257.6831725899999</v>
      </c>
    </row>
    <row r="73" spans="1:27" ht="15.75" x14ac:dyDescent="0.2">
      <c r="A73" s="35">
        <f t="shared" si="1"/>
        <v>44799</v>
      </c>
      <c r="B73" s="36">
        <f>SUMIFS(СВЦЭМ!$C$39:$C$782,СВЦЭМ!$A$39:$A$782,$A73,СВЦЭМ!$B$39:$B$782,B$47)+'СЕТ СН'!$G$9+СВЦЭМ!$D$10+'СЕТ СН'!$G$6-'СЕТ СН'!$G$19</f>
        <v>1249.12650104</v>
      </c>
      <c r="C73" s="36">
        <f>SUMIFS(СВЦЭМ!$C$39:$C$782,СВЦЭМ!$A$39:$A$782,$A73,СВЦЭМ!$B$39:$B$782,C$47)+'СЕТ СН'!$G$9+СВЦЭМ!$D$10+'СЕТ СН'!$G$6-'СЕТ СН'!$G$19</f>
        <v>1294.85627011</v>
      </c>
      <c r="D73" s="36">
        <f>SUMIFS(СВЦЭМ!$C$39:$C$782,СВЦЭМ!$A$39:$A$782,$A73,СВЦЭМ!$B$39:$B$782,D$47)+'СЕТ СН'!$G$9+СВЦЭМ!$D$10+'СЕТ СН'!$G$6-'СЕТ СН'!$G$19</f>
        <v>1309.34982679</v>
      </c>
      <c r="E73" s="36">
        <f>SUMIFS(СВЦЭМ!$C$39:$C$782,СВЦЭМ!$A$39:$A$782,$A73,СВЦЭМ!$B$39:$B$782,E$47)+'СЕТ СН'!$G$9+СВЦЭМ!$D$10+'СЕТ СН'!$G$6-'СЕТ СН'!$G$19</f>
        <v>1289.94988754</v>
      </c>
      <c r="F73" s="36">
        <f>SUMIFS(СВЦЭМ!$C$39:$C$782,СВЦЭМ!$A$39:$A$782,$A73,СВЦЭМ!$B$39:$B$782,F$47)+'СЕТ СН'!$G$9+СВЦЭМ!$D$10+'СЕТ СН'!$G$6-'СЕТ СН'!$G$19</f>
        <v>1297.76327072</v>
      </c>
      <c r="G73" s="36">
        <f>SUMIFS(СВЦЭМ!$C$39:$C$782,СВЦЭМ!$A$39:$A$782,$A73,СВЦЭМ!$B$39:$B$782,G$47)+'СЕТ СН'!$G$9+СВЦЭМ!$D$10+'СЕТ СН'!$G$6-'СЕТ СН'!$G$19</f>
        <v>1289.7759995199999</v>
      </c>
      <c r="H73" s="36">
        <f>SUMIFS(СВЦЭМ!$C$39:$C$782,СВЦЭМ!$A$39:$A$782,$A73,СВЦЭМ!$B$39:$B$782,H$47)+'СЕТ СН'!$G$9+СВЦЭМ!$D$10+'СЕТ СН'!$G$6-'СЕТ СН'!$G$19</f>
        <v>1217.39259971</v>
      </c>
      <c r="I73" s="36">
        <f>SUMIFS(СВЦЭМ!$C$39:$C$782,СВЦЭМ!$A$39:$A$782,$A73,СВЦЭМ!$B$39:$B$782,I$47)+'СЕТ СН'!$G$9+СВЦЭМ!$D$10+'СЕТ СН'!$G$6-'СЕТ СН'!$G$19</f>
        <v>1205.36859542</v>
      </c>
      <c r="J73" s="36">
        <f>SUMIFS(СВЦЭМ!$C$39:$C$782,СВЦЭМ!$A$39:$A$782,$A73,СВЦЭМ!$B$39:$B$782,J$47)+'СЕТ СН'!$G$9+СВЦЭМ!$D$10+'СЕТ СН'!$G$6-'СЕТ СН'!$G$19</f>
        <v>1208.4397492799999</v>
      </c>
      <c r="K73" s="36">
        <f>SUMIFS(СВЦЭМ!$C$39:$C$782,СВЦЭМ!$A$39:$A$782,$A73,СВЦЭМ!$B$39:$B$782,K$47)+'СЕТ СН'!$G$9+СВЦЭМ!$D$10+'СЕТ СН'!$G$6-'СЕТ СН'!$G$19</f>
        <v>1265.54047429</v>
      </c>
      <c r="L73" s="36">
        <f>SUMIFS(СВЦЭМ!$C$39:$C$782,СВЦЭМ!$A$39:$A$782,$A73,СВЦЭМ!$B$39:$B$782,L$47)+'СЕТ СН'!$G$9+СВЦЭМ!$D$10+'СЕТ СН'!$G$6-'СЕТ СН'!$G$19</f>
        <v>1250.55891316</v>
      </c>
      <c r="M73" s="36">
        <f>SUMIFS(СВЦЭМ!$C$39:$C$782,СВЦЭМ!$A$39:$A$782,$A73,СВЦЭМ!$B$39:$B$782,M$47)+'СЕТ СН'!$G$9+СВЦЭМ!$D$10+'СЕТ СН'!$G$6-'СЕТ СН'!$G$19</f>
        <v>1239.5885425500001</v>
      </c>
      <c r="N73" s="36">
        <f>SUMIFS(СВЦЭМ!$C$39:$C$782,СВЦЭМ!$A$39:$A$782,$A73,СВЦЭМ!$B$39:$B$782,N$47)+'СЕТ СН'!$G$9+СВЦЭМ!$D$10+'СЕТ СН'!$G$6-'СЕТ СН'!$G$19</f>
        <v>1235.27371945</v>
      </c>
      <c r="O73" s="36">
        <f>SUMIFS(СВЦЭМ!$C$39:$C$782,СВЦЭМ!$A$39:$A$782,$A73,СВЦЭМ!$B$39:$B$782,O$47)+'СЕТ СН'!$G$9+СВЦЭМ!$D$10+'СЕТ СН'!$G$6-'СЕТ СН'!$G$19</f>
        <v>1230.8432865099999</v>
      </c>
      <c r="P73" s="36">
        <f>SUMIFS(СВЦЭМ!$C$39:$C$782,СВЦЭМ!$A$39:$A$782,$A73,СВЦЭМ!$B$39:$B$782,P$47)+'СЕТ СН'!$G$9+СВЦЭМ!$D$10+'СЕТ СН'!$G$6-'СЕТ СН'!$G$19</f>
        <v>1237.9841828799999</v>
      </c>
      <c r="Q73" s="36">
        <f>SUMIFS(СВЦЭМ!$C$39:$C$782,СВЦЭМ!$A$39:$A$782,$A73,СВЦЭМ!$B$39:$B$782,Q$47)+'СЕТ СН'!$G$9+СВЦЭМ!$D$10+'СЕТ СН'!$G$6-'СЕТ СН'!$G$19</f>
        <v>1239.30649589</v>
      </c>
      <c r="R73" s="36">
        <f>SUMIFS(СВЦЭМ!$C$39:$C$782,СВЦЭМ!$A$39:$A$782,$A73,СВЦЭМ!$B$39:$B$782,R$47)+'СЕТ СН'!$G$9+СВЦЭМ!$D$10+'СЕТ СН'!$G$6-'СЕТ СН'!$G$19</f>
        <v>1234.4742793299999</v>
      </c>
      <c r="S73" s="36">
        <f>SUMIFS(СВЦЭМ!$C$39:$C$782,СВЦЭМ!$A$39:$A$782,$A73,СВЦЭМ!$B$39:$B$782,S$47)+'СЕТ СН'!$G$9+СВЦЭМ!$D$10+'СЕТ СН'!$G$6-'СЕТ СН'!$G$19</f>
        <v>1228.42912179</v>
      </c>
      <c r="T73" s="36">
        <f>SUMIFS(СВЦЭМ!$C$39:$C$782,СВЦЭМ!$A$39:$A$782,$A73,СВЦЭМ!$B$39:$B$782,T$47)+'СЕТ СН'!$G$9+СВЦЭМ!$D$10+'СЕТ СН'!$G$6-'СЕТ СН'!$G$19</f>
        <v>1233.7007996299999</v>
      </c>
      <c r="U73" s="36">
        <f>SUMIFS(СВЦЭМ!$C$39:$C$782,СВЦЭМ!$A$39:$A$782,$A73,СВЦЭМ!$B$39:$B$782,U$47)+'СЕТ СН'!$G$9+СВЦЭМ!$D$10+'СЕТ СН'!$G$6-'СЕТ СН'!$G$19</f>
        <v>1225.52793952</v>
      </c>
      <c r="V73" s="36">
        <f>SUMIFS(СВЦЭМ!$C$39:$C$782,СВЦЭМ!$A$39:$A$782,$A73,СВЦЭМ!$B$39:$B$782,V$47)+'СЕТ СН'!$G$9+СВЦЭМ!$D$10+'СЕТ СН'!$G$6-'СЕТ СН'!$G$19</f>
        <v>1241.4979634299998</v>
      </c>
      <c r="W73" s="36">
        <f>SUMIFS(СВЦЭМ!$C$39:$C$782,СВЦЭМ!$A$39:$A$782,$A73,СВЦЭМ!$B$39:$B$782,W$47)+'СЕТ СН'!$G$9+СВЦЭМ!$D$10+'СЕТ СН'!$G$6-'СЕТ СН'!$G$19</f>
        <v>1242.6710447800001</v>
      </c>
      <c r="X73" s="36">
        <f>SUMIFS(СВЦЭМ!$C$39:$C$782,СВЦЭМ!$A$39:$A$782,$A73,СВЦЭМ!$B$39:$B$782,X$47)+'СЕТ СН'!$G$9+СВЦЭМ!$D$10+'СЕТ СН'!$G$6-'СЕТ СН'!$G$19</f>
        <v>1211.7486690800001</v>
      </c>
      <c r="Y73" s="36">
        <f>SUMIFS(СВЦЭМ!$C$39:$C$782,СВЦЭМ!$A$39:$A$782,$A73,СВЦЭМ!$B$39:$B$782,Y$47)+'СЕТ СН'!$G$9+СВЦЭМ!$D$10+'СЕТ СН'!$G$6-'СЕТ СН'!$G$19</f>
        <v>1234.8619547600001</v>
      </c>
    </row>
    <row r="74" spans="1:27" ht="15.75" x14ac:dyDescent="0.2">
      <c r="A74" s="35">
        <f t="shared" si="1"/>
        <v>44800</v>
      </c>
      <c r="B74" s="36">
        <f>SUMIFS(СВЦЭМ!$C$39:$C$782,СВЦЭМ!$A$39:$A$782,$A74,СВЦЭМ!$B$39:$B$782,B$47)+'СЕТ СН'!$G$9+СВЦЭМ!$D$10+'СЕТ СН'!$G$6-'СЕТ СН'!$G$19</f>
        <v>1239.65636769</v>
      </c>
      <c r="C74" s="36">
        <f>SUMIFS(СВЦЭМ!$C$39:$C$782,СВЦЭМ!$A$39:$A$782,$A74,СВЦЭМ!$B$39:$B$782,C$47)+'СЕТ СН'!$G$9+СВЦЭМ!$D$10+'СЕТ СН'!$G$6-'СЕТ СН'!$G$19</f>
        <v>1235.0356943100001</v>
      </c>
      <c r="D74" s="36">
        <f>SUMIFS(СВЦЭМ!$C$39:$C$782,СВЦЭМ!$A$39:$A$782,$A74,СВЦЭМ!$B$39:$B$782,D$47)+'СЕТ СН'!$G$9+СВЦЭМ!$D$10+'СЕТ СН'!$G$6-'СЕТ СН'!$G$19</f>
        <v>1277.15640792</v>
      </c>
      <c r="E74" s="36">
        <f>SUMIFS(СВЦЭМ!$C$39:$C$782,СВЦЭМ!$A$39:$A$782,$A74,СВЦЭМ!$B$39:$B$782,E$47)+'СЕТ СН'!$G$9+СВЦЭМ!$D$10+'СЕТ СН'!$G$6-'СЕТ СН'!$G$19</f>
        <v>1243.12501793</v>
      </c>
      <c r="F74" s="36">
        <f>SUMIFS(СВЦЭМ!$C$39:$C$782,СВЦЭМ!$A$39:$A$782,$A74,СВЦЭМ!$B$39:$B$782,F$47)+'СЕТ СН'!$G$9+СВЦЭМ!$D$10+'СЕТ СН'!$G$6-'СЕТ СН'!$G$19</f>
        <v>1239.4351742700001</v>
      </c>
      <c r="G74" s="36">
        <f>SUMIFS(СВЦЭМ!$C$39:$C$782,СВЦЭМ!$A$39:$A$782,$A74,СВЦЭМ!$B$39:$B$782,G$47)+'СЕТ СН'!$G$9+СВЦЭМ!$D$10+'СЕТ СН'!$G$6-'СЕТ СН'!$G$19</f>
        <v>1248.84284972</v>
      </c>
      <c r="H74" s="36">
        <f>SUMIFS(СВЦЭМ!$C$39:$C$782,СВЦЭМ!$A$39:$A$782,$A74,СВЦЭМ!$B$39:$B$782,H$47)+'СЕТ СН'!$G$9+СВЦЭМ!$D$10+'СЕТ СН'!$G$6-'СЕТ СН'!$G$19</f>
        <v>1233.6944258999999</v>
      </c>
      <c r="I74" s="36">
        <f>SUMIFS(СВЦЭМ!$C$39:$C$782,СВЦЭМ!$A$39:$A$782,$A74,СВЦЭМ!$B$39:$B$782,I$47)+'СЕТ СН'!$G$9+СВЦЭМ!$D$10+'СЕТ СН'!$G$6-'СЕТ СН'!$G$19</f>
        <v>1199.99124626</v>
      </c>
      <c r="J74" s="36">
        <f>SUMIFS(СВЦЭМ!$C$39:$C$782,СВЦЭМ!$A$39:$A$782,$A74,СВЦЭМ!$B$39:$B$782,J$47)+'СЕТ СН'!$G$9+СВЦЭМ!$D$10+'СЕТ СН'!$G$6-'СЕТ СН'!$G$19</f>
        <v>1140.83757191</v>
      </c>
      <c r="K74" s="36">
        <f>SUMIFS(СВЦЭМ!$C$39:$C$782,СВЦЭМ!$A$39:$A$782,$A74,СВЦЭМ!$B$39:$B$782,K$47)+'СЕТ СН'!$G$9+СВЦЭМ!$D$10+'СЕТ СН'!$G$6-'СЕТ СН'!$G$19</f>
        <v>1210.8581402599998</v>
      </c>
      <c r="L74" s="36">
        <f>SUMIFS(СВЦЭМ!$C$39:$C$782,СВЦЭМ!$A$39:$A$782,$A74,СВЦЭМ!$B$39:$B$782,L$47)+'СЕТ СН'!$G$9+СВЦЭМ!$D$10+'СЕТ СН'!$G$6-'СЕТ СН'!$G$19</f>
        <v>1207.2543789599999</v>
      </c>
      <c r="M74" s="36">
        <f>SUMIFS(СВЦЭМ!$C$39:$C$782,СВЦЭМ!$A$39:$A$782,$A74,СВЦЭМ!$B$39:$B$782,M$47)+'СЕТ СН'!$G$9+СВЦЭМ!$D$10+'СЕТ СН'!$G$6-'СЕТ СН'!$G$19</f>
        <v>1212.58181496</v>
      </c>
      <c r="N74" s="36">
        <f>SUMIFS(СВЦЭМ!$C$39:$C$782,СВЦЭМ!$A$39:$A$782,$A74,СВЦЭМ!$B$39:$B$782,N$47)+'СЕТ СН'!$G$9+СВЦЭМ!$D$10+'СЕТ СН'!$G$6-'СЕТ СН'!$G$19</f>
        <v>1213.8679860699999</v>
      </c>
      <c r="O74" s="36">
        <f>SUMIFS(СВЦЭМ!$C$39:$C$782,СВЦЭМ!$A$39:$A$782,$A74,СВЦЭМ!$B$39:$B$782,O$47)+'СЕТ СН'!$G$9+СВЦЭМ!$D$10+'СЕТ СН'!$G$6-'СЕТ СН'!$G$19</f>
        <v>1206.4794117000001</v>
      </c>
      <c r="P74" s="36">
        <f>SUMIFS(СВЦЭМ!$C$39:$C$782,СВЦЭМ!$A$39:$A$782,$A74,СВЦЭМ!$B$39:$B$782,P$47)+'СЕТ СН'!$G$9+СВЦЭМ!$D$10+'СЕТ СН'!$G$6-'СЕТ СН'!$G$19</f>
        <v>1201.8146193100001</v>
      </c>
      <c r="Q74" s="36">
        <f>SUMIFS(СВЦЭМ!$C$39:$C$782,СВЦЭМ!$A$39:$A$782,$A74,СВЦЭМ!$B$39:$B$782,Q$47)+'СЕТ СН'!$G$9+СВЦЭМ!$D$10+'СЕТ СН'!$G$6-'СЕТ СН'!$G$19</f>
        <v>1195.7892641899998</v>
      </c>
      <c r="R74" s="36">
        <f>SUMIFS(СВЦЭМ!$C$39:$C$782,СВЦЭМ!$A$39:$A$782,$A74,СВЦЭМ!$B$39:$B$782,R$47)+'СЕТ СН'!$G$9+СВЦЭМ!$D$10+'СЕТ СН'!$G$6-'СЕТ СН'!$G$19</f>
        <v>1192.13604444</v>
      </c>
      <c r="S74" s="36">
        <f>SUMIFS(СВЦЭМ!$C$39:$C$782,СВЦЭМ!$A$39:$A$782,$A74,СВЦЭМ!$B$39:$B$782,S$47)+'СЕТ СН'!$G$9+СВЦЭМ!$D$10+'СЕТ СН'!$G$6-'СЕТ СН'!$G$19</f>
        <v>1203.2152926899998</v>
      </c>
      <c r="T74" s="36">
        <f>SUMIFS(СВЦЭМ!$C$39:$C$782,СВЦЭМ!$A$39:$A$782,$A74,СВЦЭМ!$B$39:$B$782,T$47)+'СЕТ СН'!$G$9+СВЦЭМ!$D$10+'СЕТ СН'!$G$6-'СЕТ СН'!$G$19</f>
        <v>1205.04783062</v>
      </c>
      <c r="U74" s="36">
        <f>SUMIFS(СВЦЭМ!$C$39:$C$782,СВЦЭМ!$A$39:$A$782,$A74,СВЦЭМ!$B$39:$B$782,U$47)+'СЕТ СН'!$G$9+СВЦЭМ!$D$10+'СЕТ СН'!$G$6-'СЕТ СН'!$G$19</f>
        <v>1203.45666686</v>
      </c>
      <c r="V74" s="36">
        <f>SUMIFS(СВЦЭМ!$C$39:$C$782,СВЦЭМ!$A$39:$A$782,$A74,СВЦЭМ!$B$39:$B$782,V$47)+'СЕТ СН'!$G$9+СВЦЭМ!$D$10+'СЕТ СН'!$G$6-'СЕТ СН'!$G$19</f>
        <v>1218.59495253</v>
      </c>
      <c r="W74" s="36">
        <f>SUMIFS(СВЦЭМ!$C$39:$C$782,СВЦЭМ!$A$39:$A$782,$A74,СВЦЭМ!$B$39:$B$782,W$47)+'СЕТ СН'!$G$9+СВЦЭМ!$D$10+'СЕТ СН'!$G$6-'СЕТ СН'!$G$19</f>
        <v>1215.57554998</v>
      </c>
      <c r="X74" s="36">
        <f>SUMIFS(СВЦЭМ!$C$39:$C$782,СВЦЭМ!$A$39:$A$782,$A74,СВЦЭМ!$B$39:$B$782,X$47)+'СЕТ СН'!$G$9+СВЦЭМ!$D$10+'СЕТ СН'!$G$6-'СЕТ СН'!$G$19</f>
        <v>1199.68649482</v>
      </c>
      <c r="Y74" s="36">
        <f>SUMIFS(СВЦЭМ!$C$39:$C$782,СВЦЭМ!$A$39:$A$782,$A74,СВЦЭМ!$B$39:$B$782,Y$47)+'СЕТ СН'!$G$9+СВЦЭМ!$D$10+'СЕТ СН'!$G$6-'СЕТ СН'!$G$19</f>
        <v>1182.74076638</v>
      </c>
    </row>
    <row r="75" spans="1:27" ht="15.75" x14ac:dyDescent="0.2">
      <c r="A75" s="35">
        <f t="shared" si="1"/>
        <v>44801</v>
      </c>
      <c r="B75" s="36">
        <f>SUMIFS(СВЦЭМ!$C$39:$C$782,СВЦЭМ!$A$39:$A$782,$A75,СВЦЭМ!$B$39:$B$782,B$47)+'СЕТ СН'!$G$9+СВЦЭМ!$D$10+'СЕТ СН'!$G$6-'СЕТ СН'!$G$19</f>
        <v>1181.89268339</v>
      </c>
      <c r="C75" s="36">
        <f>SUMIFS(СВЦЭМ!$C$39:$C$782,СВЦЭМ!$A$39:$A$782,$A75,СВЦЭМ!$B$39:$B$782,C$47)+'СЕТ СН'!$G$9+СВЦЭМ!$D$10+'СЕТ СН'!$G$6-'СЕТ СН'!$G$19</f>
        <v>1217.7046393000001</v>
      </c>
      <c r="D75" s="36">
        <f>SUMIFS(СВЦЭМ!$C$39:$C$782,СВЦЭМ!$A$39:$A$782,$A75,СВЦЭМ!$B$39:$B$782,D$47)+'СЕТ СН'!$G$9+СВЦЭМ!$D$10+'СЕТ СН'!$G$6-'СЕТ СН'!$G$19</f>
        <v>1259.4688027699999</v>
      </c>
      <c r="E75" s="36">
        <f>SUMIFS(СВЦЭМ!$C$39:$C$782,СВЦЭМ!$A$39:$A$782,$A75,СВЦЭМ!$B$39:$B$782,E$47)+'СЕТ СН'!$G$9+СВЦЭМ!$D$10+'СЕТ СН'!$G$6-'СЕТ СН'!$G$19</f>
        <v>1273.7000185299999</v>
      </c>
      <c r="F75" s="36">
        <f>SUMIFS(СВЦЭМ!$C$39:$C$782,СВЦЭМ!$A$39:$A$782,$A75,СВЦЭМ!$B$39:$B$782,F$47)+'СЕТ СН'!$G$9+СВЦЭМ!$D$10+'СЕТ СН'!$G$6-'СЕТ СН'!$G$19</f>
        <v>1273.23558716</v>
      </c>
      <c r="G75" s="36">
        <f>SUMIFS(СВЦЭМ!$C$39:$C$782,СВЦЭМ!$A$39:$A$782,$A75,СВЦЭМ!$B$39:$B$782,G$47)+'СЕТ СН'!$G$9+СВЦЭМ!$D$10+'СЕТ СН'!$G$6-'СЕТ СН'!$G$19</f>
        <v>1278.0277546899999</v>
      </c>
      <c r="H75" s="36">
        <f>SUMIFS(СВЦЭМ!$C$39:$C$782,СВЦЭМ!$A$39:$A$782,$A75,СВЦЭМ!$B$39:$B$782,H$47)+'СЕТ СН'!$G$9+СВЦЭМ!$D$10+'СЕТ СН'!$G$6-'СЕТ СН'!$G$19</f>
        <v>1248.1474795399999</v>
      </c>
      <c r="I75" s="36">
        <f>SUMIFS(СВЦЭМ!$C$39:$C$782,СВЦЭМ!$A$39:$A$782,$A75,СВЦЭМ!$B$39:$B$782,I$47)+'СЕТ СН'!$G$9+СВЦЭМ!$D$10+'СЕТ СН'!$G$6-'СЕТ СН'!$G$19</f>
        <v>1211.49653446</v>
      </c>
      <c r="J75" s="36">
        <f>SUMIFS(СВЦЭМ!$C$39:$C$782,СВЦЭМ!$A$39:$A$782,$A75,СВЦЭМ!$B$39:$B$782,J$47)+'СЕТ СН'!$G$9+СВЦЭМ!$D$10+'СЕТ СН'!$G$6-'СЕТ СН'!$G$19</f>
        <v>1142.4831851599999</v>
      </c>
      <c r="K75" s="36">
        <f>SUMIFS(СВЦЭМ!$C$39:$C$782,СВЦЭМ!$A$39:$A$782,$A75,СВЦЭМ!$B$39:$B$782,K$47)+'СЕТ СН'!$G$9+СВЦЭМ!$D$10+'СЕТ СН'!$G$6-'СЕТ СН'!$G$19</f>
        <v>1207.6752700100001</v>
      </c>
      <c r="L75" s="36">
        <f>SUMIFS(СВЦЭМ!$C$39:$C$782,СВЦЭМ!$A$39:$A$782,$A75,СВЦЭМ!$B$39:$B$782,L$47)+'СЕТ СН'!$G$9+СВЦЭМ!$D$10+'СЕТ СН'!$G$6-'СЕТ СН'!$G$19</f>
        <v>1210.0253513299999</v>
      </c>
      <c r="M75" s="36">
        <f>SUMIFS(СВЦЭМ!$C$39:$C$782,СВЦЭМ!$A$39:$A$782,$A75,СВЦЭМ!$B$39:$B$782,M$47)+'СЕТ СН'!$G$9+СВЦЭМ!$D$10+'СЕТ СН'!$G$6-'СЕТ СН'!$G$19</f>
        <v>1217.90768604</v>
      </c>
      <c r="N75" s="36">
        <f>SUMIFS(СВЦЭМ!$C$39:$C$782,СВЦЭМ!$A$39:$A$782,$A75,СВЦЭМ!$B$39:$B$782,N$47)+'СЕТ СН'!$G$9+СВЦЭМ!$D$10+'СЕТ СН'!$G$6-'СЕТ СН'!$G$19</f>
        <v>1221.5261928300001</v>
      </c>
      <c r="O75" s="36">
        <f>SUMIFS(СВЦЭМ!$C$39:$C$782,СВЦЭМ!$A$39:$A$782,$A75,СВЦЭМ!$B$39:$B$782,O$47)+'СЕТ СН'!$G$9+СВЦЭМ!$D$10+'СЕТ СН'!$G$6-'СЕТ СН'!$G$19</f>
        <v>1211.91836126</v>
      </c>
      <c r="P75" s="36">
        <f>SUMIFS(СВЦЭМ!$C$39:$C$782,СВЦЭМ!$A$39:$A$782,$A75,СВЦЭМ!$B$39:$B$782,P$47)+'СЕТ СН'!$G$9+СВЦЭМ!$D$10+'СЕТ СН'!$G$6-'СЕТ СН'!$G$19</f>
        <v>1208.2543348300001</v>
      </c>
      <c r="Q75" s="36">
        <f>SUMIFS(СВЦЭМ!$C$39:$C$782,СВЦЭМ!$A$39:$A$782,$A75,СВЦЭМ!$B$39:$B$782,Q$47)+'СЕТ СН'!$G$9+СВЦЭМ!$D$10+'СЕТ СН'!$G$6-'СЕТ СН'!$G$19</f>
        <v>1207.036861</v>
      </c>
      <c r="R75" s="36">
        <f>SUMIFS(СВЦЭМ!$C$39:$C$782,СВЦЭМ!$A$39:$A$782,$A75,СВЦЭМ!$B$39:$B$782,R$47)+'СЕТ СН'!$G$9+СВЦЭМ!$D$10+'СЕТ СН'!$G$6-'СЕТ СН'!$G$19</f>
        <v>1200.1339028</v>
      </c>
      <c r="S75" s="36">
        <f>SUMIFS(СВЦЭМ!$C$39:$C$782,СВЦЭМ!$A$39:$A$782,$A75,СВЦЭМ!$B$39:$B$782,S$47)+'СЕТ СН'!$G$9+СВЦЭМ!$D$10+'СЕТ СН'!$G$6-'СЕТ СН'!$G$19</f>
        <v>1205.2614245999998</v>
      </c>
      <c r="T75" s="36">
        <f>SUMIFS(СВЦЭМ!$C$39:$C$782,СВЦЭМ!$A$39:$A$782,$A75,СВЦЭМ!$B$39:$B$782,T$47)+'СЕТ СН'!$G$9+СВЦЭМ!$D$10+'СЕТ СН'!$G$6-'СЕТ СН'!$G$19</f>
        <v>1208.98583573</v>
      </c>
      <c r="U75" s="36">
        <f>SUMIFS(СВЦЭМ!$C$39:$C$782,СВЦЭМ!$A$39:$A$782,$A75,СВЦЭМ!$B$39:$B$782,U$47)+'СЕТ СН'!$G$9+СВЦЭМ!$D$10+'СЕТ СН'!$G$6-'СЕТ СН'!$G$19</f>
        <v>1202.9021279200001</v>
      </c>
      <c r="V75" s="36">
        <f>SUMIFS(СВЦЭМ!$C$39:$C$782,СВЦЭМ!$A$39:$A$782,$A75,СВЦЭМ!$B$39:$B$782,V$47)+'СЕТ СН'!$G$9+СВЦЭМ!$D$10+'СЕТ СН'!$G$6-'СЕТ СН'!$G$19</f>
        <v>1218.1852410900001</v>
      </c>
      <c r="W75" s="36">
        <f>SUMIFS(СВЦЭМ!$C$39:$C$782,СВЦЭМ!$A$39:$A$782,$A75,СВЦЭМ!$B$39:$B$782,W$47)+'СЕТ СН'!$G$9+СВЦЭМ!$D$10+'СЕТ СН'!$G$6-'СЕТ СН'!$G$19</f>
        <v>1226.6814340199999</v>
      </c>
      <c r="X75" s="36">
        <f>SUMIFS(СВЦЭМ!$C$39:$C$782,СВЦЭМ!$A$39:$A$782,$A75,СВЦЭМ!$B$39:$B$782,X$47)+'СЕТ СН'!$G$9+СВЦЭМ!$D$10+'СЕТ СН'!$G$6-'СЕТ СН'!$G$19</f>
        <v>1240.0643275</v>
      </c>
      <c r="Y75" s="36">
        <f>SUMIFS(СВЦЭМ!$C$39:$C$782,СВЦЭМ!$A$39:$A$782,$A75,СВЦЭМ!$B$39:$B$782,Y$47)+'СЕТ СН'!$G$9+СВЦЭМ!$D$10+'СЕТ СН'!$G$6-'СЕТ СН'!$G$19</f>
        <v>1211.23792177</v>
      </c>
    </row>
    <row r="76" spans="1:27" ht="15.75" x14ac:dyDescent="0.2">
      <c r="A76" s="35">
        <f t="shared" si="1"/>
        <v>44802</v>
      </c>
      <c r="B76" s="36">
        <f>SUMIFS(СВЦЭМ!$C$39:$C$782,СВЦЭМ!$A$39:$A$782,$A76,СВЦЭМ!$B$39:$B$782,B$47)+'СЕТ СН'!$G$9+СВЦЭМ!$D$10+'СЕТ СН'!$G$6-'СЕТ СН'!$G$19</f>
        <v>1227.8889430099998</v>
      </c>
      <c r="C76" s="36">
        <f>SUMIFS(СВЦЭМ!$C$39:$C$782,СВЦЭМ!$A$39:$A$782,$A76,СВЦЭМ!$B$39:$B$782,C$47)+'СЕТ СН'!$G$9+СВЦЭМ!$D$10+'СЕТ СН'!$G$6-'СЕТ СН'!$G$19</f>
        <v>1297.55251727</v>
      </c>
      <c r="D76" s="36">
        <f>SUMIFS(СВЦЭМ!$C$39:$C$782,СВЦЭМ!$A$39:$A$782,$A76,СВЦЭМ!$B$39:$B$782,D$47)+'СЕТ СН'!$G$9+СВЦЭМ!$D$10+'СЕТ СН'!$G$6-'СЕТ СН'!$G$19</f>
        <v>1329.50772276</v>
      </c>
      <c r="E76" s="36">
        <f>SUMIFS(СВЦЭМ!$C$39:$C$782,СВЦЭМ!$A$39:$A$782,$A76,СВЦЭМ!$B$39:$B$782,E$47)+'СЕТ СН'!$G$9+СВЦЭМ!$D$10+'СЕТ СН'!$G$6-'СЕТ СН'!$G$19</f>
        <v>1338.76374734</v>
      </c>
      <c r="F76" s="36">
        <f>SUMIFS(СВЦЭМ!$C$39:$C$782,СВЦЭМ!$A$39:$A$782,$A76,СВЦЭМ!$B$39:$B$782,F$47)+'СЕТ СН'!$G$9+СВЦЭМ!$D$10+'СЕТ СН'!$G$6-'СЕТ СН'!$G$19</f>
        <v>1348.0469431000001</v>
      </c>
      <c r="G76" s="36">
        <f>SUMIFS(СВЦЭМ!$C$39:$C$782,СВЦЭМ!$A$39:$A$782,$A76,СВЦЭМ!$B$39:$B$782,G$47)+'СЕТ СН'!$G$9+СВЦЭМ!$D$10+'СЕТ СН'!$G$6-'СЕТ СН'!$G$19</f>
        <v>1331.4778708499998</v>
      </c>
      <c r="H76" s="36">
        <f>SUMIFS(СВЦЭМ!$C$39:$C$782,СВЦЭМ!$A$39:$A$782,$A76,СВЦЭМ!$B$39:$B$782,H$47)+'СЕТ СН'!$G$9+СВЦЭМ!$D$10+'СЕТ СН'!$G$6-'СЕТ СН'!$G$19</f>
        <v>1278.7467829</v>
      </c>
      <c r="I76" s="36">
        <f>SUMIFS(СВЦЭМ!$C$39:$C$782,СВЦЭМ!$A$39:$A$782,$A76,СВЦЭМ!$B$39:$B$782,I$47)+'СЕТ СН'!$G$9+СВЦЭМ!$D$10+'СЕТ СН'!$G$6-'СЕТ СН'!$G$19</f>
        <v>1232.42890059</v>
      </c>
      <c r="J76" s="36">
        <f>SUMIFS(СВЦЭМ!$C$39:$C$782,СВЦЭМ!$A$39:$A$782,$A76,СВЦЭМ!$B$39:$B$782,J$47)+'СЕТ СН'!$G$9+СВЦЭМ!$D$10+'СЕТ СН'!$G$6-'СЕТ СН'!$G$19</f>
        <v>1192.7496968099999</v>
      </c>
      <c r="K76" s="36">
        <f>SUMIFS(СВЦЭМ!$C$39:$C$782,СВЦЭМ!$A$39:$A$782,$A76,СВЦЭМ!$B$39:$B$782,K$47)+'СЕТ СН'!$G$9+СВЦЭМ!$D$10+'СЕТ СН'!$G$6-'СЕТ СН'!$G$19</f>
        <v>1218.0353569199999</v>
      </c>
      <c r="L76" s="36">
        <f>SUMIFS(СВЦЭМ!$C$39:$C$782,СВЦЭМ!$A$39:$A$782,$A76,СВЦЭМ!$B$39:$B$782,L$47)+'СЕТ СН'!$G$9+СВЦЭМ!$D$10+'СЕТ СН'!$G$6-'СЕТ СН'!$G$19</f>
        <v>1196.0108446300001</v>
      </c>
      <c r="M76" s="36">
        <f>SUMIFS(СВЦЭМ!$C$39:$C$782,СВЦЭМ!$A$39:$A$782,$A76,СВЦЭМ!$B$39:$B$782,M$47)+'СЕТ СН'!$G$9+СВЦЭМ!$D$10+'СЕТ СН'!$G$6-'СЕТ СН'!$G$19</f>
        <v>1198.7593533700001</v>
      </c>
      <c r="N76" s="36">
        <f>SUMIFS(СВЦЭМ!$C$39:$C$782,СВЦЭМ!$A$39:$A$782,$A76,СВЦЭМ!$B$39:$B$782,N$47)+'СЕТ СН'!$G$9+СВЦЭМ!$D$10+'СЕТ СН'!$G$6-'СЕТ СН'!$G$19</f>
        <v>1200.7431780500001</v>
      </c>
      <c r="O76" s="36">
        <f>SUMIFS(СВЦЭМ!$C$39:$C$782,СВЦЭМ!$A$39:$A$782,$A76,СВЦЭМ!$B$39:$B$782,O$47)+'СЕТ СН'!$G$9+СВЦЭМ!$D$10+'СЕТ СН'!$G$6-'СЕТ СН'!$G$19</f>
        <v>1195.50201642</v>
      </c>
      <c r="P76" s="36">
        <f>SUMIFS(СВЦЭМ!$C$39:$C$782,СВЦЭМ!$A$39:$A$782,$A76,СВЦЭМ!$B$39:$B$782,P$47)+'СЕТ СН'!$G$9+СВЦЭМ!$D$10+'СЕТ СН'!$G$6-'СЕТ СН'!$G$19</f>
        <v>1195.9492823199998</v>
      </c>
      <c r="Q76" s="36">
        <f>SUMIFS(СВЦЭМ!$C$39:$C$782,СВЦЭМ!$A$39:$A$782,$A76,СВЦЭМ!$B$39:$B$782,Q$47)+'СЕТ СН'!$G$9+СВЦЭМ!$D$10+'СЕТ СН'!$G$6-'СЕТ СН'!$G$19</f>
        <v>1196.7127350199999</v>
      </c>
      <c r="R76" s="36">
        <f>SUMIFS(СВЦЭМ!$C$39:$C$782,СВЦЭМ!$A$39:$A$782,$A76,СВЦЭМ!$B$39:$B$782,R$47)+'СЕТ СН'!$G$9+СВЦЭМ!$D$10+'СЕТ СН'!$G$6-'СЕТ СН'!$G$19</f>
        <v>1200.0670708100001</v>
      </c>
      <c r="S76" s="36">
        <f>SUMIFS(СВЦЭМ!$C$39:$C$782,СВЦЭМ!$A$39:$A$782,$A76,СВЦЭМ!$B$39:$B$782,S$47)+'СЕТ СН'!$G$9+СВЦЭМ!$D$10+'СЕТ СН'!$G$6-'СЕТ СН'!$G$19</f>
        <v>1199.78431166</v>
      </c>
      <c r="T76" s="36">
        <f>SUMIFS(СВЦЭМ!$C$39:$C$782,СВЦЭМ!$A$39:$A$782,$A76,СВЦЭМ!$B$39:$B$782,T$47)+'СЕТ СН'!$G$9+СВЦЭМ!$D$10+'СЕТ СН'!$G$6-'СЕТ СН'!$G$19</f>
        <v>1181.1445952099998</v>
      </c>
      <c r="U76" s="36">
        <f>SUMIFS(СВЦЭМ!$C$39:$C$782,СВЦЭМ!$A$39:$A$782,$A76,СВЦЭМ!$B$39:$B$782,U$47)+'СЕТ СН'!$G$9+СВЦЭМ!$D$10+'СЕТ СН'!$G$6-'СЕТ СН'!$G$19</f>
        <v>1174.1367256200001</v>
      </c>
      <c r="V76" s="36">
        <f>SUMIFS(СВЦЭМ!$C$39:$C$782,СВЦЭМ!$A$39:$A$782,$A76,СВЦЭМ!$B$39:$B$782,V$47)+'СЕТ СН'!$G$9+СВЦЭМ!$D$10+'СЕТ СН'!$G$6-'СЕТ СН'!$G$19</f>
        <v>1168.15359251</v>
      </c>
      <c r="W76" s="36">
        <f>SUMIFS(СВЦЭМ!$C$39:$C$782,СВЦЭМ!$A$39:$A$782,$A76,СВЦЭМ!$B$39:$B$782,W$47)+'СЕТ СН'!$G$9+СВЦЭМ!$D$10+'СЕТ СН'!$G$6-'СЕТ СН'!$G$19</f>
        <v>1166.0323983999999</v>
      </c>
      <c r="X76" s="36">
        <f>SUMIFS(СВЦЭМ!$C$39:$C$782,СВЦЭМ!$A$39:$A$782,$A76,СВЦЭМ!$B$39:$B$782,X$47)+'СЕТ СН'!$G$9+СВЦЭМ!$D$10+'СЕТ СН'!$G$6-'СЕТ СН'!$G$19</f>
        <v>1190.9965042599999</v>
      </c>
      <c r="Y76" s="36">
        <f>SUMIFS(СВЦЭМ!$C$39:$C$782,СВЦЭМ!$A$39:$A$782,$A76,СВЦЭМ!$B$39:$B$782,Y$47)+'СЕТ СН'!$G$9+СВЦЭМ!$D$10+'СЕТ СН'!$G$6-'СЕТ СН'!$G$19</f>
        <v>1236.8762097200001</v>
      </c>
    </row>
    <row r="77" spans="1:27" ht="15.75" x14ac:dyDescent="0.2">
      <c r="A77" s="35">
        <f t="shared" si="1"/>
        <v>44803</v>
      </c>
      <c r="B77" s="36">
        <f>SUMIFS(СВЦЭМ!$C$39:$C$782,СВЦЭМ!$A$39:$A$782,$A77,СВЦЭМ!$B$39:$B$782,B$47)+'СЕТ СН'!$G$9+СВЦЭМ!$D$10+'СЕТ СН'!$G$6-'СЕТ СН'!$G$19</f>
        <v>1193.4812563999999</v>
      </c>
      <c r="C77" s="36">
        <f>SUMIFS(СВЦЭМ!$C$39:$C$782,СВЦЭМ!$A$39:$A$782,$A77,СВЦЭМ!$B$39:$B$782,C$47)+'СЕТ СН'!$G$9+СВЦЭМ!$D$10+'СЕТ СН'!$G$6-'СЕТ СН'!$G$19</f>
        <v>1228.23457777</v>
      </c>
      <c r="D77" s="36">
        <f>SUMIFS(СВЦЭМ!$C$39:$C$782,СВЦЭМ!$A$39:$A$782,$A77,СВЦЭМ!$B$39:$B$782,D$47)+'СЕТ СН'!$G$9+СВЦЭМ!$D$10+'СЕТ СН'!$G$6-'СЕТ СН'!$G$19</f>
        <v>1264.26466895</v>
      </c>
      <c r="E77" s="36">
        <f>SUMIFS(СВЦЭМ!$C$39:$C$782,СВЦЭМ!$A$39:$A$782,$A77,СВЦЭМ!$B$39:$B$782,E$47)+'СЕТ СН'!$G$9+СВЦЭМ!$D$10+'СЕТ СН'!$G$6-'СЕТ СН'!$G$19</f>
        <v>1276.53823341</v>
      </c>
      <c r="F77" s="36">
        <f>SUMIFS(СВЦЭМ!$C$39:$C$782,СВЦЭМ!$A$39:$A$782,$A77,СВЦЭМ!$B$39:$B$782,F$47)+'СЕТ СН'!$G$9+СВЦЭМ!$D$10+'СЕТ СН'!$G$6-'СЕТ СН'!$G$19</f>
        <v>1281.91624054</v>
      </c>
      <c r="G77" s="36">
        <f>SUMIFS(СВЦЭМ!$C$39:$C$782,СВЦЭМ!$A$39:$A$782,$A77,СВЦЭМ!$B$39:$B$782,G$47)+'СЕТ СН'!$G$9+СВЦЭМ!$D$10+'СЕТ СН'!$G$6-'СЕТ СН'!$G$19</f>
        <v>1275.74985539</v>
      </c>
      <c r="H77" s="36">
        <f>SUMIFS(СВЦЭМ!$C$39:$C$782,СВЦЭМ!$A$39:$A$782,$A77,СВЦЭМ!$B$39:$B$782,H$47)+'СЕТ СН'!$G$9+СВЦЭМ!$D$10+'СЕТ СН'!$G$6-'СЕТ СН'!$G$19</f>
        <v>1220.7847147699999</v>
      </c>
      <c r="I77" s="36">
        <f>SUMIFS(СВЦЭМ!$C$39:$C$782,СВЦЭМ!$A$39:$A$782,$A77,СВЦЭМ!$B$39:$B$782,I$47)+'СЕТ СН'!$G$9+СВЦЭМ!$D$10+'СЕТ СН'!$G$6-'СЕТ СН'!$G$19</f>
        <v>1147.6297717799998</v>
      </c>
      <c r="J77" s="36">
        <f>SUMIFS(СВЦЭМ!$C$39:$C$782,СВЦЭМ!$A$39:$A$782,$A77,СВЦЭМ!$B$39:$B$782,J$47)+'СЕТ СН'!$G$9+СВЦЭМ!$D$10+'СЕТ СН'!$G$6-'СЕТ СН'!$G$19</f>
        <v>1147.9351604399999</v>
      </c>
      <c r="K77" s="36">
        <f>SUMIFS(СВЦЭМ!$C$39:$C$782,СВЦЭМ!$A$39:$A$782,$A77,СВЦЭМ!$B$39:$B$782,K$47)+'СЕТ СН'!$G$9+СВЦЭМ!$D$10+'СЕТ СН'!$G$6-'СЕТ СН'!$G$19</f>
        <v>1210.1118344000001</v>
      </c>
      <c r="L77" s="36">
        <f>SUMIFS(СВЦЭМ!$C$39:$C$782,СВЦЭМ!$A$39:$A$782,$A77,СВЦЭМ!$B$39:$B$782,L$47)+'СЕТ СН'!$G$9+СВЦЭМ!$D$10+'СЕТ СН'!$G$6-'СЕТ СН'!$G$19</f>
        <v>1207.1569183199999</v>
      </c>
      <c r="M77" s="36">
        <f>SUMIFS(СВЦЭМ!$C$39:$C$782,СВЦЭМ!$A$39:$A$782,$A77,СВЦЭМ!$B$39:$B$782,M$47)+'СЕТ СН'!$G$9+СВЦЭМ!$D$10+'СЕТ СН'!$G$6-'СЕТ СН'!$G$19</f>
        <v>1205.5468947099998</v>
      </c>
      <c r="N77" s="36">
        <f>SUMIFS(СВЦЭМ!$C$39:$C$782,СВЦЭМ!$A$39:$A$782,$A77,СВЦЭМ!$B$39:$B$782,N$47)+'СЕТ СН'!$G$9+СВЦЭМ!$D$10+'СЕТ СН'!$G$6-'СЕТ СН'!$G$19</f>
        <v>1207.0788985300001</v>
      </c>
      <c r="O77" s="36">
        <f>SUMIFS(СВЦЭМ!$C$39:$C$782,СВЦЭМ!$A$39:$A$782,$A77,СВЦЭМ!$B$39:$B$782,O$47)+'СЕТ СН'!$G$9+СВЦЭМ!$D$10+'СЕТ СН'!$G$6-'СЕТ СН'!$G$19</f>
        <v>1198.8997558799999</v>
      </c>
      <c r="P77" s="36">
        <f>SUMIFS(СВЦЭМ!$C$39:$C$782,СВЦЭМ!$A$39:$A$782,$A77,СВЦЭМ!$B$39:$B$782,P$47)+'СЕТ СН'!$G$9+СВЦЭМ!$D$10+'СЕТ СН'!$G$6-'СЕТ СН'!$G$19</f>
        <v>1212.2401340500001</v>
      </c>
      <c r="Q77" s="36">
        <f>SUMIFS(СВЦЭМ!$C$39:$C$782,СВЦЭМ!$A$39:$A$782,$A77,СВЦЭМ!$B$39:$B$782,Q$47)+'СЕТ СН'!$G$9+СВЦЭМ!$D$10+'СЕТ СН'!$G$6-'СЕТ СН'!$G$19</f>
        <v>1199.14648171</v>
      </c>
      <c r="R77" s="36">
        <f>SUMIFS(СВЦЭМ!$C$39:$C$782,СВЦЭМ!$A$39:$A$782,$A77,СВЦЭМ!$B$39:$B$782,R$47)+'СЕТ СН'!$G$9+СВЦЭМ!$D$10+'СЕТ СН'!$G$6-'СЕТ СН'!$G$19</f>
        <v>1189.03636271</v>
      </c>
      <c r="S77" s="36">
        <f>SUMIFS(СВЦЭМ!$C$39:$C$782,СВЦЭМ!$A$39:$A$782,$A77,СВЦЭМ!$B$39:$B$782,S$47)+'СЕТ СН'!$G$9+СВЦЭМ!$D$10+'СЕТ СН'!$G$6-'СЕТ СН'!$G$19</f>
        <v>1200.2355610899999</v>
      </c>
      <c r="T77" s="36">
        <f>SUMIFS(СВЦЭМ!$C$39:$C$782,СВЦЭМ!$A$39:$A$782,$A77,СВЦЭМ!$B$39:$B$782,T$47)+'СЕТ СН'!$G$9+СВЦЭМ!$D$10+'СЕТ СН'!$G$6-'СЕТ СН'!$G$19</f>
        <v>1214.85566565</v>
      </c>
      <c r="U77" s="36">
        <f>SUMIFS(СВЦЭМ!$C$39:$C$782,СВЦЭМ!$A$39:$A$782,$A77,СВЦЭМ!$B$39:$B$782,U$47)+'СЕТ СН'!$G$9+СВЦЭМ!$D$10+'СЕТ СН'!$G$6-'СЕТ СН'!$G$19</f>
        <v>1195.3955352600001</v>
      </c>
      <c r="V77" s="36">
        <f>SUMIFS(СВЦЭМ!$C$39:$C$782,СВЦЭМ!$A$39:$A$782,$A77,СВЦЭМ!$B$39:$B$782,V$47)+'СЕТ СН'!$G$9+СВЦЭМ!$D$10+'СЕТ СН'!$G$6-'СЕТ СН'!$G$19</f>
        <v>1222.9750059799999</v>
      </c>
      <c r="W77" s="36">
        <f>SUMIFS(СВЦЭМ!$C$39:$C$782,СВЦЭМ!$A$39:$A$782,$A77,СВЦЭМ!$B$39:$B$782,W$47)+'СЕТ СН'!$G$9+СВЦЭМ!$D$10+'СЕТ СН'!$G$6-'СЕТ СН'!$G$19</f>
        <v>1226.04022476</v>
      </c>
      <c r="X77" s="36">
        <f>SUMIFS(СВЦЭМ!$C$39:$C$782,СВЦЭМ!$A$39:$A$782,$A77,СВЦЭМ!$B$39:$B$782,X$47)+'СЕТ СН'!$G$9+СВЦЭМ!$D$10+'СЕТ СН'!$G$6-'СЕТ СН'!$G$19</f>
        <v>1172.58469926</v>
      </c>
      <c r="Y77" s="36">
        <f>SUMIFS(СВЦЭМ!$C$39:$C$782,СВЦЭМ!$A$39:$A$782,$A77,СВЦЭМ!$B$39:$B$782,Y$47)+'СЕТ СН'!$G$9+СВЦЭМ!$D$10+'СЕТ СН'!$G$6-'СЕТ СН'!$G$19</f>
        <v>1134.3031287599999</v>
      </c>
      <c r="AA77" s="37"/>
    </row>
    <row r="78" spans="1:27" ht="15.75" x14ac:dyDescent="0.2">
      <c r="A78" s="35">
        <f t="shared" si="1"/>
        <v>44804</v>
      </c>
      <c r="B78" s="36">
        <f>SUMIFS(СВЦЭМ!$C$39:$C$782,СВЦЭМ!$A$39:$A$782,$A78,СВЦЭМ!$B$39:$B$782,B$47)+'СЕТ СН'!$G$9+СВЦЭМ!$D$10+'СЕТ СН'!$G$6-'СЕТ СН'!$G$19</f>
        <v>1227.5023490399999</v>
      </c>
      <c r="C78" s="36">
        <f>SUMIFS(СВЦЭМ!$C$39:$C$782,СВЦЭМ!$A$39:$A$782,$A78,СВЦЭМ!$B$39:$B$782,C$47)+'СЕТ СН'!$G$9+СВЦЭМ!$D$10+'СЕТ СН'!$G$6-'СЕТ СН'!$G$19</f>
        <v>1263.37199906</v>
      </c>
      <c r="D78" s="36">
        <f>SUMIFS(СВЦЭМ!$C$39:$C$782,СВЦЭМ!$A$39:$A$782,$A78,СВЦЭМ!$B$39:$B$782,D$47)+'СЕТ СН'!$G$9+СВЦЭМ!$D$10+'СЕТ СН'!$G$6-'СЕТ СН'!$G$19</f>
        <v>1279.4769021500001</v>
      </c>
      <c r="E78" s="36">
        <f>SUMIFS(СВЦЭМ!$C$39:$C$782,СВЦЭМ!$A$39:$A$782,$A78,СВЦЭМ!$B$39:$B$782,E$47)+'СЕТ СН'!$G$9+СВЦЭМ!$D$10+'СЕТ СН'!$G$6-'СЕТ СН'!$G$19</f>
        <v>1293.59939562</v>
      </c>
      <c r="F78" s="36">
        <f>SUMIFS(СВЦЭМ!$C$39:$C$782,СВЦЭМ!$A$39:$A$782,$A78,СВЦЭМ!$B$39:$B$782,F$47)+'СЕТ СН'!$G$9+СВЦЭМ!$D$10+'СЕТ СН'!$G$6-'СЕТ СН'!$G$19</f>
        <v>1278.2827909799998</v>
      </c>
      <c r="G78" s="36">
        <f>SUMIFS(СВЦЭМ!$C$39:$C$782,СВЦЭМ!$A$39:$A$782,$A78,СВЦЭМ!$B$39:$B$782,G$47)+'СЕТ СН'!$G$9+СВЦЭМ!$D$10+'СЕТ СН'!$G$6-'СЕТ СН'!$G$19</f>
        <v>1257.0386104899999</v>
      </c>
      <c r="H78" s="36">
        <f>SUMIFS(СВЦЭМ!$C$39:$C$782,СВЦЭМ!$A$39:$A$782,$A78,СВЦЭМ!$B$39:$B$782,H$47)+'СЕТ СН'!$G$9+СВЦЭМ!$D$10+'СЕТ СН'!$G$6-'СЕТ СН'!$G$19</f>
        <v>1192.0767372999999</v>
      </c>
      <c r="I78" s="36">
        <f>SUMIFS(СВЦЭМ!$C$39:$C$782,СВЦЭМ!$A$39:$A$782,$A78,СВЦЭМ!$B$39:$B$782,I$47)+'СЕТ СН'!$G$9+СВЦЭМ!$D$10+'СЕТ СН'!$G$6-'СЕТ СН'!$G$19</f>
        <v>1135.1770850299999</v>
      </c>
      <c r="J78" s="36">
        <f>SUMIFS(СВЦЭМ!$C$39:$C$782,СВЦЭМ!$A$39:$A$782,$A78,СВЦЭМ!$B$39:$B$782,J$47)+'СЕТ СН'!$G$9+СВЦЭМ!$D$10+'СЕТ СН'!$G$6-'СЕТ СН'!$G$19</f>
        <v>1205.45316168</v>
      </c>
      <c r="K78" s="36">
        <f>SUMIFS(СВЦЭМ!$C$39:$C$782,СВЦЭМ!$A$39:$A$782,$A78,СВЦЭМ!$B$39:$B$782,K$47)+'СЕТ СН'!$G$9+СВЦЭМ!$D$10+'СЕТ СН'!$G$6-'СЕТ СН'!$G$19</f>
        <v>1233.8822048699999</v>
      </c>
      <c r="L78" s="36">
        <f>SUMIFS(СВЦЭМ!$C$39:$C$782,СВЦЭМ!$A$39:$A$782,$A78,СВЦЭМ!$B$39:$B$782,L$47)+'СЕТ СН'!$G$9+СВЦЭМ!$D$10+'СЕТ СН'!$G$6-'СЕТ СН'!$G$19</f>
        <v>1234.5212885000001</v>
      </c>
      <c r="M78" s="36">
        <f>SUMIFS(СВЦЭМ!$C$39:$C$782,СВЦЭМ!$A$39:$A$782,$A78,СВЦЭМ!$B$39:$B$782,M$47)+'СЕТ СН'!$G$9+СВЦЭМ!$D$10+'СЕТ СН'!$G$6-'СЕТ СН'!$G$19</f>
        <v>1227.62893966</v>
      </c>
      <c r="N78" s="36">
        <f>SUMIFS(СВЦЭМ!$C$39:$C$782,СВЦЭМ!$A$39:$A$782,$A78,СВЦЭМ!$B$39:$B$782,N$47)+'СЕТ СН'!$G$9+СВЦЭМ!$D$10+'СЕТ СН'!$G$6-'СЕТ СН'!$G$19</f>
        <v>1224.22993898</v>
      </c>
      <c r="O78" s="36">
        <f>SUMIFS(СВЦЭМ!$C$39:$C$782,СВЦЭМ!$A$39:$A$782,$A78,СВЦЭМ!$B$39:$B$782,O$47)+'СЕТ СН'!$G$9+СВЦЭМ!$D$10+'СЕТ СН'!$G$6-'СЕТ СН'!$G$19</f>
        <v>1222.46136376</v>
      </c>
      <c r="P78" s="36">
        <f>SUMIFS(СВЦЭМ!$C$39:$C$782,СВЦЭМ!$A$39:$A$782,$A78,СВЦЭМ!$B$39:$B$782,P$47)+'СЕТ СН'!$G$9+СВЦЭМ!$D$10+'СЕТ СН'!$G$6-'СЕТ СН'!$G$19</f>
        <v>1219.8690181500001</v>
      </c>
      <c r="Q78" s="36">
        <f>SUMIFS(СВЦЭМ!$C$39:$C$782,СВЦЭМ!$A$39:$A$782,$A78,СВЦЭМ!$B$39:$B$782,Q$47)+'СЕТ СН'!$G$9+СВЦЭМ!$D$10+'СЕТ СН'!$G$6-'СЕТ СН'!$G$19</f>
        <v>1210.2058497099999</v>
      </c>
      <c r="R78" s="36">
        <f>SUMIFS(СВЦЭМ!$C$39:$C$782,СВЦЭМ!$A$39:$A$782,$A78,СВЦЭМ!$B$39:$B$782,R$47)+'СЕТ СН'!$G$9+СВЦЭМ!$D$10+'СЕТ СН'!$G$6-'СЕТ СН'!$G$19</f>
        <v>1195.9308060799999</v>
      </c>
      <c r="S78" s="36">
        <f>SUMIFS(СВЦЭМ!$C$39:$C$782,СВЦЭМ!$A$39:$A$782,$A78,СВЦЭМ!$B$39:$B$782,S$47)+'СЕТ СН'!$G$9+СВЦЭМ!$D$10+'СЕТ СН'!$G$6-'СЕТ СН'!$G$19</f>
        <v>1204.34576584</v>
      </c>
      <c r="T78" s="36">
        <f>SUMIFS(СВЦЭМ!$C$39:$C$782,СВЦЭМ!$A$39:$A$782,$A78,СВЦЭМ!$B$39:$B$782,T$47)+'СЕТ СН'!$G$9+СВЦЭМ!$D$10+'СЕТ СН'!$G$6-'СЕТ СН'!$G$19</f>
        <v>1195.7322467199999</v>
      </c>
      <c r="U78" s="36">
        <f>SUMIFS(СВЦЭМ!$C$39:$C$782,СВЦЭМ!$A$39:$A$782,$A78,СВЦЭМ!$B$39:$B$782,U$47)+'СЕТ СН'!$G$9+СВЦЭМ!$D$10+'СЕТ СН'!$G$6-'СЕТ СН'!$G$19</f>
        <v>1207.9088433900001</v>
      </c>
      <c r="V78" s="36">
        <f>SUMIFS(СВЦЭМ!$C$39:$C$782,СВЦЭМ!$A$39:$A$782,$A78,СВЦЭМ!$B$39:$B$782,V$47)+'СЕТ СН'!$G$9+СВЦЭМ!$D$10+'СЕТ СН'!$G$6-'СЕТ СН'!$G$19</f>
        <v>1232.56405892</v>
      </c>
      <c r="W78" s="36">
        <f>SUMIFS(СВЦЭМ!$C$39:$C$782,СВЦЭМ!$A$39:$A$782,$A78,СВЦЭМ!$B$39:$B$782,W$47)+'СЕТ СН'!$G$9+СВЦЭМ!$D$10+'СЕТ СН'!$G$6-'СЕТ СН'!$G$19</f>
        <v>1221.9435809900001</v>
      </c>
      <c r="X78" s="36">
        <f>SUMIFS(СВЦЭМ!$C$39:$C$782,СВЦЭМ!$A$39:$A$782,$A78,СВЦЭМ!$B$39:$B$782,X$47)+'СЕТ СН'!$G$9+СВЦЭМ!$D$10+'СЕТ СН'!$G$6-'СЕТ СН'!$G$19</f>
        <v>1191.46172925</v>
      </c>
      <c r="Y78" s="36">
        <f>SUMIFS(СВЦЭМ!$C$39:$C$782,СВЦЭМ!$A$39:$A$782,$A78,СВЦЭМ!$B$39:$B$782,Y$47)+'СЕТ СН'!$G$9+СВЦЭМ!$D$10+'СЕТ СН'!$G$6-'СЕТ СН'!$G$19</f>
        <v>1172.8399810000001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01.08.2022</v>
      </c>
      <c r="B84" s="36">
        <f>SUMIFS(СВЦЭМ!$C$39:$C$782,СВЦЭМ!$A$39:$A$782,$A84,СВЦЭМ!$B$39:$B$782,B$83)+'СЕТ СН'!$H$9+СВЦЭМ!$D$10+'СЕТ СН'!$H$6-'СЕТ СН'!$H$19</f>
        <v>1423.7996686899999</v>
      </c>
      <c r="C84" s="36">
        <f>SUMIFS(СВЦЭМ!$C$39:$C$782,СВЦЭМ!$A$39:$A$782,$A84,СВЦЭМ!$B$39:$B$782,C$83)+'СЕТ СН'!$H$9+СВЦЭМ!$D$10+'СЕТ СН'!$H$6-'СЕТ СН'!$H$19</f>
        <v>1458.6636501</v>
      </c>
      <c r="D84" s="36">
        <f>SUMIFS(СВЦЭМ!$C$39:$C$782,СВЦЭМ!$A$39:$A$782,$A84,СВЦЭМ!$B$39:$B$782,D$83)+'СЕТ СН'!$H$9+СВЦЭМ!$D$10+'СЕТ СН'!$H$6-'СЕТ СН'!$H$19</f>
        <v>1471.4588586099999</v>
      </c>
      <c r="E84" s="36">
        <f>SUMIFS(СВЦЭМ!$C$39:$C$782,СВЦЭМ!$A$39:$A$782,$A84,СВЦЭМ!$B$39:$B$782,E$83)+'СЕТ СН'!$H$9+СВЦЭМ!$D$10+'СЕТ СН'!$H$6-'СЕТ СН'!$H$19</f>
        <v>1500.4383449999998</v>
      </c>
      <c r="F84" s="36">
        <f>SUMIFS(СВЦЭМ!$C$39:$C$782,СВЦЭМ!$A$39:$A$782,$A84,СВЦЭМ!$B$39:$B$782,F$83)+'СЕТ СН'!$H$9+СВЦЭМ!$D$10+'СЕТ СН'!$H$6-'СЕТ СН'!$H$19</f>
        <v>1466.3740506199999</v>
      </c>
      <c r="G84" s="36">
        <f>SUMIFS(СВЦЭМ!$C$39:$C$782,СВЦЭМ!$A$39:$A$782,$A84,СВЦЭМ!$B$39:$B$782,G$83)+'СЕТ СН'!$H$9+СВЦЭМ!$D$10+'СЕТ СН'!$H$6-'СЕТ СН'!$H$19</f>
        <v>1460.2443870999998</v>
      </c>
      <c r="H84" s="36">
        <f>SUMIFS(СВЦЭМ!$C$39:$C$782,СВЦЭМ!$A$39:$A$782,$A84,СВЦЭМ!$B$39:$B$782,H$83)+'СЕТ СН'!$H$9+СВЦЭМ!$D$10+'СЕТ СН'!$H$6-'СЕТ СН'!$H$19</f>
        <v>1497.7834121499998</v>
      </c>
      <c r="I84" s="36">
        <f>SUMIFS(СВЦЭМ!$C$39:$C$782,СВЦЭМ!$A$39:$A$782,$A84,СВЦЭМ!$B$39:$B$782,I$83)+'СЕТ СН'!$H$9+СВЦЭМ!$D$10+'СЕТ СН'!$H$6-'СЕТ СН'!$H$19</f>
        <v>1545.2757495999999</v>
      </c>
      <c r="J84" s="36">
        <f>SUMIFS(СВЦЭМ!$C$39:$C$782,СВЦЭМ!$A$39:$A$782,$A84,СВЦЭМ!$B$39:$B$782,J$83)+'СЕТ СН'!$H$9+СВЦЭМ!$D$10+'СЕТ СН'!$H$6-'СЕТ СН'!$H$19</f>
        <v>1471.3637259599998</v>
      </c>
      <c r="K84" s="36">
        <f>SUMIFS(СВЦЭМ!$C$39:$C$782,СВЦЭМ!$A$39:$A$782,$A84,СВЦЭМ!$B$39:$B$782,K$83)+'СЕТ СН'!$H$9+СВЦЭМ!$D$10+'СЕТ СН'!$H$6-'СЕТ СН'!$H$19</f>
        <v>1419.67413594</v>
      </c>
      <c r="L84" s="36">
        <f>SUMIFS(СВЦЭМ!$C$39:$C$782,СВЦЭМ!$A$39:$A$782,$A84,СВЦЭМ!$B$39:$B$782,L$83)+'СЕТ СН'!$H$9+СВЦЭМ!$D$10+'СЕТ СН'!$H$6-'СЕТ СН'!$H$19</f>
        <v>1393.2219399999999</v>
      </c>
      <c r="M84" s="36">
        <f>SUMIFS(СВЦЭМ!$C$39:$C$782,СВЦЭМ!$A$39:$A$782,$A84,СВЦЭМ!$B$39:$B$782,M$83)+'СЕТ СН'!$H$9+СВЦЭМ!$D$10+'СЕТ СН'!$H$6-'СЕТ СН'!$H$19</f>
        <v>1359.28145915</v>
      </c>
      <c r="N84" s="36">
        <f>SUMIFS(СВЦЭМ!$C$39:$C$782,СВЦЭМ!$A$39:$A$782,$A84,СВЦЭМ!$B$39:$B$782,N$83)+'СЕТ СН'!$H$9+СВЦЭМ!$D$10+'СЕТ СН'!$H$6-'СЕТ СН'!$H$19</f>
        <v>1368.7743777399999</v>
      </c>
      <c r="O84" s="36">
        <f>SUMIFS(СВЦЭМ!$C$39:$C$782,СВЦЭМ!$A$39:$A$782,$A84,СВЦЭМ!$B$39:$B$782,O$83)+'СЕТ СН'!$H$9+СВЦЭМ!$D$10+'СЕТ СН'!$H$6-'СЕТ СН'!$H$19</f>
        <v>1369.5923706399999</v>
      </c>
      <c r="P84" s="36">
        <f>SUMIFS(СВЦЭМ!$C$39:$C$782,СВЦЭМ!$A$39:$A$782,$A84,СВЦЭМ!$B$39:$B$782,P$83)+'СЕТ СН'!$H$9+СВЦЭМ!$D$10+'СЕТ СН'!$H$6-'СЕТ СН'!$H$19</f>
        <v>1373.41379912</v>
      </c>
      <c r="Q84" s="36">
        <f>SUMIFS(СВЦЭМ!$C$39:$C$782,СВЦЭМ!$A$39:$A$782,$A84,СВЦЭМ!$B$39:$B$782,Q$83)+'СЕТ СН'!$H$9+СВЦЭМ!$D$10+'СЕТ СН'!$H$6-'СЕТ СН'!$H$19</f>
        <v>1371.9336060599999</v>
      </c>
      <c r="R84" s="36">
        <f>SUMIFS(СВЦЭМ!$C$39:$C$782,СВЦЭМ!$A$39:$A$782,$A84,СВЦЭМ!$B$39:$B$782,R$83)+'СЕТ СН'!$H$9+СВЦЭМ!$D$10+'СЕТ СН'!$H$6-'СЕТ СН'!$H$19</f>
        <v>1392.45537567</v>
      </c>
      <c r="S84" s="36">
        <f>SUMIFS(СВЦЭМ!$C$39:$C$782,СВЦЭМ!$A$39:$A$782,$A84,СВЦЭМ!$B$39:$B$782,S$83)+'СЕТ СН'!$H$9+СВЦЭМ!$D$10+'СЕТ СН'!$H$6-'СЕТ СН'!$H$19</f>
        <v>1396.12298562</v>
      </c>
      <c r="T84" s="36">
        <f>SUMIFS(СВЦЭМ!$C$39:$C$782,СВЦЭМ!$A$39:$A$782,$A84,СВЦЭМ!$B$39:$B$782,T$83)+'СЕТ СН'!$H$9+СВЦЭМ!$D$10+'СЕТ СН'!$H$6-'СЕТ СН'!$H$19</f>
        <v>1396.89260137</v>
      </c>
      <c r="U84" s="36">
        <f>SUMIFS(СВЦЭМ!$C$39:$C$782,СВЦЭМ!$A$39:$A$782,$A84,СВЦЭМ!$B$39:$B$782,U$83)+'СЕТ СН'!$H$9+СВЦЭМ!$D$10+'СЕТ СН'!$H$6-'СЕТ СН'!$H$19</f>
        <v>1398.89395749</v>
      </c>
      <c r="V84" s="36">
        <f>SUMIFS(СВЦЭМ!$C$39:$C$782,СВЦЭМ!$A$39:$A$782,$A84,СВЦЭМ!$B$39:$B$782,V$83)+'СЕТ СН'!$H$9+СВЦЭМ!$D$10+'СЕТ СН'!$H$6-'СЕТ СН'!$H$19</f>
        <v>1395.9772323699999</v>
      </c>
      <c r="W84" s="36">
        <f>SUMIFS(СВЦЭМ!$C$39:$C$782,СВЦЭМ!$A$39:$A$782,$A84,СВЦЭМ!$B$39:$B$782,W$83)+'СЕТ СН'!$H$9+СВЦЭМ!$D$10+'СЕТ СН'!$H$6-'СЕТ СН'!$H$19</f>
        <v>1384.7219757999999</v>
      </c>
      <c r="X84" s="36">
        <f>SUMIFS(СВЦЭМ!$C$39:$C$782,СВЦЭМ!$A$39:$A$782,$A84,СВЦЭМ!$B$39:$B$782,X$83)+'СЕТ СН'!$H$9+СВЦЭМ!$D$10+'СЕТ СН'!$H$6-'СЕТ СН'!$H$19</f>
        <v>1369.13123197</v>
      </c>
      <c r="Y84" s="36">
        <f>SUMIFS(СВЦЭМ!$C$39:$C$782,СВЦЭМ!$A$39:$A$782,$A84,СВЦЭМ!$B$39:$B$782,Y$83)+'СЕТ СН'!$H$9+СВЦЭМ!$D$10+'СЕТ СН'!$H$6-'СЕТ СН'!$H$19</f>
        <v>1355.6403733499999</v>
      </c>
    </row>
    <row r="85" spans="1:25" ht="15.75" x14ac:dyDescent="0.2">
      <c r="A85" s="35">
        <f>A84+1</f>
        <v>44775</v>
      </c>
      <c r="B85" s="36">
        <f>SUMIFS(СВЦЭМ!$C$39:$C$782,СВЦЭМ!$A$39:$A$782,$A85,СВЦЭМ!$B$39:$B$782,B$83)+'СЕТ СН'!$H$9+СВЦЭМ!$D$10+'СЕТ СН'!$H$6-'СЕТ СН'!$H$19</f>
        <v>1465.8353074899999</v>
      </c>
      <c r="C85" s="36">
        <f>SUMIFS(СВЦЭМ!$C$39:$C$782,СВЦЭМ!$A$39:$A$782,$A85,СВЦЭМ!$B$39:$B$782,C$83)+'СЕТ СН'!$H$9+СВЦЭМ!$D$10+'СЕТ СН'!$H$6-'СЕТ СН'!$H$19</f>
        <v>1518.4246971599998</v>
      </c>
      <c r="D85" s="36">
        <f>SUMIFS(СВЦЭМ!$C$39:$C$782,СВЦЭМ!$A$39:$A$782,$A85,СВЦЭМ!$B$39:$B$782,D$83)+'СЕТ СН'!$H$9+СВЦЭМ!$D$10+'СЕТ СН'!$H$6-'СЕТ СН'!$H$19</f>
        <v>1505.8811414799998</v>
      </c>
      <c r="E85" s="36">
        <f>SUMIFS(СВЦЭМ!$C$39:$C$782,СВЦЭМ!$A$39:$A$782,$A85,СВЦЭМ!$B$39:$B$782,E$83)+'СЕТ СН'!$H$9+СВЦЭМ!$D$10+'СЕТ СН'!$H$6-'СЕТ СН'!$H$19</f>
        <v>1534.8345524199999</v>
      </c>
      <c r="F85" s="36">
        <f>SUMIFS(СВЦЭМ!$C$39:$C$782,СВЦЭМ!$A$39:$A$782,$A85,СВЦЭМ!$B$39:$B$782,F$83)+'СЕТ СН'!$H$9+СВЦЭМ!$D$10+'СЕТ СН'!$H$6-'СЕТ СН'!$H$19</f>
        <v>1530.5706207799999</v>
      </c>
      <c r="G85" s="36">
        <f>SUMIFS(СВЦЭМ!$C$39:$C$782,СВЦЭМ!$A$39:$A$782,$A85,СВЦЭМ!$B$39:$B$782,G$83)+'СЕТ СН'!$H$9+СВЦЭМ!$D$10+'СЕТ СН'!$H$6-'СЕТ СН'!$H$19</f>
        <v>1540.0961264699999</v>
      </c>
      <c r="H85" s="36">
        <f>SUMIFS(СВЦЭМ!$C$39:$C$782,СВЦЭМ!$A$39:$A$782,$A85,СВЦЭМ!$B$39:$B$782,H$83)+'СЕТ СН'!$H$9+СВЦЭМ!$D$10+'СЕТ СН'!$H$6-'СЕТ СН'!$H$19</f>
        <v>1519.6607580499999</v>
      </c>
      <c r="I85" s="36">
        <f>SUMIFS(СВЦЭМ!$C$39:$C$782,СВЦЭМ!$A$39:$A$782,$A85,СВЦЭМ!$B$39:$B$782,I$83)+'СЕТ СН'!$H$9+СВЦЭМ!$D$10+'СЕТ СН'!$H$6-'СЕТ СН'!$H$19</f>
        <v>1650.1970036499999</v>
      </c>
      <c r="J85" s="36">
        <f>SUMIFS(СВЦЭМ!$C$39:$C$782,СВЦЭМ!$A$39:$A$782,$A85,СВЦЭМ!$B$39:$B$782,J$83)+'СЕТ СН'!$H$9+СВЦЭМ!$D$10+'СЕТ СН'!$H$6-'СЕТ СН'!$H$19</f>
        <v>1541.9877931399999</v>
      </c>
      <c r="K85" s="36">
        <f>SUMIFS(СВЦЭМ!$C$39:$C$782,СВЦЭМ!$A$39:$A$782,$A85,СВЦЭМ!$B$39:$B$782,K$83)+'СЕТ СН'!$H$9+СВЦЭМ!$D$10+'СЕТ СН'!$H$6-'СЕТ СН'!$H$19</f>
        <v>1434.83751304</v>
      </c>
      <c r="L85" s="36">
        <f>SUMIFS(СВЦЭМ!$C$39:$C$782,СВЦЭМ!$A$39:$A$782,$A85,СВЦЭМ!$B$39:$B$782,L$83)+'СЕТ СН'!$H$9+СВЦЭМ!$D$10+'СЕТ СН'!$H$6-'СЕТ СН'!$H$19</f>
        <v>1424.63182775</v>
      </c>
      <c r="M85" s="36">
        <f>SUMIFS(СВЦЭМ!$C$39:$C$782,СВЦЭМ!$A$39:$A$782,$A85,СВЦЭМ!$B$39:$B$782,M$83)+'СЕТ СН'!$H$9+СВЦЭМ!$D$10+'СЕТ СН'!$H$6-'СЕТ СН'!$H$19</f>
        <v>1414.5043799799998</v>
      </c>
      <c r="N85" s="36">
        <f>SUMIFS(СВЦЭМ!$C$39:$C$782,СВЦЭМ!$A$39:$A$782,$A85,СВЦЭМ!$B$39:$B$782,N$83)+'СЕТ СН'!$H$9+СВЦЭМ!$D$10+'СЕТ СН'!$H$6-'СЕТ СН'!$H$19</f>
        <v>1405.7739935099999</v>
      </c>
      <c r="O85" s="36">
        <f>SUMIFS(СВЦЭМ!$C$39:$C$782,СВЦЭМ!$A$39:$A$782,$A85,СВЦЭМ!$B$39:$B$782,O$83)+'СЕТ СН'!$H$9+СВЦЭМ!$D$10+'СЕТ СН'!$H$6-'СЕТ СН'!$H$19</f>
        <v>1411.9322214899998</v>
      </c>
      <c r="P85" s="36">
        <f>SUMIFS(СВЦЭМ!$C$39:$C$782,СВЦЭМ!$A$39:$A$782,$A85,СВЦЭМ!$B$39:$B$782,P$83)+'СЕТ СН'!$H$9+СВЦЭМ!$D$10+'СЕТ СН'!$H$6-'СЕТ СН'!$H$19</f>
        <v>1428.3766230799999</v>
      </c>
      <c r="Q85" s="36">
        <f>SUMIFS(СВЦЭМ!$C$39:$C$782,СВЦЭМ!$A$39:$A$782,$A85,СВЦЭМ!$B$39:$B$782,Q$83)+'СЕТ СН'!$H$9+СВЦЭМ!$D$10+'СЕТ СН'!$H$6-'СЕТ СН'!$H$19</f>
        <v>1425.7109925699999</v>
      </c>
      <c r="R85" s="36">
        <f>SUMIFS(СВЦЭМ!$C$39:$C$782,СВЦЭМ!$A$39:$A$782,$A85,СВЦЭМ!$B$39:$B$782,R$83)+'СЕТ СН'!$H$9+СВЦЭМ!$D$10+'СЕТ СН'!$H$6-'СЕТ СН'!$H$19</f>
        <v>1423.4178666599998</v>
      </c>
      <c r="S85" s="36">
        <f>SUMIFS(СВЦЭМ!$C$39:$C$782,СВЦЭМ!$A$39:$A$782,$A85,СВЦЭМ!$B$39:$B$782,S$83)+'СЕТ СН'!$H$9+СВЦЭМ!$D$10+'СЕТ СН'!$H$6-'СЕТ СН'!$H$19</f>
        <v>1425.5129436699999</v>
      </c>
      <c r="T85" s="36">
        <f>SUMIFS(СВЦЭМ!$C$39:$C$782,СВЦЭМ!$A$39:$A$782,$A85,СВЦЭМ!$B$39:$B$782,T$83)+'СЕТ СН'!$H$9+СВЦЭМ!$D$10+'СЕТ СН'!$H$6-'СЕТ СН'!$H$19</f>
        <v>1453.9879588599999</v>
      </c>
      <c r="U85" s="36">
        <f>SUMIFS(СВЦЭМ!$C$39:$C$782,СВЦЭМ!$A$39:$A$782,$A85,СВЦЭМ!$B$39:$B$782,U$83)+'СЕТ СН'!$H$9+СВЦЭМ!$D$10+'СЕТ СН'!$H$6-'СЕТ СН'!$H$19</f>
        <v>1449.6162325399998</v>
      </c>
      <c r="V85" s="36">
        <f>SUMIFS(СВЦЭМ!$C$39:$C$782,СВЦЭМ!$A$39:$A$782,$A85,СВЦЭМ!$B$39:$B$782,V$83)+'СЕТ СН'!$H$9+СВЦЭМ!$D$10+'СЕТ СН'!$H$6-'СЕТ СН'!$H$19</f>
        <v>1456.5703285399998</v>
      </c>
      <c r="W85" s="36">
        <f>SUMIFS(СВЦЭМ!$C$39:$C$782,СВЦЭМ!$A$39:$A$782,$A85,СВЦЭМ!$B$39:$B$782,W$83)+'СЕТ СН'!$H$9+СВЦЭМ!$D$10+'СЕТ СН'!$H$6-'СЕТ СН'!$H$19</f>
        <v>1437.75011905</v>
      </c>
      <c r="X85" s="36">
        <f>SUMIFS(СВЦЭМ!$C$39:$C$782,СВЦЭМ!$A$39:$A$782,$A85,СВЦЭМ!$B$39:$B$782,X$83)+'СЕТ СН'!$H$9+СВЦЭМ!$D$10+'СЕТ СН'!$H$6-'СЕТ СН'!$H$19</f>
        <v>1459.09668459</v>
      </c>
      <c r="Y85" s="36">
        <f>SUMIFS(СВЦЭМ!$C$39:$C$782,СВЦЭМ!$A$39:$A$782,$A85,СВЦЭМ!$B$39:$B$782,Y$83)+'СЕТ СН'!$H$9+СВЦЭМ!$D$10+'СЕТ СН'!$H$6-'СЕТ СН'!$H$19</f>
        <v>1563.4945109999999</v>
      </c>
    </row>
    <row r="86" spans="1:25" ht="15.75" x14ac:dyDescent="0.2">
      <c r="A86" s="35">
        <f t="shared" ref="A86:A114" si="2">A85+1</f>
        <v>44776</v>
      </c>
      <c r="B86" s="36">
        <f>SUMIFS(СВЦЭМ!$C$39:$C$782,СВЦЭМ!$A$39:$A$782,$A86,СВЦЭМ!$B$39:$B$782,B$83)+'СЕТ СН'!$H$9+СВЦЭМ!$D$10+'СЕТ СН'!$H$6-'СЕТ СН'!$H$19</f>
        <v>1594.6524340199999</v>
      </c>
      <c r="C86" s="36">
        <f>SUMIFS(СВЦЭМ!$C$39:$C$782,СВЦЭМ!$A$39:$A$782,$A86,СВЦЭМ!$B$39:$B$782,C$83)+'СЕТ СН'!$H$9+СВЦЭМ!$D$10+'СЕТ СН'!$H$6-'СЕТ СН'!$H$19</f>
        <v>1677.0225623299998</v>
      </c>
      <c r="D86" s="36">
        <f>SUMIFS(СВЦЭМ!$C$39:$C$782,СВЦЭМ!$A$39:$A$782,$A86,СВЦЭМ!$B$39:$B$782,D$83)+'СЕТ СН'!$H$9+СВЦЭМ!$D$10+'СЕТ СН'!$H$6-'СЕТ СН'!$H$19</f>
        <v>1726.36197466</v>
      </c>
      <c r="E86" s="36">
        <f>SUMIFS(СВЦЭМ!$C$39:$C$782,СВЦЭМ!$A$39:$A$782,$A86,СВЦЭМ!$B$39:$B$782,E$83)+'СЕТ СН'!$H$9+СВЦЭМ!$D$10+'СЕТ СН'!$H$6-'СЕТ СН'!$H$19</f>
        <v>1734.1621049799999</v>
      </c>
      <c r="F86" s="36">
        <f>SUMIFS(СВЦЭМ!$C$39:$C$782,СВЦЭМ!$A$39:$A$782,$A86,СВЦЭМ!$B$39:$B$782,F$83)+'СЕТ СН'!$H$9+СВЦЭМ!$D$10+'СЕТ СН'!$H$6-'СЕТ СН'!$H$19</f>
        <v>1575.9826270199999</v>
      </c>
      <c r="G86" s="36">
        <f>SUMIFS(СВЦЭМ!$C$39:$C$782,СВЦЭМ!$A$39:$A$782,$A86,СВЦЭМ!$B$39:$B$782,G$83)+'СЕТ СН'!$H$9+СВЦЭМ!$D$10+'СЕТ СН'!$H$6-'СЕТ СН'!$H$19</f>
        <v>1570.9605837199999</v>
      </c>
      <c r="H86" s="36">
        <f>SUMIFS(СВЦЭМ!$C$39:$C$782,СВЦЭМ!$A$39:$A$782,$A86,СВЦЭМ!$B$39:$B$782,H$83)+'СЕТ СН'!$H$9+СВЦЭМ!$D$10+'СЕТ СН'!$H$6-'СЕТ СН'!$H$19</f>
        <v>1566.4889382199999</v>
      </c>
      <c r="I86" s="36">
        <f>SUMIFS(СВЦЭМ!$C$39:$C$782,СВЦЭМ!$A$39:$A$782,$A86,СВЦЭМ!$B$39:$B$782,I$83)+'СЕТ СН'!$H$9+СВЦЭМ!$D$10+'СЕТ СН'!$H$6-'СЕТ СН'!$H$19</f>
        <v>1499.5155254299998</v>
      </c>
      <c r="J86" s="36">
        <f>SUMIFS(СВЦЭМ!$C$39:$C$782,СВЦЭМ!$A$39:$A$782,$A86,СВЦЭМ!$B$39:$B$782,J$83)+'СЕТ СН'!$H$9+СВЦЭМ!$D$10+'СЕТ СН'!$H$6-'СЕТ СН'!$H$19</f>
        <v>1452.6555091799999</v>
      </c>
      <c r="K86" s="36">
        <f>SUMIFS(СВЦЭМ!$C$39:$C$782,СВЦЭМ!$A$39:$A$782,$A86,СВЦЭМ!$B$39:$B$782,K$83)+'СЕТ СН'!$H$9+СВЦЭМ!$D$10+'СЕТ СН'!$H$6-'СЕТ СН'!$H$19</f>
        <v>1484.6379923499999</v>
      </c>
      <c r="L86" s="36">
        <f>SUMIFS(СВЦЭМ!$C$39:$C$782,СВЦЭМ!$A$39:$A$782,$A86,СВЦЭМ!$B$39:$B$782,L$83)+'СЕТ СН'!$H$9+СВЦЭМ!$D$10+'СЕТ СН'!$H$6-'СЕТ СН'!$H$19</f>
        <v>1444.0716367299999</v>
      </c>
      <c r="M86" s="36">
        <f>SUMIFS(СВЦЭМ!$C$39:$C$782,СВЦЭМ!$A$39:$A$782,$A86,СВЦЭМ!$B$39:$B$782,M$83)+'СЕТ СН'!$H$9+СВЦЭМ!$D$10+'СЕТ СН'!$H$6-'СЕТ СН'!$H$19</f>
        <v>1421.8216371799999</v>
      </c>
      <c r="N86" s="36">
        <f>SUMIFS(СВЦЭМ!$C$39:$C$782,СВЦЭМ!$A$39:$A$782,$A86,СВЦЭМ!$B$39:$B$782,N$83)+'СЕТ СН'!$H$9+СВЦЭМ!$D$10+'СЕТ СН'!$H$6-'СЕТ СН'!$H$19</f>
        <v>1415.4143952099998</v>
      </c>
      <c r="O86" s="36">
        <f>SUMIFS(СВЦЭМ!$C$39:$C$782,СВЦЭМ!$A$39:$A$782,$A86,СВЦЭМ!$B$39:$B$782,O$83)+'СЕТ СН'!$H$9+СВЦЭМ!$D$10+'СЕТ СН'!$H$6-'СЕТ СН'!$H$19</f>
        <v>1409.94830826</v>
      </c>
      <c r="P86" s="36">
        <f>SUMIFS(СВЦЭМ!$C$39:$C$782,СВЦЭМ!$A$39:$A$782,$A86,СВЦЭМ!$B$39:$B$782,P$83)+'СЕТ СН'!$H$9+СВЦЭМ!$D$10+'СЕТ СН'!$H$6-'СЕТ СН'!$H$19</f>
        <v>1420.4291207899998</v>
      </c>
      <c r="Q86" s="36">
        <f>SUMIFS(СВЦЭМ!$C$39:$C$782,СВЦЭМ!$A$39:$A$782,$A86,СВЦЭМ!$B$39:$B$782,Q$83)+'СЕТ СН'!$H$9+СВЦЭМ!$D$10+'СЕТ СН'!$H$6-'СЕТ СН'!$H$19</f>
        <v>1441.7576879399999</v>
      </c>
      <c r="R86" s="36">
        <f>SUMIFS(СВЦЭМ!$C$39:$C$782,СВЦЭМ!$A$39:$A$782,$A86,СВЦЭМ!$B$39:$B$782,R$83)+'СЕТ СН'!$H$9+СВЦЭМ!$D$10+'СЕТ СН'!$H$6-'СЕТ СН'!$H$19</f>
        <v>1454.2374008499999</v>
      </c>
      <c r="S86" s="36">
        <f>SUMIFS(СВЦЭМ!$C$39:$C$782,СВЦЭМ!$A$39:$A$782,$A86,СВЦЭМ!$B$39:$B$782,S$83)+'СЕТ СН'!$H$9+СВЦЭМ!$D$10+'СЕТ СН'!$H$6-'СЕТ СН'!$H$19</f>
        <v>1457.40582617</v>
      </c>
      <c r="T86" s="36">
        <f>SUMIFS(СВЦЭМ!$C$39:$C$782,СВЦЭМ!$A$39:$A$782,$A86,СВЦЭМ!$B$39:$B$782,T$83)+'СЕТ СН'!$H$9+СВЦЭМ!$D$10+'СЕТ СН'!$H$6-'СЕТ СН'!$H$19</f>
        <v>1444.1808424099997</v>
      </c>
      <c r="U86" s="36">
        <f>SUMIFS(СВЦЭМ!$C$39:$C$782,СВЦЭМ!$A$39:$A$782,$A86,СВЦЭМ!$B$39:$B$782,U$83)+'СЕТ СН'!$H$9+СВЦЭМ!$D$10+'СЕТ СН'!$H$6-'СЕТ СН'!$H$19</f>
        <v>1448.2227219399999</v>
      </c>
      <c r="V86" s="36">
        <f>SUMIFS(СВЦЭМ!$C$39:$C$782,СВЦЭМ!$A$39:$A$782,$A86,СВЦЭМ!$B$39:$B$782,V$83)+'СЕТ СН'!$H$9+СВЦЭМ!$D$10+'СЕТ СН'!$H$6-'СЕТ СН'!$H$19</f>
        <v>1423.9676962799999</v>
      </c>
      <c r="W86" s="36">
        <f>SUMIFS(СВЦЭМ!$C$39:$C$782,СВЦЭМ!$A$39:$A$782,$A86,СВЦЭМ!$B$39:$B$782,W$83)+'СЕТ СН'!$H$9+СВЦЭМ!$D$10+'СЕТ СН'!$H$6-'СЕТ СН'!$H$19</f>
        <v>1420.8565145999999</v>
      </c>
      <c r="X86" s="36">
        <f>SUMIFS(СВЦЭМ!$C$39:$C$782,СВЦЭМ!$A$39:$A$782,$A86,СВЦЭМ!$B$39:$B$782,X$83)+'СЕТ СН'!$H$9+СВЦЭМ!$D$10+'СЕТ СН'!$H$6-'СЕТ СН'!$H$19</f>
        <v>1453.9643369399998</v>
      </c>
      <c r="Y86" s="36">
        <f>SUMIFS(СВЦЭМ!$C$39:$C$782,СВЦЭМ!$A$39:$A$782,$A86,СВЦЭМ!$B$39:$B$782,Y$83)+'СЕТ СН'!$H$9+СВЦЭМ!$D$10+'СЕТ СН'!$H$6-'СЕТ СН'!$H$19</f>
        <v>1453.2251655699999</v>
      </c>
    </row>
    <row r="87" spans="1:25" ht="15.75" x14ac:dyDescent="0.2">
      <c r="A87" s="35">
        <f t="shared" si="2"/>
        <v>44777</v>
      </c>
      <c r="B87" s="36">
        <f>SUMIFS(СВЦЭМ!$C$39:$C$782,СВЦЭМ!$A$39:$A$782,$A87,СВЦЭМ!$B$39:$B$782,B$83)+'СЕТ СН'!$H$9+СВЦЭМ!$D$10+'СЕТ СН'!$H$6-'СЕТ СН'!$H$19</f>
        <v>1515.55838793</v>
      </c>
      <c r="C87" s="36">
        <f>SUMIFS(СВЦЭМ!$C$39:$C$782,СВЦЭМ!$A$39:$A$782,$A87,СВЦЭМ!$B$39:$B$782,C$83)+'СЕТ СН'!$H$9+СВЦЭМ!$D$10+'СЕТ СН'!$H$6-'СЕТ СН'!$H$19</f>
        <v>1584.8397017399998</v>
      </c>
      <c r="D87" s="36">
        <f>SUMIFS(СВЦЭМ!$C$39:$C$782,СВЦЭМ!$A$39:$A$782,$A87,СВЦЭМ!$B$39:$B$782,D$83)+'СЕТ СН'!$H$9+СВЦЭМ!$D$10+'СЕТ СН'!$H$6-'СЕТ СН'!$H$19</f>
        <v>1568.3630783599999</v>
      </c>
      <c r="E87" s="36">
        <f>SUMIFS(СВЦЭМ!$C$39:$C$782,СВЦЭМ!$A$39:$A$782,$A87,СВЦЭМ!$B$39:$B$782,E$83)+'СЕТ СН'!$H$9+СВЦЭМ!$D$10+'СЕТ СН'!$H$6-'СЕТ СН'!$H$19</f>
        <v>1642.7611895399998</v>
      </c>
      <c r="F87" s="36">
        <f>SUMIFS(СВЦЭМ!$C$39:$C$782,СВЦЭМ!$A$39:$A$782,$A87,СВЦЭМ!$B$39:$B$782,F$83)+'СЕТ СН'!$H$9+СВЦЭМ!$D$10+'СЕТ СН'!$H$6-'СЕТ СН'!$H$19</f>
        <v>1649.8679158299999</v>
      </c>
      <c r="G87" s="36">
        <f>SUMIFS(СВЦЭМ!$C$39:$C$782,СВЦЭМ!$A$39:$A$782,$A87,СВЦЭМ!$B$39:$B$782,G$83)+'СЕТ СН'!$H$9+СВЦЭМ!$D$10+'СЕТ СН'!$H$6-'СЕТ СН'!$H$19</f>
        <v>1658.7341380999999</v>
      </c>
      <c r="H87" s="36">
        <f>SUMIFS(СВЦЭМ!$C$39:$C$782,СВЦЭМ!$A$39:$A$782,$A87,СВЦЭМ!$B$39:$B$782,H$83)+'СЕТ СН'!$H$9+СВЦЭМ!$D$10+'СЕТ СН'!$H$6-'СЕТ СН'!$H$19</f>
        <v>1599.2481004699998</v>
      </c>
      <c r="I87" s="36">
        <f>SUMIFS(СВЦЭМ!$C$39:$C$782,СВЦЭМ!$A$39:$A$782,$A87,СВЦЭМ!$B$39:$B$782,I$83)+'СЕТ СН'!$H$9+СВЦЭМ!$D$10+'СЕТ СН'!$H$6-'СЕТ СН'!$H$19</f>
        <v>1529.0328916199999</v>
      </c>
      <c r="J87" s="36">
        <f>SUMIFS(СВЦЭМ!$C$39:$C$782,СВЦЭМ!$A$39:$A$782,$A87,СВЦЭМ!$B$39:$B$782,J$83)+'СЕТ СН'!$H$9+СВЦЭМ!$D$10+'СЕТ СН'!$H$6-'СЕТ СН'!$H$19</f>
        <v>1451.6068838599999</v>
      </c>
      <c r="K87" s="36">
        <f>SUMIFS(СВЦЭМ!$C$39:$C$782,СВЦЭМ!$A$39:$A$782,$A87,СВЦЭМ!$B$39:$B$782,K$83)+'СЕТ СН'!$H$9+СВЦЭМ!$D$10+'СЕТ СН'!$H$6-'СЕТ СН'!$H$19</f>
        <v>1415.9502508199998</v>
      </c>
      <c r="L87" s="36">
        <f>SUMIFS(СВЦЭМ!$C$39:$C$782,СВЦЭМ!$A$39:$A$782,$A87,СВЦЭМ!$B$39:$B$782,L$83)+'СЕТ СН'!$H$9+СВЦЭМ!$D$10+'СЕТ СН'!$H$6-'СЕТ СН'!$H$19</f>
        <v>1431.58135597</v>
      </c>
      <c r="M87" s="36">
        <f>SUMIFS(СВЦЭМ!$C$39:$C$782,СВЦЭМ!$A$39:$A$782,$A87,СВЦЭМ!$B$39:$B$782,M$83)+'СЕТ СН'!$H$9+СВЦЭМ!$D$10+'СЕТ СН'!$H$6-'СЕТ СН'!$H$19</f>
        <v>1412.4820943999998</v>
      </c>
      <c r="N87" s="36">
        <f>SUMIFS(СВЦЭМ!$C$39:$C$782,СВЦЭМ!$A$39:$A$782,$A87,СВЦЭМ!$B$39:$B$782,N$83)+'СЕТ СН'!$H$9+СВЦЭМ!$D$10+'СЕТ СН'!$H$6-'СЕТ СН'!$H$19</f>
        <v>1402.7110405199999</v>
      </c>
      <c r="O87" s="36">
        <f>SUMIFS(СВЦЭМ!$C$39:$C$782,СВЦЭМ!$A$39:$A$782,$A87,СВЦЭМ!$B$39:$B$782,O$83)+'СЕТ СН'!$H$9+СВЦЭМ!$D$10+'СЕТ СН'!$H$6-'СЕТ СН'!$H$19</f>
        <v>1414.34497149</v>
      </c>
      <c r="P87" s="36">
        <f>SUMIFS(СВЦЭМ!$C$39:$C$782,СВЦЭМ!$A$39:$A$782,$A87,СВЦЭМ!$B$39:$B$782,P$83)+'СЕТ СН'!$H$9+СВЦЭМ!$D$10+'СЕТ СН'!$H$6-'СЕТ СН'!$H$19</f>
        <v>1447.2812118899999</v>
      </c>
      <c r="Q87" s="36">
        <f>SUMIFS(СВЦЭМ!$C$39:$C$782,СВЦЭМ!$A$39:$A$782,$A87,СВЦЭМ!$B$39:$B$782,Q$83)+'СЕТ СН'!$H$9+СВЦЭМ!$D$10+'СЕТ СН'!$H$6-'СЕТ СН'!$H$19</f>
        <v>1443.6765081999999</v>
      </c>
      <c r="R87" s="36">
        <f>SUMIFS(СВЦЭМ!$C$39:$C$782,СВЦЭМ!$A$39:$A$782,$A87,СВЦЭМ!$B$39:$B$782,R$83)+'СЕТ СН'!$H$9+СВЦЭМ!$D$10+'СЕТ СН'!$H$6-'СЕТ СН'!$H$19</f>
        <v>1436.01087035</v>
      </c>
      <c r="S87" s="36">
        <f>SUMIFS(СВЦЭМ!$C$39:$C$782,СВЦЭМ!$A$39:$A$782,$A87,СВЦЭМ!$B$39:$B$782,S$83)+'СЕТ СН'!$H$9+СВЦЭМ!$D$10+'СЕТ СН'!$H$6-'СЕТ СН'!$H$19</f>
        <v>1437.34634772</v>
      </c>
      <c r="T87" s="36">
        <f>SUMIFS(СВЦЭМ!$C$39:$C$782,СВЦЭМ!$A$39:$A$782,$A87,СВЦЭМ!$B$39:$B$782,T$83)+'СЕТ СН'!$H$9+СВЦЭМ!$D$10+'СЕТ СН'!$H$6-'СЕТ СН'!$H$19</f>
        <v>1436.3164967</v>
      </c>
      <c r="U87" s="36">
        <f>SUMIFS(СВЦЭМ!$C$39:$C$782,СВЦЭМ!$A$39:$A$782,$A87,СВЦЭМ!$B$39:$B$782,U$83)+'СЕТ СН'!$H$9+СВЦЭМ!$D$10+'СЕТ СН'!$H$6-'СЕТ СН'!$H$19</f>
        <v>1448.0893270199999</v>
      </c>
      <c r="V87" s="36">
        <f>SUMIFS(СВЦЭМ!$C$39:$C$782,СВЦЭМ!$A$39:$A$782,$A87,СВЦЭМ!$B$39:$B$782,V$83)+'СЕТ СН'!$H$9+СВЦЭМ!$D$10+'СЕТ СН'!$H$6-'СЕТ СН'!$H$19</f>
        <v>1443.6233286199997</v>
      </c>
      <c r="W87" s="36">
        <f>SUMIFS(СВЦЭМ!$C$39:$C$782,СВЦЭМ!$A$39:$A$782,$A87,СВЦЭМ!$B$39:$B$782,W$83)+'СЕТ СН'!$H$9+СВЦЭМ!$D$10+'СЕТ СН'!$H$6-'СЕТ СН'!$H$19</f>
        <v>1439.7235217099999</v>
      </c>
      <c r="X87" s="36">
        <f>SUMIFS(СВЦЭМ!$C$39:$C$782,СВЦЭМ!$A$39:$A$782,$A87,СВЦЭМ!$B$39:$B$782,X$83)+'СЕТ СН'!$H$9+СВЦЭМ!$D$10+'СЕТ СН'!$H$6-'СЕТ СН'!$H$19</f>
        <v>1452.95159747</v>
      </c>
      <c r="Y87" s="36">
        <f>SUMIFS(СВЦЭМ!$C$39:$C$782,СВЦЭМ!$A$39:$A$782,$A87,СВЦЭМ!$B$39:$B$782,Y$83)+'СЕТ СН'!$H$9+СВЦЭМ!$D$10+'СЕТ СН'!$H$6-'СЕТ СН'!$H$19</f>
        <v>1510.1436290199999</v>
      </c>
    </row>
    <row r="88" spans="1:25" ht="15.75" x14ac:dyDescent="0.2">
      <c r="A88" s="35">
        <f t="shared" si="2"/>
        <v>44778</v>
      </c>
      <c r="B88" s="36">
        <f>SUMIFS(СВЦЭМ!$C$39:$C$782,СВЦЭМ!$A$39:$A$782,$A88,СВЦЭМ!$B$39:$B$782,B$83)+'СЕТ СН'!$H$9+СВЦЭМ!$D$10+'СЕТ СН'!$H$6-'СЕТ СН'!$H$19</f>
        <v>1564.5686843999999</v>
      </c>
      <c r="C88" s="36">
        <f>SUMIFS(СВЦЭМ!$C$39:$C$782,СВЦЭМ!$A$39:$A$782,$A88,СВЦЭМ!$B$39:$B$782,C$83)+'СЕТ СН'!$H$9+СВЦЭМ!$D$10+'СЕТ СН'!$H$6-'СЕТ СН'!$H$19</f>
        <v>1556.52906089</v>
      </c>
      <c r="D88" s="36">
        <f>SUMIFS(СВЦЭМ!$C$39:$C$782,СВЦЭМ!$A$39:$A$782,$A88,СВЦЭМ!$B$39:$B$782,D$83)+'СЕТ СН'!$H$9+СВЦЭМ!$D$10+'СЕТ СН'!$H$6-'СЕТ СН'!$H$19</f>
        <v>1577.8844474399998</v>
      </c>
      <c r="E88" s="36">
        <f>SUMIFS(СВЦЭМ!$C$39:$C$782,СВЦЭМ!$A$39:$A$782,$A88,СВЦЭМ!$B$39:$B$782,E$83)+'СЕТ СН'!$H$9+СВЦЭМ!$D$10+'СЕТ СН'!$H$6-'СЕТ СН'!$H$19</f>
        <v>1585.5662491799999</v>
      </c>
      <c r="F88" s="36">
        <f>SUMIFS(СВЦЭМ!$C$39:$C$782,СВЦЭМ!$A$39:$A$782,$A88,СВЦЭМ!$B$39:$B$782,F$83)+'СЕТ СН'!$H$9+СВЦЭМ!$D$10+'СЕТ СН'!$H$6-'СЕТ СН'!$H$19</f>
        <v>1574.2701951499998</v>
      </c>
      <c r="G88" s="36">
        <f>SUMIFS(СВЦЭМ!$C$39:$C$782,СВЦЭМ!$A$39:$A$782,$A88,СВЦЭМ!$B$39:$B$782,G$83)+'СЕТ СН'!$H$9+СВЦЭМ!$D$10+'СЕТ СН'!$H$6-'СЕТ СН'!$H$19</f>
        <v>1572.8486955799999</v>
      </c>
      <c r="H88" s="36">
        <f>SUMIFS(СВЦЭМ!$C$39:$C$782,СВЦЭМ!$A$39:$A$782,$A88,СВЦЭМ!$B$39:$B$782,H$83)+'СЕТ СН'!$H$9+СВЦЭМ!$D$10+'СЕТ СН'!$H$6-'СЕТ СН'!$H$19</f>
        <v>1547.1017152899999</v>
      </c>
      <c r="I88" s="36">
        <f>SUMIFS(СВЦЭМ!$C$39:$C$782,СВЦЭМ!$A$39:$A$782,$A88,СВЦЭМ!$B$39:$B$782,I$83)+'СЕТ СН'!$H$9+СВЦЭМ!$D$10+'СЕТ СН'!$H$6-'СЕТ СН'!$H$19</f>
        <v>1576.1805293999998</v>
      </c>
      <c r="J88" s="36">
        <f>SUMIFS(СВЦЭМ!$C$39:$C$782,СВЦЭМ!$A$39:$A$782,$A88,СВЦЭМ!$B$39:$B$782,J$83)+'СЕТ СН'!$H$9+СВЦЭМ!$D$10+'СЕТ СН'!$H$6-'СЕТ СН'!$H$19</f>
        <v>1452.35638425</v>
      </c>
      <c r="K88" s="36">
        <f>SUMIFS(СВЦЭМ!$C$39:$C$782,СВЦЭМ!$A$39:$A$782,$A88,СВЦЭМ!$B$39:$B$782,K$83)+'СЕТ СН'!$H$9+СВЦЭМ!$D$10+'СЕТ СН'!$H$6-'СЕТ СН'!$H$19</f>
        <v>1433.29849949</v>
      </c>
      <c r="L88" s="36">
        <f>SUMIFS(СВЦЭМ!$C$39:$C$782,СВЦЭМ!$A$39:$A$782,$A88,СВЦЭМ!$B$39:$B$782,L$83)+'СЕТ СН'!$H$9+СВЦЭМ!$D$10+'СЕТ СН'!$H$6-'СЕТ СН'!$H$19</f>
        <v>1425.8225565099999</v>
      </c>
      <c r="M88" s="36">
        <f>SUMIFS(СВЦЭМ!$C$39:$C$782,СВЦЭМ!$A$39:$A$782,$A88,СВЦЭМ!$B$39:$B$782,M$83)+'СЕТ СН'!$H$9+СВЦЭМ!$D$10+'СЕТ СН'!$H$6-'СЕТ СН'!$H$19</f>
        <v>1420.30865017</v>
      </c>
      <c r="N88" s="36">
        <f>SUMIFS(СВЦЭМ!$C$39:$C$782,СВЦЭМ!$A$39:$A$782,$A88,СВЦЭМ!$B$39:$B$782,N$83)+'СЕТ СН'!$H$9+СВЦЭМ!$D$10+'СЕТ СН'!$H$6-'СЕТ СН'!$H$19</f>
        <v>1412.4127310899999</v>
      </c>
      <c r="O88" s="36">
        <f>SUMIFS(СВЦЭМ!$C$39:$C$782,СВЦЭМ!$A$39:$A$782,$A88,СВЦЭМ!$B$39:$B$782,O$83)+'СЕТ СН'!$H$9+СВЦЭМ!$D$10+'СЕТ СН'!$H$6-'СЕТ СН'!$H$19</f>
        <v>1418.9174566199999</v>
      </c>
      <c r="P88" s="36">
        <f>SUMIFS(СВЦЭМ!$C$39:$C$782,СВЦЭМ!$A$39:$A$782,$A88,СВЦЭМ!$B$39:$B$782,P$83)+'СЕТ СН'!$H$9+СВЦЭМ!$D$10+'СЕТ СН'!$H$6-'СЕТ СН'!$H$19</f>
        <v>1443.7889286399998</v>
      </c>
      <c r="Q88" s="36">
        <f>SUMIFS(СВЦЭМ!$C$39:$C$782,СВЦЭМ!$A$39:$A$782,$A88,СВЦЭМ!$B$39:$B$782,Q$83)+'СЕТ СН'!$H$9+СВЦЭМ!$D$10+'СЕТ СН'!$H$6-'СЕТ СН'!$H$19</f>
        <v>1432.3744459699999</v>
      </c>
      <c r="R88" s="36">
        <f>SUMIFS(СВЦЭМ!$C$39:$C$782,СВЦЭМ!$A$39:$A$782,$A88,СВЦЭМ!$B$39:$B$782,R$83)+'СЕТ СН'!$H$9+СВЦЭМ!$D$10+'СЕТ СН'!$H$6-'СЕТ СН'!$H$19</f>
        <v>1433.4957360999999</v>
      </c>
      <c r="S88" s="36">
        <f>SUMIFS(СВЦЭМ!$C$39:$C$782,СВЦЭМ!$A$39:$A$782,$A88,СВЦЭМ!$B$39:$B$782,S$83)+'СЕТ СН'!$H$9+СВЦЭМ!$D$10+'СЕТ СН'!$H$6-'СЕТ СН'!$H$19</f>
        <v>1431.77234329</v>
      </c>
      <c r="T88" s="36">
        <f>SUMIFS(СВЦЭМ!$C$39:$C$782,СВЦЭМ!$A$39:$A$782,$A88,СВЦЭМ!$B$39:$B$782,T$83)+'СЕТ СН'!$H$9+СВЦЭМ!$D$10+'СЕТ СН'!$H$6-'СЕТ СН'!$H$19</f>
        <v>1413.01177506</v>
      </c>
      <c r="U88" s="36">
        <f>SUMIFS(СВЦЭМ!$C$39:$C$782,СВЦЭМ!$A$39:$A$782,$A88,СВЦЭМ!$B$39:$B$782,U$83)+'СЕТ СН'!$H$9+СВЦЭМ!$D$10+'СЕТ СН'!$H$6-'СЕТ СН'!$H$19</f>
        <v>1425.3222800599999</v>
      </c>
      <c r="V88" s="36">
        <f>SUMIFS(СВЦЭМ!$C$39:$C$782,СВЦЭМ!$A$39:$A$782,$A88,СВЦЭМ!$B$39:$B$782,V$83)+'СЕТ СН'!$H$9+СВЦЭМ!$D$10+'СЕТ СН'!$H$6-'СЕТ СН'!$H$19</f>
        <v>1434.2819144099999</v>
      </c>
      <c r="W88" s="36">
        <f>SUMIFS(СВЦЭМ!$C$39:$C$782,СВЦЭМ!$A$39:$A$782,$A88,СВЦЭМ!$B$39:$B$782,W$83)+'СЕТ СН'!$H$9+СВЦЭМ!$D$10+'СЕТ СН'!$H$6-'СЕТ СН'!$H$19</f>
        <v>1438.3331444099999</v>
      </c>
      <c r="X88" s="36">
        <f>SUMIFS(СВЦЭМ!$C$39:$C$782,СВЦЭМ!$A$39:$A$782,$A88,СВЦЭМ!$B$39:$B$782,X$83)+'СЕТ СН'!$H$9+СВЦЭМ!$D$10+'СЕТ СН'!$H$6-'СЕТ СН'!$H$19</f>
        <v>1427.64939706</v>
      </c>
      <c r="Y88" s="36">
        <f>SUMIFS(СВЦЭМ!$C$39:$C$782,СВЦЭМ!$A$39:$A$782,$A88,СВЦЭМ!$B$39:$B$782,Y$83)+'СЕТ СН'!$H$9+СВЦЭМ!$D$10+'СЕТ СН'!$H$6-'СЕТ СН'!$H$19</f>
        <v>1545.1031965599998</v>
      </c>
    </row>
    <row r="89" spans="1:25" ht="15.75" x14ac:dyDescent="0.2">
      <c r="A89" s="35">
        <f t="shared" si="2"/>
        <v>44779</v>
      </c>
      <c r="B89" s="36">
        <f>SUMIFS(СВЦЭМ!$C$39:$C$782,СВЦЭМ!$A$39:$A$782,$A89,СВЦЭМ!$B$39:$B$782,B$83)+'СЕТ СН'!$H$9+СВЦЭМ!$D$10+'СЕТ СН'!$H$6-'СЕТ СН'!$H$19</f>
        <v>1489.18561204</v>
      </c>
      <c r="C89" s="36">
        <f>SUMIFS(СВЦЭМ!$C$39:$C$782,СВЦЭМ!$A$39:$A$782,$A89,СВЦЭМ!$B$39:$B$782,C$83)+'СЕТ СН'!$H$9+СВЦЭМ!$D$10+'СЕТ СН'!$H$6-'СЕТ СН'!$H$19</f>
        <v>1553.9729711999998</v>
      </c>
      <c r="D89" s="36">
        <f>SUMIFS(СВЦЭМ!$C$39:$C$782,СВЦЭМ!$A$39:$A$782,$A89,СВЦЭМ!$B$39:$B$782,D$83)+'СЕТ СН'!$H$9+СВЦЭМ!$D$10+'СЕТ СН'!$H$6-'СЕТ СН'!$H$19</f>
        <v>1601.3868300699999</v>
      </c>
      <c r="E89" s="36">
        <f>SUMIFS(СВЦЭМ!$C$39:$C$782,СВЦЭМ!$A$39:$A$782,$A89,СВЦЭМ!$B$39:$B$782,E$83)+'СЕТ СН'!$H$9+СВЦЭМ!$D$10+'СЕТ СН'!$H$6-'СЕТ СН'!$H$19</f>
        <v>1626.3847651999999</v>
      </c>
      <c r="F89" s="36">
        <f>SUMIFS(СВЦЭМ!$C$39:$C$782,СВЦЭМ!$A$39:$A$782,$A89,СВЦЭМ!$B$39:$B$782,F$83)+'СЕТ СН'!$H$9+СВЦЭМ!$D$10+'СЕТ СН'!$H$6-'СЕТ СН'!$H$19</f>
        <v>1634.91700109</v>
      </c>
      <c r="G89" s="36">
        <f>SUMIFS(СВЦЭМ!$C$39:$C$782,СВЦЭМ!$A$39:$A$782,$A89,СВЦЭМ!$B$39:$B$782,G$83)+'СЕТ СН'!$H$9+СВЦЭМ!$D$10+'СЕТ СН'!$H$6-'СЕТ СН'!$H$19</f>
        <v>1651.6386788299999</v>
      </c>
      <c r="H89" s="36">
        <f>SUMIFS(СВЦЭМ!$C$39:$C$782,СВЦЭМ!$A$39:$A$782,$A89,СВЦЭМ!$B$39:$B$782,H$83)+'СЕТ СН'!$H$9+СВЦЭМ!$D$10+'СЕТ СН'!$H$6-'СЕТ СН'!$H$19</f>
        <v>1632.2813862599999</v>
      </c>
      <c r="I89" s="36">
        <f>SUMIFS(СВЦЭМ!$C$39:$C$782,СВЦЭМ!$A$39:$A$782,$A89,СВЦЭМ!$B$39:$B$782,I$83)+'СЕТ СН'!$H$9+СВЦЭМ!$D$10+'СЕТ СН'!$H$6-'СЕТ СН'!$H$19</f>
        <v>1598.7716108299999</v>
      </c>
      <c r="J89" s="36">
        <f>SUMIFS(СВЦЭМ!$C$39:$C$782,СВЦЭМ!$A$39:$A$782,$A89,СВЦЭМ!$B$39:$B$782,J$83)+'СЕТ СН'!$H$9+СВЦЭМ!$D$10+'СЕТ СН'!$H$6-'СЕТ СН'!$H$19</f>
        <v>1511.72864594</v>
      </c>
      <c r="K89" s="36">
        <f>SUMIFS(СВЦЭМ!$C$39:$C$782,СВЦЭМ!$A$39:$A$782,$A89,СВЦЭМ!$B$39:$B$782,K$83)+'СЕТ СН'!$H$9+СВЦЭМ!$D$10+'СЕТ СН'!$H$6-'СЕТ СН'!$H$19</f>
        <v>1400.41034425</v>
      </c>
      <c r="L89" s="36">
        <f>SUMIFS(СВЦЭМ!$C$39:$C$782,СВЦЭМ!$A$39:$A$782,$A89,СВЦЭМ!$B$39:$B$782,L$83)+'СЕТ СН'!$H$9+СВЦЭМ!$D$10+'СЕТ СН'!$H$6-'СЕТ СН'!$H$19</f>
        <v>1389.0774216699999</v>
      </c>
      <c r="M89" s="36">
        <f>SUMIFS(СВЦЭМ!$C$39:$C$782,СВЦЭМ!$A$39:$A$782,$A89,СВЦЭМ!$B$39:$B$782,M$83)+'СЕТ СН'!$H$9+СВЦЭМ!$D$10+'СЕТ СН'!$H$6-'СЕТ СН'!$H$19</f>
        <v>1356.55130031</v>
      </c>
      <c r="N89" s="36">
        <f>SUMIFS(СВЦЭМ!$C$39:$C$782,СВЦЭМ!$A$39:$A$782,$A89,СВЦЭМ!$B$39:$B$782,N$83)+'СЕТ СН'!$H$9+СВЦЭМ!$D$10+'СЕТ СН'!$H$6-'СЕТ СН'!$H$19</f>
        <v>1344.75650883</v>
      </c>
      <c r="O89" s="36">
        <f>SUMIFS(СВЦЭМ!$C$39:$C$782,СВЦЭМ!$A$39:$A$782,$A89,СВЦЭМ!$B$39:$B$782,O$83)+'СЕТ СН'!$H$9+СВЦЭМ!$D$10+'СЕТ СН'!$H$6-'СЕТ СН'!$H$19</f>
        <v>1349.92949512</v>
      </c>
      <c r="P89" s="36">
        <f>SUMIFS(СВЦЭМ!$C$39:$C$782,СВЦЭМ!$A$39:$A$782,$A89,СВЦЭМ!$B$39:$B$782,P$83)+'СЕТ СН'!$H$9+СВЦЭМ!$D$10+'СЕТ СН'!$H$6-'СЕТ СН'!$H$19</f>
        <v>1343.1768197199999</v>
      </c>
      <c r="Q89" s="36">
        <f>SUMIFS(СВЦЭМ!$C$39:$C$782,СВЦЭМ!$A$39:$A$782,$A89,СВЦЭМ!$B$39:$B$782,Q$83)+'СЕТ СН'!$H$9+СВЦЭМ!$D$10+'СЕТ СН'!$H$6-'СЕТ СН'!$H$19</f>
        <v>1344.9715801099999</v>
      </c>
      <c r="R89" s="36">
        <f>SUMIFS(СВЦЭМ!$C$39:$C$782,СВЦЭМ!$A$39:$A$782,$A89,СВЦЭМ!$B$39:$B$782,R$83)+'СЕТ СН'!$H$9+СВЦЭМ!$D$10+'СЕТ СН'!$H$6-'СЕТ СН'!$H$19</f>
        <v>1376.8815996199999</v>
      </c>
      <c r="S89" s="36">
        <f>SUMIFS(СВЦЭМ!$C$39:$C$782,СВЦЭМ!$A$39:$A$782,$A89,СВЦЭМ!$B$39:$B$782,S$83)+'СЕТ СН'!$H$9+СВЦЭМ!$D$10+'СЕТ СН'!$H$6-'СЕТ СН'!$H$19</f>
        <v>1385.59431178</v>
      </c>
      <c r="T89" s="36">
        <f>SUMIFS(СВЦЭМ!$C$39:$C$782,СВЦЭМ!$A$39:$A$782,$A89,СВЦЭМ!$B$39:$B$782,T$83)+'СЕТ СН'!$H$9+СВЦЭМ!$D$10+'СЕТ СН'!$H$6-'СЕТ СН'!$H$19</f>
        <v>1381.3577148099998</v>
      </c>
      <c r="U89" s="36">
        <f>SUMIFS(СВЦЭМ!$C$39:$C$782,СВЦЭМ!$A$39:$A$782,$A89,СВЦЭМ!$B$39:$B$782,U$83)+'СЕТ СН'!$H$9+СВЦЭМ!$D$10+'СЕТ СН'!$H$6-'СЕТ СН'!$H$19</f>
        <v>1389.2010912799999</v>
      </c>
      <c r="V89" s="36">
        <f>SUMIFS(СВЦЭМ!$C$39:$C$782,СВЦЭМ!$A$39:$A$782,$A89,СВЦЭМ!$B$39:$B$782,V$83)+'СЕТ СН'!$H$9+СВЦЭМ!$D$10+'СЕТ СН'!$H$6-'СЕТ СН'!$H$19</f>
        <v>1379.9731766499999</v>
      </c>
      <c r="W89" s="36">
        <f>SUMIFS(СВЦЭМ!$C$39:$C$782,СВЦЭМ!$A$39:$A$782,$A89,СВЦЭМ!$B$39:$B$782,W$83)+'СЕТ СН'!$H$9+СВЦЭМ!$D$10+'СЕТ СН'!$H$6-'СЕТ СН'!$H$19</f>
        <v>1353.8661105899998</v>
      </c>
      <c r="X89" s="36">
        <f>SUMIFS(СВЦЭМ!$C$39:$C$782,СВЦЭМ!$A$39:$A$782,$A89,СВЦЭМ!$B$39:$B$782,X$83)+'СЕТ СН'!$H$9+СВЦЭМ!$D$10+'СЕТ СН'!$H$6-'СЕТ СН'!$H$19</f>
        <v>1399.94649942</v>
      </c>
      <c r="Y89" s="36">
        <f>SUMIFS(СВЦЭМ!$C$39:$C$782,СВЦЭМ!$A$39:$A$782,$A89,СВЦЭМ!$B$39:$B$782,Y$83)+'СЕТ СН'!$H$9+СВЦЭМ!$D$10+'СЕТ СН'!$H$6-'СЕТ СН'!$H$19</f>
        <v>1477.66504637</v>
      </c>
    </row>
    <row r="90" spans="1:25" ht="15.75" x14ac:dyDescent="0.2">
      <c r="A90" s="35">
        <f t="shared" si="2"/>
        <v>44780</v>
      </c>
      <c r="B90" s="36">
        <f>SUMIFS(СВЦЭМ!$C$39:$C$782,СВЦЭМ!$A$39:$A$782,$A90,СВЦЭМ!$B$39:$B$782,B$83)+'СЕТ СН'!$H$9+СВЦЭМ!$D$10+'СЕТ СН'!$H$6-'СЕТ СН'!$H$19</f>
        <v>1555.2496196899999</v>
      </c>
      <c r="C90" s="36">
        <f>SUMIFS(СВЦЭМ!$C$39:$C$782,СВЦЭМ!$A$39:$A$782,$A90,СВЦЭМ!$B$39:$B$782,C$83)+'СЕТ СН'!$H$9+СВЦЭМ!$D$10+'СЕТ СН'!$H$6-'СЕТ СН'!$H$19</f>
        <v>1568.2304744199998</v>
      </c>
      <c r="D90" s="36">
        <f>SUMIFS(СВЦЭМ!$C$39:$C$782,СВЦЭМ!$A$39:$A$782,$A90,СВЦЭМ!$B$39:$B$782,D$83)+'СЕТ СН'!$H$9+СВЦЭМ!$D$10+'СЕТ СН'!$H$6-'СЕТ СН'!$H$19</f>
        <v>1507.8645799399999</v>
      </c>
      <c r="E90" s="36">
        <f>SUMIFS(СВЦЭМ!$C$39:$C$782,СВЦЭМ!$A$39:$A$782,$A90,СВЦЭМ!$B$39:$B$782,E$83)+'СЕТ СН'!$H$9+СВЦЭМ!$D$10+'СЕТ СН'!$H$6-'СЕТ СН'!$H$19</f>
        <v>1524.0339992299998</v>
      </c>
      <c r="F90" s="36">
        <f>SUMIFS(СВЦЭМ!$C$39:$C$782,СВЦЭМ!$A$39:$A$782,$A90,СВЦЭМ!$B$39:$B$782,F$83)+'СЕТ СН'!$H$9+СВЦЭМ!$D$10+'СЕТ СН'!$H$6-'СЕТ СН'!$H$19</f>
        <v>1519.52167659</v>
      </c>
      <c r="G90" s="36">
        <f>SUMIFS(СВЦЭМ!$C$39:$C$782,СВЦЭМ!$A$39:$A$782,$A90,СВЦЭМ!$B$39:$B$782,G$83)+'СЕТ СН'!$H$9+СВЦЭМ!$D$10+'СЕТ СН'!$H$6-'СЕТ СН'!$H$19</f>
        <v>1515.4023197099998</v>
      </c>
      <c r="H90" s="36">
        <f>SUMIFS(СВЦЭМ!$C$39:$C$782,СВЦЭМ!$A$39:$A$782,$A90,СВЦЭМ!$B$39:$B$782,H$83)+'СЕТ СН'!$H$9+СВЦЭМ!$D$10+'СЕТ СН'!$H$6-'СЕТ СН'!$H$19</f>
        <v>1524.09592699</v>
      </c>
      <c r="I90" s="36">
        <f>SUMIFS(СВЦЭМ!$C$39:$C$782,СВЦЭМ!$A$39:$A$782,$A90,СВЦЭМ!$B$39:$B$782,I$83)+'СЕТ СН'!$H$9+СВЦЭМ!$D$10+'СЕТ СН'!$H$6-'СЕТ СН'!$H$19</f>
        <v>1479.87071511</v>
      </c>
      <c r="J90" s="36">
        <f>SUMIFS(СВЦЭМ!$C$39:$C$782,СВЦЭМ!$A$39:$A$782,$A90,СВЦЭМ!$B$39:$B$782,J$83)+'СЕТ СН'!$H$9+СВЦЭМ!$D$10+'СЕТ СН'!$H$6-'СЕТ СН'!$H$19</f>
        <v>1411.2904474299999</v>
      </c>
      <c r="K90" s="36">
        <f>SUMIFS(СВЦЭМ!$C$39:$C$782,СВЦЭМ!$A$39:$A$782,$A90,СВЦЭМ!$B$39:$B$782,K$83)+'СЕТ СН'!$H$9+СВЦЭМ!$D$10+'СЕТ СН'!$H$6-'СЕТ СН'!$H$19</f>
        <v>1362.6716484899998</v>
      </c>
      <c r="L90" s="36">
        <f>SUMIFS(СВЦЭМ!$C$39:$C$782,СВЦЭМ!$A$39:$A$782,$A90,СВЦЭМ!$B$39:$B$782,L$83)+'СЕТ СН'!$H$9+СВЦЭМ!$D$10+'СЕТ СН'!$H$6-'СЕТ СН'!$H$19</f>
        <v>1343.68630394</v>
      </c>
      <c r="M90" s="36">
        <f>SUMIFS(СВЦЭМ!$C$39:$C$782,СВЦЭМ!$A$39:$A$782,$A90,СВЦЭМ!$B$39:$B$782,M$83)+'СЕТ СН'!$H$9+СВЦЭМ!$D$10+'СЕТ СН'!$H$6-'СЕТ СН'!$H$19</f>
        <v>1354.0130004599998</v>
      </c>
      <c r="N90" s="36">
        <f>SUMIFS(СВЦЭМ!$C$39:$C$782,СВЦЭМ!$A$39:$A$782,$A90,СВЦЭМ!$B$39:$B$782,N$83)+'СЕТ СН'!$H$9+СВЦЭМ!$D$10+'СЕТ СН'!$H$6-'СЕТ СН'!$H$19</f>
        <v>1357.0227784899998</v>
      </c>
      <c r="O90" s="36">
        <f>SUMIFS(СВЦЭМ!$C$39:$C$782,СВЦЭМ!$A$39:$A$782,$A90,СВЦЭМ!$B$39:$B$782,O$83)+'СЕТ СН'!$H$9+СВЦЭМ!$D$10+'СЕТ СН'!$H$6-'СЕТ СН'!$H$19</f>
        <v>1354.23410068</v>
      </c>
      <c r="P90" s="36">
        <f>SUMIFS(СВЦЭМ!$C$39:$C$782,СВЦЭМ!$A$39:$A$782,$A90,СВЦЭМ!$B$39:$B$782,P$83)+'СЕТ СН'!$H$9+СВЦЭМ!$D$10+'СЕТ СН'!$H$6-'СЕТ СН'!$H$19</f>
        <v>1374.6628760799999</v>
      </c>
      <c r="Q90" s="36">
        <f>SUMIFS(СВЦЭМ!$C$39:$C$782,СВЦЭМ!$A$39:$A$782,$A90,СВЦЭМ!$B$39:$B$782,Q$83)+'СЕТ СН'!$H$9+СВЦЭМ!$D$10+'СЕТ СН'!$H$6-'СЕТ СН'!$H$19</f>
        <v>1396.2968671399999</v>
      </c>
      <c r="R90" s="36">
        <f>SUMIFS(СВЦЭМ!$C$39:$C$782,СВЦЭМ!$A$39:$A$782,$A90,СВЦЭМ!$B$39:$B$782,R$83)+'СЕТ СН'!$H$9+СВЦЭМ!$D$10+'СЕТ СН'!$H$6-'СЕТ СН'!$H$19</f>
        <v>1403.19529635</v>
      </c>
      <c r="S90" s="36">
        <f>SUMIFS(СВЦЭМ!$C$39:$C$782,СВЦЭМ!$A$39:$A$782,$A90,СВЦЭМ!$B$39:$B$782,S$83)+'СЕТ СН'!$H$9+СВЦЭМ!$D$10+'СЕТ СН'!$H$6-'СЕТ СН'!$H$19</f>
        <v>1412.87534738</v>
      </c>
      <c r="T90" s="36">
        <f>SUMIFS(СВЦЭМ!$C$39:$C$782,СВЦЭМ!$A$39:$A$782,$A90,СВЦЭМ!$B$39:$B$782,T$83)+'СЕТ СН'!$H$9+СВЦЭМ!$D$10+'СЕТ СН'!$H$6-'СЕТ СН'!$H$19</f>
        <v>1398.63765218</v>
      </c>
      <c r="U90" s="36">
        <f>SUMIFS(СВЦЭМ!$C$39:$C$782,СВЦЭМ!$A$39:$A$782,$A90,СВЦЭМ!$B$39:$B$782,U$83)+'СЕТ СН'!$H$9+СВЦЭМ!$D$10+'СЕТ СН'!$H$6-'СЕТ СН'!$H$19</f>
        <v>1385.7867749299999</v>
      </c>
      <c r="V90" s="36">
        <f>SUMIFS(СВЦЭМ!$C$39:$C$782,СВЦЭМ!$A$39:$A$782,$A90,СВЦЭМ!$B$39:$B$782,V$83)+'СЕТ СН'!$H$9+СВЦЭМ!$D$10+'СЕТ СН'!$H$6-'СЕТ СН'!$H$19</f>
        <v>1378.09240961</v>
      </c>
      <c r="W90" s="36">
        <f>SUMIFS(СВЦЭМ!$C$39:$C$782,СВЦЭМ!$A$39:$A$782,$A90,СВЦЭМ!$B$39:$B$782,W$83)+'СЕТ СН'!$H$9+СВЦЭМ!$D$10+'СЕТ СН'!$H$6-'СЕТ СН'!$H$19</f>
        <v>1384.24286323</v>
      </c>
      <c r="X90" s="36">
        <f>SUMIFS(СВЦЭМ!$C$39:$C$782,СВЦЭМ!$A$39:$A$782,$A90,СВЦЭМ!$B$39:$B$782,X$83)+'СЕТ СН'!$H$9+СВЦЭМ!$D$10+'СЕТ СН'!$H$6-'СЕТ СН'!$H$19</f>
        <v>1435.6333834299999</v>
      </c>
      <c r="Y90" s="36">
        <f>SUMIFS(СВЦЭМ!$C$39:$C$782,СВЦЭМ!$A$39:$A$782,$A90,СВЦЭМ!$B$39:$B$782,Y$83)+'СЕТ СН'!$H$9+СВЦЭМ!$D$10+'СЕТ СН'!$H$6-'СЕТ СН'!$H$19</f>
        <v>1496.1778752799999</v>
      </c>
    </row>
    <row r="91" spans="1:25" ht="15.75" x14ac:dyDescent="0.2">
      <c r="A91" s="35">
        <f t="shared" si="2"/>
        <v>44781</v>
      </c>
      <c r="B91" s="36">
        <f>SUMIFS(СВЦЭМ!$C$39:$C$782,СВЦЭМ!$A$39:$A$782,$A91,СВЦЭМ!$B$39:$B$782,B$83)+'СЕТ СН'!$H$9+СВЦЭМ!$D$10+'СЕТ СН'!$H$6-'СЕТ СН'!$H$19</f>
        <v>1511.2670113299998</v>
      </c>
      <c r="C91" s="36">
        <f>SUMIFS(СВЦЭМ!$C$39:$C$782,СВЦЭМ!$A$39:$A$782,$A91,СВЦЭМ!$B$39:$B$782,C$83)+'СЕТ СН'!$H$9+СВЦЭМ!$D$10+'СЕТ СН'!$H$6-'СЕТ СН'!$H$19</f>
        <v>1522.20694009</v>
      </c>
      <c r="D91" s="36">
        <f>SUMIFS(СВЦЭМ!$C$39:$C$782,СВЦЭМ!$A$39:$A$782,$A91,СВЦЭМ!$B$39:$B$782,D$83)+'СЕТ СН'!$H$9+СВЦЭМ!$D$10+'СЕТ СН'!$H$6-'СЕТ СН'!$H$19</f>
        <v>1562.1560408199998</v>
      </c>
      <c r="E91" s="36">
        <f>SUMIFS(СВЦЭМ!$C$39:$C$782,СВЦЭМ!$A$39:$A$782,$A91,СВЦЭМ!$B$39:$B$782,E$83)+'СЕТ СН'!$H$9+СВЦЭМ!$D$10+'СЕТ СН'!$H$6-'СЕТ СН'!$H$19</f>
        <v>1547.4533578799999</v>
      </c>
      <c r="F91" s="36">
        <f>SUMIFS(СВЦЭМ!$C$39:$C$782,СВЦЭМ!$A$39:$A$782,$A91,СВЦЭМ!$B$39:$B$782,F$83)+'СЕТ СН'!$H$9+СВЦЭМ!$D$10+'СЕТ СН'!$H$6-'СЕТ СН'!$H$19</f>
        <v>1572.7110305299998</v>
      </c>
      <c r="G91" s="36">
        <f>SUMIFS(СВЦЭМ!$C$39:$C$782,СВЦЭМ!$A$39:$A$782,$A91,СВЦЭМ!$B$39:$B$782,G$83)+'СЕТ СН'!$H$9+СВЦЭМ!$D$10+'СЕТ СН'!$H$6-'СЕТ СН'!$H$19</f>
        <v>1552.4774245899998</v>
      </c>
      <c r="H91" s="36">
        <f>SUMIFS(СВЦЭМ!$C$39:$C$782,СВЦЭМ!$A$39:$A$782,$A91,СВЦЭМ!$B$39:$B$782,H$83)+'СЕТ СН'!$H$9+СВЦЭМ!$D$10+'СЕТ СН'!$H$6-'СЕТ СН'!$H$19</f>
        <v>1468.84732839</v>
      </c>
      <c r="I91" s="36">
        <f>SUMIFS(СВЦЭМ!$C$39:$C$782,СВЦЭМ!$A$39:$A$782,$A91,СВЦЭМ!$B$39:$B$782,I$83)+'СЕТ СН'!$H$9+СВЦЭМ!$D$10+'СЕТ СН'!$H$6-'СЕТ СН'!$H$19</f>
        <v>1461.31975248</v>
      </c>
      <c r="J91" s="36">
        <f>SUMIFS(СВЦЭМ!$C$39:$C$782,СВЦЭМ!$A$39:$A$782,$A91,СВЦЭМ!$B$39:$B$782,J$83)+'СЕТ СН'!$H$9+СВЦЭМ!$D$10+'СЕТ СН'!$H$6-'СЕТ СН'!$H$19</f>
        <v>1417.27625889</v>
      </c>
      <c r="K91" s="36">
        <f>SUMIFS(СВЦЭМ!$C$39:$C$782,СВЦЭМ!$A$39:$A$782,$A91,СВЦЭМ!$B$39:$B$782,K$83)+'СЕТ СН'!$H$9+СВЦЭМ!$D$10+'СЕТ СН'!$H$6-'СЕТ СН'!$H$19</f>
        <v>1436.197715</v>
      </c>
      <c r="L91" s="36">
        <f>SUMIFS(СВЦЭМ!$C$39:$C$782,СВЦЭМ!$A$39:$A$782,$A91,СВЦЭМ!$B$39:$B$782,L$83)+'СЕТ СН'!$H$9+СВЦЭМ!$D$10+'СЕТ СН'!$H$6-'СЕТ СН'!$H$19</f>
        <v>1428.7449075899999</v>
      </c>
      <c r="M91" s="36">
        <f>SUMIFS(СВЦЭМ!$C$39:$C$782,СВЦЭМ!$A$39:$A$782,$A91,СВЦЭМ!$B$39:$B$782,M$83)+'СЕТ СН'!$H$9+СВЦЭМ!$D$10+'СЕТ СН'!$H$6-'СЕТ СН'!$H$19</f>
        <v>1407.24757189</v>
      </c>
      <c r="N91" s="36">
        <f>SUMIFS(СВЦЭМ!$C$39:$C$782,СВЦЭМ!$A$39:$A$782,$A91,СВЦЭМ!$B$39:$B$782,N$83)+'СЕТ СН'!$H$9+СВЦЭМ!$D$10+'СЕТ СН'!$H$6-'СЕТ СН'!$H$19</f>
        <v>1410.7690881799999</v>
      </c>
      <c r="O91" s="36">
        <f>SUMIFS(СВЦЭМ!$C$39:$C$782,СВЦЭМ!$A$39:$A$782,$A91,СВЦЭМ!$B$39:$B$782,O$83)+'СЕТ СН'!$H$9+СВЦЭМ!$D$10+'СЕТ СН'!$H$6-'СЕТ СН'!$H$19</f>
        <v>1411.39978273</v>
      </c>
      <c r="P91" s="36">
        <f>SUMIFS(СВЦЭМ!$C$39:$C$782,СВЦЭМ!$A$39:$A$782,$A91,СВЦЭМ!$B$39:$B$782,P$83)+'СЕТ СН'!$H$9+СВЦЭМ!$D$10+'СЕТ СН'!$H$6-'СЕТ СН'!$H$19</f>
        <v>1434.0255068699998</v>
      </c>
      <c r="Q91" s="36">
        <f>SUMIFS(СВЦЭМ!$C$39:$C$782,СВЦЭМ!$A$39:$A$782,$A91,СВЦЭМ!$B$39:$B$782,Q$83)+'СЕТ СН'!$H$9+СВЦЭМ!$D$10+'СЕТ СН'!$H$6-'СЕТ СН'!$H$19</f>
        <v>1442.72258171</v>
      </c>
      <c r="R91" s="36">
        <f>SUMIFS(СВЦЭМ!$C$39:$C$782,СВЦЭМ!$A$39:$A$782,$A91,СВЦЭМ!$B$39:$B$782,R$83)+'СЕТ СН'!$H$9+СВЦЭМ!$D$10+'СЕТ СН'!$H$6-'СЕТ СН'!$H$19</f>
        <v>1470.9112752899998</v>
      </c>
      <c r="S91" s="36">
        <f>SUMIFS(СВЦЭМ!$C$39:$C$782,СВЦЭМ!$A$39:$A$782,$A91,СВЦЭМ!$B$39:$B$782,S$83)+'СЕТ СН'!$H$9+СВЦЭМ!$D$10+'СЕТ СН'!$H$6-'СЕТ СН'!$H$19</f>
        <v>1487.5097346999999</v>
      </c>
      <c r="T91" s="36">
        <f>SUMIFS(СВЦЭМ!$C$39:$C$782,СВЦЭМ!$A$39:$A$782,$A91,СВЦЭМ!$B$39:$B$782,T$83)+'СЕТ СН'!$H$9+СВЦЭМ!$D$10+'СЕТ СН'!$H$6-'СЕТ СН'!$H$19</f>
        <v>1462.12923196</v>
      </c>
      <c r="U91" s="36">
        <f>SUMIFS(СВЦЭМ!$C$39:$C$782,СВЦЭМ!$A$39:$A$782,$A91,СВЦЭМ!$B$39:$B$782,U$83)+'СЕТ СН'!$H$9+СВЦЭМ!$D$10+'СЕТ СН'!$H$6-'СЕТ СН'!$H$19</f>
        <v>1474.7223998699999</v>
      </c>
      <c r="V91" s="36">
        <f>SUMIFS(СВЦЭМ!$C$39:$C$782,СВЦЭМ!$A$39:$A$782,$A91,СВЦЭМ!$B$39:$B$782,V$83)+'СЕТ СН'!$H$9+СВЦЭМ!$D$10+'СЕТ СН'!$H$6-'СЕТ СН'!$H$19</f>
        <v>1483.8649982699999</v>
      </c>
      <c r="W91" s="36">
        <f>SUMIFS(СВЦЭМ!$C$39:$C$782,СВЦЭМ!$A$39:$A$782,$A91,СВЦЭМ!$B$39:$B$782,W$83)+'СЕТ СН'!$H$9+СВЦЭМ!$D$10+'СЕТ СН'!$H$6-'СЕТ СН'!$H$19</f>
        <v>1463.3332085</v>
      </c>
      <c r="X91" s="36">
        <f>SUMIFS(СВЦЭМ!$C$39:$C$782,СВЦЭМ!$A$39:$A$782,$A91,СВЦЭМ!$B$39:$B$782,X$83)+'СЕТ СН'!$H$9+СВЦЭМ!$D$10+'СЕТ СН'!$H$6-'СЕТ СН'!$H$19</f>
        <v>1557.6317883099998</v>
      </c>
      <c r="Y91" s="36">
        <f>SUMIFS(СВЦЭМ!$C$39:$C$782,СВЦЭМ!$A$39:$A$782,$A91,СВЦЭМ!$B$39:$B$782,Y$83)+'СЕТ СН'!$H$9+СВЦЭМ!$D$10+'СЕТ СН'!$H$6-'СЕТ СН'!$H$19</f>
        <v>1637.4054760399999</v>
      </c>
    </row>
    <row r="92" spans="1:25" ht="15.75" x14ac:dyDescent="0.2">
      <c r="A92" s="35">
        <f t="shared" si="2"/>
        <v>44782</v>
      </c>
      <c r="B92" s="36">
        <f>SUMIFS(СВЦЭМ!$C$39:$C$782,СВЦЭМ!$A$39:$A$782,$A92,СВЦЭМ!$B$39:$B$782,B$83)+'СЕТ СН'!$H$9+СВЦЭМ!$D$10+'СЕТ СН'!$H$6-'СЕТ СН'!$H$19</f>
        <v>1673.0896245699998</v>
      </c>
      <c r="C92" s="36">
        <f>SUMIFS(СВЦЭМ!$C$39:$C$782,СВЦЭМ!$A$39:$A$782,$A92,СВЦЭМ!$B$39:$B$782,C$83)+'СЕТ СН'!$H$9+СВЦЭМ!$D$10+'СЕТ СН'!$H$6-'СЕТ СН'!$H$19</f>
        <v>1649.2464706699998</v>
      </c>
      <c r="D92" s="36">
        <f>SUMIFS(СВЦЭМ!$C$39:$C$782,СВЦЭМ!$A$39:$A$782,$A92,СВЦЭМ!$B$39:$B$782,D$83)+'СЕТ СН'!$H$9+СВЦЭМ!$D$10+'СЕТ СН'!$H$6-'СЕТ СН'!$H$19</f>
        <v>1658.3162717199998</v>
      </c>
      <c r="E92" s="36">
        <f>SUMIFS(СВЦЭМ!$C$39:$C$782,СВЦЭМ!$A$39:$A$782,$A92,СВЦЭМ!$B$39:$B$782,E$83)+'СЕТ СН'!$H$9+СВЦЭМ!$D$10+'СЕТ СН'!$H$6-'СЕТ СН'!$H$19</f>
        <v>1668.2030828999998</v>
      </c>
      <c r="F92" s="36">
        <f>SUMIFS(СВЦЭМ!$C$39:$C$782,СВЦЭМ!$A$39:$A$782,$A92,СВЦЭМ!$B$39:$B$782,F$83)+'СЕТ СН'!$H$9+СВЦЭМ!$D$10+'СЕТ СН'!$H$6-'СЕТ СН'!$H$19</f>
        <v>1663.5039691599998</v>
      </c>
      <c r="G92" s="36">
        <f>SUMIFS(СВЦЭМ!$C$39:$C$782,СВЦЭМ!$A$39:$A$782,$A92,СВЦЭМ!$B$39:$B$782,G$83)+'СЕТ СН'!$H$9+СВЦЭМ!$D$10+'СЕТ СН'!$H$6-'СЕТ СН'!$H$19</f>
        <v>1672.7962332499999</v>
      </c>
      <c r="H92" s="36">
        <f>SUMIFS(СВЦЭМ!$C$39:$C$782,СВЦЭМ!$A$39:$A$782,$A92,СВЦЭМ!$B$39:$B$782,H$83)+'СЕТ СН'!$H$9+СВЦЭМ!$D$10+'СЕТ СН'!$H$6-'СЕТ СН'!$H$19</f>
        <v>1708.1360463599999</v>
      </c>
      <c r="I92" s="36">
        <f>SUMIFS(СВЦЭМ!$C$39:$C$782,СВЦЭМ!$A$39:$A$782,$A92,СВЦЭМ!$B$39:$B$782,I$83)+'СЕТ СН'!$H$9+СВЦЭМ!$D$10+'СЕТ СН'!$H$6-'СЕТ СН'!$H$19</f>
        <v>1628.8062228899998</v>
      </c>
      <c r="J92" s="36">
        <f>SUMIFS(СВЦЭМ!$C$39:$C$782,СВЦЭМ!$A$39:$A$782,$A92,СВЦЭМ!$B$39:$B$782,J$83)+'СЕТ СН'!$H$9+СВЦЭМ!$D$10+'СЕТ СН'!$H$6-'СЕТ СН'!$H$19</f>
        <v>1611.1956077399998</v>
      </c>
      <c r="K92" s="36">
        <f>SUMIFS(СВЦЭМ!$C$39:$C$782,СВЦЭМ!$A$39:$A$782,$A92,СВЦЭМ!$B$39:$B$782,K$83)+'СЕТ СН'!$H$9+СВЦЭМ!$D$10+'СЕТ СН'!$H$6-'СЕТ СН'!$H$19</f>
        <v>1545.6681645399999</v>
      </c>
      <c r="L92" s="36">
        <f>SUMIFS(СВЦЭМ!$C$39:$C$782,СВЦЭМ!$A$39:$A$782,$A92,СВЦЭМ!$B$39:$B$782,L$83)+'СЕТ СН'!$H$9+СВЦЭМ!$D$10+'СЕТ СН'!$H$6-'СЕТ СН'!$H$19</f>
        <v>1530.3978257899998</v>
      </c>
      <c r="M92" s="36">
        <f>SUMIFS(СВЦЭМ!$C$39:$C$782,СВЦЭМ!$A$39:$A$782,$A92,СВЦЭМ!$B$39:$B$782,M$83)+'СЕТ СН'!$H$9+СВЦЭМ!$D$10+'СЕТ СН'!$H$6-'СЕТ СН'!$H$19</f>
        <v>1510.19795026</v>
      </c>
      <c r="N92" s="36">
        <f>SUMIFS(СВЦЭМ!$C$39:$C$782,СВЦЭМ!$A$39:$A$782,$A92,СВЦЭМ!$B$39:$B$782,N$83)+'СЕТ СН'!$H$9+СВЦЭМ!$D$10+'СЕТ СН'!$H$6-'СЕТ СН'!$H$19</f>
        <v>1494.5679989799999</v>
      </c>
      <c r="O92" s="36">
        <f>SUMIFS(СВЦЭМ!$C$39:$C$782,СВЦЭМ!$A$39:$A$782,$A92,СВЦЭМ!$B$39:$B$782,O$83)+'СЕТ СН'!$H$9+СВЦЭМ!$D$10+'СЕТ СН'!$H$6-'СЕТ СН'!$H$19</f>
        <v>1495.7579777999999</v>
      </c>
      <c r="P92" s="36">
        <f>SUMIFS(СВЦЭМ!$C$39:$C$782,СВЦЭМ!$A$39:$A$782,$A92,СВЦЭМ!$B$39:$B$782,P$83)+'СЕТ СН'!$H$9+СВЦЭМ!$D$10+'СЕТ СН'!$H$6-'СЕТ СН'!$H$19</f>
        <v>1505.7496792499999</v>
      </c>
      <c r="Q92" s="36">
        <f>SUMIFS(СВЦЭМ!$C$39:$C$782,СВЦЭМ!$A$39:$A$782,$A92,СВЦЭМ!$B$39:$B$782,Q$83)+'СЕТ СН'!$H$9+СВЦЭМ!$D$10+'СЕТ СН'!$H$6-'СЕТ СН'!$H$19</f>
        <v>1519.2084260999998</v>
      </c>
      <c r="R92" s="36">
        <f>SUMIFS(СВЦЭМ!$C$39:$C$782,СВЦЭМ!$A$39:$A$782,$A92,СВЦЭМ!$B$39:$B$782,R$83)+'СЕТ СН'!$H$9+СВЦЭМ!$D$10+'СЕТ СН'!$H$6-'СЕТ СН'!$H$19</f>
        <v>1530.2333216799998</v>
      </c>
      <c r="S92" s="36">
        <f>SUMIFS(СВЦЭМ!$C$39:$C$782,СВЦЭМ!$A$39:$A$782,$A92,СВЦЭМ!$B$39:$B$782,S$83)+'СЕТ СН'!$H$9+СВЦЭМ!$D$10+'СЕТ СН'!$H$6-'СЕТ СН'!$H$19</f>
        <v>1534.6986125799999</v>
      </c>
      <c r="T92" s="36">
        <f>SUMIFS(СВЦЭМ!$C$39:$C$782,СВЦЭМ!$A$39:$A$782,$A92,СВЦЭМ!$B$39:$B$782,T$83)+'СЕТ СН'!$H$9+СВЦЭМ!$D$10+'СЕТ СН'!$H$6-'СЕТ СН'!$H$19</f>
        <v>1539.1387336199998</v>
      </c>
      <c r="U92" s="36">
        <f>SUMIFS(СВЦЭМ!$C$39:$C$782,СВЦЭМ!$A$39:$A$782,$A92,СВЦЭМ!$B$39:$B$782,U$83)+'СЕТ СН'!$H$9+СВЦЭМ!$D$10+'СЕТ СН'!$H$6-'СЕТ СН'!$H$19</f>
        <v>1547.5250806399999</v>
      </c>
      <c r="V92" s="36">
        <f>SUMIFS(СВЦЭМ!$C$39:$C$782,СВЦЭМ!$A$39:$A$782,$A92,СВЦЭМ!$B$39:$B$782,V$83)+'СЕТ СН'!$H$9+СВЦЭМ!$D$10+'СЕТ СН'!$H$6-'СЕТ СН'!$H$19</f>
        <v>1518.4495287099999</v>
      </c>
      <c r="W92" s="36">
        <f>SUMIFS(СВЦЭМ!$C$39:$C$782,СВЦЭМ!$A$39:$A$782,$A92,СВЦЭМ!$B$39:$B$782,W$83)+'СЕТ СН'!$H$9+СВЦЭМ!$D$10+'СЕТ СН'!$H$6-'СЕТ СН'!$H$19</f>
        <v>1520.2534601499999</v>
      </c>
      <c r="X92" s="36">
        <f>SUMIFS(СВЦЭМ!$C$39:$C$782,СВЦЭМ!$A$39:$A$782,$A92,СВЦЭМ!$B$39:$B$782,X$83)+'СЕТ СН'!$H$9+СВЦЭМ!$D$10+'СЕТ СН'!$H$6-'СЕТ СН'!$H$19</f>
        <v>1570.0614783499998</v>
      </c>
      <c r="Y92" s="36">
        <f>SUMIFS(СВЦЭМ!$C$39:$C$782,СВЦЭМ!$A$39:$A$782,$A92,СВЦЭМ!$B$39:$B$782,Y$83)+'СЕТ СН'!$H$9+СВЦЭМ!$D$10+'СЕТ СН'!$H$6-'СЕТ СН'!$H$19</f>
        <v>1592.6710052499998</v>
      </c>
    </row>
    <row r="93" spans="1:25" ht="15.75" x14ac:dyDescent="0.2">
      <c r="A93" s="35">
        <f t="shared" si="2"/>
        <v>44783</v>
      </c>
      <c r="B93" s="36">
        <f>SUMIFS(СВЦЭМ!$C$39:$C$782,СВЦЭМ!$A$39:$A$782,$A93,СВЦЭМ!$B$39:$B$782,B$83)+'СЕТ СН'!$H$9+СВЦЭМ!$D$10+'СЕТ СН'!$H$6-'СЕТ СН'!$H$19</f>
        <v>1534.57874664</v>
      </c>
      <c r="C93" s="36">
        <f>SUMIFS(СВЦЭМ!$C$39:$C$782,СВЦЭМ!$A$39:$A$782,$A93,СВЦЭМ!$B$39:$B$782,C$83)+'СЕТ СН'!$H$9+СВЦЭМ!$D$10+'СЕТ СН'!$H$6-'СЕТ СН'!$H$19</f>
        <v>1579.5337839099998</v>
      </c>
      <c r="D93" s="36">
        <f>SUMIFS(СВЦЭМ!$C$39:$C$782,СВЦЭМ!$A$39:$A$782,$A93,СВЦЭМ!$B$39:$B$782,D$83)+'СЕТ СН'!$H$9+СВЦЭМ!$D$10+'СЕТ СН'!$H$6-'СЕТ СН'!$H$19</f>
        <v>1457.3440676099999</v>
      </c>
      <c r="E93" s="36">
        <f>SUMIFS(СВЦЭМ!$C$39:$C$782,СВЦЭМ!$A$39:$A$782,$A93,СВЦЭМ!$B$39:$B$782,E$83)+'СЕТ СН'!$H$9+СВЦЭМ!$D$10+'СЕТ СН'!$H$6-'СЕТ СН'!$H$19</f>
        <v>1444.0936870899998</v>
      </c>
      <c r="F93" s="36">
        <f>SUMIFS(СВЦЭМ!$C$39:$C$782,СВЦЭМ!$A$39:$A$782,$A93,СВЦЭМ!$B$39:$B$782,F$83)+'СЕТ СН'!$H$9+СВЦЭМ!$D$10+'СЕТ СН'!$H$6-'СЕТ СН'!$H$19</f>
        <v>1446.8716279899998</v>
      </c>
      <c r="G93" s="36">
        <f>SUMIFS(СВЦЭМ!$C$39:$C$782,СВЦЭМ!$A$39:$A$782,$A93,СВЦЭМ!$B$39:$B$782,G$83)+'СЕТ СН'!$H$9+СВЦЭМ!$D$10+'СЕТ СН'!$H$6-'СЕТ СН'!$H$19</f>
        <v>1428.08144049</v>
      </c>
      <c r="H93" s="36">
        <f>SUMIFS(СВЦЭМ!$C$39:$C$782,СВЦЭМ!$A$39:$A$782,$A93,СВЦЭМ!$B$39:$B$782,H$83)+'СЕТ СН'!$H$9+СВЦЭМ!$D$10+'СЕТ СН'!$H$6-'СЕТ СН'!$H$19</f>
        <v>1404.39945072</v>
      </c>
      <c r="I93" s="36">
        <f>SUMIFS(СВЦЭМ!$C$39:$C$782,СВЦЭМ!$A$39:$A$782,$A93,СВЦЭМ!$B$39:$B$782,I$83)+'СЕТ СН'!$H$9+СВЦЭМ!$D$10+'СЕТ СН'!$H$6-'СЕТ СН'!$H$19</f>
        <v>1362.6521586399999</v>
      </c>
      <c r="J93" s="36">
        <f>SUMIFS(СВЦЭМ!$C$39:$C$782,СВЦЭМ!$A$39:$A$782,$A93,СВЦЭМ!$B$39:$B$782,J$83)+'СЕТ СН'!$H$9+СВЦЭМ!$D$10+'СЕТ СН'!$H$6-'СЕТ СН'!$H$19</f>
        <v>1425.17677981</v>
      </c>
      <c r="K93" s="36">
        <f>SUMIFS(СВЦЭМ!$C$39:$C$782,СВЦЭМ!$A$39:$A$782,$A93,СВЦЭМ!$B$39:$B$782,K$83)+'СЕТ СН'!$H$9+СВЦЭМ!$D$10+'СЕТ СН'!$H$6-'СЕТ СН'!$H$19</f>
        <v>1378.8778633699999</v>
      </c>
      <c r="L93" s="36">
        <f>SUMIFS(СВЦЭМ!$C$39:$C$782,СВЦЭМ!$A$39:$A$782,$A93,СВЦЭМ!$B$39:$B$782,L$83)+'СЕТ СН'!$H$9+СВЦЭМ!$D$10+'СЕТ СН'!$H$6-'СЕТ СН'!$H$19</f>
        <v>1371.5868390399999</v>
      </c>
      <c r="M93" s="36">
        <f>SUMIFS(СВЦЭМ!$C$39:$C$782,СВЦЭМ!$A$39:$A$782,$A93,СВЦЭМ!$B$39:$B$782,M$83)+'СЕТ СН'!$H$9+СВЦЭМ!$D$10+'СЕТ СН'!$H$6-'СЕТ СН'!$H$19</f>
        <v>1373.82692866</v>
      </c>
      <c r="N93" s="36">
        <f>SUMIFS(СВЦЭМ!$C$39:$C$782,СВЦЭМ!$A$39:$A$782,$A93,СВЦЭМ!$B$39:$B$782,N$83)+'СЕТ СН'!$H$9+СВЦЭМ!$D$10+'СЕТ СН'!$H$6-'СЕТ СН'!$H$19</f>
        <v>1383.3450630299999</v>
      </c>
      <c r="O93" s="36">
        <f>SUMIFS(СВЦЭМ!$C$39:$C$782,СВЦЭМ!$A$39:$A$782,$A93,СВЦЭМ!$B$39:$B$782,O$83)+'СЕТ СН'!$H$9+СВЦЭМ!$D$10+'СЕТ СН'!$H$6-'СЕТ СН'!$H$19</f>
        <v>1364.7970191099998</v>
      </c>
      <c r="P93" s="36">
        <f>SUMIFS(СВЦЭМ!$C$39:$C$782,СВЦЭМ!$A$39:$A$782,$A93,СВЦЭМ!$B$39:$B$782,P$83)+'СЕТ СН'!$H$9+СВЦЭМ!$D$10+'СЕТ СН'!$H$6-'СЕТ СН'!$H$19</f>
        <v>1371.7539241499999</v>
      </c>
      <c r="Q93" s="36">
        <f>SUMIFS(СВЦЭМ!$C$39:$C$782,СВЦЭМ!$A$39:$A$782,$A93,СВЦЭМ!$B$39:$B$782,Q$83)+'СЕТ СН'!$H$9+СВЦЭМ!$D$10+'СЕТ СН'!$H$6-'СЕТ СН'!$H$19</f>
        <v>1373.2862510499999</v>
      </c>
      <c r="R93" s="36">
        <f>SUMIFS(СВЦЭМ!$C$39:$C$782,СВЦЭМ!$A$39:$A$782,$A93,СВЦЭМ!$B$39:$B$782,R$83)+'СЕТ СН'!$H$9+СВЦЭМ!$D$10+'СЕТ СН'!$H$6-'СЕТ СН'!$H$19</f>
        <v>1387.33441995</v>
      </c>
      <c r="S93" s="36">
        <f>SUMIFS(СВЦЭМ!$C$39:$C$782,СВЦЭМ!$A$39:$A$782,$A93,СВЦЭМ!$B$39:$B$782,S$83)+'СЕТ СН'!$H$9+СВЦЭМ!$D$10+'СЕТ СН'!$H$6-'СЕТ СН'!$H$19</f>
        <v>1393.7254765799998</v>
      </c>
      <c r="T93" s="36">
        <f>SUMIFS(СВЦЭМ!$C$39:$C$782,СВЦЭМ!$A$39:$A$782,$A93,СВЦЭМ!$B$39:$B$782,T$83)+'СЕТ СН'!$H$9+СВЦЭМ!$D$10+'СЕТ СН'!$H$6-'СЕТ СН'!$H$19</f>
        <v>1388.3896425199998</v>
      </c>
      <c r="U93" s="36">
        <f>SUMIFS(СВЦЭМ!$C$39:$C$782,СВЦЭМ!$A$39:$A$782,$A93,СВЦЭМ!$B$39:$B$782,U$83)+'СЕТ СН'!$H$9+СВЦЭМ!$D$10+'СЕТ СН'!$H$6-'СЕТ СН'!$H$19</f>
        <v>1411.4264964899999</v>
      </c>
      <c r="V93" s="36">
        <f>SUMIFS(СВЦЭМ!$C$39:$C$782,СВЦЭМ!$A$39:$A$782,$A93,СВЦЭМ!$B$39:$B$782,V$83)+'СЕТ СН'!$H$9+СВЦЭМ!$D$10+'СЕТ СН'!$H$6-'СЕТ СН'!$H$19</f>
        <v>1383.7684357999999</v>
      </c>
      <c r="W93" s="36">
        <f>SUMIFS(СВЦЭМ!$C$39:$C$782,СВЦЭМ!$A$39:$A$782,$A93,СВЦЭМ!$B$39:$B$782,W$83)+'СЕТ СН'!$H$9+СВЦЭМ!$D$10+'СЕТ СН'!$H$6-'СЕТ СН'!$H$19</f>
        <v>1395.52167001</v>
      </c>
      <c r="X93" s="36">
        <f>SUMIFS(СВЦЭМ!$C$39:$C$782,СВЦЭМ!$A$39:$A$782,$A93,СВЦЭМ!$B$39:$B$782,X$83)+'СЕТ СН'!$H$9+СВЦЭМ!$D$10+'СЕТ СН'!$H$6-'СЕТ СН'!$H$19</f>
        <v>1421.97833326</v>
      </c>
      <c r="Y93" s="36">
        <f>SUMIFS(СВЦЭМ!$C$39:$C$782,СВЦЭМ!$A$39:$A$782,$A93,СВЦЭМ!$B$39:$B$782,Y$83)+'СЕТ СН'!$H$9+СВЦЭМ!$D$10+'СЕТ СН'!$H$6-'СЕТ СН'!$H$19</f>
        <v>1521.2037322599999</v>
      </c>
    </row>
    <row r="94" spans="1:25" ht="15.75" x14ac:dyDescent="0.2">
      <c r="A94" s="35">
        <f t="shared" si="2"/>
        <v>44784</v>
      </c>
      <c r="B94" s="36">
        <f>SUMIFS(СВЦЭМ!$C$39:$C$782,СВЦЭМ!$A$39:$A$782,$A94,СВЦЭМ!$B$39:$B$782,B$83)+'СЕТ СН'!$H$9+СВЦЭМ!$D$10+'СЕТ СН'!$H$6-'СЕТ СН'!$H$19</f>
        <v>1399.3088182199999</v>
      </c>
      <c r="C94" s="36">
        <f>SUMIFS(СВЦЭМ!$C$39:$C$782,СВЦЭМ!$A$39:$A$782,$A94,СВЦЭМ!$B$39:$B$782,C$83)+'СЕТ СН'!$H$9+СВЦЭМ!$D$10+'СЕТ СН'!$H$6-'СЕТ СН'!$H$19</f>
        <v>1450.67701951</v>
      </c>
      <c r="D94" s="36">
        <f>SUMIFS(СВЦЭМ!$C$39:$C$782,СВЦЭМ!$A$39:$A$782,$A94,СВЦЭМ!$B$39:$B$782,D$83)+'СЕТ СН'!$H$9+СВЦЭМ!$D$10+'СЕТ СН'!$H$6-'СЕТ СН'!$H$19</f>
        <v>1506.70426269</v>
      </c>
      <c r="E94" s="36">
        <f>SUMIFS(СВЦЭМ!$C$39:$C$782,СВЦЭМ!$A$39:$A$782,$A94,СВЦЭМ!$B$39:$B$782,E$83)+'СЕТ СН'!$H$9+СВЦЭМ!$D$10+'СЕТ СН'!$H$6-'СЕТ СН'!$H$19</f>
        <v>1523.7138352099998</v>
      </c>
      <c r="F94" s="36">
        <f>SUMIFS(СВЦЭМ!$C$39:$C$782,СВЦЭМ!$A$39:$A$782,$A94,СВЦЭМ!$B$39:$B$782,F$83)+'СЕТ СН'!$H$9+СВЦЭМ!$D$10+'СЕТ СН'!$H$6-'СЕТ СН'!$H$19</f>
        <v>1531.2061879599999</v>
      </c>
      <c r="G94" s="36">
        <f>SUMIFS(СВЦЭМ!$C$39:$C$782,СВЦЭМ!$A$39:$A$782,$A94,СВЦЭМ!$B$39:$B$782,G$83)+'СЕТ СН'!$H$9+СВЦЭМ!$D$10+'СЕТ СН'!$H$6-'СЕТ СН'!$H$19</f>
        <v>1529.06561999</v>
      </c>
      <c r="H94" s="36">
        <f>SUMIFS(СВЦЭМ!$C$39:$C$782,СВЦЭМ!$A$39:$A$782,$A94,СВЦЭМ!$B$39:$B$782,H$83)+'СЕТ СН'!$H$9+СВЦЭМ!$D$10+'СЕТ СН'!$H$6-'СЕТ СН'!$H$19</f>
        <v>1473.5094406299997</v>
      </c>
      <c r="I94" s="36">
        <f>SUMIFS(СВЦЭМ!$C$39:$C$782,СВЦЭМ!$A$39:$A$782,$A94,СВЦЭМ!$B$39:$B$782,I$83)+'СЕТ СН'!$H$9+СВЦЭМ!$D$10+'СЕТ СН'!$H$6-'СЕТ СН'!$H$19</f>
        <v>1386.59500383</v>
      </c>
      <c r="J94" s="36">
        <f>SUMIFS(СВЦЭМ!$C$39:$C$782,СВЦЭМ!$A$39:$A$782,$A94,СВЦЭМ!$B$39:$B$782,J$83)+'СЕТ СН'!$H$9+СВЦЭМ!$D$10+'СЕТ СН'!$H$6-'СЕТ СН'!$H$19</f>
        <v>1323.7863868299999</v>
      </c>
      <c r="K94" s="36">
        <f>SUMIFS(СВЦЭМ!$C$39:$C$782,СВЦЭМ!$A$39:$A$782,$A94,СВЦЭМ!$B$39:$B$782,K$83)+'СЕТ СН'!$H$9+СВЦЭМ!$D$10+'СЕТ СН'!$H$6-'СЕТ СН'!$H$19</f>
        <v>1340.4412118499999</v>
      </c>
      <c r="L94" s="36">
        <f>SUMIFS(СВЦЭМ!$C$39:$C$782,СВЦЭМ!$A$39:$A$782,$A94,СВЦЭМ!$B$39:$B$782,L$83)+'СЕТ СН'!$H$9+СВЦЭМ!$D$10+'СЕТ СН'!$H$6-'СЕТ СН'!$H$19</f>
        <v>1364.8521058899998</v>
      </c>
      <c r="M94" s="36">
        <f>SUMIFS(СВЦЭМ!$C$39:$C$782,СВЦЭМ!$A$39:$A$782,$A94,СВЦЭМ!$B$39:$B$782,M$83)+'СЕТ СН'!$H$9+СВЦЭМ!$D$10+'СЕТ СН'!$H$6-'СЕТ СН'!$H$19</f>
        <v>1361.43590492</v>
      </c>
      <c r="N94" s="36">
        <f>SUMIFS(СВЦЭМ!$C$39:$C$782,СВЦЭМ!$A$39:$A$782,$A94,СВЦЭМ!$B$39:$B$782,N$83)+'СЕТ СН'!$H$9+СВЦЭМ!$D$10+'СЕТ СН'!$H$6-'СЕТ СН'!$H$19</f>
        <v>1351.8163204499999</v>
      </c>
      <c r="O94" s="36">
        <f>SUMIFS(СВЦЭМ!$C$39:$C$782,СВЦЭМ!$A$39:$A$782,$A94,СВЦЭМ!$B$39:$B$782,O$83)+'СЕТ СН'!$H$9+СВЦЭМ!$D$10+'СЕТ СН'!$H$6-'СЕТ СН'!$H$19</f>
        <v>1358.12761312</v>
      </c>
      <c r="P94" s="36">
        <f>SUMIFS(СВЦЭМ!$C$39:$C$782,СВЦЭМ!$A$39:$A$782,$A94,СВЦЭМ!$B$39:$B$782,P$83)+'СЕТ СН'!$H$9+СВЦЭМ!$D$10+'СЕТ СН'!$H$6-'СЕТ СН'!$H$19</f>
        <v>1357.3188274699999</v>
      </c>
      <c r="Q94" s="36">
        <f>SUMIFS(СВЦЭМ!$C$39:$C$782,СВЦЭМ!$A$39:$A$782,$A94,СВЦЭМ!$B$39:$B$782,Q$83)+'СЕТ СН'!$H$9+СВЦЭМ!$D$10+'СЕТ СН'!$H$6-'СЕТ СН'!$H$19</f>
        <v>1348.30150781</v>
      </c>
      <c r="R94" s="36">
        <f>SUMIFS(СВЦЭМ!$C$39:$C$782,СВЦЭМ!$A$39:$A$782,$A94,СВЦЭМ!$B$39:$B$782,R$83)+'СЕТ СН'!$H$9+СВЦЭМ!$D$10+'СЕТ СН'!$H$6-'СЕТ СН'!$H$19</f>
        <v>1352.0857985599998</v>
      </c>
      <c r="S94" s="36">
        <f>SUMIFS(СВЦЭМ!$C$39:$C$782,СВЦЭМ!$A$39:$A$782,$A94,СВЦЭМ!$B$39:$B$782,S$83)+'СЕТ СН'!$H$9+СВЦЭМ!$D$10+'СЕТ СН'!$H$6-'СЕТ СН'!$H$19</f>
        <v>1345.97604699</v>
      </c>
      <c r="T94" s="36">
        <f>SUMIFS(СВЦЭМ!$C$39:$C$782,СВЦЭМ!$A$39:$A$782,$A94,СВЦЭМ!$B$39:$B$782,T$83)+'СЕТ СН'!$H$9+СВЦЭМ!$D$10+'СЕТ СН'!$H$6-'СЕТ СН'!$H$19</f>
        <v>1214.7951457199999</v>
      </c>
      <c r="U94" s="36">
        <f>SUMIFS(СВЦЭМ!$C$39:$C$782,СВЦЭМ!$A$39:$A$782,$A94,СВЦЭМ!$B$39:$B$782,U$83)+'СЕТ СН'!$H$9+СВЦЭМ!$D$10+'СЕТ СН'!$H$6-'СЕТ СН'!$H$19</f>
        <v>1220.7163241999999</v>
      </c>
      <c r="V94" s="36">
        <f>SUMIFS(СВЦЭМ!$C$39:$C$782,СВЦЭМ!$A$39:$A$782,$A94,СВЦЭМ!$B$39:$B$782,V$83)+'СЕТ СН'!$H$9+СВЦЭМ!$D$10+'СЕТ СН'!$H$6-'СЕТ СН'!$H$19</f>
        <v>1218.71181376</v>
      </c>
      <c r="W94" s="36">
        <f>SUMIFS(СВЦЭМ!$C$39:$C$782,СВЦЭМ!$A$39:$A$782,$A94,СВЦЭМ!$B$39:$B$782,W$83)+'СЕТ СН'!$H$9+СВЦЭМ!$D$10+'СЕТ СН'!$H$6-'СЕТ СН'!$H$19</f>
        <v>1204.61048835</v>
      </c>
      <c r="X94" s="36">
        <f>SUMIFS(СВЦЭМ!$C$39:$C$782,СВЦЭМ!$A$39:$A$782,$A94,СВЦЭМ!$B$39:$B$782,X$83)+'СЕТ СН'!$H$9+СВЦЭМ!$D$10+'СЕТ СН'!$H$6-'СЕТ СН'!$H$19</f>
        <v>1218.5627066699999</v>
      </c>
      <c r="Y94" s="36">
        <f>SUMIFS(СВЦЭМ!$C$39:$C$782,СВЦЭМ!$A$39:$A$782,$A94,СВЦЭМ!$B$39:$B$782,Y$83)+'СЕТ СН'!$H$9+СВЦЭМ!$D$10+'СЕТ СН'!$H$6-'СЕТ СН'!$H$19</f>
        <v>1238.8780815099999</v>
      </c>
    </row>
    <row r="95" spans="1:25" ht="15.75" x14ac:dyDescent="0.2">
      <c r="A95" s="35">
        <f t="shared" si="2"/>
        <v>44785</v>
      </c>
      <c r="B95" s="36">
        <f>SUMIFS(СВЦЭМ!$C$39:$C$782,СВЦЭМ!$A$39:$A$782,$A95,СВЦЭМ!$B$39:$B$782,B$83)+'СЕТ СН'!$H$9+СВЦЭМ!$D$10+'СЕТ СН'!$H$6-'СЕТ СН'!$H$19</f>
        <v>1397.6711439599999</v>
      </c>
      <c r="C95" s="36">
        <f>SUMIFS(СВЦЭМ!$C$39:$C$782,СВЦЭМ!$A$39:$A$782,$A95,СВЦЭМ!$B$39:$B$782,C$83)+'СЕТ СН'!$H$9+СВЦЭМ!$D$10+'СЕТ СН'!$H$6-'СЕТ СН'!$H$19</f>
        <v>1446.6722398599998</v>
      </c>
      <c r="D95" s="36">
        <f>SUMIFS(СВЦЭМ!$C$39:$C$782,СВЦЭМ!$A$39:$A$782,$A95,СВЦЭМ!$B$39:$B$782,D$83)+'СЕТ СН'!$H$9+СВЦЭМ!$D$10+'СЕТ СН'!$H$6-'СЕТ СН'!$H$19</f>
        <v>1497.0745473999998</v>
      </c>
      <c r="E95" s="36">
        <f>SUMIFS(СВЦЭМ!$C$39:$C$782,СВЦЭМ!$A$39:$A$782,$A95,СВЦЭМ!$B$39:$B$782,E$83)+'СЕТ СН'!$H$9+СВЦЭМ!$D$10+'СЕТ СН'!$H$6-'СЕТ СН'!$H$19</f>
        <v>1521.5705398399998</v>
      </c>
      <c r="F95" s="36">
        <f>SUMIFS(СВЦЭМ!$C$39:$C$782,СВЦЭМ!$A$39:$A$782,$A95,СВЦЭМ!$B$39:$B$782,F$83)+'СЕТ СН'!$H$9+СВЦЭМ!$D$10+'СЕТ СН'!$H$6-'СЕТ СН'!$H$19</f>
        <v>1514.7364394199999</v>
      </c>
      <c r="G95" s="36">
        <f>SUMIFS(СВЦЭМ!$C$39:$C$782,СВЦЭМ!$A$39:$A$782,$A95,СВЦЭМ!$B$39:$B$782,G$83)+'СЕТ СН'!$H$9+СВЦЭМ!$D$10+'СЕТ СН'!$H$6-'СЕТ СН'!$H$19</f>
        <v>1522.9787544499998</v>
      </c>
      <c r="H95" s="36">
        <f>SUMIFS(СВЦЭМ!$C$39:$C$782,СВЦЭМ!$A$39:$A$782,$A95,СВЦЭМ!$B$39:$B$782,H$83)+'СЕТ СН'!$H$9+СВЦЭМ!$D$10+'СЕТ СН'!$H$6-'СЕТ СН'!$H$19</f>
        <v>1415.1522134699999</v>
      </c>
      <c r="I95" s="36">
        <f>SUMIFS(СВЦЭМ!$C$39:$C$782,СВЦЭМ!$A$39:$A$782,$A95,СВЦЭМ!$B$39:$B$782,I$83)+'СЕТ СН'!$H$9+СВЦЭМ!$D$10+'СЕТ СН'!$H$6-'СЕТ СН'!$H$19</f>
        <v>1411.7955949499999</v>
      </c>
      <c r="J95" s="36">
        <f>SUMIFS(СВЦЭМ!$C$39:$C$782,СВЦЭМ!$A$39:$A$782,$A95,СВЦЭМ!$B$39:$B$782,J$83)+'СЕТ СН'!$H$9+СВЦЭМ!$D$10+'СЕТ СН'!$H$6-'СЕТ СН'!$H$19</f>
        <v>1354.06944942</v>
      </c>
      <c r="K95" s="36">
        <f>SUMIFS(СВЦЭМ!$C$39:$C$782,СВЦЭМ!$A$39:$A$782,$A95,СВЦЭМ!$B$39:$B$782,K$83)+'СЕТ СН'!$H$9+СВЦЭМ!$D$10+'СЕТ СН'!$H$6-'СЕТ СН'!$H$19</f>
        <v>1337.42143543</v>
      </c>
      <c r="L95" s="36">
        <f>SUMIFS(СВЦЭМ!$C$39:$C$782,СВЦЭМ!$A$39:$A$782,$A95,СВЦЭМ!$B$39:$B$782,L$83)+'СЕТ СН'!$H$9+СВЦЭМ!$D$10+'СЕТ СН'!$H$6-'СЕТ СН'!$H$19</f>
        <v>1304.24306671</v>
      </c>
      <c r="M95" s="36">
        <f>SUMIFS(СВЦЭМ!$C$39:$C$782,СВЦЭМ!$A$39:$A$782,$A95,СВЦЭМ!$B$39:$B$782,M$83)+'СЕТ СН'!$H$9+СВЦЭМ!$D$10+'СЕТ СН'!$H$6-'СЕТ СН'!$H$19</f>
        <v>1278.6202466699999</v>
      </c>
      <c r="N95" s="36">
        <f>SUMIFS(СВЦЭМ!$C$39:$C$782,СВЦЭМ!$A$39:$A$782,$A95,СВЦЭМ!$B$39:$B$782,N$83)+'СЕТ СН'!$H$9+СВЦЭМ!$D$10+'СЕТ СН'!$H$6-'СЕТ СН'!$H$19</f>
        <v>1277.0235003799999</v>
      </c>
      <c r="O95" s="36">
        <f>SUMIFS(СВЦЭМ!$C$39:$C$782,СВЦЭМ!$A$39:$A$782,$A95,СВЦЭМ!$B$39:$B$782,O$83)+'СЕТ СН'!$H$9+СВЦЭМ!$D$10+'СЕТ СН'!$H$6-'СЕТ СН'!$H$19</f>
        <v>1283.94511489</v>
      </c>
      <c r="P95" s="36">
        <f>SUMIFS(СВЦЭМ!$C$39:$C$782,СВЦЭМ!$A$39:$A$782,$A95,СВЦЭМ!$B$39:$B$782,P$83)+'СЕТ СН'!$H$9+СВЦЭМ!$D$10+'СЕТ СН'!$H$6-'СЕТ СН'!$H$19</f>
        <v>1296.43469437</v>
      </c>
      <c r="Q95" s="36">
        <f>SUMIFS(СВЦЭМ!$C$39:$C$782,СВЦЭМ!$A$39:$A$782,$A95,СВЦЭМ!$B$39:$B$782,Q$83)+'СЕТ СН'!$H$9+СВЦЭМ!$D$10+'СЕТ СН'!$H$6-'СЕТ СН'!$H$19</f>
        <v>1296.7673357599999</v>
      </c>
      <c r="R95" s="36">
        <f>SUMIFS(СВЦЭМ!$C$39:$C$782,СВЦЭМ!$A$39:$A$782,$A95,СВЦЭМ!$B$39:$B$782,R$83)+'СЕТ СН'!$H$9+СВЦЭМ!$D$10+'СЕТ СН'!$H$6-'СЕТ СН'!$H$19</f>
        <v>1316.94852115</v>
      </c>
      <c r="S95" s="36">
        <f>SUMIFS(СВЦЭМ!$C$39:$C$782,СВЦЭМ!$A$39:$A$782,$A95,СВЦЭМ!$B$39:$B$782,S$83)+'СЕТ СН'!$H$9+СВЦЭМ!$D$10+'СЕТ СН'!$H$6-'СЕТ СН'!$H$19</f>
        <v>1314.1937077299999</v>
      </c>
      <c r="T95" s="36">
        <f>SUMIFS(СВЦЭМ!$C$39:$C$782,СВЦЭМ!$A$39:$A$782,$A95,СВЦЭМ!$B$39:$B$782,T$83)+'СЕТ СН'!$H$9+СВЦЭМ!$D$10+'СЕТ СН'!$H$6-'СЕТ СН'!$H$19</f>
        <v>1308.6661758599998</v>
      </c>
      <c r="U95" s="36">
        <f>SUMIFS(СВЦЭМ!$C$39:$C$782,СВЦЭМ!$A$39:$A$782,$A95,СВЦЭМ!$B$39:$B$782,U$83)+'СЕТ СН'!$H$9+СВЦЭМ!$D$10+'СЕТ СН'!$H$6-'СЕТ СН'!$H$19</f>
        <v>1307.70612409</v>
      </c>
      <c r="V95" s="36">
        <f>SUMIFS(СВЦЭМ!$C$39:$C$782,СВЦЭМ!$A$39:$A$782,$A95,СВЦЭМ!$B$39:$B$782,V$83)+'СЕТ СН'!$H$9+СВЦЭМ!$D$10+'СЕТ СН'!$H$6-'СЕТ СН'!$H$19</f>
        <v>1307.26866187</v>
      </c>
      <c r="W95" s="36">
        <f>SUMIFS(СВЦЭМ!$C$39:$C$782,СВЦЭМ!$A$39:$A$782,$A95,СВЦЭМ!$B$39:$B$782,W$83)+'СЕТ СН'!$H$9+СВЦЭМ!$D$10+'СЕТ СН'!$H$6-'СЕТ СН'!$H$19</f>
        <v>1290.08213206</v>
      </c>
      <c r="X95" s="36">
        <f>SUMIFS(СВЦЭМ!$C$39:$C$782,СВЦЭМ!$A$39:$A$782,$A95,СВЦЭМ!$B$39:$B$782,X$83)+'СЕТ СН'!$H$9+СВЦЭМ!$D$10+'СЕТ СН'!$H$6-'СЕТ СН'!$H$19</f>
        <v>1333.9475905299998</v>
      </c>
      <c r="Y95" s="36">
        <f>SUMIFS(СВЦЭМ!$C$39:$C$782,СВЦЭМ!$A$39:$A$782,$A95,СВЦЭМ!$B$39:$B$782,Y$83)+'СЕТ СН'!$H$9+СВЦЭМ!$D$10+'СЕТ СН'!$H$6-'СЕТ СН'!$H$19</f>
        <v>1381.6187742</v>
      </c>
    </row>
    <row r="96" spans="1:25" ht="15.75" x14ac:dyDescent="0.2">
      <c r="A96" s="35">
        <f t="shared" si="2"/>
        <v>44786</v>
      </c>
      <c r="B96" s="36">
        <f>SUMIFS(СВЦЭМ!$C$39:$C$782,СВЦЭМ!$A$39:$A$782,$A96,СВЦЭМ!$B$39:$B$782,B$83)+'СЕТ СН'!$H$9+СВЦЭМ!$D$10+'СЕТ СН'!$H$6-'СЕТ СН'!$H$19</f>
        <v>1405.56241071</v>
      </c>
      <c r="C96" s="36">
        <f>SUMIFS(СВЦЭМ!$C$39:$C$782,СВЦЭМ!$A$39:$A$782,$A96,СВЦЭМ!$B$39:$B$782,C$83)+'СЕТ СН'!$H$9+СВЦЭМ!$D$10+'СЕТ СН'!$H$6-'СЕТ СН'!$H$19</f>
        <v>1443.2967116099999</v>
      </c>
      <c r="D96" s="36">
        <f>SUMIFS(СВЦЭМ!$C$39:$C$782,СВЦЭМ!$A$39:$A$782,$A96,СВЦЭМ!$B$39:$B$782,D$83)+'СЕТ СН'!$H$9+СВЦЭМ!$D$10+'СЕТ СН'!$H$6-'СЕТ СН'!$H$19</f>
        <v>1464.2543673399998</v>
      </c>
      <c r="E96" s="36">
        <f>SUMIFS(СВЦЭМ!$C$39:$C$782,СВЦЭМ!$A$39:$A$782,$A96,СВЦЭМ!$B$39:$B$782,E$83)+'СЕТ СН'!$H$9+СВЦЭМ!$D$10+'СЕТ СН'!$H$6-'СЕТ СН'!$H$19</f>
        <v>1536.0423854999999</v>
      </c>
      <c r="F96" s="36">
        <f>SUMIFS(СВЦЭМ!$C$39:$C$782,СВЦЭМ!$A$39:$A$782,$A96,СВЦЭМ!$B$39:$B$782,F$83)+'СЕТ СН'!$H$9+СВЦЭМ!$D$10+'СЕТ СН'!$H$6-'СЕТ СН'!$H$19</f>
        <v>1512.1918509599998</v>
      </c>
      <c r="G96" s="36">
        <f>SUMIFS(СВЦЭМ!$C$39:$C$782,СВЦЭМ!$A$39:$A$782,$A96,СВЦЭМ!$B$39:$B$782,G$83)+'СЕТ СН'!$H$9+СВЦЭМ!$D$10+'СЕТ СН'!$H$6-'СЕТ СН'!$H$19</f>
        <v>1486.6745917699998</v>
      </c>
      <c r="H96" s="36">
        <f>SUMIFS(СВЦЭМ!$C$39:$C$782,СВЦЭМ!$A$39:$A$782,$A96,СВЦЭМ!$B$39:$B$782,H$83)+'СЕТ СН'!$H$9+СВЦЭМ!$D$10+'СЕТ СН'!$H$6-'СЕТ СН'!$H$19</f>
        <v>1455.28201625</v>
      </c>
      <c r="I96" s="36">
        <f>SUMIFS(СВЦЭМ!$C$39:$C$782,СВЦЭМ!$A$39:$A$782,$A96,СВЦЭМ!$B$39:$B$782,I$83)+'СЕТ СН'!$H$9+СВЦЭМ!$D$10+'СЕТ СН'!$H$6-'СЕТ СН'!$H$19</f>
        <v>1397.5827687799999</v>
      </c>
      <c r="J96" s="36">
        <f>SUMIFS(СВЦЭМ!$C$39:$C$782,СВЦЭМ!$A$39:$A$782,$A96,СВЦЭМ!$B$39:$B$782,J$83)+'СЕТ СН'!$H$9+СВЦЭМ!$D$10+'СЕТ СН'!$H$6-'СЕТ СН'!$H$19</f>
        <v>1377.80221628</v>
      </c>
      <c r="K96" s="36">
        <f>SUMIFS(СВЦЭМ!$C$39:$C$782,СВЦЭМ!$A$39:$A$782,$A96,СВЦЭМ!$B$39:$B$782,K$83)+'СЕТ СН'!$H$9+СВЦЭМ!$D$10+'СЕТ СН'!$H$6-'СЕТ СН'!$H$19</f>
        <v>1304.8924177699998</v>
      </c>
      <c r="L96" s="36">
        <f>SUMIFS(СВЦЭМ!$C$39:$C$782,СВЦЭМ!$A$39:$A$782,$A96,СВЦЭМ!$B$39:$B$782,L$83)+'СЕТ СН'!$H$9+СВЦЭМ!$D$10+'СЕТ СН'!$H$6-'СЕТ СН'!$H$19</f>
        <v>1292.6679868599999</v>
      </c>
      <c r="M96" s="36">
        <f>SUMIFS(СВЦЭМ!$C$39:$C$782,СВЦЭМ!$A$39:$A$782,$A96,СВЦЭМ!$B$39:$B$782,M$83)+'СЕТ СН'!$H$9+СВЦЭМ!$D$10+'СЕТ СН'!$H$6-'СЕТ СН'!$H$19</f>
        <v>1296.4778524999999</v>
      </c>
      <c r="N96" s="36">
        <f>SUMIFS(СВЦЭМ!$C$39:$C$782,СВЦЭМ!$A$39:$A$782,$A96,СВЦЭМ!$B$39:$B$782,N$83)+'СЕТ СН'!$H$9+СВЦЭМ!$D$10+'СЕТ СН'!$H$6-'СЕТ СН'!$H$19</f>
        <v>1292.00289527</v>
      </c>
      <c r="O96" s="36">
        <f>SUMIFS(СВЦЭМ!$C$39:$C$782,СВЦЭМ!$A$39:$A$782,$A96,СВЦЭМ!$B$39:$B$782,O$83)+'СЕТ СН'!$H$9+СВЦЭМ!$D$10+'СЕТ СН'!$H$6-'СЕТ СН'!$H$19</f>
        <v>1287.40932836</v>
      </c>
      <c r="P96" s="36">
        <f>SUMIFS(СВЦЭМ!$C$39:$C$782,СВЦЭМ!$A$39:$A$782,$A96,СВЦЭМ!$B$39:$B$782,P$83)+'СЕТ СН'!$H$9+СВЦЭМ!$D$10+'СЕТ СН'!$H$6-'СЕТ СН'!$H$19</f>
        <v>1290.3869018799999</v>
      </c>
      <c r="Q96" s="36">
        <f>SUMIFS(СВЦЭМ!$C$39:$C$782,СВЦЭМ!$A$39:$A$782,$A96,СВЦЭМ!$B$39:$B$782,Q$83)+'СЕТ СН'!$H$9+СВЦЭМ!$D$10+'СЕТ СН'!$H$6-'СЕТ СН'!$H$19</f>
        <v>1293.3714283699999</v>
      </c>
      <c r="R96" s="36">
        <f>SUMIFS(СВЦЭМ!$C$39:$C$782,СВЦЭМ!$A$39:$A$782,$A96,СВЦЭМ!$B$39:$B$782,R$83)+'СЕТ СН'!$H$9+СВЦЭМ!$D$10+'СЕТ СН'!$H$6-'СЕТ СН'!$H$19</f>
        <v>1299.8741457199999</v>
      </c>
      <c r="S96" s="36">
        <f>SUMIFS(СВЦЭМ!$C$39:$C$782,СВЦЭМ!$A$39:$A$782,$A96,СВЦЭМ!$B$39:$B$782,S$83)+'СЕТ СН'!$H$9+СВЦЭМ!$D$10+'СЕТ СН'!$H$6-'СЕТ СН'!$H$19</f>
        <v>1302.82837507</v>
      </c>
      <c r="T96" s="36">
        <f>SUMIFS(СВЦЭМ!$C$39:$C$782,СВЦЭМ!$A$39:$A$782,$A96,СВЦЭМ!$B$39:$B$782,T$83)+'СЕТ СН'!$H$9+СВЦЭМ!$D$10+'СЕТ СН'!$H$6-'СЕТ СН'!$H$19</f>
        <v>1300.52446691</v>
      </c>
      <c r="U96" s="36">
        <f>SUMIFS(СВЦЭМ!$C$39:$C$782,СВЦЭМ!$A$39:$A$782,$A96,СВЦЭМ!$B$39:$B$782,U$83)+'СЕТ СН'!$H$9+СВЦЭМ!$D$10+'СЕТ СН'!$H$6-'СЕТ СН'!$H$19</f>
        <v>1304.69108972</v>
      </c>
      <c r="V96" s="36">
        <f>SUMIFS(СВЦЭМ!$C$39:$C$782,СВЦЭМ!$A$39:$A$782,$A96,СВЦЭМ!$B$39:$B$782,V$83)+'СЕТ СН'!$H$9+СВЦЭМ!$D$10+'СЕТ СН'!$H$6-'СЕТ СН'!$H$19</f>
        <v>1295.67173045</v>
      </c>
      <c r="W96" s="36">
        <f>SUMIFS(СВЦЭМ!$C$39:$C$782,СВЦЭМ!$A$39:$A$782,$A96,СВЦЭМ!$B$39:$B$782,W$83)+'СЕТ СН'!$H$9+СВЦЭМ!$D$10+'СЕТ СН'!$H$6-'СЕТ СН'!$H$19</f>
        <v>1287.1251777499999</v>
      </c>
      <c r="X96" s="36">
        <f>SUMIFS(СВЦЭМ!$C$39:$C$782,СВЦЭМ!$A$39:$A$782,$A96,СВЦЭМ!$B$39:$B$782,X$83)+'СЕТ СН'!$H$9+СВЦЭМ!$D$10+'СЕТ СН'!$H$6-'СЕТ СН'!$H$19</f>
        <v>1312.77473695</v>
      </c>
      <c r="Y96" s="36">
        <f>SUMIFS(СВЦЭМ!$C$39:$C$782,СВЦЭМ!$A$39:$A$782,$A96,СВЦЭМ!$B$39:$B$782,Y$83)+'СЕТ СН'!$H$9+СВЦЭМ!$D$10+'СЕТ СН'!$H$6-'СЕТ СН'!$H$19</f>
        <v>1411.0301786299999</v>
      </c>
    </row>
    <row r="97" spans="1:25" ht="15.75" x14ac:dyDescent="0.2">
      <c r="A97" s="35">
        <f t="shared" si="2"/>
        <v>44787</v>
      </c>
      <c r="B97" s="36">
        <f>SUMIFS(СВЦЭМ!$C$39:$C$782,СВЦЭМ!$A$39:$A$782,$A97,СВЦЭМ!$B$39:$B$782,B$83)+'СЕТ СН'!$H$9+СВЦЭМ!$D$10+'СЕТ СН'!$H$6-'СЕТ СН'!$H$19</f>
        <v>1457.7905541099999</v>
      </c>
      <c r="C97" s="36">
        <f>SUMIFS(СВЦЭМ!$C$39:$C$782,СВЦЭМ!$A$39:$A$782,$A97,СВЦЭМ!$B$39:$B$782,C$83)+'СЕТ СН'!$H$9+СВЦЭМ!$D$10+'СЕТ СН'!$H$6-'СЕТ СН'!$H$19</f>
        <v>1441.4049740099999</v>
      </c>
      <c r="D97" s="36">
        <f>SUMIFS(СВЦЭМ!$C$39:$C$782,СВЦЭМ!$A$39:$A$782,$A97,СВЦЭМ!$B$39:$B$782,D$83)+'СЕТ СН'!$H$9+СВЦЭМ!$D$10+'СЕТ СН'!$H$6-'СЕТ СН'!$H$19</f>
        <v>1407.0232309799999</v>
      </c>
      <c r="E97" s="36">
        <f>SUMIFS(СВЦЭМ!$C$39:$C$782,СВЦЭМ!$A$39:$A$782,$A97,СВЦЭМ!$B$39:$B$782,E$83)+'СЕТ СН'!$H$9+СВЦЭМ!$D$10+'СЕТ СН'!$H$6-'СЕТ СН'!$H$19</f>
        <v>1421.7972105699998</v>
      </c>
      <c r="F97" s="36">
        <f>SUMIFS(СВЦЭМ!$C$39:$C$782,СВЦЭМ!$A$39:$A$782,$A97,СВЦЭМ!$B$39:$B$782,F$83)+'СЕТ СН'!$H$9+СВЦЭМ!$D$10+'СЕТ СН'!$H$6-'СЕТ СН'!$H$19</f>
        <v>1420.3850739699999</v>
      </c>
      <c r="G97" s="36">
        <f>SUMIFS(СВЦЭМ!$C$39:$C$782,СВЦЭМ!$A$39:$A$782,$A97,СВЦЭМ!$B$39:$B$782,G$83)+'СЕТ СН'!$H$9+СВЦЭМ!$D$10+'СЕТ СН'!$H$6-'СЕТ СН'!$H$19</f>
        <v>1419.62303174</v>
      </c>
      <c r="H97" s="36">
        <f>SUMIFS(СВЦЭМ!$C$39:$C$782,СВЦЭМ!$A$39:$A$782,$A97,СВЦЭМ!$B$39:$B$782,H$83)+'СЕТ СН'!$H$9+СВЦЭМ!$D$10+'СЕТ СН'!$H$6-'СЕТ СН'!$H$19</f>
        <v>1487.7262441199998</v>
      </c>
      <c r="I97" s="36">
        <f>SUMIFS(СВЦЭМ!$C$39:$C$782,СВЦЭМ!$A$39:$A$782,$A97,СВЦЭМ!$B$39:$B$782,I$83)+'СЕТ СН'!$H$9+СВЦЭМ!$D$10+'СЕТ СН'!$H$6-'СЕТ СН'!$H$19</f>
        <v>1452.4334849499999</v>
      </c>
      <c r="J97" s="36">
        <f>SUMIFS(СВЦЭМ!$C$39:$C$782,СВЦЭМ!$A$39:$A$782,$A97,СВЦЭМ!$B$39:$B$782,J$83)+'СЕТ СН'!$H$9+СВЦЭМ!$D$10+'СЕТ СН'!$H$6-'СЕТ СН'!$H$19</f>
        <v>1404.27542131</v>
      </c>
      <c r="K97" s="36">
        <f>SUMIFS(СВЦЭМ!$C$39:$C$782,СВЦЭМ!$A$39:$A$782,$A97,СВЦЭМ!$B$39:$B$782,K$83)+'СЕТ СН'!$H$9+СВЦЭМ!$D$10+'СЕТ СН'!$H$6-'СЕТ СН'!$H$19</f>
        <v>1330.2936750699998</v>
      </c>
      <c r="L97" s="36">
        <f>SUMIFS(СВЦЭМ!$C$39:$C$782,СВЦЭМ!$A$39:$A$782,$A97,СВЦЭМ!$B$39:$B$782,L$83)+'СЕТ СН'!$H$9+СВЦЭМ!$D$10+'СЕТ СН'!$H$6-'СЕТ СН'!$H$19</f>
        <v>1294.20005876</v>
      </c>
      <c r="M97" s="36">
        <f>SUMIFS(СВЦЭМ!$C$39:$C$782,СВЦЭМ!$A$39:$A$782,$A97,СВЦЭМ!$B$39:$B$782,M$83)+'СЕТ СН'!$H$9+СВЦЭМ!$D$10+'СЕТ СН'!$H$6-'СЕТ СН'!$H$19</f>
        <v>1280.1932055299999</v>
      </c>
      <c r="N97" s="36">
        <f>SUMIFS(СВЦЭМ!$C$39:$C$782,СВЦЭМ!$A$39:$A$782,$A97,СВЦЭМ!$B$39:$B$782,N$83)+'СЕТ СН'!$H$9+СВЦЭМ!$D$10+'СЕТ СН'!$H$6-'СЕТ СН'!$H$19</f>
        <v>1291.62143369</v>
      </c>
      <c r="O97" s="36">
        <f>SUMIFS(СВЦЭМ!$C$39:$C$782,СВЦЭМ!$A$39:$A$782,$A97,СВЦЭМ!$B$39:$B$782,O$83)+'СЕТ СН'!$H$9+СВЦЭМ!$D$10+'СЕТ СН'!$H$6-'СЕТ СН'!$H$19</f>
        <v>1298.22912578</v>
      </c>
      <c r="P97" s="36">
        <f>SUMIFS(СВЦЭМ!$C$39:$C$782,СВЦЭМ!$A$39:$A$782,$A97,СВЦЭМ!$B$39:$B$782,P$83)+'СЕТ СН'!$H$9+СВЦЭМ!$D$10+'СЕТ СН'!$H$6-'СЕТ СН'!$H$19</f>
        <v>1307.42778963</v>
      </c>
      <c r="Q97" s="36">
        <f>SUMIFS(СВЦЭМ!$C$39:$C$782,СВЦЭМ!$A$39:$A$782,$A97,СВЦЭМ!$B$39:$B$782,Q$83)+'СЕТ СН'!$H$9+СВЦЭМ!$D$10+'СЕТ СН'!$H$6-'СЕТ СН'!$H$19</f>
        <v>1309.5740048</v>
      </c>
      <c r="R97" s="36">
        <f>SUMIFS(СВЦЭМ!$C$39:$C$782,СВЦЭМ!$A$39:$A$782,$A97,СВЦЭМ!$B$39:$B$782,R$83)+'СЕТ СН'!$H$9+СВЦЭМ!$D$10+'СЕТ СН'!$H$6-'СЕТ СН'!$H$19</f>
        <v>1325.9764262399999</v>
      </c>
      <c r="S97" s="36">
        <f>SUMIFS(СВЦЭМ!$C$39:$C$782,СВЦЭМ!$A$39:$A$782,$A97,СВЦЭМ!$B$39:$B$782,S$83)+'СЕТ СН'!$H$9+СВЦЭМ!$D$10+'СЕТ СН'!$H$6-'СЕТ СН'!$H$19</f>
        <v>1310.3169802699999</v>
      </c>
      <c r="T97" s="36">
        <f>SUMIFS(СВЦЭМ!$C$39:$C$782,СВЦЭМ!$A$39:$A$782,$A97,СВЦЭМ!$B$39:$B$782,T$83)+'СЕТ СН'!$H$9+СВЦЭМ!$D$10+'СЕТ СН'!$H$6-'СЕТ СН'!$H$19</f>
        <v>1312.71812376</v>
      </c>
      <c r="U97" s="36">
        <f>SUMIFS(СВЦЭМ!$C$39:$C$782,СВЦЭМ!$A$39:$A$782,$A97,СВЦЭМ!$B$39:$B$782,U$83)+'СЕТ СН'!$H$9+СВЦЭМ!$D$10+'СЕТ СН'!$H$6-'СЕТ СН'!$H$19</f>
        <v>1317.2541542399999</v>
      </c>
      <c r="V97" s="36">
        <f>SUMIFS(СВЦЭМ!$C$39:$C$782,СВЦЭМ!$A$39:$A$782,$A97,СВЦЭМ!$B$39:$B$782,V$83)+'СЕТ СН'!$H$9+СВЦЭМ!$D$10+'СЕТ СН'!$H$6-'СЕТ СН'!$H$19</f>
        <v>1328.9012445399999</v>
      </c>
      <c r="W97" s="36">
        <f>SUMIFS(СВЦЭМ!$C$39:$C$782,СВЦЭМ!$A$39:$A$782,$A97,СВЦЭМ!$B$39:$B$782,W$83)+'СЕТ СН'!$H$9+СВЦЭМ!$D$10+'СЕТ СН'!$H$6-'СЕТ СН'!$H$19</f>
        <v>1326.31380612</v>
      </c>
      <c r="X97" s="36">
        <f>SUMIFS(СВЦЭМ!$C$39:$C$782,СВЦЭМ!$A$39:$A$782,$A97,СВЦЭМ!$B$39:$B$782,X$83)+'СЕТ СН'!$H$9+СВЦЭМ!$D$10+'СЕТ СН'!$H$6-'СЕТ СН'!$H$19</f>
        <v>1322.1596525799998</v>
      </c>
      <c r="Y97" s="36">
        <f>SUMIFS(СВЦЭМ!$C$39:$C$782,СВЦЭМ!$A$39:$A$782,$A97,СВЦЭМ!$B$39:$B$782,Y$83)+'СЕТ СН'!$H$9+СВЦЭМ!$D$10+'СЕТ СН'!$H$6-'СЕТ СН'!$H$19</f>
        <v>1377.13560396</v>
      </c>
    </row>
    <row r="98" spans="1:25" ht="15.75" x14ac:dyDescent="0.2">
      <c r="A98" s="35">
        <f t="shared" si="2"/>
        <v>44788</v>
      </c>
      <c r="B98" s="36">
        <f>SUMIFS(СВЦЭМ!$C$39:$C$782,СВЦЭМ!$A$39:$A$782,$A98,СВЦЭМ!$B$39:$B$782,B$83)+'СЕТ СН'!$H$9+СВЦЭМ!$D$10+'СЕТ СН'!$H$6-'СЕТ СН'!$H$19</f>
        <v>1340.4622541599999</v>
      </c>
      <c r="C98" s="36">
        <f>SUMIFS(СВЦЭМ!$C$39:$C$782,СВЦЭМ!$A$39:$A$782,$A98,СВЦЭМ!$B$39:$B$782,C$83)+'СЕТ СН'!$H$9+СВЦЭМ!$D$10+'СЕТ СН'!$H$6-'СЕТ СН'!$H$19</f>
        <v>1365.32830087</v>
      </c>
      <c r="D98" s="36">
        <f>SUMIFS(СВЦЭМ!$C$39:$C$782,СВЦЭМ!$A$39:$A$782,$A98,СВЦЭМ!$B$39:$B$782,D$83)+'СЕТ СН'!$H$9+СВЦЭМ!$D$10+'СЕТ СН'!$H$6-'СЕТ СН'!$H$19</f>
        <v>1394.88877456</v>
      </c>
      <c r="E98" s="36">
        <f>SUMIFS(СВЦЭМ!$C$39:$C$782,СВЦЭМ!$A$39:$A$782,$A98,СВЦЭМ!$B$39:$B$782,E$83)+'СЕТ СН'!$H$9+СВЦЭМ!$D$10+'СЕТ СН'!$H$6-'СЕТ СН'!$H$19</f>
        <v>1411.43009138</v>
      </c>
      <c r="F98" s="36">
        <f>SUMIFS(СВЦЭМ!$C$39:$C$782,СВЦЭМ!$A$39:$A$782,$A98,СВЦЭМ!$B$39:$B$782,F$83)+'СЕТ СН'!$H$9+СВЦЭМ!$D$10+'СЕТ СН'!$H$6-'СЕТ СН'!$H$19</f>
        <v>1417.7345336599999</v>
      </c>
      <c r="G98" s="36">
        <f>SUMIFS(СВЦЭМ!$C$39:$C$782,СВЦЭМ!$A$39:$A$782,$A98,СВЦЭМ!$B$39:$B$782,G$83)+'СЕТ СН'!$H$9+СВЦЭМ!$D$10+'СЕТ СН'!$H$6-'СЕТ СН'!$H$19</f>
        <v>1411.70779057</v>
      </c>
      <c r="H98" s="36">
        <f>SUMIFS(СВЦЭМ!$C$39:$C$782,СВЦЭМ!$A$39:$A$782,$A98,СВЦЭМ!$B$39:$B$782,H$83)+'СЕТ СН'!$H$9+СВЦЭМ!$D$10+'СЕТ СН'!$H$6-'СЕТ СН'!$H$19</f>
        <v>1379.9809782699999</v>
      </c>
      <c r="I98" s="36">
        <f>SUMIFS(СВЦЭМ!$C$39:$C$782,СВЦЭМ!$A$39:$A$782,$A98,СВЦЭМ!$B$39:$B$782,I$83)+'СЕТ СН'!$H$9+СВЦЭМ!$D$10+'СЕТ СН'!$H$6-'СЕТ СН'!$H$19</f>
        <v>1326.1751009</v>
      </c>
      <c r="J98" s="36">
        <f>SUMIFS(СВЦЭМ!$C$39:$C$782,СВЦЭМ!$A$39:$A$782,$A98,СВЦЭМ!$B$39:$B$782,J$83)+'СЕТ СН'!$H$9+СВЦЭМ!$D$10+'СЕТ СН'!$H$6-'СЕТ СН'!$H$19</f>
        <v>1394.7544066299999</v>
      </c>
      <c r="K98" s="36">
        <f>SUMIFS(СВЦЭМ!$C$39:$C$782,СВЦЭМ!$A$39:$A$782,$A98,СВЦЭМ!$B$39:$B$782,K$83)+'СЕТ СН'!$H$9+СВЦЭМ!$D$10+'СЕТ СН'!$H$6-'СЕТ СН'!$H$19</f>
        <v>1369.0139812099999</v>
      </c>
      <c r="L98" s="36">
        <f>SUMIFS(СВЦЭМ!$C$39:$C$782,СВЦЭМ!$A$39:$A$782,$A98,СВЦЭМ!$B$39:$B$782,L$83)+'СЕТ СН'!$H$9+СВЦЭМ!$D$10+'СЕТ СН'!$H$6-'СЕТ СН'!$H$19</f>
        <v>1354.82287462</v>
      </c>
      <c r="M98" s="36">
        <f>SUMIFS(СВЦЭМ!$C$39:$C$782,СВЦЭМ!$A$39:$A$782,$A98,СВЦЭМ!$B$39:$B$782,M$83)+'СЕТ СН'!$H$9+СВЦЭМ!$D$10+'СЕТ СН'!$H$6-'СЕТ СН'!$H$19</f>
        <v>1356.2817293099999</v>
      </c>
      <c r="N98" s="36">
        <f>SUMIFS(СВЦЭМ!$C$39:$C$782,СВЦЭМ!$A$39:$A$782,$A98,СВЦЭМ!$B$39:$B$782,N$83)+'СЕТ СН'!$H$9+СВЦЭМ!$D$10+'СЕТ СН'!$H$6-'СЕТ СН'!$H$19</f>
        <v>1353.3692204499998</v>
      </c>
      <c r="O98" s="36">
        <f>SUMIFS(СВЦЭМ!$C$39:$C$782,СВЦЭМ!$A$39:$A$782,$A98,СВЦЭМ!$B$39:$B$782,O$83)+'СЕТ СН'!$H$9+СВЦЭМ!$D$10+'СЕТ СН'!$H$6-'СЕТ СН'!$H$19</f>
        <v>1357.2768988599998</v>
      </c>
      <c r="P98" s="36">
        <f>SUMIFS(СВЦЭМ!$C$39:$C$782,СВЦЭМ!$A$39:$A$782,$A98,СВЦЭМ!$B$39:$B$782,P$83)+'СЕТ СН'!$H$9+СВЦЭМ!$D$10+'СЕТ СН'!$H$6-'СЕТ СН'!$H$19</f>
        <v>1349.2667973599998</v>
      </c>
      <c r="Q98" s="36">
        <f>SUMIFS(СВЦЭМ!$C$39:$C$782,СВЦЭМ!$A$39:$A$782,$A98,СВЦЭМ!$B$39:$B$782,Q$83)+'СЕТ СН'!$H$9+СВЦЭМ!$D$10+'СЕТ СН'!$H$6-'СЕТ СН'!$H$19</f>
        <v>1348.78741481</v>
      </c>
      <c r="R98" s="36">
        <f>SUMIFS(СВЦЭМ!$C$39:$C$782,СВЦЭМ!$A$39:$A$782,$A98,СВЦЭМ!$B$39:$B$782,R$83)+'СЕТ СН'!$H$9+СВЦЭМ!$D$10+'СЕТ СН'!$H$6-'СЕТ СН'!$H$19</f>
        <v>1337.7214824299999</v>
      </c>
      <c r="S98" s="36">
        <f>SUMIFS(СВЦЭМ!$C$39:$C$782,СВЦЭМ!$A$39:$A$782,$A98,СВЦЭМ!$B$39:$B$782,S$83)+'СЕТ СН'!$H$9+СВЦЭМ!$D$10+'СЕТ СН'!$H$6-'СЕТ СН'!$H$19</f>
        <v>1340.75636577</v>
      </c>
      <c r="T98" s="36">
        <f>SUMIFS(СВЦЭМ!$C$39:$C$782,СВЦЭМ!$A$39:$A$782,$A98,СВЦЭМ!$B$39:$B$782,T$83)+'СЕТ СН'!$H$9+СВЦЭМ!$D$10+'СЕТ СН'!$H$6-'СЕТ СН'!$H$19</f>
        <v>1348.3563613899998</v>
      </c>
      <c r="U98" s="36">
        <f>SUMIFS(СВЦЭМ!$C$39:$C$782,СВЦЭМ!$A$39:$A$782,$A98,СВЦЭМ!$B$39:$B$782,U$83)+'СЕТ СН'!$H$9+СВЦЭМ!$D$10+'СЕТ СН'!$H$6-'СЕТ СН'!$H$19</f>
        <v>1345.0967122899999</v>
      </c>
      <c r="V98" s="36">
        <f>SUMIFS(СВЦЭМ!$C$39:$C$782,СВЦЭМ!$A$39:$A$782,$A98,СВЦЭМ!$B$39:$B$782,V$83)+'СЕТ СН'!$H$9+СВЦЭМ!$D$10+'СЕТ СН'!$H$6-'СЕТ СН'!$H$19</f>
        <v>1349.0510952099999</v>
      </c>
      <c r="W98" s="36">
        <f>SUMIFS(СВЦЭМ!$C$39:$C$782,СВЦЭМ!$A$39:$A$782,$A98,СВЦЭМ!$B$39:$B$782,W$83)+'СЕТ СН'!$H$9+СВЦЭМ!$D$10+'СЕТ СН'!$H$6-'СЕТ СН'!$H$19</f>
        <v>1356.5427597999999</v>
      </c>
      <c r="X98" s="36">
        <f>SUMIFS(СВЦЭМ!$C$39:$C$782,СВЦЭМ!$A$39:$A$782,$A98,СВЦЭМ!$B$39:$B$782,X$83)+'СЕТ СН'!$H$9+СВЦЭМ!$D$10+'СЕТ СН'!$H$6-'СЕТ СН'!$H$19</f>
        <v>1313.236596</v>
      </c>
      <c r="Y98" s="36">
        <f>SUMIFS(СВЦЭМ!$C$39:$C$782,СВЦЭМ!$A$39:$A$782,$A98,СВЦЭМ!$B$39:$B$782,Y$83)+'СЕТ СН'!$H$9+СВЦЭМ!$D$10+'СЕТ СН'!$H$6-'СЕТ СН'!$H$19</f>
        <v>1374.0224919299999</v>
      </c>
    </row>
    <row r="99" spans="1:25" ht="15.75" x14ac:dyDescent="0.2">
      <c r="A99" s="35">
        <f t="shared" si="2"/>
        <v>44789</v>
      </c>
      <c r="B99" s="36">
        <f>SUMIFS(СВЦЭМ!$C$39:$C$782,СВЦЭМ!$A$39:$A$782,$A99,СВЦЭМ!$B$39:$B$782,B$83)+'СЕТ СН'!$H$9+СВЦЭМ!$D$10+'СЕТ СН'!$H$6-'СЕТ СН'!$H$19</f>
        <v>1303.9965649199999</v>
      </c>
      <c r="C99" s="36">
        <f>SUMIFS(СВЦЭМ!$C$39:$C$782,СВЦЭМ!$A$39:$A$782,$A99,СВЦЭМ!$B$39:$B$782,C$83)+'СЕТ СН'!$H$9+СВЦЭМ!$D$10+'СЕТ СН'!$H$6-'СЕТ СН'!$H$19</f>
        <v>1359.1559008899999</v>
      </c>
      <c r="D99" s="36">
        <f>SUMIFS(СВЦЭМ!$C$39:$C$782,СВЦЭМ!$A$39:$A$782,$A99,СВЦЭМ!$B$39:$B$782,D$83)+'СЕТ СН'!$H$9+СВЦЭМ!$D$10+'СЕТ СН'!$H$6-'СЕТ СН'!$H$19</f>
        <v>1399.14523046</v>
      </c>
      <c r="E99" s="36">
        <f>SUMIFS(СВЦЭМ!$C$39:$C$782,СВЦЭМ!$A$39:$A$782,$A99,СВЦЭМ!$B$39:$B$782,E$83)+'СЕТ СН'!$H$9+СВЦЭМ!$D$10+'СЕТ СН'!$H$6-'СЕТ СН'!$H$19</f>
        <v>1413.6728591999999</v>
      </c>
      <c r="F99" s="36">
        <f>SUMIFS(СВЦЭМ!$C$39:$C$782,СВЦЭМ!$A$39:$A$782,$A99,СВЦЭМ!$B$39:$B$782,F$83)+'СЕТ СН'!$H$9+СВЦЭМ!$D$10+'СЕТ СН'!$H$6-'СЕТ СН'!$H$19</f>
        <v>1421.7859517499999</v>
      </c>
      <c r="G99" s="36">
        <f>SUMIFS(СВЦЭМ!$C$39:$C$782,СВЦЭМ!$A$39:$A$782,$A99,СВЦЭМ!$B$39:$B$782,G$83)+'СЕТ СН'!$H$9+СВЦЭМ!$D$10+'СЕТ СН'!$H$6-'СЕТ СН'!$H$19</f>
        <v>1413.23524703</v>
      </c>
      <c r="H99" s="36">
        <f>SUMIFS(СВЦЭМ!$C$39:$C$782,СВЦЭМ!$A$39:$A$782,$A99,СВЦЭМ!$B$39:$B$782,H$83)+'СЕТ СН'!$H$9+СВЦЭМ!$D$10+'СЕТ СН'!$H$6-'СЕТ СН'!$H$19</f>
        <v>1350.83709503</v>
      </c>
      <c r="I99" s="36">
        <f>SUMIFS(СВЦЭМ!$C$39:$C$782,СВЦЭМ!$A$39:$A$782,$A99,СВЦЭМ!$B$39:$B$782,I$83)+'СЕТ СН'!$H$9+СВЦЭМ!$D$10+'СЕТ СН'!$H$6-'СЕТ СН'!$H$19</f>
        <v>1281.84328407</v>
      </c>
      <c r="J99" s="36">
        <f>SUMIFS(СВЦЭМ!$C$39:$C$782,СВЦЭМ!$A$39:$A$782,$A99,СВЦЭМ!$B$39:$B$782,J$83)+'СЕТ СН'!$H$9+СВЦЭМ!$D$10+'СЕТ СН'!$H$6-'СЕТ СН'!$H$19</f>
        <v>1368.3302405299999</v>
      </c>
      <c r="K99" s="36">
        <f>SUMIFS(СВЦЭМ!$C$39:$C$782,СВЦЭМ!$A$39:$A$782,$A99,СВЦЭМ!$B$39:$B$782,K$83)+'СЕТ СН'!$H$9+СВЦЭМ!$D$10+'СЕТ СН'!$H$6-'СЕТ СН'!$H$19</f>
        <v>1371.5158733399999</v>
      </c>
      <c r="L99" s="36">
        <f>SUMIFS(СВЦЭМ!$C$39:$C$782,СВЦЭМ!$A$39:$A$782,$A99,СВЦЭМ!$B$39:$B$782,L$83)+'СЕТ СН'!$H$9+СВЦЭМ!$D$10+'СЕТ СН'!$H$6-'СЕТ СН'!$H$19</f>
        <v>1355.70855714</v>
      </c>
      <c r="M99" s="36">
        <f>SUMIFS(СВЦЭМ!$C$39:$C$782,СВЦЭМ!$A$39:$A$782,$A99,СВЦЭМ!$B$39:$B$782,M$83)+'СЕТ СН'!$H$9+СВЦЭМ!$D$10+'СЕТ СН'!$H$6-'СЕТ СН'!$H$19</f>
        <v>1346.3797727799999</v>
      </c>
      <c r="N99" s="36">
        <f>SUMIFS(СВЦЭМ!$C$39:$C$782,СВЦЭМ!$A$39:$A$782,$A99,СВЦЭМ!$B$39:$B$782,N$83)+'СЕТ СН'!$H$9+СВЦЭМ!$D$10+'СЕТ СН'!$H$6-'СЕТ СН'!$H$19</f>
        <v>1342.1460388099999</v>
      </c>
      <c r="O99" s="36">
        <f>SUMIFS(СВЦЭМ!$C$39:$C$782,СВЦЭМ!$A$39:$A$782,$A99,СВЦЭМ!$B$39:$B$782,O$83)+'СЕТ СН'!$H$9+СВЦЭМ!$D$10+'СЕТ СН'!$H$6-'СЕТ СН'!$H$19</f>
        <v>1339.14162179</v>
      </c>
      <c r="P99" s="36">
        <f>SUMIFS(СВЦЭМ!$C$39:$C$782,СВЦЭМ!$A$39:$A$782,$A99,СВЦЭМ!$B$39:$B$782,P$83)+'СЕТ СН'!$H$9+СВЦЭМ!$D$10+'СЕТ СН'!$H$6-'СЕТ СН'!$H$19</f>
        <v>1349.79177005</v>
      </c>
      <c r="Q99" s="36">
        <f>SUMIFS(СВЦЭМ!$C$39:$C$782,СВЦЭМ!$A$39:$A$782,$A99,СВЦЭМ!$B$39:$B$782,Q$83)+'СЕТ СН'!$H$9+СВЦЭМ!$D$10+'СЕТ СН'!$H$6-'СЕТ СН'!$H$19</f>
        <v>1346.8738013899999</v>
      </c>
      <c r="R99" s="36">
        <f>SUMIFS(СВЦЭМ!$C$39:$C$782,СВЦЭМ!$A$39:$A$782,$A99,СВЦЭМ!$B$39:$B$782,R$83)+'СЕТ СН'!$H$9+СВЦЭМ!$D$10+'СЕТ СН'!$H$6-'СЕТ СН'!$H$19</f>
        <v>1347.4280608699999</v>
      </c>
      <c r="S99" s="36">
        <f>SUMIFS(СВЦЭМ!$C$39:$C$782,СВЦЭМ!$A$39:$A$782,$A99,СВЦЭМ!$B$39:$B$782,S$83)+'СЕТ СН'!$H$9+СВЦЭМ!$D$10+'СЕТ СН'!$H$6-'СЕТ СН'!$H$19</f>
        <v>1349.0704983599999</v>
      </c>
      <c r="T99" s="36">
        <f>SUMIFS(СВЦЭМ!$C$39:$C$782,СВЦЭМ!$A$39:$A$782,$A99,СВЦЭМ!$B$39:$B$782,T$83)+'СЕТ СН'!$H$9+СВЦЭМ!$D$10+'СЕТ СН'!$H$6-'СЕТ СН'!$H$19</f>
        <v>1343.2921752899999</v>
      </c>
      <c r="U99" s="36">
        <f>SUMIFS(СВЦЭМ!$C$39:$C$782,СВЦЭМ!$A$39:$A$782,$A99,СВЦЭМ!$B$39:$B$782,U$83)+'СЕТ СН'!$H$9+СВЦЭМ!$D$10+'СЕТ СН'!$H$6-'СЕТ СН'!$H$19</f>
        <v>1345.2793160199999</v>
      </c>
      <c r="V99" s="36">
        <f>SUMIFS(СВЦЭМ!$C$39:$C$782,СВЦЭМ!$A$39:$A$782,$A99,СВЦЭМ!$B$39:$B$782,V$83)+'СЕТ СН'!$H$9+СВЦЭМ!$D$10+'СЕТ СН'!$H$6-'СЕТ СН'!$H$19</f>
        <v>1356.7391490099999</v>
      </c>
      <c r="W99" s="36">
        <f>SUMIFS(СВЦЭМ!$C$39:$C$782,СВЦЭМ!$A$39:$A$782,$A99,СВЦЭМ!$B$39:$B$782,W$83)+'СЕТ СН'!$H$9+СВЦЭМ!$D$10+'СЕТ СН'!$H$6-'СЕТ СН'!$H$19</f>
        <v>1356.6222708499999</v>
      </c>
      <c r="X99" s="36">
        <f>SUMIFS(СВЦЭМ!$C$39:$C$782,СВЦЭМ!$A$39:$A$782,$A99,СВЦЭМ!$B$39:$B$782,X$83)+'СЕТ СН'!$H$9+СВЦЭМ!$D$10+'СЕТ СН'!$H$6-'СЕТ СН'!$H$19</f>
        <v>1346.6076771599999</v>
      </c>
      <c r="Y99" s="36">
        <f>SUMIFS(СВЦЭМ!$C$39:$C$782,СВЦЭМ!$A$39:$A$782,$A99,СВЦЭМ!$B$39:$B$782,Y$83)+'СЕТ СН'!$H$9+СВЦЭМ!$D$10+'СЕТ СН'!$H$6-'СЕТ СН'!$H$19</f>
        <v>1361.02241529</v>
      </c>
    </row>
    <row r="100" spans="1:25" ht="15.75" x14ac:dyDescent="0.2">
      <c r="A100" s="35">
        <f t="shared" si="2"/>
        <v>44790</v>
      </c>
      <c r="B100" s="36">
        <f>SUMIFS(СВЦЭМ!$C$39:$C$782,СВЦЭМ!$A$39:$A$782,$A100,СВЦЭМ!$B$39:$B$782,B$83)+'СЕТ СН'!$H$9+СВЦЭМ!$D$10+'СЕТ СН'!$H$6-'СЕТ СН'!$H$19</f>
        <v>1293.74279028</v>
      </c>
      <c r="C100" s="36">
        <f>SUMIFS(СВЦЭМ!$C$39:$C$782,СВЦЭМ!$A$39:$A$782,$A100,СВЦЭМ!$B$39:$B$782,C$83)+'СЕТ СН'!$H$9+СВЦЭМ!$D$10+'СЕТ СН'!$H$6-'СЕТ СН'!$H$19</f>
        <v>1279.1173537899999</v>
      </c>
      <c r="D100" s="36">
        <f>SUMIFS(СВЦЭМ!$C$39:$C$782,СВЦЭМ!$A$39:$A$782,$A100,СВЦЭМ!$B$39:$B$782,D$83)+'СЕТ СН'!$H$9+СВЦЭМ!$D$10+'СЕТ СН'!$H$6-'СЕТ СН'!$H$19</f>
        <v>1273.9247003</v>
      </c>
      <c r="E100" s="36">
        <f>SUMIFS(СВЦЭМ!$C$39:$C$782,СВЦЭМ!$A$39:$A$782,$A100,СВЦЭМ!$B$39:$B$782,E$83)+'СЕТ СН'!$H$9+СВЦЭМ!$D$10+'СЕТ СН'!$H$6-'СЕТ СН'!$H$19</f>
        <v>1298.8916182999999</v>
      </c>
      <c r="F100" s="36">
        <f>SUMIFS(СВЦЭМ!$C$39:$C$782,СВЦЭМ!$A$39:$A$782,$A100,СВЦЭМ!$B$39:$B$782,F$83)+'СЕТ СН'!$H$9+СВЦЭМ!$D$10+'СЕТ СН'!$H$6-'СЕТ СН'!$H$19</f>
        <v>1316.36010543</v>
      </c>
      <c r="G100" s="36">
        <f>SUMIFS(СВЦЭМ!$C$39:$C$782,СВЦЭМ!$A$39:$A$782,$A100,СВЦЭМ!$B$39:$B$782,G$83)+'СЕТ СН'!$H$9+СВЦЭМ!$D$10+'СЕТ СН'!$H$6-'СЕТ СН'!$H$19</f>
        <v>1367.9804234199999</v>
      </c>
      <c r="H100" s="36">
        <f>SUMIFS(СВЦЭМ!$C$39:$C$782,СВЦЭМ!$A$39:$A$782,$A100,СВЦЭМ!$B$39:$B$782,H$83)+'СЕТ СН'!$H$9+СВЦЭМ!$D$10+'СЕТ СН'!$H$6-'СЕТ СН'!$H$19</f>
        <v>1341.13056155</v>
      </c>
      <c r="I100" s="36">
        <f>SUMIFS(СВЦЭМ!$C$39:$C$782,СВЦЭМ!$A$39:$A$782,$A100,СВЦЭМ!$B$39:$B$782,I$83)+'СЕТ СН'!$H$9+СВЦЭМ!$D$10+'СЕТ СН'!$H$6-'СЕТ СН'!$H$19</f>
        <v>1366.09694051</v>
      </c>
      <c r="J100" s="36">
        <f>SUMIFS(СВЦЭМ!$C$39:$C$782,СВЦЭМ!$A$39:$A$782,$A100,СВЦЭМ!$B$39:$B$782,J$83)+'СЕТ СН'!$H$9+СВЦЭМ!$D$10+'СЕТ СН'!$H$6-'СЕТ СН'!$H$19</f>
        <v>1402.0825954499999</v>
      </c>
      <c r="K100" s="36">
        <f>SUMIFS(СВЦЭМ!$C$39:$C$782,СВЦЭМ!$A$39:$A$782,$A100,СВЦЭМ!$B$39:$B$782,K$83)+'СЕТ СН'!$H$9+СВЦЭМ!$D$10+'СЕТ СН'!$H$6-'СЕТ СН'!$H$19</f>
        <v>1398.47223906</v>
      </c>
      <c r="L100" s="36">
        <f>SUMIFS(СВЦЭМ!$C$39:$C$782,СВЦЭМ!$A$39:$A$782,$A100,СВЦЭМ!$B$39:$B$782,L$83)+'СЕТ СН'!$H$9+СВЦЭМ!$D$10+'СЕТ СН'!$H$6-'СЕТ СН'!$H$19</f>
        <v>1380.3373122399998</v>
      </c>
      <c r="M100" s="36">
        <f>SUMIFS(СВЦЭМ!$C$39:$C$782,СВЦЭМ!$A$39:$A$782,$A100,СВЦЭМ!$B$39:$B$782,M$83)+'СЕТ СН'!$H$9+СВЦЭМ!$D$10+'СЕТ СН'!$H$6-'СЕТ СН'!$H$19</f>
        <v>1355.6622079799999</v>
      </c>
      <c r="N100" s="36">
        <f>SUMIFS(СВЦЭМ!$C$39:$C$782,СВЦЭМ!$A$39:$A$782,$A100,СВЦЭМ!$B$39:$B$782,N$83)+'СЕТ СН'!$H$9+СВЦЭМ!$D$10+'СЕТ СН'!$H$6-'СЕТ СН'!$H$19</f>
        <v>1373.01756793</v>
      </c>
      <c r="O100" s="36">
        <f>SUMIFS(СВЦЭМ!$C$39:$C$782,СВЦЭМ!$A$39:$A$782,$A100,СВЦЭМ!$B$39:$B$782,O$83)+'СЕТ СН'!$H$9+СВЦЭМ!$D$10+'СЕТ СН'!$H$6-'СЕТ СН'!$H$19</f>
        <v>1367.34236371</v>
      </c>
      <c r="P100" s="36">
        <f>SUMIFS(СВЦЭМ!$C$39:$C$782,СВЦЭМ!$A$39:$A$782,$A100,СВЦЭМ!$B$39:$B$782,P$83)+'СЕТ СН'!$H$9+СВЦЭМ!$D$10+'СЕТ СН'!$H$6-'СЕТ СН'!$H$19</f>
        <v>1382.51411813</v>
      </c>
      <c r="Q100" s="36">
        <f>SUMIFS(СВЦЭМ!$C$39:$C$782,СВЦЭМ!$A$39:$A$782,$A100,СВЦЭМ!$B$39:$B$782,Q$83)+'СЕТ СН'!$H$9+СВЦЭМ!$D$10+'СЕТ СН'!$H$6-'СЕТ СН'!$H$19</f>
        <v>1393.43403313</v>
      </c>
      <c r="R100" s="36">
        <f>SUMIFS(СВЦЭМ!$C$39:$C$782,СВЦЭМ!$A$39:$A$782,$A100,СВЦЭМ!$B$39:$B$782,R$83)+'СЕТ СН'!$H$9+СВЦЭМ!$D$10+'СЕТ СН'!$H$6-'СЕТ СН'!$H$19</f>
        <v>1393.2640304899999</v>
      </c>
      <c r="S100" s="36">
        <f>SUMIFS(СВЦЭМ!$C$39:$C$782,СВЦЭМ!$A$39:$A$782,$A100,СВЦЭМ!$B$39:$B$782,S$83)+'СЕТ СН'!$H$9+СВЦЭМ!$D$10+'СЕТ СН'!$H$6-'СЕТ СН'!$H$19</f>
        <v>1391.28462737</v>
      </c>
      <c r="T100" s="36">
        <f>SUMIFS(СВЦЭМ!$C$39:$C$782,СВЦЭМ!$A$39:$A$782,$A100,СВЦЭМ!$B$39:$B$782,T$83)+'СЕТ СН'!$H$9+СВЦЭМ!$D$10+'СЕТ СН'!$H$6-'СЕТ СН'!$H$19</f>
        <v>1385.00763824</v>
      </c>
      <c r="U100" s="36">
        <f>SUMIFS(СВЦЭМ!$C$39:$C$782,СВЦЭМ!$A$39:$A$782,$A100,СВЦЭМ!$B$39:$B$782,U$83)+'СЕТ СН'!$H$9+СВЦЭМ!$D$10+'СЕТ СН'!$H$6-'СЕТ СН'!$H$19</f>
        <v>1404.2809914299999</v>
      </c>
      <c r="V100" s="36">
        <f>SUMIFS(СВЦЭМ!$C$39:$C$782,СВЦЭМ!$A$39:$A$782,$A100,СВЦЭМ!$B$39:$B$782,V$83)+'СЕТ СН'!$H$9+СВЦЭМ!$D$10+'СЕТ СН'!$H$6-'СЕТ СН'!$H$19</f>
        <v>1382.99332463</v>
      </c>
      <c r="W100" s="36">
        <f>SUMIFS(СВЦЭМ!$C$39:$C$782,СВЦЭМ!$A$39:$A$782,$A100,СВЦЭМ!$B$39:$B$782,W$83)+'СЕТ СН'!$H$9+СВЦЭМ!$D$10+'СЕТ СН'!$H$6-'СЕТ СН'!$H$19</f>
        <v>1405.15521358</v>
      </c>
      <c r="X100" s="36">
        <f>SUMIFS(СВЦЭМ!$C$39:$C$782,СВЦЭМ!$A$39:$A$782,$A100,СВЦЭМ!$B$39:$B$782,X$83)+'СЕТ СН'!$H$9+СВЦЭМ!$D$10+'СЕТ СН'!$H$6-'СЕТ СН'!$H$19</f>
        <v>1371.83161875</v>
      </c>
      <c r="Y100" s="36">
        <f>SUMIFS(СВЦЭМ!$C$39:$C$782,СВЦЭМ!$A$39:$A$782,$A100,СВЦЭМ!$B$39:$B$782,Y$83)+'СЕТ СН'!$H$9+СВЦЭМ!$D$10+'СЕТ СН'!$H$6-'СЕТ СН'!$H$19</f>
        <v>1307.311455</v>
      </c>
    </row>
    <row r="101" spans="1:25" ht="15.75" x14ac:dyDescent="0.2">
      <c r="A101" s="35">
        <f t="shared" si="2"/>
        <v>44791</v>
      </c>
      <c r="B101" s="36">
        <f>SUMIFS(СВЦЭМ!$C$39:$C$782,СВЦЭМ!$A$39:$A$782,$A101,СВЦЭМ!$B$39:$B$782,B$83)+'СЕТ СН'!$H$9+СВЦЭМ!$D$10+'СЕТ СН'!$H$6-'СЕТ СН'!$H$19</f>
        <v>1348.7922260399998</v>
      </c>
      <c r="C101" s="36">
        <f>SUMIFS(СВЦЭМ!$C$39:$C$782,СВЦЭМ!$A$39:$A$782,$A101,СВЦЭМ!$B$39:$B$782,C$83)+'СЕТ СН'!$H$9+СВЦЭМ!$D$10+'СЕТ СН'!$H$6-'СЕТ СН'!$H$19</f>
        <v>1397.1076184599999</v>
      </c>
      <c r="D101" s="36">
        <f>SUMIFS(СВЦЭМ!$C$39:$C$782,СВЦЭМ!$A$39:$A$782,$A101,СВЦЭМ!$B$39:$B$782,D$83)+'СЕТ СН'!$H$9+СВЦЭМ!$D$10+'СЕТ СН'!$H$6-'СЕТ СН'!$H$19</f>
        <v>1409.6222473599998</v>
      </c>
      <c r="E101" s="36">
        <f>SUMIFS(СВЦЭМ!$C$39:$C$782,СВЦЭМ!$A$39:$A$782,$A101,СВЦЭМ!$B$39:$B$782,E$83)+'СЕТ СН'!$H$9+СВЦЭМ!$D$10+'СЕТ СН'!$H$6-'СЕТ СН'!$H$19</f>
        <v>1410.61616308</v>
      </c>
      <c r="F101" s="36">
        <f>SUMIFS(СВЦЭМ!$C$39:$C$782,СВЦЭМ!$A$39:$A$782,$A101,СВЦЭМ!$B$39:$B$782,F$83)+'СЕТ СН'!$H$9+СВЦЭМ!$D$10+'СЕТ СН'!$H$6-'СЕТ СН'!$H$19</f>
        <v>1407.3984226699999</v>
      </c>
      <c r="G101" s="36">
        <f>SUMIFS(СВЦЭМ!$C$39:$C$782,СВЦЭМ!$A$39:$A$782,$A101,СВЦЭМ!$B$39:$B$782,G$83)+'СЕТ СН'!$H$9+СВЦЭМ!$D$10+'СЕТ СН'!$H$6-'СЕТ СН'!$H$19</f>
        <v>1415.4006838799999</v>
      </c>
      <c r="H101" s="36">
        <f>SUMIFS(СВЦЭМ!$C$39:$C$782,СВЦЭМ!$A$39:$A$782,$A101,СВЦЭМ!$B$39:$B$782,H$83)+'СЕТ СН'!$H$9+СВЦЭМ!$D$10+'СЕТ СН'!$H$6-'СЕТ СН'!$H$19</f>
        <v>1354.21099667</v>
      </c>
      <c r="I101" s="36">
        <f>SUMIFS(СВЦЭМ!$C$39:$C$782,СВЦЭМ!$A$39:$A$782,$A101,СВЦЭМ!$B$39:$B$782,I$83)+'СЕТ СН'!$H$9+СВЦЭМ!$D$10+'СЕТ СН'!$H$6-'СЕТ СН'!$H$19</f>
        <v>1305.6114000599998</v>
      </c>
      <c r="J101" s="36">
        <f>SUMIFS(СВЦЭМ!$C$39:$C$782,СВЦЭМ!$A$39:$A$782,$A101,СВЦЭМ!$B$39:$B$782,J$83)+'СЕТ СН'!$H$9+СВЦЭМ!$D$10+'СЕТ СН'!$H$6-'СЕТ СН'!$H$19</f>
        <v>1486.5749463199998</v>
      </c>
      <c r="K101" s="36">
        <f>SUMIFS(СВЦЭМ!$C$39:$C$782,СВЦЭМ!$A$39:$A$782,$A101,СВЦЭМ!$B$39:$B$782,K$83)+'СЕТ СН'!$H$9+СВЦЭМ!$D$10+'СЕТ СН'!$H$6-'СЕТ СН'!$H$19</f>
        <v>1490.8775069199999</v>
      </c>
      <c r="L101" s="36">
        <f>SUMIFS(СВЦЭМ!$C$39:$C$782,СВЦЭМ!$A$39:$A$782,$A101,СВЦЭМ!$B$39:$B$782,L$83)+'СЕТ СН'!$H$9+СВЦЭМ!$D$10+'СЕТ СН'!$H$6-'СЕТ СН'!$H$19</f>
        <v>1491.0713442699998</v>
      </c>
      <c r="M101" s="36">
        <f>SUMIFS(СВЦЭМ!$C$39:$C$782,СВЦЭМ!$A$39:$A$782,$A101,СВЦЭМ!$B$39:$B$782,M$83)+'СЕТ СН'!$H$9+СВЦЭМ!$D$10+'СЕТ СН'!$H$6-'СЕТ СН'!$H$19</f>
        <v>1479.1932202399998</v>
      </c>
      <c r="N101" s="36">
        <f>SUMIFS(СВЦЭМ!$C$39:$C$782,СВЦЭМ!$A$39:$A$782,$A101,СВЦЭМ!$B$39:$B$782,N$83)+'СЕТ СН'!$H$9+СВЦЭМ!$D$10+'СЕТ СН'!$H$6-'СЕТ СН'!$H$19</f>
        <v>1476.9819765</v>
      </c>
      <c r="O101" s="36">
        <f>SUMIFS(СВЦЭМ!$C$39:$C$782,СВЦЭМ!$A$39:$A$782,$A101,СВЦЭМ!$B$39:$B$782,O$83)+'СЕТ СН'!$H$9+СВЦЭМ!$D$10+'СЕТ СН'!$H$6-'СЕТ СН'!$H$19</f>
        <v>1471.2078965099997</v>
      </c>
      <c r="P101" s="36">
        <f>SUMIFS(СВЦЭМ!$C$39:$C$782,СВЦЭМ!$A$39:$A$782,$A101,СВЦЭМ!$B$39:$B$782,P$83)+'СЕТ СН'!$H$9+СВЦЭМ!$D$10+'СЕТ СН'!$H$6-'СЕТ СН'!$H$19</f>
        <v>1420.2452131499999</v>
      </c>
      <c r="Q101" s="36">
        <f>SUMIFS(СВЦЭМ!$C$39:$C$782,СВЦЭМ!$A$39:$A$782,$A101,СВЦЭМ!$B$39:$B$782,Q$83)+'СЕТ СН'!$H$9+СВЦЭМ!$D$10+'СЕТ СН'!$H$6-'СЕТ СН'!$H$19</f>
        <v>1408.07367864</v>
      </c>
      <c r="R101" s="36">
        <f>SUMIFS(СВЦЭМ!$C$39:$C$782,СВЦЭМ!$A$39:$A$782,$A101,СВЦЭМ!$B$39:$B$782,R$83)+'СЕТ СН'!$H$9+СВЦЭМ!$D$10+'СЕТ СН'!$H$6-'СЕТ СН'!$H$19</f>
        <v>1402.73923057</v>
      </c>
      <c r="S101" s="36">
        <f>SUMIFS(СВЦЭМ!$C$39:$C$782,СВЦЭМ!$A$39:$A$782,$A101,СВЦЭМ!$B$39:$B$782,S$83)+'СЕТ СН'!$H$9+СВЦЭМ!$D$10+'СЕТ СН'!$H$6-'СЕТ СН'!$H$19</f>
        <v>1404.41690662</v>
      </c>
      <c r="T101" s="36">
        <f>SUMIFS(СВЦЭМ!$C$39:$C$782,СВЦЭМ!$A$39:$A$782,$A101,СВЦЭМ!$B$39:$B$782,T$83)+'СЕТ СН'!$H$9+СВЦЭМ!$D$10+'СЕТ СН'!$H$6-'СЕТ СН'!$H$19</f>
        <v>1407.37473862</v>
      </c>
      <c r="U101" s="36">
        <f>SUMIFS(СВЦЭМ!$C$39:$C$782,СВЦЭМ!$A$39:$A$782,$A101,СВЦЭМ!$B$39:$B$782,U$83)+'СЕТ СН'!$H$9+СВЦЭМ!$D$10+'СЕТ СН'!$H$6-'СЕТ СН'!$H$19</f>
        <v>1407.3139958699999</v>
      </c>
      <c r="V101" s="36">
        <f>SUMIFS(СВЦЭМ!$C$39:$C$782,СВЦЭМ!$A$39:$A$782,$A101,СВЦЭМ!$B$39:$B$782,V$83)+'СЕТ СН'!$H$9+СВЦЭМ!$D$10+'СЕТ СН'!$H$6-'СЕТ СН'!$H$19</f>
        <v>1370.45334944</v>
      </c>
      <c r="W101" s="36">
        <f>SUMIFS(СВЦЭМ!$C$39:$C$782,СВЦЭМ!$A$39:$A$782,$A101,СВЦЭМ!$B$39:$B$782,W$83)+'СЕТ СН'!$H$9+СВЦЭМ!$D$10+'СЕТ СН'!$H$6-'СЕТ СН'!$H$19</f>
        <v>1415.5997092799998</v>
      </c>
      <c r="X101" s="36">
        <f>SUMIFS(СВЦЭМ!$C$39:$C$782,СВЦЭМ!$A$39:$A$782,$A101,СВЦЭМ!$B$39:$B$782,X$83)+'СЕТ СН'!$H$9+СВЦЭМ!$D$10+'СЕТ СН'!$H$6-'СЕТ СН'!$H$19</f>
        <v>1407.69734036</v>
      </c>
      <c r="Y101" s="36">
        <f>SUMIFS(СВЦЭМ!$C$39:$C$782,СВЦЭМ!$A$39:$A$782,$A101,СВЦЭМ!$B$39:$B$782,Y$83)+'СЕТ СН'!$H$9+СВЦЭМ!$D$10+'СЕТ СН'!$H$6-'СЕТ СН'!$H$19</f>
        <v>1307.3357866599999</v>
      </c>
    </row>
    <row r="102" spans="1:25" ht="15.75" x14ac:dyDescent="0.2">
      <c r="A102" s="35">
        <f t="shared" si="2"/>
        <v>44792</v>
      </c>
      <c r="B102" s="36">
        <f>SUMIFS(СВЦЭМ!$C$39:$C$782,СВЦЭМ!$A$39:$A$782,$A102,СВЦЭМ!$B$39:$B$782,B$83)+'СЕТ СН'!$H$9+СВЦЭМ!$D$10+'СЕТ СН'!$H$6-'СЕТ СН'!$H$19</f>
        <v>1465.7502664599999</v>
      </c>
      <c r="C102" s="36">
        <f>SUMIFS(СВЦЭМ!$C$39:$C$782,СВЦЭМ!$A$39:$A$782,$A102,СВЦЭМ!$B$39:$B$782,C$83)+'СЕТ СН'!$H$9+СВЦЭМ!$D$10+'СЕТ СН'!$H$6-'СЕТ СН'!$H$19</f>
        <v>1482.3130177</v>
      </c>
      <c r="D102" s="36">
        <f>SUMIFS(СВЦЭМ!$C$39:$C$782,СВЦЭМ!$A$39:$A$782,$A102,СВЦЭМ!$B$39:$B$782,D$83)+'СЕТ СН'!$H$9+СВЦЭМ!$D$10+'СЕТ СН'!$H$6-'СЕТ СН'!$H$19</f>
        <v>1513.3684281499998</v>
      </c>
      <c r="E102" s="36">
        <f>SUMIFS(СВЦЭМ!$C$39:$C$782,СВЦЭМ!$A$39:$A$782,$A102,СВЦЭМ!$B$39:$B$782,E$83)+'СЕТ СН'!$H$9+СВЦЭМ!$D$10+'СЕТ СН'!$H$6-'СЕТ СН'!$H$19</f>
        <v>1513.7217303699999</v>
      </c>
      <c r="F102" s="36">
        <f>SUMIFS(СВЦЭМ!$C$39:$C$782,СВЦЭМ!$A$39:$A$782,$A102,СВЦЭМ!$B$39:$B$782,F$83)+'СЕТ СН'!$H$9+СВЦЭМ!$D$10+'СЕТ СН'!$H$6-'СЕТ СН'!$H$19</f>
        <v>1503.1700612</v>
      </c>
      <c r="G102" s="36">
        <f>SUMIFS(СВЦЭМ!$C$39:$C$782,СВЦЭМ!$A$39:$A$782,$A102,СВЦЭМ!$B$39:$B$782,G$83)+'СЕТ СН'!$H$9+СВЦЭМ!$D$10+'СЕТ СН'!$H$6-'СЕТ СН'!$H$19</f>
        <v>1418.3733901199998</v>
      </c>
      <c r="H102" s="36">
        <f>SUMIFS(СВЦЭМ!$C$39:$C$782,СВЦЭМ!$A$39:$A$782,$A102,СВЦЭМ!$B$39:$B$782,H$83)+'СЕТ СН'!$H$9+СВЦЭМ!$D$10+'СЕТ СН'!$H$6-'СЕТ СН'!$H$19</f>
        <v>1403.2768583699999</v>
      </c>
      <c r="I102" s="36">
        <f>SUMIFS(СВЦЭМ!$C$39:$C$782,СВЦЭМ!$A$39:$A$782,$A102,СВЦЭМ!$B$39:$B$782,I$83)+'СЕТ СН'!$H$9+СВЦЭМ!$D$10+'СЕТ СН'!$H$6-'СЕТ СН'!$H$19</f>
        <v>1372.7849879299999</v>
      </c>
      <c r="J102" s="36">
        <f>SUMIFS(СВЦЭМ!$C$39:$C$782,СВЦЭМ!$A$39:$A$782,$A102,СВЦЭМ!$B$39:$B$782,J$83)+'СЕТ СН'!$H$9+СВЦЭМ!$D$10+'СЕТ СН'!$H$6-'СЕТ СН'!$H$19</f>
        <v>1325.94885866</v>
      </c>
      <c r="K102" s="36">
        <f>SUMIFS(СВЦЭМ!$C$39:$C$782,СВЦЭМ!$A$39:$A$782,$A102,СВЦЭМ!$B$39:$B$782,K$83)+'СЕТ СН'!$H$9+СВЦЭМ!$D$10+'СЕТ СН'!$H$6-'СЕТ СН'!$H$19</f>
        <v>1315.84754694</v>
      </c>
      <c r="L102" s="36">
        <f>SUMIFS(СВЦЭМ!$C$39:$C$782,СВЦЭМ!$A$39:$A$782,$A102,СВЦЭМ!$B$39:$B$782,L$83)+'СЕТ СН'!$H$9+СВЦЭМ!$D$10+'СЕТ СН'!$H$6-'СЕТ СН'!$H$19</f>
        <v>1359.8970228799999</v>
      </c>
      <c r="M102" s="36">
        <f>SUMIFS(СВЦЭМ!$C$39:$C$782,СВЦЭМ!$A$39:$A$782,$A102,СВЦЭМ!$B$39:$B$782,M$83)+'СЕТ СН'!$H$9+СВЦЭМ!$D$10+'СЕТ СН'!$H$6-'СЕТ СН'!$H$19</f>
        <v>1345.6369508299999</v>
      </c>
      <c r="N102" s="36">
        <f>SUMIFS(СВЦЭМ!$C$39:$C$782,СВЦЭМ!$A$39:$A$782,$A102,СВЦЭМ!$B$39:$B$782,N$83)+'СЕТ СН'!$H$9+СВЦЭМ!$D$10+'СЕТ СН'!$H$6-'СЕТ СН'!$H$19</f>
        <v>1348.84863997</v>
      </c>
      <c r="O102" s="36">
        <f>SUMIFS(СВЦЭМ!$C$39:$C$782,СВЦЭМ!$A$39:$A$782,$A102,СВЦЭМ!$B$39:$B$782,O$83)+'СЕТ СН'!$H$9+СВЦЭМ!$D$10+'СЕТ СН'!$H$6-'СЕТ СН'!$H$19</f>
        <v>1350.1650264</v>
      </c>
      <c r="P102" s="36">
        <f>SUMIFS(СВЦЭМ!$C$39:$C$782,СВЦЭМ!$A$39:$A$782,$A102,СВЦЭМ!$B$39:$B$782,P$83)+'СЕТ СН'!$H$9+СВЦЭМ!$D$10+'СЕТ СН'!$H$6-'СЕТ СН'!$H$19</f>
        <v>1373.12321058</v>
      </c>
      <c r="Q102" s="36">
        <f>SUMIFS(СВЦЭМ!$C$39:$C$782,СВЦЭМ!$A$39:$A$782,$A102,СВЦЭМ!$B$39:$B$782,Q$83)+'СЕТ СН'!$H$9+СВЦЭМ!$D$10+'СЕТ СН'!$H$6-'СЕТ СН'!$H$19</f>
        <v>1386.6960917399999</v>
      </c>
      <c r="R102" s="36">
        <f>SUMIFS(СВЦЭМ!$C$39:$C$782,СВЦЭМ!$A$39:$A$782,$A102,СВЦЭМ!$B$39:$B$782,R$83)+'СЕТ СН'!$H$9+СВЦЭМ!$D$10+'СЕТ СН'!$H$6-'СЕТ СН'!$H$19</f>
        <v>1385.5314107699999</v>
      </c>
      <c r="S102" s="36">
        <f>SUMIFS(СВЦЭМ!$C$39:$C$782,СВЦЭМ!$A$39:$A$782,$A102,СВЦЭМ!$B$39:$B$782,S$83)+'СЕТ СН'!$H$9+СВЦЭМ!$D$10+'СЕТ СН'!$H$6-'СЕТ СН'!$H$19</f>
        <v>1370.00751259</v>
      </c>
      <c r="T102" s="36">
        <f>SUMIFS(СВЦЭМ!$C$39:$C$782,СВЦЭМ!$A$39:$A$782,$A102,СВЦЭМ!$B$39:$B$782,T$83)+'СЕТ СН'!$H$9+СВЦЭМ!$D$10+'СЕТ СН'!$H$6-'СЕТ СН'!$H$19</f>
        <v>1356.21367657</v>
      </c>
      <c r="U102" s="36">
        <f>SUMIFS(СВЦЭМ!$C$39:$C$782,СВЦЭМ!$A$39:$A$782,$A102,СВЦЭМ!$B$39:$B$782,U$83)+'СЕТ СН'!$H$9+СВЦЭМ!$D$10+'СЕТ СН'!$H$6-'СЕТ СН'!$H$19</f>
        <v>1360.9985602299998</v>
      </c>
      <c r="V102" s="36">
        <f>SUMIFS(СВЦЭМ!$C$39:$C$782,СВЦЭМ!$A$39:$A$782,$A102,СВЦЭМ!$B$39:$B$782,V$83)+'СЕТ СН'!$H$9+СВЦЭМ!$D$10+'СЕТ СН'!$H$6-'СЕТ СН'!$H$19</f>
        <v>1357.2958754799999</v>
      </c>
      <c r="W102" s="36">
        <f>SUMIFS(СВЦЭМ!$C$39:$C$782,СВЦЭМ!$A$39:$A$782,$A102,СВЦЭМ!$B$39:$B$782,W$83)+'СЕТ СН'!$H$9+СВЦЭМ!$D$10+'СЕТ СН'!$H$6-'СЕТ СН'!$H$19</f>
        <v>1399.4997970299999</v>
      </c>
      <c r="X102" s="36">
        <f>SUMIFS(СВЦЭМ!$C$39:$C$782,СВЦЭМ!$A$39:$A$782,$A102,СВЦЭМ!$B$39:$B$782,X$83)+'СЕТ СН'!$H$9+СВЦЭМ!$D$10+'СЕТ СН'!$H$6-'СЕТ СН'!$H$19</f>
        <v>1416.6429981199999</v>
      </c>
      <c r="Y102" s="36">
        <f>SUMIFS(СВЦЭМ!$C$39:$C$782,СВЦЭМ!$A$39:$A$782,$A102,СВЦЭМ!$B$39:$B$782,Y$83)+'СЕТ СН'!$H$9+СВЦЭМ!$D$10+'СЕТ СН'!$H$6-'СЕТ СН'!$H$19</f>
        <v>1443.09996286</v>
      </c>
    </row>
    <row r="103" spans="1:25" ht="15.75" x14ac:dyDescent="0.2">
      <c r="A103" s="35">
        <f t="shared" si="2"/>
        <v>44793</v>
      </c>
      <c r="B103" s="36">
        <f>SUMIFS(СВЦЭМ!$C$39:$C$782,СВЦЭМ!$A$39:$A$782,$A103,СВЦЭМ!$B$39:$B$782,B$83)+'СЕТ СН'!$H$9+СВЦЭМ!$D$10+'СЕТ СН'!$H$6-'СЕТ СН'!$H$19</f>
        <v>1314.0071699699999</v>
      </c>
      <c r="C103" s="36">
        <f>SUMIFS(СВЦЭМ!$C$39:$C$782,СВЦЭМ!$A$39:$A$782,$A103,СВЦЭМ!$B$39:$B$782,C$83)+'СЕТ СН'!$H$9+СВЦЭМ!$D$10+'СЕТ СН'!$H$6-'СЕТ СН'!$H$19</f>
        <v>1373.3101572</v>
      </c>
      <c r="D103" s="36">
        <f>SUMIFS(СВЦЭМ!$C$39:$C$782,СВЦЭМ!$A$39:$A$782,$A103,СВЦЭМ!$B$39:$B$782,D$83)+'СЕТ СН'!$H$9+СВЦЭМ!$D$10+'СЕТ СН'!$H$6-'СЕТ СН'!$H$19</f>
        <v>1411.41951963</v>
      </c>
      <c r="E103" s="36">
        <f>SUMIFS(СВЦЭМ!$C$39:$C$782,СВЦЭМ!$A$39:$A$782,$A103,СВЦЭМ!$B$39:$B$782,E$83)+'СЕТ СН'!$H$9+СВЦЭМ!$D$10+'СЕТ СН'!$H$6-'СЕТ СН'!$H$19</f>
        <v>1416.78792785</v>
      </c>
      <c r="F103" s="36">
        <f>SUMIFS(СВЦЭМ!$C$39:$C$782,СВЦЭМ!$A$39:$A$782,$A103,СВЦЭМ!$B$39:$B$782,F$83)+'СЕТ СН'!$H$9+СВЦЭМ!$D$10+'СЕТ СН'!$H$6-'СЕТ СН'!$H$19</f>
        <v>1420.2836273999999</v>
      </c>
      <c r="G103" s="36">
        <f>SUMIFS(СВЦЭМ!$C$39:$C$782,СВЦЭМ!$A$39:$A$782,$A103,СВЦЭМ!$B$39:$B$782,G$83)+'СЕТ СН'!$H$9+СВЦЭМ!$D$10+'СЕТ СН'!$H$6-'СЕТ СН'!$H$19</f>
        <v>1412.60467988</v>
      </c>
      <c r="H103" s="36">
        <f>SUMIFS(СВЦЭМ!$C$39:$C$782,СВЦЭМ!$A$39:$A$782,$A103,СВЦЭМ!$B$39:$B$782,H$83)+'СЕТ СН'!$H$9+СВЦЭМ!$D$10+'СЕТ СН'!$H$6-'СЕТ СН'!$H$19</f>
        <v>1385.46346333</v>
      </c>
      <c r="I103" s="36">
        <f>SUMIFS(СВЦЭМ!$C$39:$C$782,СВЦЭМ!$A$39:$A$782,$A103,СВЦЭМ!$B$39:$B$782,I$83)+'СЕТ СН'!$H$9+СВЦЭМ!$D$10+'СЕТ СН'!$H$6-'СЕТ СН'!$H$19</f>
        <v>1354.60741201</v>
      </c>
      <c r="J103" s="36">
        <f>SUMIFS(СВЦЭМ!$C$39:$C$782,СВЦЭМ!$A$39:$A$782,$A103,СВЦЭМ!$B$39:$B$782,J$83)+'СЕТ СН'!$H$9+СВЦЭМ!$D$10+'СЕТ СН'!$H$6-'СЕТ СН'!$H$19</f>
        <v>1285.6402795499998</v>
      </c>
      <c r="K103" s="36">
        <f>SUMIFS(СВЦЭМ!$C$39:$C$782,СВЦЭМ!$A$39:$A$782,$A103,СВЦЭМ!$B$39:$B$782,K$83)+'СЕТ СН'!$H$9+СВЦЭМ!$D$10+'СЕТ СН'!$H$6-'СЕТ СН'!$H$19</f>
        <v>1248.32927935</v>
      </c>
      <c r="L103" s="36">
        <f>SUMIFS(СВЦЭМ!$C$39:$C$782,СВЦЭМ!$A$39:$A$782,$A103,СВЦЭМ!$B$39:$B$782,L$83)+'СЕТ СН'!$H$9+СВЦЭМ!$D$10+'СЕТ СН'!$H$6-'СЕТ СН'!$H$19</f>
        <v>1247.66578312</v>
      </c>
      <c r="M103" s="36">
        <f>SUMIFS(СВЦЭМ!$C$39:$C$782,СВЦЭМ!$A$39:$A$782,$A103,СВЦЭМ!$B$39:$B$782,M$83)+'СЕТ СН'!$H$9+СВЦЭМ!$D$10+'СЕТ СН'!$H$6-'СЕТ СН'!$H$19</f>
        <v>1256.63484021</v>
      </c>
      <c r="N103" s="36">
        <f>SUMIFS(СВЦЭМ!$C$39:$C$782,СВЦЭМ!$A$39:$A$782,$A103,СВЦЭМ!$B$39:$B$782,N$83)+'СЕТ СН'!$H$9+СВЦЭМ!$D$10+'СЕТ СН'!$H$6-'СЕТ СН'!$H$19</f>
        <v>1265.4983581199999</v>
      </c>
      <c r="O103" s="36">
        <f>SUMIFS(СВЦЭМ!$C$39:$C$782,СВЦЭМ!$A$39:$A$782,$A103,СВЦЭМ!$B$39:$B$782,O$83)+'СЕТ СН'!$H$9+СВЦЭМ!$D$10+'СЕТ СН'!$H$6-'СЕТ СН'!$H$19</f>
        <v>1263.61606583</v>
      </c>
      <c r="P103" s="36">
        <f>SUMIFS(СВЦЭМ!$C$39:$C$782,СВЦЭМ!$A$39:$A$782,$A103,СВЦЭМ!$B$39:$B$782,P$83)+'СЕТ СН'!$H$9+СВЦЭМ!$D$10+'СЕТ СН'!$H$6-'СЕТ СН'!$H$19</f>
        <v>1257.3445139</v>
      </c>
      <c r="Q103" s="36">
        <f>SUMIFS(СВЦЭМ!$C$39:$C$782,СВЦЭМ!$A$39:$A$782,$A103,СВЦЭМ!$B$39:$B$782,Q$83)+'СЕТ СН'!$H$9+СВЦЭМ!$D$10+'СЕТ СН'!$H$6-'СЕТ СН'!$H$19</f>
        <v>1261.95621697</v>
      </c>
      <c r="R103" s="36">
        <f>SUMIFS(СВЦЭМ!$C$39:$C$782,СВЦЭМ!$A$39:$A$782,$A103,СВЦЭМ!$B$39:$B$782,R$83)+'СЕТ СН'!$H$9+СВЦЭМ!$D$10+'СЕТ СН'!$H$6-'СЕТ СН'!$H$19</f>
        <v>1264.89727346</v>
      </c>
      <c r="S103" s="36">
        <f>SUMIFS(СВЦЭМ!$C$39:$C$782,СВЦЭМ!$A$39:$A$782,$A103,СВЦЭМ!$B$39:$B$782,S$83)+'СЕТ СН'!$H$9+СВЦЭМ!$D$10+'СЕТ СН'!$H$6-'СЕТ СН'!$H$19</f>
        <v>1258.8746310899999</v>
      </c>
      <c r="T103" s="36">
        <f>SUMIFS(СВЦЭМ!$C$39:$C$782,СВЦЭМ!$A$39:$A$782,$A103,СВЦЭМ!$B$39:$B$782,T$83)+'СЕТ СН'!$H$9+СВЦЭМ!$D$10+'СЕТ СН'!$H$6-'СЕТ СН'!$H$19</f>
        <v>1258.8262310499999</v>
      </c>
      <c r="U103" s="36">
        <f>SUMIFS(СВЦЭМ!$C$39:$C$782,СВЦЭМ!$A$39:$A$782,$A103,СВЦЭМ!$B$39:$B$782,U$83)+'СЕТ СН'!$H$9+СВЦЭМ!$D$10+'СЕТ СН'!$H$6-'СЕТ СН'!$H$19</f>
        <v>1259.44223723</v>
      </c>
      <c r="V103" s="36">
        <f>SUMIFS(СВЦЭМ!$C$39:$C$782,СВЦЭМ!$A$39:$A$782,$A103,СВЦЭМ!$B$39:$B$782,V$83)+'СЕТ СН'!$H$9+СВЦЭМ!$D$10+'СЕТ СН'!$H$6-'СЕТ СН'!$H$19</f>
        <v>1243.3840565599999</v>
      </c>
      <c r="W103" s="36">
        <f>SUMIFS(СВЦЭМ!$C$39:$C$782,СВЦЭМ!$A$39:$A$782,$A103,СВЦЭМ!$B$39:$B$782,W$83)+'СЕТ СН'!$H$9+СВЦЭМ!$D$10+'СЕТ СН'!$H$6-'СЕТ СН'!$H$19</f>
        <v>1234.39815617</v>
      </c>
      <c r="X103" s="36">
        <f>SUMIFS(СВЦЭМ!$C$39:$C$782,СВЦЭМ!$A$39:$A$782,$A103,СВЦЭМ!$B$39:$B$782,X$83)+'СЕТ СН'!$H$9+СВЦЭМ!$D$10+'СЕТ СН'!$H$6-'СЕТ СН'!$H$19</f>
        <v>1246.5413338999999</v>
      </c>
      <c r="Y103" s="36">
        <f>SUMIFS(СВЦЭМ!$C$39:$C$782,СВЦЭМ!$A$39:$A$782,$A103,СВЦЭМ!$B$39:$B$782,Y$83)+'СЕТ СН'!$H$9+СВЦЭМ!$D$10+'СЕТ СН'!$H$6-'СЕТ СН'!$H$19</f>
        <v>1273.4838543199999</v>
      </c>
    </row>
    <row r="104" spans="1:25" ht="15.75" x14ac:dyDescent="0.2">
      <c r="A104" s="35">
        <f t="shared" si="2"/>
        <v>44794</v>
      </c>
      <c r="B104" s="36">
        <f>SUMIFS(СВЦЭМ!$C$39:$C$782,СВЦЭМ!$A$39:$A$782,$A104,СВЦЭМ!$B$39:$B$782,B$83)+'СЕТ СН'!$H$9+СВЦЭМ!$D$10+'СЕТ СН'!$H$6-'СЕТ СН'!$H$19</f>
        <v>1367.56404008</v>
      </c>
      <c r="C104" s="36">
        <f>SUMIFS(СВЦЭМ!$C$39:$C$782,СВЦЭМ!$A$39:$A$782,$A104,СВЦЭМ!$B$39:$B$782,C$83)+'СЕТ СН'!$H$9+СВЦЭМ!$D$10+'СЕТ СН'!$H$6-'СЕТ СН'!$H$19</f>
        <v>1378.5019425</v>
      </c>
      <c r="D104" s="36">
        <f>SUMIFS(СВЦЭМ!$C$39:$C$782,СВЦЭМ!$A$39:$A$782,$A104,СВЦЭМ!$B$39:$B$782,D$83)+'СЕТ СН'!$H$9+СВЦЭМ!$D$10+'СЕТ СН'!$H$6-'СЕТ СН'!$H$19</f>
        <v>1420.65375305</v>
      </c>
      <c r="E104" s="36">
        <f>SUMIFS(СВЦЭМ!$C$39:$C$782,СВЦЭМ!$A$39:$A$782,$A104,СВЦЭМ!$B$39:$B$782,E$83)+'СЕТ СН'!$H$9+СВЦЭМ!$D$10+'СЕТ СН'!$H$6-'СЕТ СН'!$H$19</f>
        <v>1451.6079008999998</v>
      </c>
      <c r="F104" s="36">
        <f>SUMIFS(СВЦЭМ!$C$39:$C$782,СВЦЭМ!$A$39:$A$782,$A104,СВЦЭМ!$B$39:$B$782,F$83)+'СЕТ СН'!$H$9+СВЦЭМ!$D$10+'СЕТ СН'!$H$6-'СЕТ СН'!$H$19</f>
        <v>1456.0849410199999</v>
      </c>
      <c r="G104" s="36">
        <f>SUMIFS(СВЦЭМ!$C$39:$C$782,СВЦЭМ!$A$39:$A$782,$A104,СВЦЭМ!$B$39:$B$782,G$83)+'СЕТ СН'!$H$9+СВЦЭМ!$D$10+'СЕТ СН'!$H$6-'СЕТ СН'!$H$19</f>
        <v>1450.7124730499997</v>
      </c>
      <c r="H104" s="36">
        <f>SUMIFS(СВЦЭМ!$C$39:$C$782,СВЦЭМ!$A$39:$A$782,$A104,СВЦЭМ!$B$39:$B$782,H$83)+'СЕТ СН'!$H$9+СВЦЭМ!$D$10+'СЕТ СН'!$H$6-'СЕТ СН'!$H$19</f>
        <v>1430.4709307599999</v>
      </c>
      <c r="I104" s="36">
        <f>SUMIFS(СВЦЭМ!$C$39:$C$782,СВЦЭМ!$A$39:$A$782,$A104,СВЦЭМ!$B$39:$B$782,I$83)+'СЕТ СН'!$H$9+СВЦЭМ!$D$10+'СЕТ СН'!$H$6-'СЕТ СН'!$H$19</f>
        <v>1369.4833459399999</v>
      </c>
      <c r="J104" s="36">
        <f>SUMIFS(СВЦЭМ!$C$39:$C$782,СВЦЭМ!$A$39:$A$782,$A104,СВЦЭМ!$B$39:$B$782,J$83)+'СЕТ СН'!$H$9+СВЦЭМ!$D$10+'СЕТ СН'!$H$6-'СЕТ СН'!$H$19</f>
        <v>1308.13254899</v>
      </c>
      <c r="K104" s="36">
        <f>SUMIFS(СВЦЭМ!$C$39:$C$782,СВЦЭМ!$A$39:$A$782,$A104,СВЦЭМ!$B$39:$B$782,K$83)+'СЕТ СН'!$H$9+СВЦЭМ!$D$10+'СЕТ СН'!$H$6-'СЕТ СН'!$H$19</f>
        <v>1358.2209688299999</v>
      </c>
      <c r="L104" s="36">
        <f>SUMIFS(СВЦЭМ!$C$39:$C$782,СВЦЭМ!$A$39:$A$782,$A104,СВЦЭМ!$B$39:$B$782,L$83)+'СЕТ СН'!$H$9+СВЦЭМ!$D$10+'СЕТ СН'!$H$6-'СЕТ СН'!$H$19</f>
        <v>1395.62003953</v>
      </c>
      <c r="M104" s="36">
        <f>SUMIFS(СВЦЭМ!$C$39:$C$782,СВЦЭМ!$A$39:$A$782,$A104,СВЦЭМ!$B$39:$B$782,M$83)+'СЕТ СН'!$H$9+СВЦЭМ!$D$10+'СЕТ СН'!$H$6-'СЕТ СН'!$H$19</f>
        <v>1405.92624344</v>
      </c>
      <c r="N104" s="36">
        <f>SUMIFS(СВЦЭМ!$C$39:$C$782,СВЦЭМ!$A$39:$A$782,$A104,СВЦЭМ!$B$39:$B$782,N$83)+'СЕТ СН'!$H$9+СВЦЭМ!$D$10+'СЕТ СН'!$H$6-'СЕТ СН'!$H$19</f>
        <v>1411.3762714899999</v>
      </c>
      <c r="O104" s="36">
        <f>SUMIFS(СВЦЭМ!$C$39:$C$782,СВЦЭМ!$A$39:$A$782,$A104,СВЦЭМ!$B$39:$B$782,O$83)+'СЕТ СН'!$H$9+СВЦЭМ!$D$10+'СЕТ СН'!$H$6-'СЕТ СН'!$H$19</f>
        <v>1401.6982701099998</v>
      </c>
      <c r="P104" s="36">
        <f>SUMIFS(СВЦЭМ!$C$39:$C$782,СВЦЭМ!$A$39:$A$782,$A104,СВЦЭМ!$B$39:$B$782,P$83)+'СЕТ СН'!$H$9+СВЦЭМ!$D$10+'СЕТ СН'!$H$6-'СЕТ СН'!$H$19</f>
        <v>1398.8128670899998</v>
      </c>
      <c r="Q104" s="36">
        <f>SUMIFS(СВЦЭМ!$C$39:$C$782,СВЦЭМ!$A$39:$A$782,$A104,СВЦЭМ!$B$39:$B$782,Q$83)+'СЕТ СН'!$H$9+СВЦЭМ!$D$10+'СЕТ СН'!$H$6-'СЕТ СН'!$H$19</f>
        <v>1397.02761859</v>
      </c>
      <c r="R104" s="36">
        <f>SUMIFS(СВЦЭМ!$C$39:$C$782,СВЦЭМ!$A$39:$A$782,$A104,СВЦЭМ!$B$39:$B$782,R$83)+'СЕТ СН'!$H$9+СВЦЭМ!$D$10+'СЕТ СН'!$H$6-'СЕТ СН'!$H$19</f>
        <v>1398.6892608599999</v>
      </c>
      <c r="S104" s="36">
        <f>SUMIFS(СВЦЭМ!$C$39:$C$782,СВЦЭМ!$A$39:$A$782,$A104,СВЦЭМ!$B$39:$B$782,S$83)+'СЕТ СН'!$H$9+СВЦЭМ!$D$10+'СЕТ СН'!$H$6-'СЕТ СН'!$H$19</f>
        <v>1396.8638335599999</v>
      </c>
      <c r="T104" s="36">
        <f>SUMIFS(СВЦЭМ!$C$39:$C$782,СВЦЭМ!$A$39:$A$782,$A104,СВЦЭМ!$B$39:$B$782,T$83)+'СЕТ СН'!$H$9+СВЦЭМ!$D$10+'СЕТ СН'!$H$6-'СЕТ СН'!$H$19</f>
        <v>1398.7733438299999</v>
      </c>
      <c r="U104" s="36">
        <f>SUMIFS(СВЦЭМ!$C$39:$C$782,СВЦЭМ!$A$39:$A$782,$A104,СВЦЭМ!$B$39:$B$782,U$83)+'СЕТ СН'!$H$9+СВЦЭМ!$D$10+'СЕТ СН'!$H$6-'СЕТ СН'!$H$19</f>
        <v>1400.5546024499999</v>
      </c>
      <c r="V104" s="36">
        <f>SUMIFS(СВЦЭМ!$C$39:$C$782,СВЦЭМ!$A$39:$A$782,$A104,СВЦЭМ!$B$39:$B$782,V$83)+'СЕТ СН'!$H$9+СВЦЭМ!$D$10+'СЕТ СН'!$H$6-'СЕТ СН'!$H$19</f>
        <v>1412.81063956</v>
      </c>
      <c r="W104" s="36">
        <f>SUMIFS(СВЦЭМ!$C$39:$C$782,СВЦЭМ!$A$39:$A$782,$A104,СВЦЭМ!$B$39:$B$782,W$83)+'СЕТ СН'!$H$9+СВЦЭМ!$D$10+'СЕТ СН'!$H$6-'СЕТ СН'!$H$19</f>
        <v>1415.38542785</v>
      </c>
      <c r="X104" s="36">
        <f>SUMIFS(СВЦЭМ!$C$39:$C$782,СВЦЭМ!$A$39:$A$782,$A104,СВЦЭМ!$B$39:$B$782,X$83)+'СЕТ СН'!$H$9+СВЦЭМ!$D$10+'СЕТ СН'!$H$6-'СЕТ СН'!$H$19</f>
        <v>1373.84789834</v>
      </c>
      <c r="Y104" s="36">
        <f>SUMIFS(СВЦЭМ!$C$39:$C$782,СВЦЭМ!$A$39:$A$782,$A104,СВЦЭМ!$B$39:$B$782,Y$83)+'СЕТ СН'!$H$9+СВЦЭМ!$D$10+'СЕТ СН'!$H$6-'СЕТ СН'!$H$19</f>
        <v>1351.6077966299999</v>
      </c>
    </row>
    <row r="105" spans="1:25" ht="15.75" x14ac:dyDescent="0.2">
      <c r="A105" s="35">
        <f t="shared" si="2"/>
        <v>44795</v>
      </c>
      <c r="B105" s="36">
        <f>SUMIFS(СВЦЭМ!$C$39:$C$782,СВЦЭМ!$A$39:$A$782,$A105,СВЦЭМ!$B$39:$B$782,B$83)+'СЕТ СН'!$H$9+СВЦЭМ!$D$10+'СЕТ СН'!$H$6-'СЕТ СН'!$H$19</f>
        <v>1281.7985223199998</v>
      </c>
      <c r="C105" s="36">
        <f>SUMIFS(СВЦЭМ!$C$39:$C$782,СВЦЭМ!$A$39:$A$782,$A105,СВЦЭМ!$B$39:$B$782,C$83)+'СЕТ СН'!$H$9+СВЦЭМ!$D$10+'СЕТ СН'!$H$6-'СЕТ СН'!$H$19</f>
        <v>1351.1693802</v>
      </c>
      <c r="D105" s="36">
        <f>SUMIFS(СВЦЭМ!$C$39:$C$782,СВЦЭМ!$A$39:$A$782,$A105,СВЦЭМ!$B$39:$B$782,D$83)+'СЕТ СН'!$H$9+СВЦЭМ!$D$10+'СЕТ СН'!$H$6-'СЕТ СН'!$H$19</f>
        <v>1394.7592495599999</v>
      </c>
      <c r="E105" s="36">
        <f>SUMIFS(СВЦЭМ!$C$39:$C$782,СВЦЭМ!$A$39:$A$782,$A105,СВЦЭМ!$B$39:$B$782,E$83)+'СЕТ СН'!$H$9+СВЦЭМ!$D$10+'СЕТ СН'!$H$6-'СЕТ СН'!$H$19</f>
        <v>1420.4830973799999</v>
      </c>
      <c r="F105" s="36">
        <f>SUMIFS(СВЦЭМ!$C$39:$C$782,СВЦЭМ!$A$39:$A$782,$A105,СВЦЭМ!$B$39:$B$782,F$83)+'СЕТ СН'!$H$9+СВЦЭМ!$D$10+'СЕТ СН'!$H$6-'СЕТ СН'!$H$19</f>
        <v>1422.6613316599999</v>
      </c>
      <c r="G105" s="36">
        <f>SUMIFS(СВЦЭМ!$C$39:$C$782,СВЦЭМ!$A$39:$A$782,$A105,СВЦЭМ!$B$39:$B$782,G$83)+'СЕТ СН'!$H$9+СВЦЭМ!$D$10+'СЕТ СН'!$H$6-'СЕТ СН'!$H$19</f>
        <v>1410.29492815</v>
      </c>
      <c r="H105" s="36">
        <f>SUMIFS(СВЦЭМ!$C$39:$C$782,СВЦЭМ!$A$39:$A$782,$A105,СВЦЭМ!$B$39:$B$782,H$83)+'СЕТ СН'!$H$9+СВЦЭМ!$D$10+'СЕТ СН'!$H$6-'СЕТ СН'!$H$19</f>
        <v>1350.6374643199999</v>
      </c>
      <c r="I105" s="36">
        <f>SUMIFS(СВЦЭМ!$C$39:$C$782,СВЦЭМ!$A$39:$A$782,$A105,СВЦЭМ!$B$39:$B$782,I$83)+'СЕТ СН'!$H$9+СВЦЭМ!$D$10+'СЕТ СН'!$H$6-'СЕТ СН'!$H$19</f>
        <v>1282.2935169699999</v>
      </c>
      <c r="J105" s="36">
        <f>SUMIFS(СВЦЭМ!$C$39:$C$782,СВЦЭМ!$A$39:$A$782,$A105,СВЦЭМ!$B$39:$B$782,J$83)+'СЕТ СН'!$H$9+СВЦЭМ!$D$10+'СЕТ СН'!$H$6-'СЕТ СН'!$H$19</f>
        <v>1330.8809765999999</v>
      </c>
      <c r="K105" s="36">
        <f>SUMIFS(СВЦЭМ!$C$39:$C$782,СВЦЭМ!$A$39:$A$782,$A105,СВЦЭМ!$B$39:$B$782,K$83)+'СЕТ СН'!$H$9+СВЦЭМ!$D$10+'СЕТ СН'!$H$6-'СЕТ СН'!$H$19</f>
        <v>1378.2739386599999</v>
      </c>
      <c r="L105" s="36">
        <f>SUMIFS(СВЦЭМ!$C$39:$C$782,СВЦЭМ!$A$39:$A$782,$A105,СВЦЭМ!$B$39:$B$782,L$83)+'СЕТ СН'!$H$9+СВЦЭМ!$D$10+'СЕТ СН'!$H$6-'СЕТ СН'!$H$19</f>
        <v>1375.5243039899999</v>
      </c>
      <c r="M105" s="36">
        <f>SUMIFS(СВЦЭМ!$C$39:$C$782,СВЦЭМ!$A$39:$A$782,$A105,СВЦЭМ!$B$39:$B$782,M$83)+'СЕТ СН'!$H$9+СВЦЭМ!$D$10+'СЕТ СН'!$H$6-'СЕТ СН'!$H$19</f>
        <v>1383.5971799199999</v>
      </c>
      <c r="N105" s="36">
        <f>SUMIFS(СВЦЭМ!$C$39:$C$782,СВЦЭМ!$A$39:$A$782,$A105,СВЦЭМ!$B$39:$B$782,N$83)+'СЕТ СН'!$H$9+СВЦЭМ!$D$10+'СЕТ СН'!$H$6-'СЕТ СН'!$H$19</f>
        <v>1385.5458988099999</v>
      </c>
      <c r="O105" s="36">
        <f>SUMIFS(СВЦЭМ!$C$39:$C$782,СВЦЭМ!$A$39:$A$782,$A105,СВЦЭМ!$B$39:$B$782,O$83)+'СЕТ СН'!$H$9+СВЦЭМ!$D$10+'СЕТ СН'!$H$6-'СЕТ СН'!$H$19</f>
        <v>1374.0312366399999</v>
      </c>
      <c r="P105" s="36">
        <f>SUMIFS(СВЦЭМ!$C$39:$C$782,СВЦЭМ!$A$39:$A$782,$A105,СВЦЭМ!$B$39:$B$782,P$83)+'СЕТ СН'!$H$9+СВЦЭМ!$D$10+'СЕТ СН'!$H$6-'СЕТ СН'!$H$19</f>
        <v>1376.55486004</v>
      </c>
      <c r="Q105" s="36">
        <f>SUMIFS(СВЦЭМ!$C$39:$C$782,СВЦЭМ!$A$39:$A$782,$A105,СВЦЭМ!$B$39:$B$782,Q$83)+'СЕТ СН'!$H$9+СВЦЭМ!$D$10+'СЕТ СН'!$H$6-'СЕТ СН'!$H$19</f>
        <v>1375.70401958</v>
      </c>
      <c r="R105" s="36">
        <f>SUMIFS(СВЦЭМ!$C$39:$C$782,СВЦЭМ!$A$39:$A$782,$A105,СВЦЭМ!$B$39:$B$782,R$83)+'СЕТ СН'!$H$9+СВЦЭМ!$D$10+'СЕТ СН'!$H$6-'СЕТ СН'!$H$19</f>
        <v>1374.69625754</v>
      </c>
      <c r="S105" s="36">
        <f>SUMIFS(СВЦЭМ!$C$39:$C$782,СВЦЭМ!$A$39:$A$782,$A105,СВЦЭМ!$B$39:$B$782,S$83)+'СЕТ СН'!$H$9+СВЦЭМ!$D$10+'СЕТ СН'!$H$6-'СЕТ СН'!$H$19</f>
        <v>1368.56627624</v>
      </c>
      <c r="T105" s="36">
        <f>SUMIFS(СВЦЭМ!$C$39:$C$782,СВЦЭМ!$A$39:$A$782,$A105,СВЦЭМ!$B$39:$B$782,T$83)+'СЕТ СН'!$H$9+СВЦЭМ!$D$10+'СЕТ СН'!$H$6-'СЕТ СН'!$H$19</f>
        <v>1378.6939488099999</v>
      </c>
      <c r="U105" s="36">
        <f>SUMIFS(СВЦЭМ!$C$39:$C$782,СВЦЭМ!$A$39:$A$782,$A105,СВЦЭМ!$B$39:$B$782,U$83)+'СЕТ СН'!$H$9+СВЦЭМ!$D$10+'СЕТ СН'!$H$6-'СЕТ СН'!$H$19</f>
        <v>1370.5550653099999</v>
      </c>
      <c r="V105" s="36">
        <f>SUMIFS(СВЦЭМ!$C$39:$C$782,СВЦЭМ!$A$39:$A$782,$A105,СВЦЭМ!$B$39:$B$782,V$83)+'СЕТ СН'!$H$9+СВЦЭМ!$D$10+'СЕТ СН'!$H$6-'СЕТ СН'!$H$19</f>
        <v>1380.0703509999998</v>
      </c>
      <c r="W105" s="36">
        <f>SUMIFS(СВЦЭМ!$C$39:$C$782,СВЦЭМ!$A$39:$A$782,$A105,СВЦЭМ!$B$39:$B$782,W$83)+'СЕТ СН'!$H$9+СВЦЭМ!$D$10+'СЕТ СН'!$H$6-'СЕТ СН'!$H$19</f>
        <v>1387.81826075</v>
      </c>
      <c r="X105" s="36">
        <f>SUMIFS(СВЦЭМ!$C$39:$C$782,СВЦЭМ!$A$39:$A$782,$A105,СВЦЭМ!$B$39:$B$782,X$83)+'СЕТ СН'!$H$9+СВЦЭМ!$D$10+'СЕТ СН'!$H$6-'СЕТ СН'!$H$19</f>
        <v>1360.87484279</v>
      </c>
      <c r="Y105" s="36">
        <f>SUMIFS(СВЦЭМ!$C$39:$C$782,СВЦЭМ!$A$39:$A$782,$A105,СВЦЭМ!$B$39:$B$782,Y$83)+'СЕТ СН'!$H$9+СВЦЭМ!$D$10+'СЕТ СН'!$H$6-'СЕТ СН'!$H$19</f>
        <v>1268.6830487099999</v>
      </c>
    </row>
    <row r="106" spans="1:25" ht="15.75" x14ac:dyDescent="0.2">
      <c r="A106" s="35">
        <f t="shared" si="2"/>
        <v>44796</v>
      </c>
      <c r="B106" s="36">
        <f>SUMIFS(СВЦЭМ!$C$39:$C$782,СВЦЭМ!$A$39:$A$782,$A106,СВЦЭМ!$B$39:$B$782,B$83)+'СЕТ СН'!$H$9+СВЦЭМ!$D$10+'СЕТ СН'!$H$6-'СЕТ СН'!$H$19</f>
        <v>1332.9478344499998</v>
      </c>
      <c r="C106" s="36">
        <f>SUMIFS(СВЦЭМ!$C$39:$C$782,СВЦЭМ!$A$39:$A$782,$A106,СВЦЭМ!$B$39:$B$782,C$83)+'СЕТ СН'!$H$9+СВЦЭМ!$D$10+'СЕТ СН'!$H$6-'СЕТ СН'!$H$19</f>
        <v>1398.3191142999999</v>
      </c>
      <c r="D106" s="36">
        <f>SUMIFS(СВЦЭМ!$C$39:$C$782,СВЦЭМ!$A$39:$A$782,$A106,СВЦЭМ!$B$39:$B$782,D$83)+'СЕТ СН'!$H$9+СВЦЭМ!$D$10+'СЕТ СН'!$H$6-'СЕТ СН'!$H$19</f>
        <v>1438.2857195199999</v>
      </c>
      <c r="E106" s="36">
        <f>SUMIFS(СВЦЭМ!$C$39:$C$782,СВЦЭМ!$A$39:$A$782,$A106,СВЦЭМ!$B$39:$B$782,E$83)+'СЕТ СН'!$H$9+СВЦЭМ!$D$10+'СЕТ СН'!$H$6-'СЕТ СН'!$H$19</f>
        <v>1451.5828105999999</v>
      </c>
      <c r="F106" s="36">
        <f>SUMIFS(СВЦЭМ!$C$39:$C$782,СВЦЭМ!$A$39:$A$782,$A106,СВЦЭМ!$B$39:$B$782,F$83)+'СЕТ СН'!$H$9+СВЦЭМ!$D$10+'СЕТ СН'!$H$6-'СЕТ СН'!$H$19</f>
        <v>1418.76011786</v>
      </c>
      <c r="G106" s="36">
        <f>SUMIFS(СВЦЭМ!$C$39:$C$782,СВЦЭМ!$A$39:$A$782,$A106,СВЦЭМ!$B$39:$B$782,G$83)+'СЕТ СН'!$H$9+СВЦЭМ!$D$10+'СЕТ СН'!$H$6-'СЕТ СН'!$H$19</f>
        <v>1394.1602934999999</v>
      </c>
      <c r="H106" s="36">
        <f>SUMIFS(СВЦЭМ!$C$39:$C$782,СВЦЭМ!$A$39:$A$782,$A106,СВЦЭМ!$B$39:$B$782,H$83)+'СЕТ СН'!$H$9+СВЦЭМ!$D$10+'СЕТ СН'!$H$6-'СЕТ СН'!$H$19</f>
        <v>1346.0420189199999</v>
      </c>
      <c r="I106" s="36">
        <f>SUMIFS(СВЦЭМ!$C$39:$C$782,СВЦЭМ!$A$39:$A$782,$A106,СВЦЭМ!$B$39:$B$782,I$83)+'СЕТ СН'!$H$9+СВЦЭМ!$D$10+'СЕТ СН'!$H$6-'СЕТ СН'!$H$19</f>
        <v>1278.5558738299999</v>
      </c>
      <c r="J106" s="36">
        <f>SUMIFS(СВЦЭМ!$C$39:$C$782,СВЦЭМ!$A$39:$A$782,$A106,СВЦЭМ!$B$39:$B$782,J$83)+'СЕТ СН'!$H$9+СВЦЭМ!$D$10+'СЕТ СН'!$H$6-'СЕТ СН'!$H$19</f>
        <v>1271.2888912599999</v>
      </c>
      <c r="K106" s="36">
        <f>SUMIFS(СВЦЭМ!$C$39:$C$782,СВЦЭМ!$A$39:$A$782,$A106,СВЦЭМ!$B$39:$B$782,K$83)+'СЕТ СН'!$H$9+СВЦЭМ!$D$10+'СЕТ СН'!$H$6-'СЕТ СН'!$H$19</f>
        <v>1342.64179328</v>
      </c>
      <c r="L106" s="36">
        <f>SUMIFS(СВЦЭМ!$C$39:$C$782,СВЦЭМ!$A$39:$A$782,$A106,СВЦЭМ!$B$39:$B$782,L$83)+'СЕТ СН'!$H$9+СВЦЭМ!$D$10+'СЕТ СН'!$H$6-'СЕТ СН'!$H$19</f>
        <v>1306.9354584099999</v>
      </c>
      <c r="M106" s="36">
        <f>SUMIFS(СВЦЭМ!$C$39:$C$782,СВЦЭМ!$A$39:$A$782,$A106,СВЦЭМ!$B$39:$B$782,M$83)+'СЕТ СН'!$H$9+СВЦЭМ!$D$10+'СЕТ СН'!$H$6-'СЕТ СН'!$H$19</f>
        <v>1299.97112044</v>
      </c>
      <c r="N106" s="36">
        <f>SUMIFS(СВЦЭМ!$C$39:$C$782,СВЦЭМ!$A$39:$A$782,$A106,СВЦЭМ!$B$39:$B$782,N$83)+'СЕТ СН'!$H$9+СВЦЭМ!$D$10+'СЕТ СН'!$H$6-'СЕТ СН'!$H$19</f>
        <v>1288.0563922599999</v>
      </c>
      <c r="O106" s="36">
        <f>SUMIFS(СВЦЭМ!$C$39:$C$782,СВЦЭМ!$A$39:$A$782,$A106,СВЦЭМ!$B$39:$B$782,O$83)+'СЕТ СН'!$H$9+СВЦЭМ!$D$10+'СЕТ СН'!$H$6-'СЕТ СН'!$H$19</f>
        <v>1287.1239225499999</v>
      </c>
      <c r="P106" s="36">
        <f>SUMIFS(СВЦЭМ!$C$39:$C$782,СВЦЭМ!$A$39:$A$782,$A106,СВЦЭМ!$B$39:$B$782,P$83)+'СЕТ СН'!$H$9+СВЦЭМ!$D$10+'СЕТ СН'!$H$6-'СЕТ СН'!$H$19</f>
        <v>1299.10373007</v>
      </c>
      <c r="Q106" s="36">
        <f>SUMIFS(СВЦЭМ!$C$39:$C$782,СВЦЭМ!$A$39:$A$782,$A106,СВЦЭМ!$B$39:$B$782,Q$83)+'СЕТ СН'!$H$9+СВЦЭМ!$D$10+'СЕТ СН'!$H$6-'СЕТ СН'!$H$19</f>
        <v>1307.3741510099999</v>
      </c>
      <c r="R106" s="36">
        <f>SUMIFS(СВЦЭМ!$C$39:$C$782,СВЦЭМ!$A$39:$A$782,$A106,СВЦЭМ!$B$39:$B$782,R$83)+'СЕТ СН'!$H$9+СВЦЭМ!$D$10+'СЕТ СН'!$H$6-'СЕТ СН'!$H$19</f>
        <v>1296.35288954</v>
      </c>
      <c r="S106" s="36">
        <f>SUMIFS(СВЦЭМ!$C$39:$C$782,СВЦЭМ!$A$39:$A$782,$A106,СВЦЭМ!$B$39:$B$782,S$83)+'СЕТ СН'!$H$9+СВЦЭМ!$D$10+'СЕТ СН'!$H$6-'СЕТ СН'!$H$19</f>
        <v>1315.2860561299999</v>
      </c>
      <c r="T106" s="36">
        <f>SUMIFS(СВЦЭМ!$C$39:$C$782,СВЦЭМ!$A$39:$A$782,$A106,СВЦЭМ!$B$39:$B$782,T$83)+'СЕТ СН'!$H$9+СВЦЭМ!$D$10+'СЕТ СН'!$H$6-'СЕТ СН'!$H$19</f>
        <v>1323.02345122</v>
      </c>
      <c r="U106" s="36">
        <f>SUMIFS(СВЦЭМ!$C$39:$C$782,СВЦЭМ!$A$39:$A$782,$A106,СВЦЭМ!$B$39:$B$782,U$83)+'СЕТ СН'!$H$9+СВЦЭМ!$D$10+'СЕТ СН'!$H$6-'СЕТ СН'!$H$19</f>
        <v>1308.0798292499999</v>
      </c>
      <c r="V106" s="36">
        <f>SUMIFS(СВЦЭМ!$C$39:$C$782,СВЦЭМ!$A$39:$A$782,$A106,СВЦЭМ!$B$39:$B$782,V$83)+'СЕТ СН'!$H$9+СВЦЭМ!$D$10+'СЕТ СН'!$H$6-'СЕТ СН'!$H$19</f>
        <v>1322.99929105</v>
      </c>
      <c r="W106" s="36">
        <f>SUMIFS(СВЦЭМ!$C$39:$C$782,СВЦЭМ!$A$39:$A$782,$A106,СВЦЭМ!$B$39:$B$782,W$83)+'СЕТ СН'!$H$9+СВЦЭМ!$D$10+'СЕТ СН'!$H$6-'СЕТ СН'!$H$19</f>
        <v>1322.8898890799999</v>
      </c>
      <c r="X106" s="36">
        <f>SUMIFS(СВЦЭМ!$C$39:$C$782,СВЦЭМ!$A$39:$A$782,$A106,СВЦЭМ!$B$39:$B$782,X$83)+'СЕТ СН'!$H$9+СВЦЭМ!$D$10+'СЕТ СН'!$H$6-'СЕТ СН'!$H$19</f>
        <v>1306.62557683</v>
      </c>
      <c r="Y106" s="36">
        <f>SUMIFS(СВЦЭМ!$C$39:$C$782,СВЦЭМ!$A$39:$A$782,$A106,СВЦЭМ!$B$39:$B$782,Y$83)+'СЕТ СН'!$H$9+СВЦЭМ!$D$10+'СЕТ СН'!$H$6-'СЕТ СН'!$H$19</f>
        <v>1273.5025418999999</v>
      </c>
    </row>
    <row r="107" spans="1:25" ht="15.75" x14ac:dyDescent="0.2">
      <c r="A107" s="35">
        <f t="shared" si="2"/>
        <v>44797</v>
      </c>
      <c r="B107" s="36">
        <f>SUMIFS(СВЦЭМ!$C$39:$C$782,СВЦЭМ!$A$39:$A$782,$A107,СВЦЭМ!$B$39:$B$782,B$83)+'СЕТ СН'!$H$9+СВЦЭМ!$D$10+'СЕТ СН'!$H$6-'СЕТ СН'!$H$19</f>
        <v>1309.7885984099998</v>
      </c>
      <c r="C107" s="36">
        <f>SUMIFS(СВЦЭМ!$C$39:$C$782,СВЦЭМ!$A$39:$A$782,$A107,СВЦЭМ!$B$39:$B$782,C$83)+'СЕТ СН'!$H$9+СВЦЭМ!$D$10+'СЕТ СН'!$H$6-'СЕТ СН'!$H$19</f>
        <v>1351.0445028899999</v>
      </c>
      <c r="D107" s="36">
        <f>SUMIFS(СВЦЭМ!$C$39:$C$782,СВЦЭМ!$A$39:$A$782,$A107,СВЦЭМ!$B$39:$B$782,D$83)+'СЕТ СН'!$H$9+СВЦЭМ!$D$10+'СЕТ СН'!$H$6-'СЕТ СН'!$H$19</f>
        <v>1381.7450431299999</v>
      </c>
      <c r="E107" s="36">
        <f>SUMIFS(СВЦЭМ!$C$39:$C$782,СВЦЭМ!$A$39:$A$782,$A107,СВЦЭМ!$B$39:$B$782,E$83)+'СЕТ СН'!$H$9+СВЦЭМ!$D$10+'СЕТ СН'!$H$6-'СЕТ СН'!$H$19</f>
        <v>1391.29210887</v>
      </c>
      <c r="F107" s="36">
        <f>SUMIFS(СВЦЭМ!$C$39:$C$782,СВЦЭМ!$A$39:$A$782,$A107,СВЦЭМ!$B$39:$B$782,F$83)+'СЕТ СН'!$H$9+СВЦЭМ!$D$10+'СЕТ СН'!$H$6-'СЕТ СН'!$H$19</f>
        <v>1392.48812116</v>
      </c>
      <c r="G107" s="36">
        <f>SUMIFS(СВЦЭМ!$C$39:$C$782,СВЦЭМ!$A$39:$A$782,$A107,СВЦЭМ!$B$39:$B$782,G$83)+'СЕТ СН'!$H$9+СВЦЭМ!$D$10+'СЕТ СН'!$H$6-'СЕТ СН'!$H$19</f>
        <v>1377.9933967099998</v>
      </c>
      <c r="H107" s="36">
        <f>SUMIFS(СВЦЭМ!$C$39:$C$782,СВЦЭМ!$A$39:$A$782,$A107,СВЦЭМ!$B$39:$B$782,H$83)+'СЕТ СН'!$H$9+СВЦЭМ!$D$10+'СЕТ СН'!$H$6-'СЕТ СН'!$H$19</f>
        <v>1337.62779002</v>
      </c>
      <c r="I107" s="36">
        <f>SUMIFS(СВЦЭМ!$C$39:$C$782,СВЦЭМ!$A$39:$A$782,$A107,СВЦЭМ!$B$39:$B$782,I$83)+'СЕТ СН'!$H$9+СВЦЭМ!$D$10+'СЕТ СН'!$H$6-'СЕТ СН'!$H$19</f>
        <v>1288.4136096499999</v>
      </c>
      <c r="J107" s="36">
        <f>SUMIFS(СВЦЭМ!$C$39:$C$782,СВЦЭМ!$A$39:$A$782,$A107,СВЦЭМ!$B$39:$B$782,J$83)+'СЕТ СН'!$H$9+СВЦЭМ!$D$10+'СЕТ СН'!$H$6-'СЕТ СН'!$H$19</f>
        <v>1323.9451885599999</v>
      </c>
      <c r="K107" s="36">
        <f>SUMIFS(СВЦЭМ!$C$39:$C$782,СВЦЭМ!$A$39:$A$782,$A107,СВЦЭМ!$B$39:$B$782,K$83)+'СЕТ СН'!$H$9+СВЦЭМ!$D$10+'СЕТ СН'!$H$6-'СЕТ СН'!$H$19</f>
        <v>1438.44656831</v>
      </c>
      <c r="L107" s="36">
        <f>SUMIFS(СВЦЭМ!$C$39:$C$782,СВЦЭМ!$A$39:$A$782,$A107,СВЦЭМ!$B$39:$B$782,L$83)+'СЕТ СН'!$H$9+СВЦЭМ!$D$10+'СЕТ СН'!$H$6-'СЕТ СН'!$H$19</f>
        <v>1393.8932048899999</v>
      </c>
      <c r="M107" s="36">
        <f>SUMIFS(СВЦЭМ!$C$39:$C$782,СВЦЭМ!$A$39:$A$782,$A107,СВЦЭМ!$B$39:$B$782,M$83)+'СЕТ СН'!$H$9+СВЦЭМ!$D$10+'СЕТ СН'!$H$6-'СЕТ СН'!$H$19</f>
        <v>1387.90461764</v>
      </c>
      <c r="N107" s="36">
        <f>SUMIFS(СВЦЭМ!$C$39:$C$782,СВЦЭМ!$A$39:$A$782,$A107,СВЦЭМ!$B$39:$B$782,N$83)+'СЕТ СН'!$H$9+СВЦЭМ!$D$10+'СЕТ СН'!$H$6-'СЕТ СН'!$H$19</f>
        <v>1388.16659196</v>
      </c>
      <c r="O107" s="36">
        <f>SUMIFS(СВЦЭМ!$C$39:$C$782,СВЦЭМ!$A$39:$A$782,$A107,СВЦЭМ!$B$39:$B$782,O$83)+'СЕТ СН'!$H$9+СВЦЭМ!$D$10+'СЕТ СН'!$H$6-'СЕТ СН'!$H$19</f>
        <v>1376.60576543</v>
      </c>
      <c r="P107" s="36">
        <f>SUMIFS(СВЦЭМ!$C$39:$C$782,СВЦЭМ!$A$39:$A$782,$A107,СВЦЭМ!$B$39:$B$782,P$83)+'СЕТ СН'!$H$9+СВЦЭМ!$D$10+'СЕТ СН'!$H$6-'СЕТ СН'!$H$19</f>
        <v>1387.2612946699999</v>
      </c>
      <c r="Q107" s="36">
        <f>SUMIFS(СВЦЭМ!$C$39:$C$782,СВЦЭМ!$A$39:$A$782,$A107,СВЦЭМ!$B$39:$B$782,Q$83)+'СЕТ СН'!$H$9+СВЦЭМ!$D$10+'СЕТ СН'!$H$6-'СЕТ СН'!$H$19</f>
        <v>1382.61870118</v>
      </c>
      <c r="R107" s="36">
        <f>SUMIFS(СВЦЭМ!$C$39:$C$782,СВЦЭМ!$A$39:$A$782,$A107,СВЦЭМ!$B$39:$B$782,R$83)+'СЕТ СН'!$H$9+СВЦЭМ!$D$10+'СЕТ СН'!$H$6-'СЕТ СН'!$H$19</f>
        <v>1372.99715661</v>
      </c>
      <c r="S107" s="36">
        <f>SUMIFS(СВЦЭМ!$C$39:$C$782,СВЦЭМ!$A$39:$A$782,$A107,СВЦЭМ!$B$39:$B$782,S$83)+'СЕТ СН'!$H$9+СВЦЭМ!$D$10+'СЕТ СН'!$H$6-'СЕТ СН'!$H$19</f>
        <v>1380.682264</v>
      </c>
      <c r="T107" s="36">
        <f>SUMIFS(СВЦЭМ!$C$39:$C$782,СВЦЭМ!$A$39:$A$782,$A107,СВЦЭМ!$B$39:$B$782,T$83)+'СЕТ СН'!$H$9+СВЦЭМ!$D$10+'СЕТ СН'!$H$6-'СЕТ СН'!$H$19</f>
        <v>1395.06862267</v>
      </c>
      <c r="U107" s="36">
        <f>SUMIFS(СВЦЭМ!$C$39:$C$782,СВЦЭМ!$A$39:$A$782,$A107,СВЦЭМ!$B$39:$B$782,U$83)+'СЕТ СН'!$H$9+СВЦЭМ!$D$10+'СЕТ СН'!$H$6-'СЕТ СН'!$H$19</f>
        <v>1389.76695827</v>
      </c>
      <c r="V107" s="36">
        <f>SUMIFS(СВЦЭМ!$C$39:$C$782,СВЦЭМ!$A$39:$A$782,$A107,СВЦЭМ!$B$39:$B$782,V$83)+'СЕТ СН'!$H$9+СВЦЭМ!$D$10+'СЕТ СН'!$H$6-'СЕТ СН'!$H$19</f>
        <v>1407.45918527</v>
      </c>
      <c r="W107" s="36">
        <f>SUMIFS(СВЦЭМ!$C$39:$C$782,СВЦЭМ!$A$39:$A$782,$A107,СВЦЭМ!$B$39:$B$782,W$83)+'СЕТ СН'!$H$9+СВЦЭМ!$D$10+'СЕТ СН'!$H$6-'СЕТ СН'!$H$19</f>
        <v>1413.96320868</v>
      </c>
      <c r="X107" s="36">
        <f>SUMIFS(СВЦЭМ!$C$39:$C$782,СВЦЭМ!$A$39:$A$782,$A107,СВЦЭМ!$B$39:$B$782,X$83)+'СЕТ СН'!$H$9+СВЦЭМ!$D$10+'СЕТ СН'!$H$6-'СЕТ СН'!$H$19</f>
        <v>1353.0710764199998</v>
      </c>
      <c r="Y107" s="36">
        <f>SUMIFS(СВЦЭМ!$C$39:$C$782,СВЦЭМ!$A$39:$A$782,$A107,СВЦЭМ!$B$39:$B$782,Y$83)+'СЕТ СН'!$H$9+СВЦЭМ!$D$10+'СЕТ СН'!$H$6-'СЕТ СН'!$H$19</f>
        <v>1314.7250265599998</v>
      </c>
    </row>
    <row r="108" spans="1:25" ht="15.75" x14ac:dyDescent="0.2">
      <c r="A108" s="35">
        <f t="shared" si="2"/>
        <v>44798</v>
      </c>
      <c r="B108" s="36">
        <f>SUMIFS(СВЦЭМ!$C$39:$C$782,СВЦЭМ!$A$39:$A$782,$A108,СВЦЭМ!$B$39:$B$782,B$83)+'СЕТ СН'!$H$9+СВЦЭМ!$D$10+'СЕТ СН'!$H$6-'СЕТ СН'!$H$19</f>
        <v>1311.9564679299999</v>
      </c>
      <c r="C108" s="36">
        <f>SUMIFS(СВЦЭМ!$C$39:$C$782,СВЦЭМ!$A$39:$A$782,$A108,СВЦЭМ!$B$39:$B$782,C$83)+'СЕТ СН'!$H$9+СВЦЭМ!$D$10+'СЕТ СН'!$H$6-'СЕТ СН'!$H$19</f>
        <v>1349.54043462</v>
      </c>
      <c r="D108" s="36">
        <f>SUMIFS(СВЦЭМ!$C$39:$C$782,СВЦЭМ!$A$39:$A$782,$A108,СВЦЭМ!$B$39:$B$782,D$83)+'СЕТ СН'!$H$9+СВЦЭМ!$D$10+'СЕТ СН'!$H$6-'СЕТ СН'!$H$19</f>
        <v>1387.70407224</v>
      </c>
      <c r="E108" s="36">
        <f>SUMIFS(СВЦЭМ!$C$39:$C$782,СВЦЭМ!$A$39:$A$782,$A108,СВЦЭМ!$B$39:$B$782,E$83)+'СЕТ СН'!$H$9+СВЦЭМ!$D$10+'СЕТ СН'!$H$6-'СЕТ СН'!$H$19</f>
        <v>1392.1962082099999</v>
      </c>
      <c r="F108" s="36">
        <f>SUMIFS(СВЦЭМ!$C$39:$C$782,СВЦЭМ!$A$39:$A$782,$A108,СВЦЭМ!$B$39:$B$782,F$83)+'СЕТ СН'!$H$9+СВЦЭМ!$D$10+'СЕТ СН'!$H$6-'СЕТ СН'!$H$19</f>
        <v>1400.9516316199999</v>
      </c>
      <c r="G108" s="36">
        <f>SUMIFS(СВЦЭМ!$C$39:$C$782,СВЦЭМ!$A$39:$A$782,$A108,СВЦЭМ!$B$39:$B$782,G$83)+'СЕТ СН'!$H$9+СВЦЭМ!$D$10+'СЕТ СН'!$H$6-'СЕТ СН'!$H$19</f>
        <v>1384.3677838599999</v>
      </c>
      <c r="H108" s="36">
        <f>SUMIFS(СВЦЭМ!$C$39:$C$782,СВЦЭМ!$A$39:$A$782,$A108,СВЦЭМ!$B$39:$B$782,H$83)+'СЕТ СН'!$H$9+СВЦЭМ!$D$10+'СЕТ СН'!$H$6-'СЕТ СН'!$H$19</f>
        <v>1335.39034814</v>
      </c>
      <c r="I108" s="36">
        <f>SUMIFS(СВЦЭМ!$C$39:$C$782,СВЦЭМ!$A$39:$A$782,$A108,СВЦЭМ!$B$39:$B$782,I$83)+'СЕТ СН'!$H$9+СВЦЭМ!$D$10+'СЕТ СН'!$H$6-'СЕТ СН'!$H$19</f>
        <v>1259.8125857</v>
      </c>
      <c r="J108" s="36">
        <f>SUMIFS(СВЦЭМ!$C$39:$C$782,СВЦЭМ!$A$39:$A$782,$A108,СВЦЭМ!$B$39:$B$782,J$83)+'СЕТ СН'!$H$9+СВЦЭМ!$D$10+'СЕТ СН'!$H$6-'СЕТ СН'!$H$19</f>
        <v>1331.84406659</v>
      </c>
      <c r="K108" s="36">
        <f>SUMIFS(СВЦЭМ!$C$39:$C$782,СВЦЭМ!$A$39:$A$782,$A108,СВЦЭМ!$B$39:$B$782,K$83)+'СЕТ СН'!$H$9+СВЦЭМ!$D$10+'СЕТ СН'!$H$6-'СЕТ СН'!$H$19</f>
        <v>1394.4954661199999</v>
      </c>
      <c r="L108" s="36">
        <f>SUMIFS(СВЦЭМ!$C$39:$C$782,СВЦЭМ!$A$39:$A$782,$A108,СВЦЭМ!$B$39:$B$782,L$83)+'СЕТ СН'!$H$9+СВЦЭМ!$D$10+'СЕТ СН'!$H$6-'СЕТ СН'!$H$19</f>
        <v>1363.5896530299999</v>
      </c>
      <c r="M108" s="36">
        <f>SUMIFS(СВЦЭМ!$C$39:$C$782,СВЦЭМ!$A$39:$A$782,$A108,СВЦЭМ!$B$39:$B$782,M$83)+'СЕТ СН'!$H$9+СВЦЭМ!$D$10+'СЕТ СН'!$H$6-'СЕТ СН'!$H$19</f>
        <v>1360.7442513999999</v>
      </c>
      <c r="N108" s="36">
        <f>SUMIFS(СВЦЭМ!$C$39:$C$782,СВЦЭМ!$A$39:$A$782,$A108,СВЦЭМ!$B$39:$B$782,N$83)+'СЕТ СН'!$H$9+СВЦЭМ!$D$10+'СЕТ СН'!$H$6-'СЕТ СН'!$H$19</f>
        <v>1361.75211666</v>
      </c>
      <c r="O108" s="36">
        <f>SUMIFS(СВЦЭМ!$C$39:$C$782,СВЦЭМ!$A$39:$A$782,$A108,СВЦЭМ!$B$39:$B$782,O$83)+'СЕТ СН'!$H$9+СВЦЭМ!$D$10+'СЕТ СН'!$H$6-'СЕТ СН'!$H$19</f>
        <v>1278.02062013</v>
      </c>
      <c r="P108" s="36">
        <f>SUMIFS(СВЦЭМ!$C$39:$C$782,СВЦЭМ!$A$39:$A$782,$A108,СВЦЭМ!$B$39:$B$782,P$83)+'СЕТ СН'!$H$9+СВЦЭМ!$D$10+'СЕТ СН'!$H$6-'СЕТ СН'!$H$19</f>
        <v>1188.24011182</v>
      </c>
      <c r="Q108" s="36">
        <f>SUMIFS(СВЦЭМ!$C$39:$C$782,СВЦЭМ!$A$39:$A$782,$A108,СВЦЭМ!$B$39:$B$782,Q$83)+'СЕТ СН'!$H$9+СВЦЭМ!$D$10+'СЕТ СН'!$H$6-'СЕТ СН'!$H$19</f>
        <v>1125.08000328</v>
      </c>
      <c r="R108" s="36">
        <f>SUMIFS(СВЦЭМ!$C$39:$C$782,СВЦЭМ!$A$39:$A$782,$A108,СВЦЭМ!$B$39:$B$782,R$83)+'СЕТ СН'!$H$9+СВЦЭМ!$D$10+'СЕТ СН'!$H$6-'СЕТ СН'!$H$19</f>
        <v>1120.01298873</v>
      </c>
      <c r="S108" s="36">
        <f>SUMIFS(СВЦЭМ!$C$39:$C$782,СВЦЭМ!$A$39:$A$782,$A108,СВЦЭМ!$B$39:$B$782,S$83)+'СЕТ СН'!$H$9+СВЦЭМ!$D$10+'СЕТ СН'!$H$6-'СЕТ СН'!$H$19</f>
        <v>1189.8902499799999</v>
      </c>
      <c r="T108" s="36">
        <f>SUMIFS(СВЦЭМ!$C$39:$C$782,СВЦЭМ!$A$39:$A$782,$A108,СВЦЭМ!$B$39:$B$782,T$83)+'СЕТ СН'!$H$9+СВЦЭМ!$D$10+'СЕТ СН'!$H$6-'СЕТ СН'!$H$19</f>
        <v>1265.64215025</v>
      </c>
      <c r="U108" s="36">
        <f>SUMIFS(СВЦЭМ!$C$39:$C$782,СВЦЭМ!$A$39:$A$782,$A108,СВЦЭМ!$B$39:$B$782,U$83)+'СЕТ СН'!$H$9+СВЦЭМ!$D$10+'СЕТ СН'!$H$6-'СЕТ СН'!$H$19</f>
        <v>1355.28547005</v>
      </c>
      <c r="V108" s="36">
        <f>SUMIFS(СВЦЭМ!$C$39:$C$782,СВЦЭМ!$A$39:$A$782,$A108,СВЦЭМ!$B$39:$B$782,V$83)+'СЕТ СН'!$H$9+СВЦЭМ!$D$10+'СЕТ СН'!$H$6-'СЕТ СН'!$H$19</f>
        <v>1373.6119160599999</v>
      </c>
      <c r="W108" s="36">
        <f>SUMIFS(СВЦЭМ!$C$39:$C$782,СВЦЭМ!$A$39:$A$782,$A108,СВЦЭМ!$B$39:$B$782,W$83)+'СЕТ СН'!$H$9+СВЦЭМ!$D$10+'СЕТ СН'!$H$6-'СЕТ СН'!$H$19</f>
        <v>1385.13270511</v>
      </c>
      <c r="X108" s="36">
        <f>SUMIFS(СВЦЭМ!$C$39:$C$782,СВЦЭМ!$A$39:$A$782,$A108,СВЦЭМ!$B$39:$B$782,X$83)+'СЕТ СН'!$H$9+СВЦЭМ!$D$10+'СЕТ СН'!$H$6-'СЕТ СН'!$H$19</f>
        <v>1368.5158813799999</v>
      </c>
      <c r="Y108" s="36">
        <f>SUMIFS(СВЦЭМ!$C$39:$C$782,СВЦЭМ!$A$39:$A$782,$A108,СВЦЭМ!$B$39:$B$782,Y$83)+'СЕТ СН'!$H$9+СВЦЭМ!$D$10+'СЕТ СН'!$H$6-'СЕТ СН'!$H$19</f>
        <v>1374.9031725899999</v>
      </c>
    </row>
    <row r="109" spans="1:25" ht="15.75" x14ac:dyDescent="0.2">
      <c r="A109" s="35">
        <f t="shared" si="2"/>
        <v>44799</v>
      </c>
      <c r="B109" s="36">
        <f>SUMIFS(СВЦЭМ!$C$39:$C$782,СВЦЭМ!$A$39:$A$782,$A109,СВЦЭМ!$B$39:$B$782,B$83)+'СЕТ СН'!$H$9+СВЦЭМ!$D$10+'СЕТ СН'!$H$6-'СЕТ СН'!$H$19</f>
        <v>1366.34650104</v>
      </c>
      <c r="C109" s="36">
        <f>SUMIFS(СВЦЭМ!$C$39:$C$782,СВЦЭМ!$A$39:$A$782,$A109,СВЦЭМ!$B$39:$B$782,C$83)+'СЕТ СН'!$H$9+СВЦЭМ!$D$10+'СЕТ СН'!$H$6-'СЕТ СН'!$H$19</f>
        <v>1412.07627011</v>
      </c>
      <c r="D109" s="36">
        <f>SUMIFS(СВЦЭМ!$C$39:$C$782,СВЦЭМ!$A$39:$A$782,$A109,СВЦЭМ!$B$39:$B$782,D$83)+'СЕТ СН'!$H$9+СВЦЭМ!$D$10+'СЕТ СН'!$H$6-'СЕТ СН'!$H$19</f>
        <v>1426.56982679</v>
      </c>
      <c r="E109" s="36">
        <f>SUMIFS(СВЦЭМ!$C$39:$C$782,СВЦЭМ!$A$39:$A$782,$A109,СВЦЭМ!$B$39:$B$782,E$83)+'СЕТ СН'!$H$9+СВЦЭМ!$D$10+'СЕТ СН'!$H$6-'СЕТ СН'!$H$19</f>
        <v>1407.16988754</v>
      </c>
      <c r="F109" s="36">
        <f>SUMIFS(СВЦЭМ!$C$39:$C$782,СВЦЭМ!$A$39:$A$782,$A109,СВЦЭМ!$B$39:$B$782,F$83)+'СЕТ СН'!$H$9+СВЦЭМ!$D$10+'СЕТ СН'!$H$6-'СЕТ СН'!$H$19</f>
        <v>1414.9832707199998</v>
      </c>
      <c r="G109" s="36">
        <f>SUMIFS(СВЦЭМ!$C$39:$C$782,СВЦЭМ!$A$39:$A$782,$A109,СВЦЭМ!$B$39:$B$782,G$83)+'СЕТ СН'!$H$9+СВЦЭМ!$D$10+'СЕТ СН'!$H$6-'СЕТ СН'!$H$19</f>
        <v>1406.9959995199999</v>
      </c>
      <c r="H109" s="36">
        <f>SUMIFS(СВЦЭМ!$C$39:$C$782,СВЦЭМ!$A$39:$A$782,$A109,СВЦЭМ!$B$39:$B$782,H$83)+'СЕТ СН'!$H$9+СВЦЭМ!$D$10+'СЕТ СН'!$H$6-'СЕТ СН'!$H$19</f>
        <v>1334.61259971</v>
      </c>
      <c r="I109" s="36">
        <f>SUMIFS(СВЦЭМ!$C$39:$C$782,СВЦЭМ!$A$39:$A$782,$A109,СВЦЭМ!$B$39:$B$782,I$83)+'СЕТ СН'!$H$9+СВЦЭМ!$D$10+'СЕТ СН'!$H$6-'СЕТ СН'!$H$19</f>
        <v>1322.58859542</v>
      </c>
      <c r="J109" s="36">
        <f>SUMIFS(СВЦЭМ!$C$39:$C$782,СВЦЭМ!$A$39:$A$782,$A109,СВЦЭМ!$B$39:$B$782,J$83)+'СЕТ СН'!$H$9+СВЦЭМ!$D$10+'СЕТ СН'!$H$6-'СЕТ СН'!$H$19</f>
        <v>1325.6597492799999</v>
      </c>
      <c r="K109" s="36">
        <f>SUMIFS(СВЦЭМ!$C$39:$C$782,СВЦЭМ!$A$39:$A$782,$A109,СВЦЭМ!$B$39:$B$782,K$83)+'СЕТ СН'!$H$9+СВЦЭМ!$D$10+'СЕТ СН'!$H$6-'СЕТ СН'!$H$19</f>
        <v>1382.76047429</v>
      </c>
      <c r="L109" s="36">
        <f>SUMIFS(СВЦЭМ!$C$39:$C$782,СВЦЭМ!$A$39:$A$782,$A109,СВЦЭМ!$B$39:$B$782,L$83)+'СЕТ СН'!$H$9+СВЦЭМ!$D$10+'СЕТ СН'!$H$6-'СЕТ СН'!$H$19</f>
        <v>1367.77891316</v>
      </c>
      <c r="M109" s="36">
        <f>SUMIFS(СВЦЭМ!$C$39:$C$782,СВЦЭМ!$A$39:$A$782,$A109,СВЦЭМ!$B$39:$B$782,M$83)+'СЕТ СН'!$H$9+СВЦЭМ!$D$10+'СЕТ СН'!$H$6-'СЕТ СН'!$H$19</f>
        <v>1356.8085425499999</v>
      </c>
      <c r="N109" s="36">
        <f>SUMIFS(СВЦЭМ!$C$39:$C$782,СВЦЭМ!$A$39:$A$782,$A109,СВЦЭМ!$B$39:$B$782,N$83)+'СЕТ СН'!$H$9+СВЦЭМ!$D$10+'СЕТ СН'!$H$6-'СЕТ СН'!$H$19</f>
        <v>1352.4937194499998</v>
      </c>
      <c r="O109" s="36">
        <f>SUMIFS(СВЦЭМ!$C$39:$C$782,СВЦЭМ!$A$39:$A$782,$A109,СВЦЭМ!$B$39:$B$782,O$83)+'СЕТ СН'!$H$9+СВЦЭМ!$D$10+'СЕТ СН'!$H$6-'СЕТ СН'!$H$19</f>
        <v>1348.0632865099999</v>
      </c>
      <c r="P109" s="36">
        <f>SUMIFS(СВЦЭМ!$C$39:$C$782,СВЦЭМ!$A$39:$A$782,$A109,СВЦЭМ!$B$39:$B$782,P$83)+'СЕТ СН'!$H$9+СВЦЭМ!$D$10+'СЕТ СН'!$H$6-'СЕТ СН'!$H$19</f>
        <v>1355.20418288</v>
      </c>
      <c r="Q109" s="36">
        <f>SUMIFS(СВЦЭМ!$C$39:$C$782,СВЦЭМ!$A$39:$A$782,$A109,СВЦЭМ!$B$39:$B$782,Q$83)+'СЕТ СН'!$H$9+СВЦЭМ!$D$10+'СЕТ СН'!$H$6-'СЕТ СН'!$H$19</f>
        <v>1356.52649589</v>
      </c>
      <c r="R109" s="36">
        <f>SUMIFS(СВЦЭМ!$C$39:$C$782,СВЦЭМ!$A$39:$A$782,$A109,СВЦЭМ!$B$39:$B$782,R$83)+'СЕТ СН'!$H$9+СВЦЭМ!$D$10+'СЕТ СН'!$H$6-'СЕТ СН'!$H$19</f>
        <v>1351.69427933</v>
      </c>
      <c r="S109" s="36">
        <f>SUMIFS(СВЦЭМ!$C$39:$C$782,СВЦЭМ!$A$39:$A$782,$A109,СВЦЭМ!$B$39:$B$782,S$83)+'СЕТ СН'!$H$9+СВЦЭМ!$D$10+'СЕТ СН'!$H$6-'СЕТ СН'!$H$19</f>
        <v>1345.64912179</v>
      </c>
      <c r="T109" s="36">
        <f>SUMIFS(СВЦЭМ!$C$39:$C$782,СВЦЭМ!$A$39:$A$782,$A109,СВЦЭМ!$B$39:$B$782,T$83)+'СЕТ СН'!$H$9+СВЦЭМ!$D$10+'СЕТ СН'!$H$6-'СЕТ СН'!$H$19</f>
        <v>1350.9207996299999</v>
      </c>
      <c r="U109" s="36">
        <f>SUMIFS(СВЦЭМ!$C$39:$C$782,СВЦЭМ!$A$39:$A$782,$A109,СВЦЭМ!$B$39:$B$782,U$83)+'СЕТ СН'!$H$9+СВЦЭМ!$D$10+'СЕТ СН'!$H$6-'СЕТ СН'!$H$19</f>
        <v>1342.74793952</v>
      </c>
      <c r="V109" s="36">
        <f>SUMIFS(СВЦЭМ!$C$39:$C$782,СВЦЭМ!$A$39:$A$782,$A109,СВЦЭМ!$B$39:$B$782,V$83)+'СЕТ СН'!$H$9+СВЦЭМ!$D$10+'СЕТ СН'!$H$6-'СЕТ СН'!$H$19</f>
        <v>1358.7179634299998</v>
      </c>
      <c r="W109" s="36">
        <f>SUMIFS(СВЦЭМ!$C$39:$C$782,СВЦЭМ!$A$39:$A$782,$A109,СВЦЭМ!$B$39:$B$782,W$83)+'СЕТ СН'!$H$9+СВЦЭМ!$D$10+'СЕТ СН'!$H$6-'СЕТ СН'!$H$19</f>
        <v>1359.8910447799999</v>
      </c>
      <c r="X109" s="36">
        <f>SUMIFS(СВЦЭМ!$C$39:$C$782,СВЦЭМ!$A$39:$A$782,$A109,СВЦЭМ!$B$39:$B$782,X$83)+'СЕТ СН'!$H$9+СВЦЭМ!$D$10+'СЕТ СН'!$H$6-'СЕТ СН'!$H$19</f>
        <v>1328.9686690799999</v>
      </c>
      <c r="Y109" s="36">
        <f>SUMIFS(СВЦЭМ!$C$39:$C$782,СВЦЭМ!$A$39:$A$782,$A109,СВЦЭМ!$B$39:$B$782,Y$83)+'СЕТ СН'!$H$9+СВЦЭМ!$D$10+'СЕТ СН'!$H$6-'СЕТ СН'!$H$19</f>
        <v>1352.0819547599999</v>
      </c>
    </row>
    <row r="110" spans="1:25" ht="15.75" x14ac:dyDescent="0.2">
      <c r="A110" s="35">
        <f t="shared" si="2"/>
        <v>44800</v>
      </c>
      <c r="B110" s="36">
        <f>SUMIFS(СВЦЭМ!$C$39:$C$782,СВЦЭМ!$A$39:$A$782,$A110,СВЦЭМ!$B$39:$B$782,B$83)+'СЕТ СН'!$H$9+СВЦЭМ!$D$10+'СЕТ СН'!$H$6-'СЕТ СН'!$H$19</f>
        <v>1356.8763676899998</v>
      </c>
      <c r="C110" s="36">
        <f>SUMIFS(СВЦЭМ!$C$39:$C$782,СВЦЭМ!$A$39:$A$782,$A110,СВЦЭМ!$B$39:$B$782,C$83)+'СЕТ СН'!$H$9+СВЦЭМ!$D$10+'СЕТ СН'!$H$6-'СЕТ СН'!$H$19</f>
        <v>1352.2556943099999</v>
      </c>
      <c r="D110" s="36">
        <f>SUMIFS(СВЦЭМ!$C$39:$C$782,СВЦЭМ!$A$39:$A$782,$A110,СВЦЭМ!$B$39:$B$782,D$83)+'СЕТ СН'!$H$9+СВЦЭМ!$D$10+'СЕТ СН'!$H$6-'СЕТ СН'!$H$19</f>
        <v>1394.37640792</v>
      </c>
      <c r="E110" s="36">
        <f>SUMIFS(СВЦЭМ!$C$39:$C$782,СВЦЭМ!$A$39:$A$782,$A110,СВЦЭМ!$B$39:$B$782,E$83)+'СЕТ СН'!$H$9+СВЦЭМ!$D$10+'СЕТ СН'!$H$6-'СЕТ СН'!$H$19</f>
        <v>1360.34501793</v>
      </c>
      <c r="F110" s="36">
        <f>SUMIFS(СВЦЭМ!$C$39:$C$782,СВЦЭМ!$A$39:$A$782,$A110,СВЦЭМ!$B$39:$B$782,F$83)+'СЕТ СН'!$H$9+СВЦЭМ!$D$10+'СЕТ СН'!$H$6-'СЕТ СН'!$H$19</f>
        <v>1356.6551742699999</v>
      </c>
      <c r="G110" s="36">
        <f>SUMIFS(СВЦЭМ!$C$39:$C$782,СВЦЭМ!$A$39:$A$782,$A110,СВЦЭМ!$B$39:$B$782,G$83)+'СЕТ СН'!$H$9+СВЦЭМ!$D$10+'СЕТ СН'!$H$6-'СЕТ СН'!$H$19</f>
        <v>1366.06284972</v>
      </c>
      <c r="H110" s="36">
        <f>SUMIFS(СВЦЭМ!$C$39:$C$782,СВЦЭМ!$A$39:$A$782,$A110,СВЦЭМ!$B$39:$B$782,H$83)+'СЕТ СН'!$H$9+СВЦЭМ!$D$10+'СЕТ СН'!$H$6-'СЕТ СН'!$H$19</f>
        <v>1350.9144259</v>
      </c>
      <c r="I110" s="36">
        <f>SUMIFS(СВЦЭМ!$C$39:$C$782,СВЦЭМ!$A$39:$A$782,$A110,СВЦЭМ!$B$39:$B$782,I$83)+'СЕТ СН'!$H$9+СВЦЭМ!$D$10+'СЕТ СН'!$H$6-'СЕТ СН'!$H$19</f>
        <v>1317.2112462599998</v>
      </c>
      <c r="J110" s="36">
        <f>SUMIFS(СВЦЭМ!$C$39:$C$782,СВЦЭМ!$A$39:$A$782,$A110,СВЦЭМ!$B$39:$B$782,J$83)+'СЕТ СН'!$H$9+СВЦЭМ!$D$10+'СЕТ СН'!$H$6-'СЕТ СН'!$H$19</f>
        <v>1258.05757191</v>
      </c>
      <c r="K110" s="36">
        <f>SUMIFS(СВЦЭМ!$C$39:$C$782,СВЦЭМ!$A$39:$A$782,$A110,СВЦЭМ!$B$39:$B$782,K$83)+'СЕТ СН'!$H$9+СВЦЭМ!$D$10+'СЕТ СН'!$H$6-'СЕТ СН'!$H$19</f>
        <v>1328.0781402599998</v>
      </c>
      <c r="L110" s="36">
        <f>SUMIFS(СВЦЭМ!$C$39:$C$782,СВЦЭМ!$A$39:$A$782,$A110,СВЦЭМ!$B$39:$B$782,L$83)+'СЕТ СН'!$H$9+СВЦЭМ!$D$10+'СЕТ СН'!$H$6-'СЕТ СН'!$H$19</f>
        <v>1324.47437896</v>
      </c>
      <c r="M110" s="36">
        <f>SUMIFS(СВЦЭМ!$C$39:$C$782,СВЦЭМ!$A$39:$A$782,$A110,СВЦЭМ!$B$39:$B$782,M$83)+'СЕТ СН'!$H$9+СВЦЭМ!$D$10+'СЕТ СН'!$H$6-'СЕТ СН'!$H$19</f>
        <v>1329.80181496</v>
      </c>
      <c r="N110" s="36">
        <f>SUMIFS(СВЦЭМ!$C$39:$C$782,СВЦЭМ!$A$39:$A$782,$A110,СВЦЭМ!$B$39:$B$782,N$83)+'СЕТ СН'!$H$9+СВЦЭМ!$D$10+'СЕТ СН'!$H$6-'СЕТ СН'!$H$19</f>
        <v>1331.0879860699999</v>
      </c>
      <c r="O110" s="36">
        <f>SUMIFS(СВЦЭМ!$C$39:$C$782,СВЦЭМ!$A$39:$A$782,$A110,СВЦЭМ!$B$39:$B$782,O$83)+'СЕТ СН'!$H$9+СВЦЭМ!$D$10+'СЕТ СН'!$H$6-'СЕТ СН'!$H$19</f>
        <v>1323.6994116999999</v>
      </c>
      <c r="P110" s="36">
        <f>SUMIFS(СВЦЭМ!$C$39:$C$782,СВЦЭМ!$A$39:$A$782,$A110,СВЦЭМ!$B$39:$B$782,P$83)+'СЕТ СН'!$H$9+СВЦЭМ!$D$10+'СЕТ СН'!$H$6-'СЕТ СН'!$H$19</f>
        <v>1319.0346193099999</v>
      </c>
      <c r="Q110" s="36">
        <f>SUMIFS(СВЦЭМ!$C$39:$C$782,СВЦЭМ!$A$39:$A$782,$A110,СВЦЭМ!$B$39:$B$782,Q$83)+'СЕТ СН'!$H$9+СВЦЭМ!$D$10+'СЕТ СН'!$H$6-'СЕТ СН'!$H$19</f>
        <v>1313.0092641899998</v>
      </c>
      <c r="R110" s="36">
        <f>SUMIFS(СВЦЭМ!$C$39:$C$782,СВЦЭМ!$A$39:$A$782,$A110,СВЦЭМ!$B$39:$B$782,R$83)+'СЕТ СН'!$H$9+СВЦЭМ!$D$10+'СЕТ СН'!$H$6-'СЕТ СН'!$H$19</f>
        <v>1309.35604444</v>
      </c>
      <c r="S110" s="36">
        <f>SUMIFS(СВЦЭМ!$C$39:$C$782,СВЦЭМ!$A$39:$A$782,$A110,СВЦЭМ!$B$39:$B$782,S$83)+'СЕТ СН'!$H$9+СВЦЭМ!$D$10+'СЕТ СН'!$H$6-'СЕТ СН'!$H$19</f>
        <v>1320.4352926899999</v>
      </c>
      <c r="T110" s="36">
        <f>SUMIFS(СВЦЭМ!$C$39:$C$782,СВЦЭМ!$A$39:$A$782,$A110,СВЦЭМ!$B$39:$B$782,T$83)+'СЕТ СН'!$H$9+СВЦЭМ!$D$10+'СЕТ СН'!$H$6-'СЕТ СН'!$H$19</f>
        <v>1322.26783062</v>
      </c>
      <c r="U110" s="36">
        <f>SUMIFS(СВЦЭМ!$C$39:$C$782,СВЦЭМ!$A$39:$A$782,$A110,СВЦЭМ!$B$39:$B$782,U$83)+'СЕТ СН'!$H$9+СВЦЭМ!$D$10+'СЕТ СН'!$H$6-'СЕТ СН'!$H$19</f>
        <v>1320.6766668599998</v>
      </c>
      <c r="V110" s="36">
        <f>SUMIFS(СВЦЭМ!$C$39:$C$782,СВЦЭМ!$A$39:$A$782,$A110,СВЦЭМ!$B$39:$B$782,V$83)+'СЕТ СН'!$H$9+СВЦЭМ!$D$10+'СЕТ СН'!$H$6-'СЕТ СН'!$H$19</f>
        <v>1335.81495253</v>
      </c>
      <c r="W110" s="36">
        <f>SUMIFS(СВЦЭМ!$C$39:$C$782,СВЦЭМ!$A$39:$A$782,$A110,СВЦЭМ!$B$39:$B$782,W$83)+'СЕТ СН'!$H$9+СВЦЭМ!$D$10+'СЕТ СН'!$H$6-'СЕТ СН'!$H$19</f>
        <v>1332.79554998</v>
      </c>
      <c r="X110" s="36">
        <f>SUMIFS(СВЦЭМ!$C$39:$C$782,СВЦЭМ!$A$39:$A$782,$A110,СВЦЭМ!$B$39:$B$782,X$83)+'СЕТ СН'!$H$9+СВЦЭМ!$D$10+'СЕТ СН'!$H$6-'СЕТ СН'!$H$19</f>
        <v>1316.90649482</v>
      </c>
      <c r="Y110" s="36">
        <f>SUMIFS(СВЦЭМ!$C$39:$C$782,СВЦЭМ!$A$39:$A$782,$A110,СВЦЭМ!$B$39:$B$782,Y$83)+'СЕТ СН'!$H$9+СВЦЭМ!$D$10+'СЕТ СН'!$H$6-'СЕТ СН'!$H$19</f>
        <v>1299.96076638</v>
      </c>
    </row>
    <row r="111" spans="1:25" ht="15.75" x14ac:dyDescent="0.2">
      <c r="A111" s="35">
        <f t="shared" si="2"/>
        <v>44801</v>
      </c>
      <c r="B111" s="36">
        <f>SUMIFS(СВЦЭМ!$C$39:$C$782,СВЦЭМ!$A$39:$A$782,$A111,СВЦЭМ!$B$39:$B$782,B$83)+'СЕТ СН'!$H$9+СВЦЭМ!$D$10+'СЕТ СН'!$H$6-'СЕТ СН'!$H$19</f>
        <v>1299.11268339</v>
      </c>
      <c r="C111" s="36">
        <f>SUMIFS(СВЦЭМ!$C$39:$C$782,СВЦЭМ!$A$39:$A$782,$A111,СВЦЭМ!$B$39:$B$782,C$83)+'СЕТ СН'!$H$9+СВЦЭМ!$D$10+'СЕТ СН'!$H$6-'СЕТ СН'!$H$19</f>
        <v>1334.9246392999999</v>
      </c>
      <c r="D111" s="36">
        <f>SUMIFS(СВЦЭМ!$C$39:$C$782,СВЦЭМ!$A$39:$A$782,$A111,СВЦЭМ!$B$39:$B$782,D$83)+'СЕТ СН'!$H$9+СВЦЭМ!$D$10+'СЕТ СН'!$H$6-'СЕТ СН'!$H$19</f>
        <v>1376.6888027699999</v>
      </c>
      <c r="E111" s="36">
        <f>SUMIFS(СВЦЭМ!$C$39:$C$782,СВЦЭМ!$A$39:$A$782,$A111,СВЦЭМ!$B$39:$B$782,E$83)+'СЕТ СН'!$H$9+СВЦЭМ!$D$10+'СЕТ СН'!$H$6-'СЕТ СН'!$H$19</f>
        <v>1390.9200185299999</v>
      </c>
      <c r="F111" s="36">
        <f>SUMIFS(СВЦЭМ!$C$39:$C$782,СВЦЭМ!$A$39:$A$782,$A111,СВЦЭМ!$B$39:$B$782,F$83)+'СЕТ СН'!$H$9+СВЦЭМ!$D$10+'СЕТ СН'!$H$6-'СЕТ СН'!$H$19</f>
        <v>1390.4555871600001</v>
      </c>
      <c r="G111" s="36">
        <f>SUMIFS(СВЦЭМ!$C$39:$C$782,СВЦЭМ!$A$39:$A$782,$A111,СВЦЭМ!$B$39:$B$782,G$83)+'СЕТ СН'!$H$9+СВЦЭМ!$D$10+'СЕТ СН'!$H$6-'СЕТ СН'!$H$19</f>
        <v>1395.24775469</v>
      </c>
      <c r="H111" s="36">
        <f>SUMIFS(СВЦЭМ!$C$39:$C$782,СВЦЭМ!$A$39:$A$782,$A111,СВЦЭМ!$B$39:$B$782,H$83)+'СЕТ СН'!$H$9+СВЦЭМ!$D$10+'СЕТ СН'!$H$6-'СЕТ СН'!$H$19</f>
        <v>1365.36747954</v>
      </c>
      <c r="I111" s="36">
        <f>SUMIFS(СВЦЭМ!$C$39:$C$782,СВЦЭМ!$A$39:$A$782,$A111,СВЦЭМ!$B$39:$B$782,I$83)+'СЕТ СН'!$H$9+СВЦЭМ!$D$10+'СЕТ СН'!$H$6-'СЕТ СН'!$H$19</f>
        <v>1328.71653446</v>
      </c>
      <c r="J111" s="36">
        <f>SUMIFS(СВЦЭМ!$C$39:$C$782,СВЦЭМ!$A$39:$A$782,$A111,СВЦЭМ!$B$39:$B$782,J$83)+'СЕТ СН'!$H$9+СВЦЭМ!$D$10+'СЕТ СН'!$H$6-'СЕТ СН'!$H$19</f>
        <v>1259.70318516</v>
      </c>
      <c r="K111" s="36">
        <f>SUMIFS(СВЦЭМ!$C$39:$C$782,СВЦЭМ!$A$39:$A$782,$A111,СВЦЭМ!$B$39:$B$782,K$83)+'СЕТ СН'!$H$9+СВЦЭМ!$D$10+'СЕТ СН'!$H$6-'СЕТ СН'!$H$19</f>
        <v>1324.8952700099999</v>
      </c>
      <c r="L111" s="36">
        <f>SUMIFS(СВЦЭМ!$C$39:$C$782,СВЦЭМ!$A$39:$A$782,$A111,СВЦЭМ!$B$39:$B$782,L$83)+'СЕТ СН'!$H$9+СВЦЭМ!$D$10+'СЕТ СН'!$H$6-'СЕТ СН'!$H$19</f>
        <v>1327.2453513299999</v>
      </c>
      <c r="M111" s="36">
        <f>SUMIFS(СВЦЭМ!$C$39:$C$782,СВЦЭМ!$A$39:$A$782,$A111,СВЦЭМ!$B$39:$B$782,M$83)+'СЕТ СН'!$H$9+СВЦЭМ!$D$10+'СЕТ СН'!$H$6-'СЕТ СН'!$H$19</f>
        <v>1335.1276860399998</v>
      </c>
      <c r="N111" s="36">
        <f>SUMIFS(СВЦЭМ!$C$39:$C$782,СВЦЭМ!$A$39:$A$782,$A111,СВЦЭМ!$B$39:$B$782,N$83)+'СЕТ СН'!$H$9+СВЦЭМ!$D$10+'СЕТ СН'!$H$6-'СЕТ СН'!$H$19</f>
        <v>1338.7461928299999</v>
      </c>
      <c r="O111" s="36">
        <f>SUMIFS(СВЦЭМ!$C$39:$C$782,СВЦЭМ!$A$39:$A$782,$A111,СВЦЭМ!$B$39:$B$782,O$83)+'СЕТ СН'!$H$9+СВЦЭМ!$D$10+'СЕТ СН'!$H$6-'СЕТ СН'!$H$19</f>
        <v>1329.13836126</v>
      </c>
      <c r="P111" s="36">
        <f>SUMIFS(СВЦЭМ!$C$39:$C$782,СВЦЭМ!$A$39:$A$782,$A111,СВЦЭМ!$B$39:$B$782,P$83)+'СЕТ СН'!$H$9+СВЦЭМ!$D$10+'СЕТ СН'!$H$6-'СЕТ СН'!$H$19</f>
        <v>1325.4743348299999</v>
      </c>
      <c r="Q111" s="36">
        <f>SUMIFS(СВЦЭМ!$C$39:$C$782,СВЦЭМ!$A$39:$A$782,$A111,СВЦЭМ!$B$39:$B$782,Q$83)+'СЕТ СН'!$H$9+СВЦЭМ!$D$10+'СЕТ СН'!$H$6-'СЕТ СН'!$H$19</f>
        <v>1324.2568609999998</v>
      </c>
      <c r="R111" s="36">
        <f>SUMIFS(СВЦЭМ!$C$39:$C$782,СВЦЭМ!$A$39:$A$782,$A111,СВЦЭМ!$B$39:$B$782,R$83)+'СЕТ СН'!$H$9+СВЦЭМ!$D$10+'СЕТ СН'!$H$6-'СЕТ СН'!$H$19</f>
        <v>1317.3539028</v>
      </c>
      <c r="S111" s="36">
        <f>SUMIFS(СВЦЭМ!$C$39:$C$782,СВЦЭМ!$A$39:$A$782,$A111,СВЦЭМ!$B$39:$B$782,S$83)+'СЕТ СН'!$H$9+СВЦЭМ!$D$10+'СЕТ СН'!$H$6-'СЕТ СН'!$H$19</f>
        <v>1322.4814245999999</v>
      </c>
      <c r="T111" s="36">
        <f>SUMIFS(СВЦЭМ!$C$39:$C$782,СВЦЭМ!$A$39:$A$782,$A111,СВЦЭМ!$B$39:$B$782,T$83)+'СЕТ СН'!$H$9+СВЦЭМ!$D$10+'СЕТ СН'!$H$6-'СЕТ СН'!$H$19</f>
        <v>1326.20583573</v>
      </c>
      <c r="U111" s="36">
        <f>SUMIFS(СВЦЭМ!$C$39:$C$782,СВЦЭМ!$A$39:$A$782,$A111,СВЦЭМ!$B$39:$B$782,U$83)+'СЕТ СН'!$H$9+СВЦЭМ!$D$10+'СЕТ СН'!$H$6-'СЕТ СН'!$H$19</f>
        <v>1320.1221279199999</v>
      </c>
      <c r="V111" s="36">
        <f>SUMIFS(СВЦЭМ!$C$39:$C$782,СВЦЭМ!$A$39:$A$782,$A111,СВЦЭМ!$B$39:$B$782,V$83)+'СЕТ СН'!$H$9+СВЦЭМ!$D$10+'СЕТ СН'!$H$6-'СЕТ СН'!$H$19</f>
        <v>1335.4052410899999</v>
      </c>
      <c r="W111" s="36">
        <f>SUMIFS(СВЦЭМ!$C$39:$C$782,СВЦЭМ!$A$39:$A$782,$A111,СВЦЭМ!$B$39:$B$782,W$83)+'СЕТ СН'!$H$9+СВЦЭМ!$D$10+'СЕТ СН'!$H$6-'СЕТ СН'!$H$19</f>
        <v>1343.9014340199999</v>
      </c>
      <c r="X111" s="36">
        <f>SUMIFS(СВЦЭМ!$C$39:$C$782,СВЦЭМ!$A$39:$A$782,$A111,СВЦЭМ!$B$39:$B$782,X$83)+'СЕТ СН'!$H$9+СВЦЭМ!$D$10+'СЕТ СН'!$H$6-'СЕТ СН'!$H$19</f>
        <v>1357.2843275</v>
      </c>
      <c r="Y111" s="36">
        <f>SUMIFS(СВЦЭМ!$C$39:$C$782,СВЦЭМ!$A$39:$A$782,$A111,СВЦЭМ!$B$39:$B$782,Y$83)+'СЕТ СН'!$H$9+СВЦЭМ!$D$10+'СЕТ СН'!$H$6-'СЕТ СН'!$H$19</f>
        <v>1328.45792177</v>
      </c>
    </row>
    <row r="112" spans="1:25" ht="15.75" x14ac:dyDescent="0.2">
      <c r="A112" s="35">
        <f t="shared" si="2"/>
        <v>44802</v>
      </c>
      <c r="B112" s="36">
        <f>SUMIFS(СВЦЭМ!$C$39:$C$782,СВЦЭМ!$A$39:$A$782,$A112,СВЦЭМ!$B$39:$B$782,B$83)+'СЕТ СН'!$H$9+СВЦЭМ!$D$10+'СЕТ СН'!$H$6-'СЕТ СН'!$H$19</f>
        <v>1345.1089430099998</v>
      </c>
      <c r="C112" s="36">
        <f>SUMIFS(СВЦЭМ!$C$39:$C$782,СВЦЭМ!$A$39:$A$782,$A112,СВЦЭМ!$B$39:$B$782,C$83)+'СЕТ СН'!$H$9+СВЦЭМ!$D$10+'СЕТ СН'!$H$6-'СЕТ СН'!$H$19</f>
        <v>1414.77251727</v>
      </c>
      <c r="D112" s="36">
        <f>SUMIFS(СВЦЭМ!$C$39:$C$782,СВЦЭМ!$A$39:$A$782,$A112,СВЦЭМ!$B$39:$B$782,D$83)+'СЕТ СН'!$H$9+СВЦЭМ!$D$10+'СЕТ СН'!$H$6-'СЕТ СН'!$H$19</f>
        <v>1446.72772276</v>
      </c>
      <c r="E112" s="36">
        <f>SUMIFS(СВЦЭМ!$C$39:$C$782,СВЦЭМ!$A$39:$A$782,$A112,СВЦЭМ!$B$39:$B$782,E$83)+'СЕТ СН'!$H$9+СВЦЭМ!$D$10+'СЕТ СН'!$H$6-'СЕТ СН'!$H$19</f>
        <v>1455.98374734</v>
      </c>
      <c r="F112" s="36">
        <f>SUMIFS(СВЦЭМ!$C$39:$C$782,СВЦЭМ!$A$39:$A$782,$A112,СВЦЭМ!$B$39:$B$782,F$83)+'СЕТ СН'!$H$9+СВЦЭМ!$D$10+'СЕТ СН'!$H$6-'СЕТ СН'!$H$19</f>
        <v>1465.2669430999999</v>
      </c>
      <c r="G112" s="36">
        <f>SUMIFS(СВЦЭМ!$C$39:$C$782,СВЦЭМ!$A$39:$A$782,$A112,СВЦЭМ!$B$39:$B$782,G$83)+'СЕТ СН'!$H$9+СВЦЭМ!$D$10+'СЕТ СН'!$H$6-'СЕТ СН'!$H$19</f>
        <v>1448.6978708499998</v>
      </c>
      <c r="H112" s="36">
        <f>SUMIFS(СВЦЭМ!$C$39:$C$782,СВЦЭМ!$A$39:$A$782,$A112,СВЦЭМ!$B$39:$B$782,H$83)+'СЕТ СН'!$H$9+СВЦЭМ!$D$10+'СЕТ СН'!$H$6-'СЕТ СН'!$H$19</f>
        <v>1395.9667829</v>
      </c>
      <c r="I112" s="36">
        <f>SUMIFS(СВЦЭМ!$C$39:$C$782,СВЦЭМ!$A$39:$A$782,$A112,СВЦЭМ!$B$39:$B$782,I$83)+'СЕТ СН'!$H$9+СВЦЭМ!$D$10+'СЕТ СН'!$H$6-'СЕТ СН'!$H$19</f>
        <v>1349.64890059</v>
      </c>
      <c r="J112" s="36">
        <f>SUMIFS(СВЦЭМ!$C$39:$C$782,СВЦЭМ!$A$39:$A$782,$A112,СВЦЭМ!$B$39:$B$782,J$83)+'СЕТ СН'!$H$9+СВЦЭМ!$D$10+'СЕТ СН'!$H$6-'СЕТ СН'!$H$19</f>
        <v>1309.96969681</v>
      </c>
      <c r="K112" s="36">
        <f>SUMIFS(СВЦЭМ!$C$39:$C$782,СВЦЭМ!$A$39:$A$782,$A112,СВЦЭМ!$B$39:$B$782,K$83)+'СЕТ СН'!$H$9+СВЦЭМ!$D$10+'СЕТ СН'!$H$6-'СЕТ СН'!$H$19</f>
        <v>1335.2553569199999</v>
      </c>
      <c r="L112" s="36">
        <f>SUMIFS(СВЦЭМ!$C$39:$C$782,СВЦЭМ!$A$39:$A$782,$A112,СВЦЭМ!$B$39:$B$782,L$83)+'СЕТ СН'!$H$9+СВЦЭМ!$D$10+'СЕТ СН'!$H$6-'СЕТ СН'!$H$19</f>
        <v>1313.2308446299999</v>
      </c>
      <c r="M112" s="36">
        <f>SUMIFS(СВЦЭМ!$C$39:$C$782,СВЦЭМ!$A$39:$A$782,$A112,СВЦЭМ!$B$39:$B$782,M$83)+'СЕТ СН'!$H$9+СВЦЭМ!$D$10+'СЕТ СН'!$H$6-'СЕТ СН'!$H$19</f>
        <v>1315.9793533699999</v>
      </c>
      <c r="N112" s="36">
        <f>SUMIFS(СВЦЭМ!$C$39:$C$782,СВЦЭМ!$A$39:$A$782,$A112,СВЦЭМ!$B$39:$B$782,N$83)+'СЕТ СН'!$H$9+СВЦЭМ!$D$10+'СЕТ СН'!$H$6-'СЕТ СН'!$H$19</f>
        <v>1317.9631780499999</v>
      </c>
      <c r="O112" s="36">
        <f>SUMIFS(СВЦЭМ!$C$39:$C$782,СВЦЭМ!$A$39:$A$782,$A112,СВЦЭМ!$B$39:$B$782,O$83)+'СЕТ СН'!$H$9+СВЦЭМ!$D$10+'СЕТ СН'!$H$6-'СЕТ СН'!$H$19</f>
        <v>1312.72201642</v>
      </c>
      <c r="P112" s="36">
        <f>SUMIFS(СВЦЭМ!$C$39:$C$782,СВЦЭМ!$A$39:$A$782,$A112,СВЦЭМ!$B$39:$B$782,P$83)+'СЕТ СН'!$H$9+СВЦЭМ!$D$10+'СЕТ СН'!$H$6-'СЕТ СН'!$H$19</f>
        <v>1313.1692823199999</v>
      </c>
      <c r="Q112" s="36">
        <f>SUMIFS(СВЦЭМ!$C$39:$C$782,СВЦЭМ!$A$39:$A$782,$A112,СВЦЭМ!$B$39:$B$782,Q$83)+'СЕТ СН'!$H$9+СВЦЭМ!$D$10+'СЕТ СН'!$H$6-'СЕТ СН'!$H$19</f>
        <v>1313.9327350199999</v>
      </c>
      <c r="R112" s="36">
        <f>SUMIFS(СВЦЭМ!$C$39:$C$782,СВЦЭМ!$A$39:$A$782,$A112,СВЦЭМ!$B$39:$B$782,R$83)+'СЕТ СН'!$H$9+СВЦЭМ!$D$10+'СЕТ СН'!$H$6-'СЕТ СН'!$H$19</f>
        <v>1317.2870708099999</v>
      </c>
      <c r="S112" s="36">
        <f>SUMIFS(СВЦЭМ!$C$39:$C$782,СВЦЭМ!$A$39:$A$782,$A112,СВЦЭМ!$B$39:$B$782,S$83)+'СЕТ СН'!$H$9+СВЦЭМ!$D$10+'СЕТ СН'!$H$6-'СЕТ СН'!$H$19</f>
        <v>1317.00431166</v>
      </c>
      <c r="T112" s="36">
        <f>SUMIFS(СВЦЭМ!$C$39:$C$782,СВЦЭМ!$A$39:$A$782,$A112,СВЦЭМ!$B$39:$B$782,T$83)+'СЕТ СН'!$H$9+СВЦЭМ!$D$10+'СЕТ СН'!$H$6-'СЕТ СН'!$H$19</f>
        <v>1298.3645952099998</v>
      </c>
      <c r="U112" s="36">
        <f>SUMIFS(СВЦЭМ!$C$39:$C$782,СВЦЭМ!$A$39:$A$782,$A112,СВЦЭМ!$B$39:$B$782,U$83)+'СЕТ СН'!$H$9+СВЦЭМ!$D$10+'СЕТ СН'!$H$6-'СЕТ СН'!$H$19</f>
        <v>1291.3567256199999</v>
      </c>
      <c r="V112" s="36">
        <f>SUMIFS(СВЦЭМ!$C$39:$C$782,СВЦЭМ!$A$39:$A$782,$A112,СВЦЭМ!$B$39:$B$782,V$83)+'СЕТ СН'!$H$9+СВЦЭМ!$D$10+'СЕТ СН'!$H$6-'СЕТ СН'!$H$19</f>
        <v>1285.37359251</v>
      </c>
      <c r="W112" s="36">
        <f>SUMIFS(СВЦЭМ!$C$39:$C$782,СВЦЭМ!$A$39:$A$782,$A112,СВЦЭМ!$B$39:$B$782,W$83)+'СЕТ СН'!$H$9+СВЦЭМ!$D$10+'СЕТ СН'!$H$6-'СЕТ СН'!$H$19</f>
        <v>1283.2523983999999</v>
      </c>
      <c r="X112" s="36">
        <f>SUMIFS(СВЦЭМ!$C$39:$C$782,СВЦЭМ!$A$39:$A$782,$A112,СВЦЭМ!$B$39:$B$782,X$83)+'СЕТ СН'!$H$9+СВЦЭМ!$D$10+'СЕТ СН'!$H$6-'СЕТ СН'!$H$19</f>
        <v>1308.21650426</v>
      </c>
      <c r="Y112" s="36">
        <f>SUMIFS(СВЦЭМ!$C$39:$C$782,СВЦЭМ!$A$39:$A$782,$A112,СВЦЭМ!$B$39:$B$782,Y$83)+'СЕТ СН'!$H$9+СВЦЭМ!$D$10+'СЕТ СН'!$H$6-'СЕТ СН'!$H$19</f>
        <v>1354.0962097199999</v>
      </c>
    </row>
    <row r="113" spans="1:27" ht="15.75" x14ac:dyDescent="0.2">
      <c r="A113" s="35">
        <f t="shared" si="2"/>
        <v>44803</v>
      </c>
      <c r="B113" s="36">
        <f>SUMIFS(СВЦЭМ!$C$39:$C$782,СВЦЭМ!$A$39:$A$782,$A113,СВЦЭМ!$B$39:$B$782,B$83)+'СЕТ СН'!$H$9+СВЦЭМ!$D$10+'СЕТ СН'!$H$6-'СЕТ СН'!$H$19</f>
        <v>1310.7012563999999</v>
      </c>
      <c r="C113" s="36">
        <f>SUMIFS(СВЦЭМ!$C$39:$C$782,СВЦЭМ!$A$39:$A$782,$A113,СВЦЭМ!$B$39:$B$782,C$83)+'СЕТ СН'!$H$9+СВЦЭМ!$D$10+'СЕТ СН'!$H$6-'СЕТ СН'!$H$19</f>
        <v>1345.45457777</v>
      </c>
      <c r="D113" s="36">
        <f>SUMIFS(СВЦЭМ!$C$39:$C$782,СВЦЭМ!$A$39:$A$782,$A113,СВЦЭМ!$B$39:$B$782,D$83)+'СЕТ СН'!$H$9+СВЦЭМ!$D$10+'СЕТ СН'!$H$6-'СЕТ СН'!$H$19</f>
        <v>1381.48466895</v>
      </c>
      <c r="E113" s="36">
        <f>SUMIFS(СВЦЭМ!$C$39:$C$782,СВЦЭМ!$A$39:$A$782,$A113,СВЦЭМ!$B$39:$B$782,E$83)+'СЕТ СН'!$H$9+СВЦЭМ!$D$10+'СЕТ СН'!$H$6-'СЕТ СН'!$H$19</f>
        <v>1393.75823341</v>
      </c>
      <c r="F113" s="36">
        <f>SUMIFS(СВЦЭМ!$C$39:$C$782,СВЦЭМ!$A$39:$A$782,$A113,СВЦЭМ!$B$39:$B$782,F$83)+'СЕТ СН'!$H$9+СВЦЭМ!$D$10+'СЕТ СН'!$H$6-'СЕТ СН'!$H$19</f>
        <v>1399.13624054</v>
      </c>
      <c r="G113" s="36">
        <f>SUMIFS(СВЦЭМ!$C$39:$C$782,СВЦЭМ!$A$39:$A$782,$A113,СВЦЭМ!$B$39:$B$782,G$83)+'СЕТ СН'!$H$9+СВЦЭМ!$D$10+'СЕТ СН'!$H$6-'СЕТ СН'!$H$19</f>
        <v>1392.96985539</v>
      </c>
      <c r="H113" s="36">
        <f>SUMIFS(СВЦЭМ!$C$39:$C$782,СВЦЭМ!$A$39:$A$782,$A113,СВЦЭМ!$B$39:$B$782,H$83)+'СЕТ СН'!$H$9+СВЦЭМ!$D$10+'СЕТ СН'!$H$6-'СЕТ СН'!$H$19</f>
        <v>1338.00471477</v>
      </c>
      <c r="I113" s="36">
        <f>SUMIFS(СВЦЭМ!$C$39:$C$782,СВЦЭМ!$A$39:$A$782,$A113,СВЦЭМ!$B$39:$B$782,I$83)+'СЕТ СН'!$H$9+СВЦЭМ!$D$10+'СЕТ СН'!$H$6-'СЕТ СН'!$H$19</f>
        <v>1264.8497717799999</v>
      </c>
      <c r="J113" s="36">
        <f>SUMIFS(СВЦЭМ!$C$39:$C$782,СВЦЭМ!$A$39:$A$782,$A113,СВЦЭМ!$B$39:$B$782,J$83)+'СЕТ СН'!$H$9+СВЦЭМ!$D$10+'СЕТ СН'!$H$6-'СЕТ СН'!$H$19</f>
        <v>1265.1551604399999</v>
      </c>
      <c r="K113" s="36">
        <f>SUMIFS(СВЦЭМ!$C$39:$C$782,СВЦЭМ!$A$39:$A$782,$A113,СВЦЭМ!$B$39:$B$782,K$83)+'СЕТ СН'!$H$9+СВЦЭМ!$D$10+'СЕТ СН'!$H$6-'СЕТ СН'!$H$19</f>
        <v>1327.3318343999999</v>
      </c>
      <c r="L113" s="36">
        <f>SUMIFS(СВЦЭМ!$C$39:$C$782,СВЦЭМ!$A$39:$A$782,$A113,СВЦЭМ!$B$39:$B$782,L$83)+'СЕТ СН'!$H$9+СВЦЭМ!$D$10+'СЕТ СН'!$H$6-'СЕТ СН'!$H$19</f>
        <v>1324.37691832</v>
      </c>
      <c r="M113" s="36">
        <f>SUMIFS(СВЦЭМ!$C$39:$C$782,СВЦЭМ!$A$39:$A$782,$A113,СВЦЭМ!$B$39:$B$782,M$83)+'СЕТ СН'!$H$9+СВЦЭМ!$D$10+'СЕТ СН'!$H$6-'СЕТ СН'!$H$19</f>
        <v>1322.7668947099999</v>
      </c>
      <c r="N113" s="36">
        <f>SUMIFS(СВЦЭМ!$C$39:$C$782,СВЦЭМ!$A$39:$A$782,$A113,СВЦЭМ!$B$39:$B$782,N$83)+'СЕТ СН'!$H$9+СВЦЭМ!$D$10+'СЕТ СН'!$H$6-'СЕТ СН'!$H$19</f>
        <v>1324.2988985299999</v>
      </c>
      <c r="O113" s="36">
        <f>SUMIFS(СВЦЭМ!$C$39:$C$782,СВЦЭМ!$A$39:$A$782,$A113,СВЦЭМ!$B$39:$B$782,O$83)+'СЕТ СН'!$H$9+СВЦЭМ!$D$10+'СЕТ СН'!$H$6-'СЕТ СН'!$H$19</f>
        <v>1316.11975588</v>
      </c>
      <c r="P113" s="36">
        <f>SUMIFS(СВЦЭМ!$C$39:$C$782,СВЦЭМ!$A$39:$A$782,$A113,СВЦЭМ!$B$39:$B$782,P$83)+'СЕТ СН'!$H$9+СВЦЭМ!$D$10+'СЕТ СН'!$H$6-'СЕТ СН'!$H$19</f>
        <v>1329.4601340499999</v>
      </c>
      <c r="Q113" s="36">
        <f>SUMIFS(СВЦЭМ!$C$39:$C$782,СВЦЭМ!$A$39:$A$782,$A113,СВЦЭМ!$B$39:$B$782,Q$83)+'СЕТ СН'!$H$9+СВЦЭМ!$D$10+'СЕТ СН'!$H$6-'СЕТ СН'!$H$19</f>
        <v>1316.36648171</v>
      </c>
      <c r="R113" s="36">
        <f>SUMIFS(СВЦЭМ!$C$39:$C$782,СВЦЭМ!$A$39:$A$782,$A113,СВЦЭМ!$B$39:$B$782,R$83)+'СЕТ СН'!$H$9+СВЦЭМ!$D$10+'СЕТ СН'!$H$6-'СЕТ СН'!$H$19</f>
        <v>1306.2563627099998</v>
      </c>
      <c r="S113" s="36">
        <f>SUMIFS(СВЦЭМ!$C$39:$C$782,СВЦЭМ!$A$39:$A$782,$A113,СВЦЭМ!$B$39:$B$782,S$83)+'СЕТ СН'!$H$9+СВЦЭМ!$D$10+'СЕТ СН'!$H$6-'СЕТ СН'!$H$19</f>
        <v>1317.4555610899999</v>
      </c>
      <c r="T113" s="36">
        <f>SUMIFS(СВЦЭМ!$C$39:$C$782,СВЦЭМ!$A$39:$A$782,$A113,СВЦЭМ!$B$39:$B$782,T$83)+'СЕТ СН'!$H$9+СВЦЭМ!$D$10+'СЕТ СН'!$H$6-'СЕТ СН'!$H$19</f>
        <v>1332.07566565</v>
      </c>
      <c r="U113" s="36">
        <f>SUMIFS(СВЦЭМ!$C$39:$C$782,СВЦЭМ!$A$39:$A$782,$A113,СВЦЭМ!$B$39:$B$782,U$83)+'СЕТ СН'!$H$9+СВЦЭМ!$D$10+'СЕТ СН'!$H$6-'СЕТ СН'!$H$19</f>
        <v>1312.6155352599999</v>
      </c>
      <c r="V113" s="36">
        <f>SUMIFS(СВЦЭМ!$C$39:$C$782,СВЦЭМ!$A$39:$A$782,$A113,СВЦЭМ!$B$39:$B$782,V$83)+'СЕТ СН'!$H$9+СВЦЭМ!$D$10+'СЕТ СН'!$H$6-'СЕТ СН'!$H$19</f>
        <v>1340.1950059799999</v>
      </c>
      <c r="W113" s="36">
        <f>SUMIFS(СВЦЭМ!$C$39:$C$782,СВЦЭМ!$A$39:$A$782,$A113,СВЦЭМ!$B$39:$B$782,W$83)+'СЕТ СН'!$H$9+СВЦЭМ!$D$10+'СЕТ СН'!$H$6-'СЕТ СН'!$H$19</f>
        <v>1343.26022476</v>
      </c>
      <c r="X113" s="36">
        <f>SUMIFS(СВЦЭМ!$C$39:$C$782,СВЦЭМ!$A$39:$A$782,$A113,СВЦЭМ!$B$39:$B$782,X$83)+'СЕТ СН'!$H$9+СВЦЭМ!$D$10+'СЕТ СН'!$H$6-'СЕТ СН'!$H$19</f>
        <v>1289.80469926</v>
      </c>
      <c r="Y113" s="36">
        <f>SUMIFS(СВЦЭМ!$C$39:$C$782,СВЦЭМ!$A$39:$A$782,$A113,СВЦЭМ!$B$39:$B$782,Y$83)+'СЕТ СН'!$H$9+СВЦЭМ!$D$10+'СЕТ СН'!$H$6-'СЕТ СН'!$H$19</f>
        <v>1251.52312876</v>
      </c>
      <c r="AA113" s="37"/>
    </row>
    <row r="114" spans="1:27" ht="15.75" x14ac:dyDescent="0.2">
      <c r="A114" s="35">
        <f t="shared" si="2"/>
        <v>44804</v>
      </c>
      <c r="B114" s="36">
        <f>SUMIFS(СВЦЭМ!$C$39:$C$782,СВЦЭМ!$A$39:$A$782,$A114,СВЦЭМ!$B$39:$B$782,B$83)+'СЕТ СН'!$H$9+СВЦЭМ!$D$10+'СЕТ СН'!$H$6-'СЕТ СН'!$H$19</f>
        <v>1344.7223490399999</v>
      </c>
      <c r="C114" s="36">
        <f>SUMIFS(СВЦЭМ!$C$39:$C$782,СВЦЭМ!$A$39:$A$782,$A114,СВЦЭМ!$B$39:$B$782,C$83)+'СЕТ СН'!$H$9+СВЦЭМ!$D$10+'СЕТ СН'!$H$6-'СЕТ СН'!$H$19</f>
        <v>1380.59199906</v>
      </c>
      <c r="D114" s="36">
        <f>SUMIFS(СВЦЭМ!$C$39:$C$782,СВЦЭМ!$A$39:$A$782,$A114,СВЦЭМ!$B$39:$B$782,D$83)+'СЕТ СН'!$H$9+СВЦЭМ!$D$10+'СЕТ СН'!$H$6-'СЕТ СН'!$H$19</f>
        <v>1396.6969021499999</v>
      </c>
      <c r="E114" s="36">
        <f>SUMIFS(СВЦЭМ!$C$39:$C$782,СВЦЭМ!$A$39:$A$782,$A114,СВЦЭМ!$B$39:$B$782,E$83)+'СЕТ СН'!$H$9+СВЦЭМ!$D$10+'СЕТ СН'!$H$6-'СЕТ СН'!$H$19</f>
        <v>1410.81939562</v>
      </c>
      <c r="F114" s="36">
        <f>SUMIFS(СВЦЭМ!$C$39:$C$782,СВЦЭМ!$A$39:$A$782,$A114,СВЦЭМ!$B$39:$B$782,F$83)+'СЕТ СН'!$H$9+СВЦЭМ!$D$10+'СЕТ СН'!$H$6-'СЕТ СН'!$H$19</f>
        <v>1395.5027909799999</v>
      </c>
      <c r="G114" s="36">
        <f>SUMIFS(СВЦЭМ!$C$39:$C$782,СВЦЭМ!$A$39:$A$782,$A114,СВЦЭМ!$B$39:$B$782,G$83)+'СЕТ СН'!$H$9+СВЦЭМ!$D$10+'СЕТ СН'!$H$6-'СЕТ СН'!$H$19</f>
        <v>1374.2586104899999</v>
      </c>
      <c r="H114" s="36">
        <f>SUMIFS(СВЦЭМ!$C$39:$C$782,СВЦЭМ!$A$39:$A$782,$A114,СВЦЭМ!$B$39:$B$782,H$83)+'СЕТ СН'!$H$9+СВЦЭМ!$D$10+'СЕТ СН'!$H$6-'СЕТ СН'!$H$19</f>
        <v>1309.2967372999999</v>
      </c>
      <c r="I114" s="36">
        <f>SUMIFS(СВЦЭМ!$C$39:$C$782,СВЦЭМ!$A$39:$A$782,$A114,СВЦЭМ!$B$39:$B$782,I$83)+'СЕТ СН'!$H$9+СВЦЭМ!$D$10+'СЕТ СН'!$H$6-'СЕТ СН'!$H$19</f>
        <v>1252.39708503</v>
      </c>
      <c r="J114" s="36">
        <f>SUMIFS(СВЦЭМ!$C$39:$C$782,СВЦЭМ!$A$39:$A$782,$A114,СВЦЭМ!$B$39:$B$782,J$83)+'СЕТ СН'!$H$9+СВЦЭМ!$D$10+'СЕТ СН'!$H$6-'СЕТ СН'!$H$19</f>
        <v>1322.67316168</v>
      </c>
      <c r="K114" s="36">
        <f>SUMIFS(СВЦЭМ!$C$39:$C$782,СВЦЭМ!$A$39:$A$782,$A114,СВЦЭМ!$B$39:$B$782,K$83)+'СЕТ СН'!$H$9+СВЦЭМ!$D$10+'СЕТ СН'!$H$6-'СЕТ СН'!$H$19</f>
        <v>1351.1022048699999</v>
      </c>
      <c r="L114" s="36">
        <f>SUMIFS(СВЦЭМ!$C$39:$C$782,СВЦЭМ!$A$39:$A$782,$A114,СВЦЭМ!$B$39:$B$782,L$83)+'СЕТ СН'!$H$9+СВЦЭМ!$D$10+'СЕТ СН'!$H$6-'СЕТ СН'!$H$19</f>
        <v>1351.7412884999999</v>
      </c>
      <c r="M114" s="36">
        <f>SUMIFS(СВЦЭМ!$C$39:$C$782,СВЦЭМ!$A$39:$A$782,$A114,СВЦЭМ!$B$39:$B$782,M$83)+'СЕТ СН'!$H$9+СВЦЭМ!$D$10+'СЕТ СН'!$H$6-'СЕТ СН'!$H$19</f>
        <v>1344.84893966</v>
      </c>
      <c r="N114" s="36">
        <f>SUMIFS(СВЦЭМ!$C$39:$C$782,СВЦЭМ!$A$39:$A$782,$A114,СВЦЭМ!$B$39:$B$782,N$83)+'СЕТ СН'!$H$9+СВЦЭМ!$D$10+'СЕТ СН'!$H$6-'СЕТ СН'!$H$19</f>
        <v>1341.4499389799998</v>
      </c>
      <c r="O114" s="36">
        <f>SUMIFS(СВЦЭМ!$C$39:$C$782,СВЦЭМ!$A$39:$A$782,$A114,СВЦЭМ!$B$39:$B$782,O$83)+'СЕТ СН'!$H$9+СВЦЭМ!$D$10+'СЕТ СН'!$H$6-'СЕТ СН'!$H$19</f>
        <v>1339.6813637599998</v>
      </c>
      <c r="P114" s="36">
        <f>SUMIFS(СВЦЭМ!$C$39:$C$782,СВЦЭМ!$A$39:$A$782,$A114,СВЦЭМ!$B$39:$B$782,P$83)+'СЕТ СН'!$H$9+СВЦЭМ!$D$10+'СЕТ СН'!$H$6-'СЕТ СН'!$H$19</f>
        <v>1337.0890181499999</v>
      </c>
      <c r="Q114" s="36">
        <f>SUMIFS(СВЦЭМ!$C$39:$C$782,СВЦЭМ!$A$39:$A$782,$A114,СВЦЭМ!$B$39:$B$782,Q$83)+'СЕТ СН'!$H$9+СВЦЭМ!$D$10+'СЕТ СН'!$H$6-'СЕТ СН'!$H$19</f>
        <v>1327.42584971</v>
      </c>
      <c r="R114" s="36">
        <f>SUMIFS(СВЦЭМ!$C$39:$C$782,СВЦЭМ!$A$39:$A$782,$A114,СВЦЭМ!$B$39:$B$782,R$83)+'СЕТ СН'!$H$9+СВЦЭМ!$D$10+'СЕТ СН'!$H$6-'СЕТ СН'!$H$19</f>
        <v>1313.1508060799999</v>
      </c>
      <c r="S114" s="36">
        <f>SUMIFS(СВЦЭМ!$C$39:$C$782,СВЦЭМ!$A$39:$A$782,$A114,СВЦЭМ!$B$39:$B$782,S$83)+'СЕТ СН'!$H$9+СВЦЭМ!$D$10+'СЕТ СН'!$H$6-'СЕТ СН'!$H$19</f>
        <v>1321.56576584</v>
      </c>
      <c r="T114" s="36">
        <f>SUMIFS(СВЦЭМ!$C$39:$C$782,СВЦЭМ!$A$39:$A$782,$A114,СВЦЭМ!$B$39:$B$782,T$83)+'СЕТ СН'!$H$9+СВЦЭМ!$D$10+'СЕТ СН'!$H$6-'СЕТ СН'!$H$19</f>
        <v>1312.9522467199999</v>
      </c>
      <c r="U114" s="36">
        <f>SUMIFS(СВЦЭМ!$C$39:$C$782,СВЦЭМ!$A$39:$A$782,$A114,СВЦЭМ!$B$39:$B$782,U$83)+'СЕТ СН'!$H$9+СВЦЭМ!$D$10+'СЕТ СН'!$H$6-'СЕТ СН'!$H$19</f>
        <v>1325.1288433899999</v>
      </c>
      <c r="V114" s="36">
        <f>SUMIFS(СВЦЭМ!$C$39:$C$782,СВЦЭМ!$A$39:$A$782,$A114,СВЦЭМ!$B$39:$B$782,V$83)+'СЕТ СН'!$H$9+СВЦЭМ!$D$10+'СЕТ СН'!$H$6-'СЕТ СН'!$H$19</f>
        <v>1349.78405892</v>
      </c>
      <c r="W114" s="36">
        <f>SUMIFS(СВЦЭМ!$C$39:$C$782,СВЦЭМ!$A$39:$A$782,$A114,СВЦЭМ!$B$39:$B$782,W$83)+'СЕТ СН'!$H$9+СВЦЭМ!$D$10+'СЕТ СН'!$H$6-'СЕТ СН'!$H$19</f>
        <v>1339.1635809899999</v>
      </c>
      <c r="X114" s="36">
        <f>SUMIFS(СВЦЭМ!$C$39:$C$782,СВЦЭМ!$A$39:$A$782,$A114,СВЦЭМ!$B$39:$B$782,X$83)+'СЕТ СН'!$H$9+СВЦЭМ!$D$10+'СЕТ СН'!$H$6-'СЕТ СН'!$H$19</f>
        <v>1308.68172925</v>
      </c>
      <c r="Y114" s="36">
        <f>SUMIFS(СВЦЭМ!$C$39:$C$782,СВЦЭМ!$A$39:$A$782,$A114,СВЦЭМ!$B$39:$B$782,Y$83)+'СЕТ СН'!$H$9+СВЦЭМ!$D$10+'СЕТ СН'!$H$6-'СЕТ СН'!$H$19</f>
        <v>1290.0599809999999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01.08.2022</v>
      </c>
      <c r="B120" s="36">
        <f>SUMIFS(СВЦЭМ!$C$39:$C$782,СВЦЭМ!$A$39:$A$782,$A120,СВЦЭМ!$B$39:$B$782,B$119)+'СЕТ СН'!$I$9+СВЦЭМ!$D$10+'СЕТ СН'!$I$6-'СЕТ СН'!$I$19</f>
        <v>1907.5096686899999</v>
      </c>
      <c r="C120" s="36">
        <f>SUMIFS(СВЦЭМ!$C$39:$C$782,СВЦЭМ!$A$39:$A$782,$A120,СВЦЭМ!$B$39:$B$782,C$119)+'СЕТ СН'!$I$9+СВЦЭМ!$D$10+'СЕТ СН'!$I$6-'СЕТ СН'!$I$19</f>
        <v>1942.3736501000001</v>
      </c>
      <c r="D120" s="36">
        <f>SUMIFS(СВЦЭМ!$C$39:$C$782,СВЦЭМ!$A$39:$A$782,$A120,СВЦЭМ!$B$39:$B$782,D$119)+'СЕТ СН'!$I$9+СВЦЭМ!$D$10+'СЕТ СН'!$I$6-'СЕТ СН'!$I$19</f>
        <v>1955.1688586099999</v>
      </c>
      <c r="E120" s="36">
        <f>SUMIFS(СВЦЭМ!$C$39:$C$782,СВЦЭМ!$A$39:$A$782,$A120,СВЦЭМ!$B$39:$B$782,E$119)+'СЕТ СН'!$I$9+СВЦЭМ!$D$10+'СЕТ СН'!$I$6-'СЕТ СН'!$I$19</f>
        <v>1984.1483449999998</v>
      </c>
      <c r="F120" s="36">
        <f>SUMIFS(СВЦЭМ!$C$39:$C$782,СВЦЭМ!$A$39:$A$782,$A120,СВЦЭМ!$B$39:$B$782,F$119)+'СЕТ СН'!$I$9+СВЦЭМ!$D$10+'СЕТ СН'!$I$6-'СЕТ СН'!$I$19</f>
        <v>1950.08405062</v>
      </c>
      <c r="G120" s="36">
        <f>SUMIFS(СВЦЭМ!$C$39:$C$782,СВЦЭМ!$A$39:$A$782,$A120,СВЦЭМ!$B$39:$B$782,G$119)+'СЕТ СН'!$I$9+СВЦЭМ!$D$10+'СЕТ СН'!$I$6-'СЕТ СН'!$I$19</f>
        <v>1943.9543870999998</v>
      </c>
      <c r="H120" s="36">
        <f>SUMIFS(СВЦЭМ!$C$39:$C$782,СВЦЭМ!$A$39:$A$782,$A120,СВЦЭМ!$B$39:$B$782,H$119)+'СЕТ СН'!$I$9+СВЦЭМ!$D$10+'СЕТ СН'!$I$6-'СЕТ СН'!$I$19</f>
        <v>1981.4934121499998</v>
      </c>
      <c r="I120" s="36">
        <f>SUMIFS(СВЦЭМ!$C$39:$C$782,СВЦЭМ!$A$39:$A$782,$A120,СВЦЭМ!$B$39:$B$782,I$119)+'СЕТ СН'!$I$9+СВЦЭМ!$D$10+'СЕТ СН'!$I$6-'СЕТ СН'!$I$19</f>
        <v>2028.9857496</v>
      </c>
      <c r="J120" s="36">
        <f>SUMIFS(СВЦЭМ!$C$39:$C$782,СВЦЭМ!$A$39:$A$782,$A120,СВЦЭМ!$B$39:$B$782,J$119)+'СЕТ СН'!$I$9+СВЦЭМ!$D$10+'СЕТ СН'!$I$6-'СЕТ СН'!$I$19</f>
        <v>1955.0737259599998</v>
      </c>
      <c r="K120" s="36">
        <f>SUMIFS(СВЦЭМ!$C$39:$C$782,СВЦЭМ!$A$39:$A$782,$A120,СВЦЭМ!$B$39:$B$782,K$119)+'СЕТ СН'!$I$9+СВЦЭМ!$D$10+'СЕТ СН'!$I$6-'СЕТ СН'!$I$19</f>
        <v>1903.3841359399999</v>
      </c>
      <c r="L120" s="36">
        <f>SUMIFS(СВЦЭМ!$C$39:$C$782,СВЦЭМ!$A$39:$A$782,$A120,СВЦЭМ!$B$39:$B$782,L$119)+'СЕТ СН'!$I$9+СВЦЭМ!$D$10+'СЕТ СН'!$I$6-'СЕТ СН'!$I$19</f>
        <v>1876.9319399999999</v>
      </c>
      <c r="M120" s="36">
        <f>SUMIFS(СВЦЭМ!$C$39:$C$782,СВЦЭМ!$A$39:$A$782,$A120,СВЦЭМ!$B$39:$B$782,M$119)+'СЕТ СН'!$I$9+СВЦЭМ!$D$10+'СЕТ СН'!$I$6-'СЕТ СН'!$I$19</f>
        <v>1842.9914591500001</v>
      </c>
      <c r="N120" s="36">
        <f>SUMIFS(СВЦЭМ!$C$39:$C$782,СВЦЭМ!$A$39:$A$782,$A120,СВЦЭМ!$B$39:$B$782,N$119)+'СЕТ СН'!$I$9+СВЦЭМ!$D$10+'СЕТ СН'!$I$6-'СЕТ СН'!$I$19</f>
        <v>1852.4843777399999</v>
      </c>
      <c r="O120" s="36">
        <f>SUMIFS(СВЦЭМ!$C$39:$C$782,СВЦЭМ!$A$39:$A$782,$A120,СВЦЭМ!$B$39:$B$782,O$119)+'СЕТ СН'!$I$9+СВЦЭМ!$D$10+'СЕТ СН'!$I$6-'СЕТ СН'!$I$19</f>
        <v>1853.3023706399999</v>
      </c>
      <c r="P120" s="36">
        <f>SUMIFS(СВЦЭМ!$C$39:$C$782,СВЦЭМ!$A$39:$A$782,$A120,СВЦЭМ!$B$39:$B$782,P$119)+'СЕТ СН'!$I$9+СВЦЭМ!$D$10+'СЕТ СН'!$I$6-'СЕТ СН'!$I$19</f>
        <v>1857.1237991200001</v>
      </c>
      <c r="Q120" s="36">
        <f>SUMIFS(СВЦЭМ!$C$39:$C$782,СВЦЭМ!$A$39:$A$782,$A120,СВЦЭМ!$B$39:$B$782,Q$119)+'СЕТ СН'!$I$9+СВЦЭМ!$D$10+'СЕТ СН'!$I$6-'СЕТ СН'!$I$19</f>
        <v>1855.6436060599999</v>
      </c>
      <c r="R120" s="36">
        <f>SUMIFS(СВЦЭМ!$C$39:$C$782,СВЦЭМ!$A$39:$A$782,$A120,СВЦЭМ!$B$39:$B$782,R$119)+'СЕТ СН'!$I$9+СВЦЭМ!$D$10+'СЕТ СН'!$I$6-'СЕТ СН'!$I$19</f>
        <v>1876.1653756699998</v>
      </c>
      <c r="S120" s="36">
        <f>SUMIFS(СВЦЭМ!$C$39:$C$782,СВЦЭМ!$A$39:$A$782,$A120,СВЦЭМ!$B$39:$B$782,S$119)+'СЕТ СН'!$I$9+СВЦЭМ!$D$10+'СЕТ СН'!$I$6-'СЕТ СН'!$I$19</f>
        <v>1879.8329856199998</v>
      </c>
      <c r="T120" s="36">
        <f>SUMIFS(СВЦЭМ!$C$39:$C$782,СВЦЭМ!$A$39:$A$782,$A120,СВЦЭМ!$B$39:$B$782,T$119)+'СЕТ СН'!$I$9+СВЦЭМ!$D$10+'СЕТ СН'!$I$6-'СЕТ СН'!$I$19</f>
        <v>1880.6026013699998</v>
      </c>
      <c r="U120" s="36">
        <f>SUMIFS(СВЦЭМ!$C$39:$C$782,СВЦЭМ!$A$39:$A$782,$A120,СВЦЭМ!$B$39:$B$782,U$119)+'СЕТ СН'!$I$9+СВЦЭМ!$D$10+'СЕТ СН'!$I$6-'СЕТ СН'!$I$19</f>
        <v>1882.6039574900001</v>
      </c>
      <c r="V120" s="36">
        <f>SUMIFS(СВЦЭМ!$C$39:$C$782,СВЦЭМ!$A$39:$A$782,$A120,СВЦЭМ!$B$39:$B$782,V$119)+'СЕТ СН'!$I$9+СВЦЭМ!$D$10+'СЕТ СН'!$I$6-'СЕТ СН'!$I$19</f>
        <v>1879.6872323699999</v>
      </c>
      <c r="W120" s="36">
        <f>SUMIFS(СВЦЭМ!$C$39:$C$782,СВЦЭМ!$A$39:$A$782,$A120,СВЦЭМ!$B$39:$B$782,W$119)+'СЕТ СН'!$I$9+СВЦЭМ!$D$10+'СЕТ СН'!$I$6-'СЕТ СН'!$I$19</f>
        <v>1868.4319757999999</v>
      </c>
      <c r="X120" s="36">
        <f>SUMIFS(СВЦЭМ!$C$39:$C$782,СВЦЭМ!$A$39:$A$782,$A120,СВЦЭМ!$B$39:$B$782,X$119)+'СЕТ СН'!$I$9+СВЦЭМ!$D$10+'СЕТ СН'!$I$6-'СЕТ СН'!$I$19</f>
        <v>1852.8412319700001</v>
      </c>
      <c r="Y120" s="36">
        <f>SUMIFS(СВЦЭМ!$C$39:$C$782,СВЦЭМ!$A$39:$A$782,$A120,СВЦЭМ!$B$39:$B$782,Y$119)+'СЕТ СН'!$I$9+СВЦЭМ!$D$10+'СЕТ СН'!$I$6-'СЕТ СН'!$I$19</f>
        <v>1839.3503733499999</v>
      </c>
    </row>
    <row r="121" spans="1:27" ht="15.75" x14ac:dyDescent="0.2">
      <c r="A121" s="35">
        <f>A120+1</f>
        <v>44775</v>
      </c>
      <c r="B121" s="36">
        <f>SUMIFS(СВЦЭМ!$C$39:$C$782,СВЦЭМ!$A$39:$A$782,$A121,СВЦЭМ!$B$39:$B$782,B$119)+'СЕТ СН'!$I$9+СВЦЭМ!$D$10+'СЕТ СН'!$I$6-'СЕТ СН'!$I$19</f>
        <v>1949.5453074899999</v>
      </c>
      <c r="C121" s="36">
        <f>SUMIFS(СВЦЭМ!$C$39:$C$782,СВЦЭМ!$A$39:$A$782,$A121,СВЦЭМ!$B$39:$B$782,C$119)+'СЕТ СН'!$I$9+СВЦЭМ!$D$10+'СЕТ СН'!$I$6-'СЕТ СН'!$I$19</f>
        <v>2002.1346971599999</v>
      </c>
      <c r="D121" s="36">
        <f>SUMIFS(СВЦЭМ!$C$39:$C$782,СВЦЭМ!$A$39:$A$782,$A121,СВЦЭМ!$B$39:$B$782,D$119)+'СЕТ СН'!$I$9+СВЦЭМ!$D$10+'СЕТ СН'!$I$6-'СЕТ СН'!$I$19</f>
        <v>1989.5911414799998</v>
      </c>
      <c r="E121" s="36">
        <f>SUMIFS(СВЦЭМ!$C$39:$C$782,СВЦЭМ!$A$39:$A$782,$A121,СВЦЭМ!$B$39:$B$782,E$119)+'СЕТ СН'!$I$9+СВЦЭМ!$D$10+'СЕТ СН'!$I$6-'СЕТ СН'!$I$19</f>
        <v>2018.5445524199999</v>
      </c>
      <c r="F121" s="36">
        <f>SUMIFS(СВЦЭМ!$C$39:$C$782,СВЦЭМ!$A$39:$A$782,$A121,СВЦЭМ!$B$39:$B$782,F$119)+'СЕТ СН'!$I$9+СВЦЭМ!$D$10+'СЕТ СН'!$I$6-'СЕТ СН'!$I$19</f>
        <v>2014.2806207799999</v>
      </c>
      <c r="G121" s="36">
        <f>SUMIFS(СВЦЭМ!$C$39:$C$782,СВЦЭМ!$A$39:$A$782,$A121,СВЦЭМ!$B$39:$B$782,G$119)+'СЕТ СН'!$I$9+СВЦЭМ!$D$10+'СЕТ СН'!$I$6-'СЕТ СН'!$I$19</f>
        <v>2023.80612647</v>
      </c>
      <c r="H121" s="36">
        <f>SUMIFS(СВЦЭМ!$C$39:$C$782,СВЦЭМ!$A$39:$A$782,$A121,СВЦЭМ!$B$39:$B$782,H$119)+'СЕТ СН'!$I$9+СВЦЭМ!$D$10+'СЕТ СН'!$I$6-'СЕТ СН'!$I$19</f>
        <v>2003.3707580499999</v>
      </c>
      <c r="I121" s="36">
        <f>SUMIFS(СВЦЭМ!$C$39:$C$782,СВЦЭМ!$A$39:$A$782,$A121,СВЦЭМ!$B$39:$B$782,I$119)+'СЕТ СН'!$I$9+СВЦЭМ!$D$10+'СЕТ СН'!$I$6-'СЕТ СН'!$I$19</f>
        <v>2133.9070036499998</v>
      </c>
      <c r="J121" s="36">
        <f>SUMIFS(СВЦЭМ!$C$39:$C$782,СВЦЭМ!$A$39:$A$782,$A121,СВЦЭМ!$B$39:$B$782,J$119)+'СЕТ СН'!$I$9+СВЦЭМ!$D$10+'СЕТ СН'!$I$6-'СЕТ СН'!$I$19</f>
        <v>2025.6977931399999</v>
      </c>
      <c r="K121" s="36">
        <f>SUMIFS(СВЦЭМ!$C$39:$C$782,СВЦЭМ!$A$39:$A$782,$A121,СВЦЭМ!$B$39:$B$782,K$119)+'СЕТ СН'!$I$9+СВЦЭМ!$D$10+'СЕТ СН'!$I$6-'СЕТ СН'!$I$19</f>
        <v>1918.54751304</v>
      </c>
      <c r="L121" s="36">
        <f>SUMIFS(СВЦЭМ!$C$39:$C$782,СВЦЭМ!$A$39:$A$782,$A121,СВЦЭМ!$B$39:$B$782,L$119)+'СЕТ СН'!$I$9+СВЦЭМ!$D$10+'СЕТ СН'!$I$6-'СЕТ СН'!$I$19</f>
        <v>1908.34182775</v>
      </c>
      <c r="M121" s="36">
        <f>SUMIFS(СВЦЭМ!$C$39:$C$782,СВЦЭМ!$A$39:$A$782,$A121,СВЦЭМ!$B$39:$B$782,M$119)+'СЕТ СН'!$I$9+СВЦЭМ!$D$10+'СЕТ СН'!$I$6-'СЕТ СН'!$I$19</f>
        <v>1898.2143799799999</v>
      </c>
      <c r="N121" s="36">
        <f>SUMIFS(СВЦЭМ!$C$39:$C$782,СВЦЭМ!$A$39:$A$782,$A121,СВЦЭМ!$B$39:$B$782,N$119)+'СЕТ СН'!$I$9+СВЦЭМ!$D$10+'СЕТ СН'!$I$6-'СЕТ СН'!$I$19</f>
        <v>1889.4839935099999</v>
      </c>
      <c r="O121" s="36">
        <f>SUMIFS(СВЦЭМ!$C$39:$C$782,СВЦЭМ!$A$39:$A$782,$A121,СВЦЭМ!$B$39:$B$782,O$119)+'СЕТ СН'!$I$9+СВЦЭМ!$D$10+'СЕТ СН'!$I$6-'СЕТ СН'!$I$19</f>
        <v>1895.6422214899999</v>
      </c>
      <c r="P121" s="36">
        <f>SUMIFS(СВЦЭМ!$C$39:$C$782,СВЦЭМ!$A$39:$A$782,$A121,СВЦЭМ!$B$39:$B$782,P$119)+'СЕТ СН'!$I$9+СВЦЭМ!$D$10+'СЕТ СН'!$I$6-'СЕТ СН'!$I$19</f>
        <v>1912.0866230799998</v>
      </c>
      <c r="Q121" s="36">
        <f>SUMIFS(СВЦЭМ!$C$39:$C$782,СВЦЭМ!$A$39:$A$782,$A121,СВЦЭМ!$B$39:$B$782,Q$119)+'СЕТ СН'!$I$9+СВЦЭМ!$D$10+'СЕТ СН'!$I$6-'СЕТ СН'!$I$19</f>
        <v>1909.42099257</v>
      </c>
      <c r="R121" s="36">
        <f>SUMIFS(СВЦЭМ!$C$39:$C$782,СВЦЭМ!$A$39:$A$782,$A121,СВЦЭМ!$B$39:$B$782,R$119)+'СЕТ СН'!$I$9+СВЦЭМ!$D$10+'СЕТ СН'!$I$6-'СЕТ СН'!$I$19</f>
        <v>1907.1278666599999</v>
      </c>
      <c r="S121" s="36">
        <f>SUMIFS(СВЦЭМ!$C$39:$C$782,СВЦЭМ!$A$39:$A$782,$A121,СВЦЭМ!$B$39:$B$782,S$119)+'СЕТ СН'!$I$9+СВЦЭМ!$D$10+'СЕТ СН'!$I$6-'СЕТ СН'!$I$19</f>
        <v>1909.2229436699999</v>
      </c>
      <c r="T121" s="36">
        <f>SUMIFS(СВЦЭМ!$C$39:$C$782,СВЦЭМ!$A$39:$A$782,$A121,СВЦЭМ!$B$39:$B$782,T$119)+'СЕТ СН'!$I$9+СВЦЭМ!$D$10+'СЕТ СН'!$I$6-'СЕТ СН'!$I$19</f>
        <v>1937.69795886</v>
      </c>
      <c r="U121" s="36">
        <f>SUMIFS(СВЦЭМ!$C$39:$C$782,СВЦЭМ!$A$39:$A$782,$A121,СВЦЭМ!$B$39:$B$782,U$119)+'СЕТ СН'!$I$9+СВЦЭМ!$D$10+'СЕТ СН'!$I$6-'СЕТ СН'!$I$19</f>
        <v>1933.3262325399999</v>
      </c>
      <c r="V121" s="36">
        <f>SUMIFS(СВЦЭМ!$C$39:$C$782,СВЦЭМ!$A$39:$A$782,$A121,СВЦЭМ!$B$39:$B$782,V$119)+'СЕТ СН'!$I$9+СВЦЭМ!$D$10+'СЕТ СН'!$I$6-'СЕТ СН'!$I$19</f>
        <v>1940.2803285399998</v>
      </c>
      <c r="W121" s="36">
        <f>SUMIFS(СВЦЭМ!$C$39:$C$782,СВЦЭМ!$A$39:$A$782,$A121,СВЦЭМ!$B$39:$B$782,W$119)+'СЕТ СН'!$I$9+СВЦЭМ!$D$10+'СЕТ СН'!$I$6-'СЕТ СН'!$I$19</f>
        <v>1921.46011905</v>
      </c>
      <c r="X121" s="36">
        <f>SUMIFS(СВЦЭМ!$C$39:$C$782,СВЦЭМ!$A$39:$A$782,$A121,СВЦЭМ!$B$39:$B$782,X$119)+'СЕТ СН'!$I$9+СВЦЭМ!$D$10+'СЕТ СН'!$I$6-'СЕТ СН'!$I$19</f>
        <v>1942.80668459</v>
      </c>
      <c r="Y121" s="36">
        <f>SUMIFS(СВЦЭМ!$C$39:$C$782,СВЦЭМ!$A$39:$A$782,$A121,СВЦЭМ!$B$39:$B$782,Y$119)+'СЕТ СН'!$I$9+СВЦЭМ!$D$10+'СЕТ СН'!$I$6-'СЕТ СН'!$I$19</f>
        <v>2047.2045109999999</v>
      </c>
    </row>
    <row r="122" spans="1:27" ht="15.75" x14ac:dyDescent="0.2">
      <c r="A122" s="35">
        <f t="shared" ref="A122:A150" si="3">A121+1</f>
        <v>44776</v>
      </c>
      <c r="B122" s="36">
        <f>SUMIFS(СВЦЭМ!$C$39:$C$782,СВЦЭМ!$A$39:$A$782,$A122,СВЦЭМ!$B$39:$B$782,B$119)+'СЕТ СН'!$I$9+СВЦЭМ!$D$10+'СЕТ СН'!$I$6-'СЕТ СН'!$I$19</f>
        <v>2078.3624340199999</v>
      </c>
      <c r="C122" s="36">
        <f>SUMIFS(СВЦЭМ!$C$39:$C$782,СВЦЭМ!$A$39:$A$782,$A122,СВЦЭМ!$B$39:$B$782,C$119)+'СЕТ СН'!$I$9+СВЦЭМ!$D$10+'СЕТ СН'!$I$6-'СЕТ СН'!$I$19</f>
        <v>2160.7325623299998</v>
      </c>
      <c r="D122" s="36">
        <f>SUMIFS(СВЦЭМ!$C$39:$C$782,СВЦЭМ!$A$39:$A$782,$A122,СВЦЭМ!$B$39:$B$782,D$119)+'СЕТ СН'!$I$9+СВЦЭМ!$D$10+'СЕТ СН'!$I$6-'СЕТ СН'!$I$19</f>
        <v>2210.0719746599998</v>
      </c>
      <c r="E122" s="36">
        <f>SUMIFS(СВЦЭМ!$C$39:$C$782,СВЦЭМ!$A$39:$A$782,$A122,СВЦЭМ!$B$39:$B$782,E$119)+'СЕТ СН'!$I$9+СВЦЭМ!$D$10+'СЕТ СН'!$I$6-'СЕТ СН'!$I$19</f>
        <v>2217.8721049799997</v>
      </c>
      <c r="F122" s="36">
        <f>SUMIFS(СВЦЭМ!$C$39:$C$782,СВЦЭМ!$A$39:$A$782,$A122,СВЦЭМ!$B$39:$B$782,F$119)+'СЕТ СН'!$I$9+СВЦЭМ!$D$10+'СЕТ СН'!$I$6-'СЕТ СН'!$I$19</f>
        <v>2059.6926270200001</v>
      </c>
      <c r="G122" s="36">
        <f>SUMIFS(СВЦЭМ!$C$39:$C$782,СВЦЭМ!$A$39:$A$782,$A122,СВЦЭМ!$B$39:$B$782,G$119)+'СЕТ СН'!$I$9+СВЦЭМ!$D$10+'СЕТ СН'!$I$6-'СЕТ СН'!$I$19</f>
        <v>2054.6705837199997</v>
      </c>
      <c r="H122" s="36">
        <f>SUMIFS(СВЦЭМ!$C$39:$C$782,СВЦЭМ!$A$39:$A$782,$A122,СВЦЭМ!$B$39:$B$782,H$119)+'СЕТ СН'!$I$9+СВЦЭМ!$D$10+'СЕТ СН'!$I$6-'СЕТ СН'!$I$19</f>
        <v>2050.1989382199999</v>
      </c>
      <c r="I122" s="36">
        <f>SUMIFS(СВЦЭМ!$C$39:$C$782,СВЦЭМ!$A$39:$A$782,$A122,СВЦЭМ!$B$39:$B$782,I$119)+'СЕТ СН'!$I$9+СВЦЭМ!$D$10+'СЕТ СН'!$I$6-'СЕТ СН'!$I$19</f>
        <v>1983.2255254299998</v>
      </c>
      <c r="J122" s="36">
        <f>SUMIFS(СВЦЭМ!$C$39:$C$782,СВЦЭМ!$A$39:$A$782,$A122,СВЦЭМ!$B$39:$B$782,J$119)+'СЕТ СН'!$I$9+СВЦЭМ!$D$10+'СЕТ СН'!$I$6-'СЕТ СН'!$I$19</f>
        <v>1936.3655091799999</v>
      </c>
      <c r="K122" s="36">
        <f>SUMIFS(СВЦЭМ!$C$39:$C$782,СВЦЭМ!$A$39:$A$782,$A122,СВЦЭМ!$B$39:$B$782,K$119)+'СЕТ СН'!$I$9+СВЦЭМ!$D$10+'СЕТ СН'!$I$6-'СЕТ СН'!$I$19</f>
        <v>1968.3479923499999</v>
      </c>
      <c r="L122" s="36">
        <f>SUMIFS(СВЦЭМ!$C$39:$C$782,СВЦЭМ!$A$39:$A$782,$A122,СВЦЭМ!$B$39:$B$782,L$119)+'СЕТ СН'!$I$9+СВЦЭМ!$D$10+'СЕТ СН'!$I$6-'СЕТ СН'!$I$19</f>
        <v>1927.7816367299999</v>
      </c>
      <c r="M122" s="36">
        <f>SUMIFS(СВЦЭМ!$C$39:$C$782,СВЦЭМ!$A$39:$A$782,$A122,СВЦЭМ!$B$39:$B$782,M$119)+'СЕТ СН'!$I$9+СВЦЭМ!$D$10+'СЕТ СН'!$I$6-'СЕТ СН'!$I$19</f>
        <v>1905.53163718</v>
      </c>
      <c r="N122" s="36">
        <f>SUMIFS(СВЦЭМ!$C$39:$C$782,СВЦЭМ!$A$39:$A$782,$A122,СВЦЭМ!$B$39:$B$782,N$119)+'СЕТ СН'!$I$9+СВЦЭМ!$D$10+'СЕТ СН'!$I$6-'СЕТ СН'!$I$19</f>
        <v>1899.1243952099999</v>
      </c>
      <c r="O122" s="36">
        <f>SUMIFS(СВЦЭМ!$C$39:$C$782,СВЦЭМ!$A$39:$A$782,$A122,СВЦЭМ!$B$39:$B$782,O$119)+'СЕТ СН'!$I$9+СВЦЭМ!$D$10+'СЕТ СН'!$I$6-'СЕТ СН'!$I$19</f>
        <v>1893.65830826</v>
      </c>
      <c r="P122" s="36">
        <f>SUMIFS(СВЦЭМ!$C$39:$C$782,СВЦЭМ!$A$39:$A$782,$A122,СВЦЭМ!$B$39:$B$782,P$119)+'СЕТ СН'!$I$9+СВЦЭМ!$D$10+'СЕТ СН'!$I$6-'СЕТ СН'!$I$19</f>
        <v>1904.1391207899999</v>
      </c>
      <c r="Q122" s="36">
        <f>SUMIFS(СВЦЭМ!$C$39:$C$782,СВЦЭМ!$A$39:$A$782,$A122,СВЦЭМ!$B$39:$B$782,Q$119)+'СЕТ СН'!$I$9+СВЦЭМ!$D$10+'СЕТ СН'!$I$6-'СЕТ СН'!$I$19</f>
        <v>1925.4676879399999</v>
      </c>
      <c r="R122" s="36">
        <f>SUMIFS(СВЦЭМ!$C$39:$C$782,СВЦЭМ!$A$39:$A$782,$A122,СВЦЭМ!$B$39:$B$782,R$119)+'СЕТ СН'!$I$9+СВЦЭМ!$D$10+'СЕТ СН'!$I$6-'СЕТ СН'!$I$19</f>
        <v>1937.9474008499999</v>
      </c>
      <c r="S122" s="36">
        <f>SUMIFS(СВЦЭМ!$C$39:$C$782,СВЦЭМ!$A$39:$A$782,$A122,СВЦЭМ!$B$39:$B$782,S$119)+'СЕТ СН'!$I$9+СВЦЭМ!$D$10+'СЕТ СН'!$I$6-'СЕТ СН'!$I$19</f>
        <v>1941.11582617</v>
      </c>
      <c r="T122" s="36">
        <f>SUMIFS(СВЦЭМ!$C$39:$C$782,СВЦЭМ!$A$39:$A$782,$A122,СВЦЭМ!$B$39:$B$782,T$119)+'СЕТ СН'!$I$9+СВЦЭМ!$D$10+'СЕТ СН'!$I$6-'СЕТ СН'!$I$19</f>
        <v>1927.8908424099998</v>
      </c>
      <c r="U122" s="36">
        <f>SUMIFS(СВЦЭМ!$C$39:$C$782,СВЦЭМ!$A$39:$A$782,$A122,СВЦЭМ!$B$39:$B$782,U$119)+'СЕТ СН'!$I$9+СВЦЭМ!$D$10+'СЕТ СН'!$I$6-'СЕТ СН'!$I$19</f>
        <v>1931.93272194</v>
      </c>
      <c r="V122" s="36">
        <f>SUMIFS(СВЦЭМ!$C$39:$C$782,СВЦЭМ!$A$39:$A$782,$A122,СВЦЭМ!$B$39:$B$782,V$119)+'СЕТ СН'!$I$9+СВЦЭМ!$D$10+'СЕТ СН'!$I$6-'СЕТ СН'!$I$19</f>
        <v>1907.67769628</v>
      </c>
      <c r="W122" s="36">
        <f>SUMIFS(СВЦЭМ!$C$39:$C$782,СВЦЭМ!$A$39:$A$782,$A122,СВЦЭМ!$B$39:$B$782,W$119)+'СЕТ СН'!$I$9+СВЦЭМ!$D$10+'СЕТ СН'!$I$6-'СЕТ СН'!$I$19</f>
        <v>1904.5665145999999</v>
      </c>
      <c r="X122" s="36">
        <f>SUMIFS(СВЦЭМ!$C$39:$C$782,СВЦЭМ!$A$39:$A$782,$A122,СВЦЭМ!$B$39:$B$782,X$119)+'СЕТ СН'!$I$9+СВЦЭМ!$D$10+'СЕТ СН'!$I$6-'СЕТ СН'!$I$19</f>
        <v>1937.6743369399999</v>
      </c>
      <c r="Y122" s="36">
        <f>SUMIFS(СВЦЭМ!$C$39:$C$782,СВЦЭМ!$A$39:$A$782,$A122,СВЦЭМ!$B$39:$B$782,Y$119)+'СЕТ СН'!$I$9+СВЦЭМ!$D$10+'СЕТ СН'!$I$6-'СЕТ СН'!$I$19</f>
        <v>1936.93516557</v>
      </c>
    </row>
    <row r="123" spans="1:27" ht="15.75" x14ac:dyDescent="0.2">
      <c r="A123" s="35">
        <f t="shared" si="3"/>
        <v>44777</v>
      </c>
      <c r="B123" s="36">
        <f>SUMIFS(СВЦЭМ!$C$39:$C$782,СВЦЭМ!$A$39:$A$782,$A123,СВЦЭМ!$B$39:$B$782,B$119)+'СЕТ СН'!$I$9+СВЦЭМ!$D$10+'СЕТ СН'!$I$6-'СЕТ СН'!$I$19</f>
        <v>1999.26838793</v>
      </c>
      <c r="C123" s="36">
        <f>SUMIFS(СВЦЭМ!$C$39:$C$782,СВЦЭМ!$A$39:$A$782,$A123,СВЦЭМ!$B$39:$B$782,C$119)+'СЕТ СН'!$I$9+СВЦЭМ!$D$10+'СЕТ СН'!$I$6-'СЕТ СН'!$I$19</f>
        <v>2068.5497017399998</v>
      </c>
      <c r="D123" s="36">
        <f>SUMIFS(СВЦЭМ!$C$39:$C$782,СВЦЭМ!$A$39:$A$782,$A123,СВЦЭМ!$B$39:$B$782,D$119)+'СЕТ СН'!$I$9+СВЦЭМ!$D$10+'СЕТ СН'!$I$6-'СЕТ СН'!$I$19</f>
        <v>2052.0730783600002</v>
      </c>
      <c r="E123" s="36">
        <f>SUMIFS(СВЦЭМ!$C$39:$C$782,СВЦЭМ!$A$39:$A$782,$A123,СВЦЭМ!$B$39:$B$782,E$119)+'СЕТ СН'!$I$9+СВЦЭМ!$D$10+'СЕТ СН'!$I$6-'СЕТ СН'!$I$19</f>
        <v>2126.4711895399996</v>
      </c>
      <c r="F123" s="36">
        <f>SUMIFS(СВЦЭМ!$C$39:$C$782,СВЦЭМ!$A$39:$A$782,$A123,СВЦЭМ!$B$39:$B$782,F$119)+'СЕТ СН'!$I$9+СВЦЭМ!$D$10+'СЕТ СН'!$I$6-'СЕТ СН'!$I$19</f>
        <v>2133.5779158300002</v>
      </c>
      <c r="G123" s="36">
        <f>SUMIFS(СВЦЭМ!$C$39:$C$782,СВЦЭМ!$A$39:$A$782,$A123,СВЦЭМ!$B$39:$B$782,G$119)+'СЕТ СН'!$I$9+СВЦЭМ!$D$10+'СЕТ СН'!$I$6-'СЕТ СН'!$I$19</f>
        <v>2142.4441380999997</v>
      </c>
      <c r="H123" s="36">
        <f>SUMIFS(СВЦЭМ!$C$39:$C$782,СВЦЭМ!$A$39:$A$782,$A123,СВЦЭМ!$B$39:$B$782,H$119)+'СЕТ СН'!$I$9+СВЦЭМ!$D$10+'СЕТ СН'!$I$6-'СЕТ СН'!$I$19</f>
        <v>2082.9581004699999</v>
      </c>
      <c r="I123" s="36">
        <f>SUMIFS(СВЦЭМ!$C$39:$C$782,СВЦЭМ!$A$39:$A$782,$A123,СВЦЭМ!$B$39:$B$782,I$119)+'СЕТ СН'!$I$9+СВЦЭМ!$D$10+'СЕТ СН'!$I$6-'СЕТ СН'!$I$19</f>
        <v>2012.7428916199999</v>
      </c>
      <c r="J123" s="36">
        <f>SUMIFS(СВЦЭМ!$C$39:$C$782,СВЦЭМ!$A$39:$A$782,$A123,СВЦЭМ!$B$39:$B$782,J$119)+'СЕТ СН'!$I$9+СВЦЭМ!$D$10+'СЕТ СН'!$I$6-'СЕТ СН'!$I$19</f>
        <v>1935.31688386</v>
      </c>
      <c r="K123" s="36">
        <f>SUMIFS(СВЦЭМ!$C$39:$C$782,СВЦЭМ!$A$39:$A$782,$A123,СВЦЭМ!$B$39:$B$782,K$119)+'СЕТ СН'!$I$9+СВЦЭМ!$D$10+'СЕТ СН'!$I$6-'СЕТ СН'!$I$19</f>
        <v>1899.6602508199999</v>
      </c>
      <c r="L123" s="36">
        <f>SUMIFS(СВЦЭМ!$C$39:$C$782,СВЦЭМ!$A$39:$A$782,$A123,СВЦЭМ!$B$39:$B$782,L$119)+'СЕТ СН'!$I$9+СВЦЭМ!$D$10+'СЕТ СН'!$I$6-'СЕТ СН'!$I$19</f>
        <v>1915.29135597</v>
      </c>
      <c r="M123" s="36">
        <f>SUMIFS(СВЦЭМ!$C$39:$C$782,СВЦЭМ!$A$39:$A$782,$A123,СВЦЭМ!$B$39:$B$782,M$119)+'СЕТ СН'!$I$9+СВЦЭМ!$D$10+'СЕТ СН'!$I$6-'СЕТ СН'!$I$19</f>
        <v>1896.1920943999999</v>
      </c>
      <c r="N123" s="36">
        <f>SUMIFS(СВЦЭМ!$C$39:$C$782,СВЦЭМ!$A$39:$A$782,$A123,СВЦЭМ!$B$39:$B$782,N$119)+'СЕТ СН'!$I$9+СВЦЭМ!$D$10+'СЕТ СН'!$I$6-'СЕТ СН'!$I$19</f>
        <v>1886.4210405199999</v>
      </c>
      <c r="O123" s="36">
        <f>SUMIFS(СВЦЭМ!$C$39:$C$782,СВЦЭМ!$A$39:$A$782,$A123,СВЦЭМ!$B$39:$B$782,O$119)+'СЕТ СН'!$I$9+СВЦЭМ!$D$10+'СЕТ СН'!$I$6-'СЕТ СН'!$I$19</f>
        <v>1898.0549714899998</v>
      </c>
      <c r="P123" s="36">
        <f>SUMIFS(СВЦЭМ!$C$39:$C$782,СВЦЭМ!$A$39:$A$782,$A123,СВЦЭМ!$B$39:$B$782,P$119)+'СЕТ СН'!$I$9+СВЦЭМ!$D$10+'СЕТ СН'!$I$6-'СЕТ СН'!$I$19</f>
        <v>1930.9912118899999</v>
      </c>
      <c r="Q123" s="36">
        <f>SUMIFS(СВЦЭМ!$C$39:$C$782,СВЦЭМ!$A$39:$A$782,$A123,СВЦЭМ!$B$39:$B$782,Q$119)+'СЕТ СН'!$I$9+СВЦЭМ!$D$10+'СЕТ СН'!$I$6-'СЕТ СН'!$I$19</f>
        <v>1927.3865082</v>
      </c>
      <c r="R123" s="36">
        <f>SUMIFS(СВЦЭМ!$C$39:$C$782,СВЦЭМ!$A$39:$A$782,$A123,СВЦЭМ!$B$39:$B$782,R$119)+'СЕТ СН'!$I$9+СВЦЭМ!$D$10+'СЕТ СН'!$I$6-'СЕТ СН'!$I$19</f>
        <v>1919.72087035</v>
      </c>
      <c r="S123" s="36">
        <f>SUMIFS(СВЦЭМ!$C$39:$C$782,СВЦЭМ!$A$39:$A$782,$A123,СВЦЭМ!$B$39:$B$782,S$119)+'СЕТ СН'!$I$9+СВЦЭМ!$D$10+'СЕТ СН'!$I$6-'СЕТ СН'!$I$19</f>
        <v>1921.0563477200001</v>
      </c>
      <c r="T123" s="36">
        <f>SUMIFS(СВЦЭМ!$C$39:$C$782,СВЦЭМ!$A$39:$A$782,$A123,СВЦЭМ!$B$39:$B$782,T$119)+'СЕТ СН'!$I$9+СВЦЭМ!$D$10+'СЕТ СН'!$I$6-'СЕТ СН'!$I$19</f>
        <v>1920.0264967000001</v>
      </c>
      <c r="U123" s="36">
        <f>SUMIFS(СВЦЭМ!$C$39:$C$782,СВЦЭМ!$A$39:$A$782,$A123,СВЦЭМ!$B$39:$B$782,U$119)+'СЕТ СН'!$I$9+СВЦЭМ!$D$10+'СЕТ СН'!$I$6-'СЕТ СН'!$I$19</f>
        <v>1931.79932702</v>
      </c>
      <c r="V123" s="36">
        <f>SUMIFS(СВЦЭМ!$C$39:$C$782,СВЦЭМ!$A$39:$A$782,$A123,СВЦЭМ!$B$39:$B$782,V$119)+'СЕТ СН'!$I$9+СВЦЭМ!$D$10+'СЕТ СН'!$I$6-'СЕТ СН'!$I$19</f>
        <v>1927.3333286199997</v>
      </c>
      <c r="W123" s="36">
        <f>SUMIFS(СВЦЭМ!$C$39:$C$782,СВЦЭМ!$A$39:$A$782,$A123,СВЦЭМ!$B$39:$B$782,W$119)+'СЕТ СН'!$I$9+СВЦЭМ!$D$10+'СЕТ СН'!$I$6-'СЕТ СН'!$I$19</f>
        <v>1923.4335217099999</v>
      </c>
      <c r="X123" s="36">
        <f>SUMIFS(СВЦЭМ!$C$39:$C$782,СВЦЭМ!$A$39:$A$782,$A123,СВЦЭМ!$B$39:$B$782,X$119)+'СЕТ СН'!$I$9+СВЦЭМ!$D$10+'СЕТ СН'!$I$6-'СЕТ СН'!$I$19</f>
        <v>1936.6615974700001</v>
      </c>
      <c r="Y123" s="36">
        <f>SUMIFS(СВЦЭМ!$C$39:$C$782,СВЦЭМ!$A$39:$A$782,$A123,СВЦЭМ!$B$39:$B$782,Y$119)+'СЕТ СН'!$I$9+СВЦЭМ!$D$10+'СЕТ СН'!$I$6-'СЕТ СН'!$I$19</f>
        <v>1993.85362902</v>
      </c>
    </row>
    <row r="124" spans="1:27" ht="15.75" x14ac:dyDescent="0.2">
      <c r="A124" s="35">
        <f t="shared" si="3"/>
        <v>44778</v>
      </c>
      <c r="B124" s="36">
        <f>SUMIFS(СВЦЭМ!$C$39:$C$782,СВЦЭМ!$A$39:$A$782,$A124,СВЦЭМ!$B$39:$B$782,B$119)+'СЕТ СН'!$I$9+СВЦЭМ!$D$10+'СЕТ СН'!$I$6-'СЕТ СН'!$I$19</f>
        <v>2048.2786844000002</v>
      </c>
      <c r="C124" s="36">
        <f>SUMIFS(СВЦЭМ!$C$39:$C$782,СВЦЭМ!$A$39:$A$782,$A124,СВЦЭМ!$B$39:$B$782,C$119)+'СЕТ СН'!$I$9+СВЦЭМ!$D$10+'СЕТ СН'!$I$6-'СЕТ СН'!$I$19</f>
        <v>2040.23906089</v>
      </c>
      <c r="D124" s="36">
        <f>SUMIFS(СВЦЭМ!$C$39:$C$782,СВЦЭМ!$A$39:$A$782,$A124,СВЦЭМ!$B$39:$B$782,D$119)+'СЕТ СН'!$I$9+СВЦЭМ!$D$10+'СЕТ СН'!$I$6-'СЕТ СН'!$I$19</f>
        <v>2061.5944474399998</v>
      </c>
      <c r="E124" s="36">
        <f>SUMIFS(СВЦЭМ!$C$39:$C$782,СВЦЭМ!$A$39:$A$782,$A124,СВЦЭМ!$B$39:$B$782,E$119)+'СЕТ СН'!$I$9+СВЦЭМ!$D$10+'СЕТ СН'!$I$6-'СЕТ СН'!$I$19</f>
        <v>2069.2762491799999</v>
      </c>
      <c r="F124" s="36">
        <f>SUMIFS(СВЦЭМ!$C$39:$C$782,СВЦЭМ!$A$39:$A$782,$A124,СВЦЭМ!$B$39:$B$782,F$119)+'СЕТ СН'!$I$9+СВЦЭМ!$D$10+'СЕТ СН'!$I$6-'СЕТ СН'!$I$19</f>
        <v>2057.9801951499999</v>
      </c>
      <c r="G124" s="36">
        <f>SUMIFS(СВЦЭМ!$C$39:$C$782,СВЦЭМ!$A$39:$A$782,$A124,СВЦЭМ!$B$39:$B$782,G$119)+'СЕТ СН'!$I$9+СВЦЭМ!$D$10+'СЕТ СН'!$I$6-'СЕТ СН'!$I$19</f>
        <v>2056.5586955799999</v>
      </c>
      <c r="H124" s="36">
        <f>SUMIFS(СВЦЭМ!$C$39:$C$782,СВЦЭМ!$A$39:$A$782,$A124,СВЦЭМ!$B$39:$B$782,H$119)+'СЕТ СН'!$I$9+СВЦЭМ!$D$10+'СЕТ СН'!$I$6-'СЕТ СН'!$I$19</f>
        <v>2030.8117152899999</v>
      </c>
      <c r="I124" s="36">
        <f>SUMIFS(СВЦЭМ!$C$39:$C$782,СВЦЭМ!$A$39:$A$782,$A124,СВЦЭМ!$B$39:$B$782,I$119)+'СЕТ СН'!$I$9+СВЦЭМ!$D$10+'СЕТ СН'!$I$6-'СЕТ СН'!$I$19</f>
        <v>2059.8905293999997</v>
      </c>
      <c r="J124" s="36">
        <f>SUMIFS(СВЦЭМ!$C$39:$C$782,СВЦЭМ!$A$39:$A$782,$A124,СВЦЭМ!$B$39:$B$782,J$119)+'СЕТ СН'!$I$9+СВЦЭМ!$D$10+'СЕТ СН'!$I$6-'СЕТ СН'!$I$19</f>
        <v>1936.0663842500001</v>
      </c>
      <c r="K124" s="36">
        <f>SUMIFS(СВЦЭМ!$C$39:$C$782,СВЦЭМ!$A$39:$A$782,$A124,СВЦЭМ!$B$39:$B$782,K$119)+'СЕТ СН'!$I$9+СВЦЭМ!$D$10+'СЕТ СН'!$I$6-'СЕТ СН'!$I$19</f>
        <v>1917.0084994900001</v>
      </c>
      <c r="L124" s="36">
        <f>SUMIFS(СВЦЭМ!$C$39:$C$782,СВЦЭМ!$A$39:$A$782,$A124,СВЦЭМ!$B$39:$B$782,L$119)+'СЕТ СН'!$I$9+СВЦЭМ!$D$10+'СЕТ СН'!$I$6-'СЕТ СН'!$I$19</f>
        <v>1909.5325565099999</v>
      </c>
      <c r="M124" s="36">
        <f>SUMIFS(СВЦЭМ!$C$39:$C$782,СВЦЭМ!$A$39:$A$782,$A124,СВЦЭМ!$B$39:$B$782,M$119)+'СЕТ СН'!$I$9+СВЦЭМ!$D$10+'СЕТ СН'!$I$6-'СЕТ СН'!$I$19</f>
        <v>1904.01865017</v>
      </c>
      <c r="N124" s="36">
        <f>SUMIFS(СВЦЭМ!$C$39:$C$782,СВЦЭМ!$A$39:$A$782,$A124,СВЦЭМ!$B$39:$B$782,N$119)+'СЕТ СН'!$I$9+СВЦЭМ!$D$10+'СЕТ СН'!$I$6-'СЕТ СН'!$I$19</f>
        <v>1896.1227310899999</v>
      </c>
      <c r="O124" s="36">
        <f>SUMIFS(СВЦЭМ!$C$39:$C$782,СВЦЭМ!$A$39:$A$782,$A124,СВЦЭМ!$B$39:$B$782,O$119)+'СЕТ СН'!$I$9+СВЦЭМ!$D$10+'СЕТ СН'!$I$6-'СЕТ СН'!$I$19</f>
        <v>1902.62745662</v>
      </c>
      <c r="P124" s="36">
        <f>SUMIFS(СВЦЭМ!$C$39:$C$782,СВЦЭМ!$A$39:$A$782,$A124,СВЦЭМ!$B$39:$B$782,P$119)+'СЕТ СН'!$I$9+СВЦЭМ!$D$10+'СЕТ СН'!$I$6-'СЕТ СН'!$I$19</f>
        <v>1927.4989286399998</v>
      </c>
      <c r="Q124" s="36">
        <f>SUMIFS(СВЦЭМ!$C$39:$C$782,СВЦЭМ!$A$39:$A$782,$A124,СВЦЭМ!$B$39:$B$782,Q$119)+'СЕТ СН'!$I$9+СВЦЭМ!$D$10+'СЕТ СН'!$I$6-'СЕТ СН'!$I$19</f>
        <v>1916.0844459699999</v>
      </c>
      <c r="R124" s="36">
        <f>SUMIFS(СВЦЭМ!$C$39:$C$782,СВЦЭМ!$A$39:$A$782,$A124,СВЦЭМ!$B$39:$B$782,R$119)+'СЕТ СН'!$I$9+СВЦЭМ!$D$10+'СЕТ СН'!$I$6-'СЕТ СН'!$I$19</f>
        <v>1917.2057361</v>
      </c>
      <c r="S124" s="36">
        <f>SUMIFS(СВЦЭМ!$C$39:$C$782,СВЦЭМ!$A$39:$A$782,$A124,СВЦЭМ!$B$39:$B$782,S$119)+'СЕТ СН'!$I$9+СВЦЭМ!$D$10+'СЕТ СН'!$I$6-'СЕТ СН'!$I$19</f>
        <v>1915.4823432899998</v>
      </c>
      <c r="T124" s="36">
        <f>SUMIFS(СВЦЭМ!$C$39:$C$782,СВЦЭМ!$A$39:$A$782,$A124,СВЦЭМ!$B$39:$B$782,T$119)+'СЕТ СН'!$I$9+СВЦЭМ!$D$10+'СЕТ СН'!$I$6-'СЕТ СН'!$I$19</f>
        <v>1896.7217750599998</v>
      </c>
      <c r="U124" s="36">
        <f>SUMIFS(СВЦЭМ!$C$39:$C$782,СВЦЭМ!$A$39:$A$782,$A124,СВЦЭМ!$B$39:$B$782,U$119)+'СЕТ СН'!$I$9+СВЦЭМ!$D$10+'СЕТ СН'!$I$6-'СЕТ СН'!$I$19</f>
        <v>1909.0322800599999</v>
      </c>
      <c r="V124" s="36">
        <f>SUMIFS(СВЦЭМ!$C$39:$C$782,СВЦЭМ!$A$39:$A$782,$A124,СВЦЭМ!$B$39:$B$782,V$119)+'СЕТ СН'!$I$9+СВЦЭМ!$D$10+'СЕТ СН'!$I$6-'СЕТ СН'!$I$19</f>
        <v>1917.9919144099999</v>
      </c>
      <c r="W124" s="36">
        <f>SUMIFS(СВЦЭМ!$C$39:$C$782,СВЦЭМ!$A$39:$A$782,$A124,СВЦЭМ!$B$39:$B$782,W$119)+'СЕТ СН'!$I$9+СВЦЭМ!$D$10+'СЕТ СН'!$I$6-'СЕТ СН'!$I$19</f>
        <v>1922.04314441</v>
      </c>
      <c r="X124" s="36">
        <f>SUMIFS(СВЦЭМ!$C$39:$C$782,СВЦЭМ!$A$39:$A$782,$A124,СВЦЭМ!$B$39:$B$782,X$119)+'СЕТ СН'!$I$9+СВЦЭМ!$D$10+'СЕТ СН'!$I$6-'СЕТ СН'!$I$19</f>
        <v>1911.35939706</v>
      </c>
      <c r="Y124" s="36">
        <f>SUMIFS(СВЦЭМ!$C$39:$C$782,СВЦЭМ!$A$39:$A$782,$A124,СВЦЭМ!$B$39:$B$782,Y$119)+'СЕТ СН'!$I$9+СВЦЭМ!$D$10+'СЕТ СН'!$I$6-'СЕТ СН'!$I$19</f>
        <v>2028.8131965599998</v>
      </c>
    </row>
    <row r="125" spans="1:27" ht="15.75" x14ac:dyDescent="0.2">
      <c r="A125" s="35">
        <f t="shared" si="3"/>
        <v>44779</v>
      </c>
      <c r="B125" s="36">
        <f>SUMIFS(СВЦЭМ!$C$39:$C$782,СВЦЭМ!$A$39:$A$782,$A125,СВЦЭМ!$B$39:$B$782,B$119)+'СЕТ СН'!$I$9+СВЦЭМ!$D$10+'СЕТ СН'!$I$6-'СЕТ СН'!$I$19</f>
        <v>1972.8956120400001</v>
      </c>
      <c r="C125" s="36">
        <f>SUMIFS(СВЦЭМ!$C$39:$C$782,СВЦЭМ!$A$39:$A$782,$A125,СВЦЭМ!$B$39:$B$782,C$119)+'СЕТ СН'!$I$9+СВЦЭМ!$D$10+'СЕТ СН'!$I$6-'СЕТ СН'!$I$19</f>
        <v>2037.6829711999999</v>
      </c>
      <c r="D125" s="36">
        <f>SUMIFS(СВЦЭМ!$C$39:$C$782,СВЦЭМ!$A$39:$A$782,$A125,СВЦЭМ!$B$39:$B$782,D$119)+'СЕТ СН'!$I$9+СВЦЭМ!$D$10+'СЕТ СН'!$I$6-'СЕТ СН'!$I$19</f>
        <v>2085.0968300699997</v>
      </c>
      <c r="E125" s="36">
        <f>SUMIFS(СВЦЭМ!$C$39:$C$782,СВЦЭМ!$A$39:$A$782,$A125,СВЦЭМ!$B$39:$B$782,E$119)+'СЕТ СН'!$I$9+СВЦЭМ!$D$10+'СЕТ СН'!$I$6-'СЕТ СН'!$I$19</f>
        <v>2110.0947652</v>
      </c>
      <c r="F125" s="36">
        <f>SUMIFS(СВЦЭМ!$C$39:$C$782,СВЦЭМ!$A$39:$A$782,$A125,СВЦЭМ!$B$39:$B$782,F$119)+'СЕТ СН'!$I$9+СВЦЭМ!$D$10+'СЕТ СН'!$I$6-'СЕТ СН'!$I$19</f>
        <v>2118.6270010899998</v>
      </c>
      <c r="G125" s="36">
        <f>SUMIFS(СВЦЭМ!$C$39:$C$782,СВЦЭМ!$A$39:$A$782,$A125,СВЦЭМ!$B$39:$B$782,G$119)+'СЕТ СН'!$I$9+СВЦЭМ!$D$10+'СЕТ СН'!$I$6-'СЕТ СН'!$I$19</f>
        <v>2135.3486788299997</v>
      </c>
      <c r="H125" s="36">
        <f>SUMIFS(СВЦЭМ!$C$39:$C$782,СВЦЭМ!$A$39:$A$782,$A125,СВЦЭМ!$B$39:$B$782,H$119)+'СЕТ СН'!$I$9+СВЦЭМ!$D$10+'СЕТ СН'!$I$6-'СЕТ СН'!$I$19</f>
        <v>2115.9913862599997</v>
      </c>
      <c r="I125" s="36">
        <f>SUMIFS(СВЦЭМ!$C$39:$C$782,СВЦЭМ!$A$39:$A$782,$A125,СВЦЭМ!$B$39:$B$782,I$119)+'СЕТ СН'!$I$9+СВЦЭМ!$D$10+'СЕТ СН'!$I$6-'СЕТ СН'!$I$19</f>
        <v>2082.4816108300001</v>
      </c>
      <c r="J125" s="36">
        <f>SUMIFS(СВЦЭМ!$C$39:$C$782,СВЦЭМ!$A$39:$A$782,$A125,СВЦЭМ!$B$39:$B$782,J$119)+'СЕТ СН'!$I$9+СВЦЭМ!$D$10+'СЕТ СН'!$I$6-'СЕТ СН'!$I$19</f>
        <v>1995.43864594</v>
      </c>
      <c r="K125" s="36">
        <f>SUMIFS(СВЦЭМ!$C$39:$C$782,СВЦЭМ!$A$39:$A$782,$A125,СВЦЭМ!$B$39:$B$782,K$119)+'СЕТ СН'!$I$9+СВЦЭМ!$D$10+'СЕТ СН'!$I$6-'СЕТ СН'!$I$19</f>
        <v>1884.12034425</v>
      </c>
      <c r="L125" s="36">
        <f>SUMIFS(СВЦЭМ!$C$39:$C$782,СВЦЭМ!$A$39:$A$782,$A125,СВЦЭМ!$B$39:$B$782,L$119)+'СЕТ СН'!$I$9+СВЦЭМ!$D$10+'СЕТ СН'!$I$6-'СЕТ СН'!$I$19</f>
        <v>1872.78742167</v>
      </c>
      <c r="M125" s="36">
        <f>SUMIFS(СВЦЭМ!$C$39:$C$782,СВЦЭМ!$A$39:$A$782,$A125,СВЦЭМ!$B$39:$B$782,M$119)+'СЕТ СН'!$I$9+СВЦЭМ!$D$10+'СЕТ СН'!$I$6-'СЕТ СН'!$I$19</f>
        <v>1840.26130031</v>
      </c>
      <c r="N125" s="36">
        <f>SUMIFS(СВЦЭМ!$C$39:$C$782,СВЦЭМ!$A$39:$A$782,$A125,СВЦЭМ!$B$39:$B$782,N$119)+'СЕТ СН'!$I$9+СВЦЭМ!$D$10+'СЕТ СН'!$I$6-'СЕТ СН'!$I$19</f>
        <v>1828.4665088299998</v>
      </c>
      <c r="O125" s="36">
        <f>SUMIFS(СВЦЭМ!$C$39:$C$782,СВЦЭМ!$A$39:$A$782,$A125,СВЦЭМ!$B$39:$B$782,O$119)+'СЕТ СН'!$I$9+СВЦЭМ!$D$10+'СЕТ СН'!$I$6-'СЕТ СН'!$I$19</f>
        <v>1833.63949512</v>
      </c>
      <c r="P125" s="36">
        <f>SUMIFS(СВЦЭМ!$C$39:$C$782,СВЦЭМ!$A$39:$A$782,$A125,СВЦЭМ!$B$39:$B$782,P$119)+'СЕТ СН'!$I$9+СВЦЭМ!$D$10+'СЕТ СН'!$I$6-'СЕТ СН'!$I$19</f>
        <v>1826.8868197199999</v>
      </c>
      <c r="Q125" s="36">
        <f>SUMIFS(СВЦЭМ!$C$39:$C$782,СВЦЭМ!$A$39:$A$782,$A125,СВЦЭМ!$B$39:$B$782,Q$119)+'СЕТ СН'!$I$9+СВЦЭМ!$D$10+'СЕТ СН'!$I$6-'СЕТ СН'!$I$19</f>
        <v>1828.6815801099999</v>
      </c>
      <c r="R125" s="36">
        <f>SUMIFS(СВЦЭМ!$C$39:$C$782,СВЦЭМ!$A$39:$A$782,$A125,СВЦЭМ!$B$39:$B$782,R$119)+'СЕТ СН'!$I$9+СВЦЭМ!$D$10+'СЕТ СН'!$I$6-'СЕТ СН'!$I$19</f>
        <v>1860.5915996199999</v>
      </c>
      <c r="S125" s="36">
        <f>SUMIFS(СВЦЭМ!$C$39:$C$782,СВЦЭМ!$A$39:$A$782,$A125,СВЦЭМ!$B$39:$B$782,S$119)+'СЕТ СН'!$I$9+СВЦЭМ!$D$10+'СЕТ СН'!$I$6-'СЕТ СН'!$I$19</f>
        <v>1869.3043117799998</v>
      </c>
      <c r="T125" s="36">
        <f>SUMIFS(СВЦЭМ!$C$39:$C$782,СВЦЭМ!$A$39:$A$782,$A125,СВЦЭМ!$B$39:$B$782,T$119)+'СЕТ СН'!$I$9+СВЦЭМ!$D$10+'СЕТ СН'!$I$6-'СЕТ СН'!$I$19</f>
        <v>1865.0677148099999</v>
      </c>
      <c r="U125" s="36">
        <f>SUMIFS(СВЦЭМ!$C$39:$C$782,СВЦЭМ!$A$39:$A$782,$A125,СВЦЭМ!$B$39:$B$782,U$119)+'СЕТ СН'!$I$9+СВЦЭМ!$D$10+'СЕТ СН'!$I$6-'СЕТ СН'!$I$19</f>
        <v>1872.9110912799999</v>
      </c>
      <c r="V125" s="36">
        <f>SUMIFS(СВЦЭМ!$C$39:$C$782,СВЦЭМ!$A$39:$A$782,$A125,СВЦЭМ!$B$39:$B$782,V$119)+'СЕТ СН'!$I$9+СВЦЭМ!$D$10+'СЕТ СН'!$I$6-'СЕТ СН'!$I$19</f>
        <v>1863.68317665</v>
      </c>
      <c r="W125" s="36">
        <f>SUMIFS(СВЦЭМ!$C$39:$C$782,СВЦЭМ!$A$39:$A$782,$A125,СВЦЭМ!$B$39:$B$782,W$119)+'СЕТ СН'!$I$9+СВЦЭМ!$D$10+'СЕТ СН'!$I$6-'СЕТ СН'!$I$19</f>
        <v>1837.5761105899999</v>
      </c>
      <c r="X125" s="36">
        <f>SUMIFS(СВЦЭМ!$C$39:$C$782,СВЦЭМ!$A$39:$A$782,$A125,СВЦЭМ!$B$39:$B$782,X$119)+'СЕТ СН'!$I$9+СВЦЭМ!$D$10+'СЕТ СН'!$I$6-'СЕТ СН'!$I$19</f>
        <v>1883.6564994199998</v>
      </c>
      <c r="Y125" s="36">
        <f>SUMIFS(СВЦЭМ!$C$39:$C$782,СВЦЭМ!$A$39:$A$782,$A125,СВЦЭМ!$B$39:$B$782,Y$119)+'СЕТ СН'!$I$9+СВЦЭМ!$D$10+'СЕТ СН'!$I$6-'СЕТ СН'!$I$19</f>
        <v>1961.3750463700001</v>
      </c>
    </row>
    <row r="126" spans="1:27" ht="15.75" x14ac:dyDescent="0.2">
      <c r="A126" s="35">
        <f t="shared" si="3"/>
        <v>44780</v>
      </c>
      <c r="B126" s="36">
        <f>SUMIFS(СВЦЭМ!$C$39:$C$782,СВЦЭМ!$A$39:$A$782,$A126,СВЦЭМ!$B$39:$B$782,B$119)+'СЕТ СН'!$I$9+СВЦЭМ!$D$10+'СЕТ СН'!$I$6-'СЕТ СН'!$I$19</f>
        <v>2038.95961969</v>
      </c>
      <c r="C126" s="36">
        <f>SUMIFS(СВЦЭМ!$C$39:$C$782,СВЦЭМ!$A$39:$A$782,$A126,СВЦЭМ!$B$39:$B$782,C$119)+'СЕТ СН'!$I$9+СВЦЭМ!$D$10+'СЕТ СН'!$I$6-'СЕТ СН'!$I$19</f>
        <v>2051.9404744200001</v>
      </c>
      <c r="D126" s="36">
        <f>SUMIFS(СВЦЭМ!$C$39:$C$782,СВЦЭМ!$A$39:$A$782,$A126,СВЦЭМ!$B$39:$B$782,D$119)+'СЕТ СН'!$I$9+СВЦЭМ!$D$10+'СЕТ СН'!$I$6-'СЕТ СН'!$I$19</f>
        <v>1991.5745799399999</v>
      </c>
      <c r="E126" s="36">
        <f>SUMIFS(СВЦЭМ!$C$39:$C$782,СВЦЭМ!$A$39:$A$782,$A126,СВЦЭМ!$B$39:$B$782,E$119)+'СЕТ СН'!$I$9+СВЦЭМ!$D$10+'СЕТ СН'!$I$6-'СЕТ СН'!$I$19</f>
        <v>2007.7439992299999</v>
      </c>
      <c r="F126" s="36">
        <f>SUMIFS(СВЦЭМ!$C$39:$C$782,СВЦЭМ!$A$39:$A$782,$A126,СВЦЭМ!$B$39:$B$782,F$119)+'СЕТ СН'!$I$9+СВЦЭМ!$D$10+'СЕТ СН'!$I$6-'СЕТ СН'!$I$19</f>
        <v>2003.23167659</v>
      </c>
      <c r="G126" s="36">
        <f>SUMIFS(СВЦЭМ!$C$39:$C$782,СВЦЭМ!$A$39:$A$782,$A126,СВЦЭМ!$B$39:$B$782,G$119)+'СЕТ СН'!$I$9+СВЦЭМ!$D$10+'СЕТ СН'!$I$6-'СЕТ СН'!$I$19</f>
        <v>1999.1123197099998</v>
      </c>
      <c r="H126" s="36">
        <f>SUMIFS(СВЦЭМ!$C$39:$C$782,СВЦЭМ!$A$39:$A$782,$A126,СВЦЭМ!$B$39:$B$782,H$119)+'СЕТ СН'!$I$9+СВЦЭМ!$D$10+'СЕТ СН'!$I$6-'СЕТ СН'!$I$19</f>
        <v>2007.80592699</v>
      </c>
      <c r="I126" s="36">
        <f>SUMIFS(СВЦЭМ!$C$39:$C$782,СВЦЭМ!$A$39:$A$782,$A126,СВЦЭМ!$B$39:$B$782,I$119)+'СЕТ СН'!$I$9+СВЦЭМ!$D$10+'СЕТ СН'!$I$6-'СЕТ СН'!$I$19</f>
        <v>1963.58071511</v>
      </c>
      <c r="J126" s="36">
        <f>SUMIFS(СВЦЭМ!$C$39:$C$782,СВЦЭМ!$A$39:$A$782,$A126,СВЦЭМ!$B$39:$B$782,J$119)+'СЕТ СН'!$I$9+СВЦЭМ!$D$10+'СЕТ СН'!$I$6-'СЕТ СН'!$I$19</f>
        <v>1895.0004474299999</v>
      </c>
      <c r="K126" s="36">
        <f>SUMIFS(СВЦЭМ!$C$39:$C$782,СВЦЭМ!$A$39:$A$782,$A126,СВЦЭМ!$B$39:$B$782,K$119)+'СЕТ СН'!$I$9+СВЦЭМ!$D$10+'СЕТ СН'!$I$6-'СЕТ СН'!$I$19</f>
        <v>1846.3816484899999</v>
      </c>
      <c r="L126" s="36">
        <f>SUMIFS(СВЦЭМ!$C$39:$C$782,СВЦЭМ!$A$39:$A$782,$A126,СВЦЭМ!$B$39:$B$782,L$119)+'СЕТ СН'!$I$9+СВЦЭМ!$D$10+'СЕТ СН'!$I$6-'СЕТ СН'!$I$19</f>
        <v>1827.3963039400001</v>
      </c>
      <c r="M126" s="36">
        <f>SUMIFS(СВЦЭМ!$C$39:$C$782,СВЦЭМ!$A$39:$A$782,$A126,СВЦЭМ!$B$39:$B$782,M$119)+'СЕТ СН'!$I$9+СВЦЭМ!$D$10+'СЕТ СН'!$I$6-'СЕТ СН'!$I$19</f>
        <v>1837.7230004599999</v>
      </c>
      <c r="N126" s="36">
        <f>SUMIFS(СВЦЭМ!$C$39:$C$782,СВЦЭМ!$A$39:$A$782,$A126,СВЦЭМ!$B$39:$B$782,N$119)+'СЕТ СН'!$I$9+СВЦЭМ!$D$10+'СЕТ СН'!$I$6-'СЕТ СН'!$I$19</f>
        <v>1840.7327784899999</v>
      </c>
      <c r="O126" s="36">
        <f>SUMIFS(СВЦЭМ!$C$39:$C$782,СВЦЭМ!$A$39:$A$782,$A126,СВЦЭМ!$B$39:$B$782,O$119)+'СЕТ СН'!$I$9+СВЦЭМ!$D$10+'СЕТ СН'!$I$6-'СЕТ СН'!$I$19</f>
        <v>1837.9441006799998</v>
      </c>
      <c r="P126" s="36">
        <f>SUMIFS(СВЦЭМ!$C$39:$C$782,СВЦЭМ!$A$39:$A$782,$A126,СВЦЭМ!$B$39:$B$782,P$119)+'СЕТ СН'!$I$9+СВЦЭМ!$D$10+'СЕТ СН'!$I$6-'СЕТ СН'!$I$19</f>
        <v>1858.37287608</v>
      </c>
      <c r="Q126" s="36">
        <f>SUMIFS(СВЦЭМ!$C$39:$C$782,СВЦЭМ!$A$39:$A$782,$A126,СВЦЭМ!$B$39:$B$782,Q$119)+'СЕТ СН'!$I$9+СВЦЭМ!$D$10+'СЕТ СН'!$I$6-'СЕТ СН'!$I$19</f>
        <v>1880.0068671399999</v>
      </c>
      <c r="R126" s="36">
        <f>SUMIFS(СВЦЭМ!$C$39:$C$782,СВЦЭМ!$A$39:$A$782,$A126,СВЦЭМ!$B$39:$B$782,R$119)+'СЕТ СН'!$I$9+СВЦЭМ!$D$10+'СЕТ СН'!$I$6-'СЕТ СН'!$I$19</f>
        <v>1886.9052963499998</v>
      </c>
      <c r="S126" s="36">
        <f>SUMIFS(СВЦЭМ!$C$39:$C$782,СВЦЭМ!$A$39:$A$782,$A126,СВЦЭМ!$B$39:$B$782,S$119)+'СЕТ СН'!$I$9+СВЦЭМ!$D$10+'СЕТ СН'!$I$6-'СЕТ СН'!$I$19</f>
        <v>1896.5853473799998</v>
      </c>
      <c r="T126" s="36">
        <f>SUMIFS(СВЦЭМ!$C$39:$C$782,СВЦЭМ!$A$39:$A$782,$A126,СВЦЭМ!$B$39:$B$782,T$119)+'СЕТ СН'!$I$9+СВЦЭМ!$D$10+'СЕТ СН'!$I$6-'СЕТ СН'!$I$19</f>
        <v>1882.3476521799998</v>
      </c>
      <c r="U126" s="36">
        <f>SUMIFS(СВЦЭМ!$C$39:$C$782,СВЦЭМ!$A$39:$A$782,$A126,СВЦЭМ!$B$39:$B$782,U$119)+'СЕТ СН'!$I$9+СВЦЭМ!$D$10+'СЕТ СН'!$I$6-'СЕТ СН'!$I$19</f>
        <v>1869.4967749299999</v>
      </c>
      <c r="V126" s="36">
        <f>SUMIFS(СВЦЭМ!$C$39:$C$782,СВЦЭМ!$A$39:$A$782,$A126,СВЦЭМ!$B$39:$B$782,V$119)+'СЕТ СН'!$I$9+СВЦЭМ!$D$10+'СЕТ СН'!$I$6-'СЕТ СН'!$I$19</f>
        <v>1861.8024096099998</v>
      </c>
      <c r="W126" s="36">
        <f>SUMIFS(СВЦЭМ!$C$39:$C$782,СВЦЭМ!$A$39:$A$782,$A126,СВЦЭМ!$B$39:$B$782,W$119)+'СЕТ СН'!$I$9+СВЦЭМ!$D$10+'СЕТ СН'!$I$6-'СЕТ СН'!$I$19</f>
        <v>1867.9528632299998</v>
      </c>
      <c r="X126" s="36">
        <f>SUMIFS(СВЦЭМ!$C$39:$C$782,СВЦЭМ!$A$39:$A$782,$A126,СВЦЭМ!$B$39:$B$782,X$119)+'СЕТ СН'!$I$9+СВЦЭМ!$D$10+'СЕТ СН'!$I$6-'СЕТ СН'!$I$19</f>
        <v>1919.3433834299999</v>
      </c>
      <c r="Y126" s="36">
        <f>SUMIFS(СВЦЭМ!$C$39:$C$782,СВЦЭМ!$A$39:$A$782,$A126,СВЦЭМ!$B$39:$B$782,Y$119)+'СЕТ СН'!$I$9+СВЦЭМ!$D$10+'СЕТ СН'!$I$6-'СЕТ СН'!$I$19</f>
        <v>1979.8878752799999</v>
      </c>
    </row>
    <row r="127" spans="1:27" ht="15.75" x14ac:dyDescent="0.2">
      <c r="A127" s="35">
        <f t="shared" si="3"/>
        <v>44781</v>
      </c>
      <c r="B127" s="36">
        <f>SUMIFS(СВЦЭМ!$C$39:$C$782,СВЦЭМ!$A$39:$A$782,$A127,СВЦЭМ!$B$39:$B$782,B$119)+'СЕТ СН'!$I$9+СВЦЭМ!$D$10+'СЕТ СН'!$I$6-'СЕТ СН'!$I$19</f>
        <v>1994.9770113299999</v>
      </c>
      <c r="C127" s="36">
        <f>SUMIFS(СВЦЭМ!$C$39:$C$782,СВЦЭМ!$A$39:$A$782,$A127,СВЦЭМ!$B$39:$B$782,C$119)+'СЕТ СН'!$I$9+СВЦЭМ!$D$10+'СЕТ СН'!$I$6-'СЕТ СН'!$I$19</f>
        <v>2005.91694009</v>
      </c>
      <c r="D127" s="36">
        <f>SUMIFS(СВЦЭМ!$C$39:$C$782,СВЦЭМ!$A$39:$A$782,$A127,СВЦЭМ!$B$39:$B$782,D$119)+'СЕТ СН'!$I$9+СВЦЭМ!$D$10+'СЕТ СН'!$I$6-'СЕТ СН'!$I$19</f>
        <v>2045.8660408199999</v>
      </c>
      <c r="E127" s="36">
        <f>SUMIFS(СВЦЭМ!$C$39:$C$782,СВЦЭМ!$A$39:$A$782,$A127,СВЦЭМ!$B$39:$B$782,E$119)+'СЕТ СН'!$I$9+СВЦЭМ!$D$10+'СЕТ СН'!$I$6-'СЕТ СН'!$I$19</f>
        <v>2031.1633578799999</v>
      </c>
      <c r="F127" s="36">
        <f>SUMIFS(СВЦЭМ!$C$39:$C$782,СВЦЭМ!$A$39:$A$782,$A127,СВЦЭМ!$B$39:$B$782,F$119)+'СЕТ СН'!$I$9+СВЦЭМ!$D$10+'СЕТ СН'!$I$6-'СЕТ СН'!$I$19</f>
        <v>2056.4210305299998</v>
      </c>
      <c r="G127" s="36">
        <f>SUMIFS(СВЦЭМ!$C$39:$C$782,СВЦЭМ!$A$39:$A$782,$A127,СВЦЭМ!$B$39:$B$782,G$119)+'СЕТ СН'!$I$9+СВЦЭМ!$D$10+'СЕТ СН'!$I$6-'СЕТ СН'!$I$19</f>
        <v>2036.1874245899999</v>
      </c>
      <c r="H127" s="36">
        <f>SUMIFS(СВЦЭМ!$C$39:$C$782,СВЦЭМ!$A$39:$A$782,$A127,СВЦЭМ!$B$39:$B$782,H$119)+'СЕТ СН'!$I$9+СВЦЭМ!$D$10+'СЕТ СН'!$I$6-'СЕТ СН'!$I$19</f>
        <v>1952.5573283900001</v>
      </c>
      <c r="I127" s="36">
        <f>SUMIFS(СВЦЭМ!$C$39:$C$782,СВЦЭМ!$A$39:$A$782,$A127,СВЦЭМ!$B$39:$B$782,I$119)+'СЕТ СН'!$I$9+СВЦЭМ!$D$10+'СЕТ СН'!$I$6-'СЕТ СН'!$I$19</f>
        <v>1945.0297524800001</v>
      </c>
      <c r="J127" s="36">
        <f>SUMIFS(СВЦЭМ!$C$39:$C$782,СВЦЭМ!$A$39:$A$782,$A127,СВЦЭМ!$B$39:$B$782,J$119)+'СЕТ СН'!$I$9+СВЦЭМ!$D$10+'СЕТ СН'!$I$6-'СЕТ СН'!$I$19</f>
        <v>1900.98625889</v>
      </c>
      <c r="K127" s="36">
        <f>SUMIFS(СВЦЭМ!$C$39:$C$782,СВЦЭМ!$A$39:$A$782,$A127,СВЦЭМ!$B$39:$B$782,K$119)+'СЕТ СН'!$I$9+СВЦЭМ!$D$10+'СЕТ СН'!$I$6-'СЕТ СН'!$I$19</f>
        <v>1919.9077150000001</v>
      </c>
      <c r="L127" s="36">
        <f>SUMIFS(СВЦЭМ!$C$39:$C$782,СВЦЭМ!$A$39:$A$782,$A127,СВЦЭМ!$B$39:$B$782,L$119)+'СЕТ СН'!$I$9+СВЦЭМ!$D$10+'СЕТ СН'!$I$6-'СЕТ СН'!$I$19</f>
        <v>1912.4549075899999</v>
      </c>
      <c r="M127" s="36">
        <f>SUMIFS(СВЦЭМ!$C$39:$C$782,СВЦЭМ!$A$39:$A$782,$A127,СВЦЭМ!$B$39:$B$782,M$119)+'СЕТ СН'!$I$9+СВЦЭМ!$D$10+'СЕТ СН'!$I$6-'СЕТ СН'!$I$19</f>
        <v>1890.9575718900001</v>
      </c>
      <c r="N127" s="36">
        <f>SUMIFS(СВЦЭМ!$C$39:$C$782,СВЦЭМ!$A$39:$A$782,$A127,СВЦЭМ!$B$39:$B$782,N$119)+'СЕТ СН'!$I$9+СВЦЭМ!$D$10+'СЕТ СН'!$I$6-'СЕТ СН'!$I$19</f>
        <v>1894.47908818</v>
      </c>
      <c r="O127" s="36">
        <f>SUMIFS(СВЦЭМ!$C$39:$C$782,СВЦЭМ!$A$39:$A$782,$A127,СВЦЭМ!$B$39:$B$782,O$119)+'СЕТ СН'!$I$9+СВЦЭМ!$D$10+'СЕТ СН'!$I$6-'СЕТ СН'!$I$19</f>
        <v>1895.10978273</v>
      </c>
      <c r="P127" s="36">
        <f>SUMIFS(СВЦЭМ!$C$39:$C$782,СВЦЭМ!$A$39:$A$782,$A127,СВЦЭМ!$B$39:$B$782,P$119)+'СЕТ СН'!$I$9+СВЦЭМ!$D$10+'СЕТ СН'!$I$6-'СЕТ СН'!$I$19</f>
        <v>1917.7355068699999</v>
      </c>
      <c r="Q127" s="36">
        <f>SUMIFS(СВЦЭМ!$C$39:$C$782,СВЦЭМ!$A$39:$A$782,$A127,СВЦЭМ!$B$39:$B$782,Q$119)+'СЕТ СН'!$I$9+СВЦЭМ!$D$10+'СЕТ СН'!$I$6-'СЕТ СН'!$I$19</f>
        <v>1926.43258171</v>
      </c>
      <c r="R127" s="36">
        <f>SUMIFS(СВЦЭМ!$C$39:$C$782,СВЦЭМ!$A$39:$A$782,$A127,СВЦЭМ!$B$39:$B$782,R$119)+'СЕТ СН'!$I$9+СВЦЭМ!$D$10+'СЕТ СН'!$I$6-'СЕТ СН'!$I$19</f>
        <v>1954.6212752899999</v>
      </c>
      <c r="S127" s="36">
        <f>SUMIFS(СВЦЭМ!$C$39:$C$782,СВЦЭМ!$A$39:$A$782,$A127,СВЦЭМ!$B$39:$B$782,S$119)+'СЕТ СН'!$I$9+СВЦЭМ!$D$10+'СЕТ СН'!$I$6-'СЕТ СН'!$I$19</f>
        <v>1971.2197346999999</v>
      </c>
      <c r="T127" s="36">
        <f>SUMIFS(СВЦЭМ!$C$39:$C$782,СВЦЭМ!$A$39:$A$782,$A127,СВЦЭМ!$B$39:$B$782,T$119)+'СЕТ СН'!$I$9+СВЦЭМ!$D$10+'СЕТ СН'!$I$6-'СЕТ СН'!$I$19</f>
        <v>1945.83923196</v>
      </c>
      <c r="U127" s="36">
        <f>SUMIFS(СВЦЭМ!$C$39:$C$782,СВЦЭМ!$A$39:$A$782,$A127,СВЦЭМ!$B$39:$B$782,U$119)+'СЕТ СН'!$I$9+СВЦЭМ!$D$10+'СЕТ СН'!$I$6-'СЕТ СН'!$I$19</f>
        <v>1958.4323998699999</v>
      </c>
      <c r="V127" s="36">
        <f>SUMIFS(СВЦЭМ!$C$39:$C$782,СВЦЭМ!$A$39:$A$782,$A127,СВЦЭМ!$B$39:$B$782,V$119)+'СЕТ СН'!$I$9+СВЦЭМ!$D$10+'СЕТ СН'!$I$6-'СЕТ СН'!$I$19</f>
        <v>1967.5749982699999</v>
      </c>
      <c r="W127" s="36">
        <f>SUMIFS(СВЦЭМ!$C$39:$C$782,СВЦЭМ!$A$39:$A$782,$A127,СВЦЭМ!$B$39:$B$782,W$119)+'СЕТ СН'!$I$9+СВЦЭМ!$D$10+'СЕТ СН'!$I$6-'СЕТ СН'!$I$19</f>
        <v>1947.0432085</v>
      </c>
      <c r="X127" s="36">
        <f>SUMIFS(СВЦЭМ!$C$39:$C$782,СВЦЭМ!$A$39:$A$782,$A127,СВЦЭМ!$B$39:$B$782,X$119)+'СЕТ СН'!$I$9+СВЦЭМ!$D$10+'СЕТ СН'!$I$6-'СЕТ СН'!$I$19</f>
        <v>2041.3417883099999</v>
      </c>
      <c r="Y127" s="36">
        <f>SUMIFS(СВЦЭМ!$C$39:$C$782,СВЦЭМ!$A$39:$A$782,$A127,СВЦЭМ!$B$39:$B$782,Y$119)+'СЕТ СН'!$I$9+СВЦЭМ!$D$10+'СЕТ СН'!$I$6-'СЕТ СН'!$I$19</f>
        <v>2121.11547604</v>
      </c>
    </row>
    <row r="128" spans="1:27" ht="15.75" x14ac:dyDescent="0.2">
      <c r="A128" s="35">
        <f t="shared" si="3"/>
        <v>44782</v>
      </c>
      <c r="B128" s="36">
        <f>SUMIFS(СВЦЭМ!$C$39:$C$782,СВЦЭМ!$A$39:$A$782,$A128,СВЦЭМ!$B$39:$B$782,B$119)+'СЕТ СН'!$I$9+СВЦЭМ!$D$10+'СЕТ СН'!$I$6-'СЕТ СН'!$I$19</f>
        <v>2156.7996245699997</v>
      </c>
      <c r="C128" s="36">
        <f>SUMIFS(СВЦЭМ!$C$39:$C$782,СВЦЭМ!$A$39:$A$782,$A128,СВЦЭМ!$B$39:$B$782,C$119)+'СЕТ СН'!$I$9+СВЦЭМ!$D$10+'СЕТ СН'!$I$6-'СЕТ СН'!$I$19</f>
        <v>2132.9564706699998</v>
      </c>
      <c r="D128" s="36">
        <f>SUMIFS(СВЦЭМ!$C$39:$C$782,СВЦЭМ!$A$39:$A$782,$A128,СВЦЭМ!$B$39:$B$782,D$119)+'СЕТ СН'!$I$9+СВЦЭМ!$D$10+'СЕТ СН'!$I$6-'СЕТ СН'!$I$19</f>
        <v>2142.0262717199998</v>
      </c>
      <c r="E128" s="36">
        <f>SUMIFS(СВЦЭМ!$C$39:$C$782,СВЦЭМ!$A$39:$A$782,$A128,СВЦЭМ!$B$39:$B$782,E$119)+'СЕТ СН'!$I$9+СВЦЭМ!$D$10+'СЕТ СН'!$I$6-'СЕТ СН'!$I$19</f>
        <v>2151.9130828999996</v>
      </c>
      <c r="F128" s="36">
        <f>SUMIFS(СВЦЭМ!$C$39:$C$782,СВЦЭМ!$A$39:$A$782,$A128,СВЦЭМ!$B$39:$B$782,F$119)+'СЕТ СН'!$I$9+СВЦЭМ!$D$10+'СЕТ СН'!$I$6-'СЕТ СН'!$I$19</f>
        <v>2147.2139691599996</v>
      </c>
      <c r="G128" s="36">
        <f>SUMIFS(СВЦЭМ!$C$39:$C$782,СВЦЭМ!$A$39:$A$782,$A128,СВЦЭМ!$B$39:$B$782,G$119)+'СЕТ СН'!$I$9+СВЦЭМ!$D$10+'СЕТ СН'!$I$6-'СЕТ СН'!$I$19</f>
        <v>2156.5062332500002</v>
      </c>
      <c r="H128" s="36">
        <f>SUMIFS(СВЦЭМ!$C$39:$C$782,СВЦЭМ!$A$39:$A$782,$A128,СВЦЭМ!$B$39:$B$782,H$119)+'СЕТ СН'!$I$9+СВЦЭМ!$D$10+'СЕТ СН'!$I$6-'СЕТ СН'!$I$19</f>
        <v>2191.8460463599999</v>
      </c>
      <c r="I128" s="36">
        <f>SUMIFS(СВЦЭМ!$C$39:$C$782,СВЦЭМ!$A$39:$A$782,$A128,СВЦЭМ!$B$39:$B$782,I$119)+'СЕТ СН'!$I$9+СВЦЭМ!$D$10+'СЕТ СН'!$I$6-'СЕТ СН'!$I$19</f>
        <v>2112.5162228899999</v>
      </c>
      <c r="J128" s="36">
        <f>SUMIFS(СВЦЭМ!$C$39:$C$782,СВЦЭМ!$A$39:$A$782,$A128,СВЦЭМ!$B$39:$B$782,J$119)+'СЕТ СН'!$I$9+СВЦЭМ!$D$10+'СЕТ СН'!$I$6-'СЕТ СН'!$I$19</f>
        <v>2094.9056077400001</v>
      </c>
      <c r="K128" s="36">
        <f>SUMIFS(СВЦЭМ!$C$39:$C$782,СВЦЭМ!$A$39:$A$782,$A128,СВЦЭМ!$B$39:$B$782,K$119)+'СЕТ СН'!$I$9+СВЦЭМ!$D$10+'СЕТ СН'!$I$6-'СЕТ СН'!$I$19</f>
        <v>2029.3781645399999</v>
      </c>
      <c r="L128" s="36">
        <f>SUMIFS(СВЦЭМ!$C$39:$C$782,СВЦЭМ!$A$39:$A$782,$A128,СВЦЭМ!$B$39:$B$782,L$119)+'СЕТ СН'!$I$9+СВЦЭМ!$D$10+'СЕТ СН'!$I$6-'СЕТ СН'!$I$19</f>
        <v>2014.1078257899999</v>
      </c>
      <c r="M128" s="36">
        <f>SUMIFS(СВЦЭМ!$C$39:$C$782,СВЦЭМ!$A$39:$A$782,$A128,СВЦЭМ!$B$39:$B$782,M$119)+'СЕТ СН'!$I$9+СВЦЭМ!$D$10+'СЕТ СН'!$I$6-'СЕТ СН'!$I$19</f>
        <v>1993.90795026</v>
      </c>
      <c r="N128" s="36">
        <f>SUMIFS(СВЦЭМ!$C$39:$C$782,СВЦЭМ!$A$39:$A$782,$A128,СВЦЭМ!$B$39:$B$782,N$119)+'СЕТ СН'!$I$9+СВЦЭМ!$D$10+'СЕТ СН'!$I$6-'СЕТ СН'!$I$19</f>
        <v>1978.2779989799999</v>
      </c>
      <c r="O128" s="36">
        <f>SUMIFS(СВЦЭМ!$C$39:$C$782,СВЦЭМ!$A$39:$A$782,$A128,СВЦЭМ!$B$39:$B$782,O$119)+'СЕТ СН'!$I$9+СВЦЭМ!$D$10+'СЕТ СН'!$I$6-'СЕТ СН'!$I$19</f>
        <v>1979.4679778</v>
      </c>
      <c r="P128" s="36">
        <f>SUMIFS(СВЦЭМ!$C$39:$C$782,СВЦЭМ!$A$39:$A$782,$A128,СВЦЭМ!$B$39:$B$782,P$119)+'СЕТ СН'!$I$9+СВЦЭМ!$D$10+'СЕТ СН'!$I$6-'СЕТ СН'!$I$19</f>
        <v>1989.4596792499999</v>
      </c>
      <c r="Q128" s="36">
        <f>SUMIFS(СВЦЭМ!$C$39:$C$782,СВЦЭМ!$A$39:$A$782,$A128,СВЦЭМ!$B$39:$B$782,Q$119)+'СЕТ СН'!$I$9+СВЦЭМ!$D$10+'СЕТ СН'!$I$6-'СЕТ СН'!$I$19</f>
        <v>2002.9184260999998</v>
      </c>
      <c r="R128" s="36">
        <f>SUMIFS(СВЦЭМ!$C$39:$C$782,СВЦЭМ!$A$39:$A$782,$A128,СВЦЭМ!$B$39:$B$782,R$119)+'СЕТ СН'!$I$9+СВЦЭМ!$D$10+'СЕТ СН'!$I$6-'СЕТ СН'!$I$19</f>
        <v>2013.9433216799998</v>
      </c>
      <c r="S128" s="36">
        <f>SUMIFS(СВЦЭМ!$C$39:$C$782,СВЦЭМ!$A$39:$A$782,$A128,СВЦЭМ!$B$39:$B$782,S$119)+'СЕТ СН'!$I$9+СВЦЭМ!$D$10+'СЕТ СН'!$I$6-'СЕТ СН'!$I$19</f>
        <v>2018.40861258</v>
      </c>
      <c r="T128" s="36">
        <f>SUMIFS(СВЦЭМ!$C$39:$C$782,СВЦЭМ!$A$39:$A$782,$A128,СВЦЭМ!$B$39:$B$782,T$119)+'СЕТ СН'!$I$9+СВЦЭМ!$D$10+'СЕТ СН'!$I$6-'СЕТ СН'!$I$19</f>
        <v>2022.8487336199998</v>
      </c>
      <c r="U128" s="36">
        <f>SUMIFS(СВЦЭМ!$C$39:$C$782,СВЦЭМ!$A$39:$A$782,$A128,СВЦЭМ!$B$39:$B$782,U$119)+'СЕТ СН'!$I$9+СВЦЭМ!$D$10+'СЕТ СН'!$I$6-'СЕТ СН'!$I$19</f>
        <v>2031.23508064</v>
      </c>
      <c r="V128" s="36">
        <f>SUMIFS(СВЦЭМ!$C$39:$C$782,СВЦЭМ!$A$39:$A$782,$A128,СВЦЭМ!$B$39:$B$782,V$119)+'СЕТ СН'!$I$9+СВЦЭМ!$D$10+'СЕТ СН'!$I$6-'СЕТ СН'!$I$19</f>
        <v>2002.1595287099999</v>
      </c>
      <c r="W128" s="36">
        <f>SUMIFS(СВЦЭМ!$C$39:$C$782,СВЦЭМ!$A$39:$A$782,$A128,СВЦЭМ!$B$39:$B$782,W$119)+'СЕТ СН'!$I$9+СВЦЭМ!$D$10+'СЕТ СН'!$I$6-'СЕТ СН'!$I$19</f>
        <v>2003.9634601499999</v>
      </c>
      <c r="X128" s="36">
        <f>SUMIFS(СВЦЭМ!$C$39:$C$782,СВЦЭМ!$A$39:$A$782,$A128,СВЦЭМ!$B$39:$B$782,X$119)+'СЕТ СН'!$I$9+СВЦЭМ!$D$10+'СЕТ СН'!$I$6-'СЕТ СН'!$I$19</f>
        <v>2053.7714783499996</v>
      </c>
      <c r="Y128" s="36">
        <f>SUMIFS(СВЦЭМ!$C$39:$C$782,СВЦЭМ!$A$39:$A$782,$A128,СВЦЭМ!$B$39:$B$782,Y$119)+'СЕТ СН'!$I$9+СВЦЭМ!$D$10+'СЕТ СН'!$I$6-'СЕТ СН'!$I$19</f>
        <v>2076.3810052499998</v>
      </c>
    </row>
    <row r="129" spans="1:25" ht="15.75" x14ac:dyDescent="0.2">
      <c r="A129" s="35">
        <f t="shared" si="3"/>
        <v>44783</v>
      </c>
      <c r="B129" s="36">
        <f>SUMIFS(СВЦЭМ!$C$39:$C$782,СВЦЭМ!$A$39:$A$782,$A129,СВЦЭМ!$B$39:$B$782,B$119)+'СЕТ СН'!$I$9+СВЦЭМ!$D$10+'СЕТ СН'!$I$6-'СЕТ СН'!$I$19</f>
        <v>2018.28874664</v>
      </c>
      <c r="C129" s="36">
        <f>SUMIFS(СВЦЭМ!$C$39:$C$782,СВЦЭМ!$A$39:$A$782,$A129,СВЦЭМ!$B$39:$B$782,C$119)+'СЕТ СН'!$I$9+СВЦЭМ!$D$10+'СЕТ СН'!$I$6-'СЕТ СН'!$I$19</f>
        <v>2063.2437839099998</v>
      </c>
      <c r="D129" s="36">
        <f>SUMIFS(СВЦЭМ!$C$39:$C$782,СВЦЭМ!$A$39:$A$782,$A129,СВЦЭМ!$B$39:$B$782,D$119)+'СЕТ СН'!$I$9+СВЦЭМ!$D$10+'СЕТ СН'!$I$6-'СЕТ СН'!$I$19</f>
        <v>1941.0540676099999</v>
      </c>
      <c r="E129" s="36">
        <f>SUMIFS(СВЦЭМ!$C$39:$C$782,СВЦЭМ!$A$39:$A$782,$A129,СВЦЭМ!$B$39:$B$782,E$119)+'СЕТ СН'!$I$9+СВЦЭМ!$D$10+'СЕТ СН'!$I$6-'СЕТ СН'!$I$19</f>
        <v>1927.8036870899998</v>
      </c>
      <c r="F129" s="36">
        <f>SUMIFS(СВЦЭМ!$C$39:$C$782,СВЦЭМ!$A$39:$A$782,$A129,СВЦЭМ!$B$39:$B$782,F$119)+'СЕТ СН'!$I$9+СВЦЭМ!$D$10+'СЕТ СН'!$I$6-'СЕТ СН'!$I$19</f>
        <v>1930.5816279899998</v>
      </c>
      <c r="G129" s="36">
        <f>SUMIFS(СВЦЭМ!$C$39:$C$782,СВЦЭМ!$A$39:$A$782,$A129,СВЦЭМ!$B$39:$B$782,G$119)+'СЕТ СН'!$I$9+СВЦЭМ!$D$10+'СЕТ СН'!$I$6-'СЕТ СН'!$I$19</f>
        <v>1911.7914404899998</v>
      </c>
      <c r="H129" s="36">
        <f>SUMIFS(СВЦЭМ!$C$39:$C$782,СВЦЭМ!$A$39:$A$782,$A129,СВЦЭМ!$B$39:$B$782,H$119)+'СЕТ СН'!$I$9+СВЦЭМ!$D$10+'СЕТ СН'!$I$6-'СЕТ СН'!$I$19</f>
        <v>1888.10945072</v>
      </c>
      <c r="I129" s="36">
        <f>SUMIFS(СВЦЭМ!$C$39:$C$782,СВЦЭМ!$A$39:$A$782,$A129,СВЦЭМ!$B$39:$B$782,I$119)+'СЕТ СН'!$I$9+СВЦЭМ!$D$10+'СЕТ СН'!$I$6-'СЕТ СН'!$I$19</f>
        <v>1846.36215864</v>
      </c>
      <c r="J129" s="36">
        <f>SUMIFS(СВЦЭМ!$C$39:$C$782,СВЦЭМ!$A$39:$A$782,$A129,СВЦЭМ!$B$39:$B$782,J$119)+'СЕТ СН'!$I$9+СВЦЭМ!$D$10+'СЕТ СН'!$I$6-'СЕТ СН'!$I$19</f>
        <v>1908.88677981</v>
      </c>
      <c r="K129" s="36">
        <f>SUMIFS(СВЦЭМ!$C$39:$C$782,СВЦЭМ!$A$39:$A$782,$A129,СВЦЭМ!$B$39:$B$782,K$119)+'СЕТ СН'!$I$9+СВЦЭМ!$D$10+'СЕТ СН'!$I$6-'СЕТ СН'!$I$19</f>
        <v>1862.5878633699999</v>
      </c>
      <c r="L129" s="36">
        <f>SUMIFS(СВЦЭМ!$C$39:$C$782,СВЦЭМ!$A$39:$A$782,$A129,СВЦЭМ!$B$39:$B$782,L$119)+'СЕТ СН'!$I$9+СВЦЭМ!$D$10+'СЕТ СН'!$I$6-'СЕТ СН'!$I$19</f>
        <v>1855.2968390399999</v>
      </c>
      <c r="M129" s="36">
        <f>SUMIFS(СВЦЭМ!$C$39:$C$782,СВЦЭМ!$A$39:$A$782,$A129,СВЦЭМ!$B$39:$B$782,M$119)+'СЕТ СН'!$I$9+СВЦЭМ!$D$10+'СЕТ СН'!$I$6-'СЕТ СН'!$I$19</f>
        <v>1857.5369286599998</v>
      </c>
      <c r="N129" s="36">
        <f>SUMIFS(СВЦЭМ!$C$39:$C$782,СВЦЭМ!$A$39:$A$782,$A129,СВЦЭМ!$B$39:$B$782,N$119)+'СЕТ СН'!$I$9+СВЦЭМ!$D$10+'СЕТ СН'!$I$6-'СЕТ СН'!$I$19</f>
        <v>1867.0550630299999</v>
      </c>
      <c r="O129" s="36">
        <f>SUMIFS(СВЦЭМ!$C$39:$C$782,СВЦЭМ!$A$39:$A$782,$A129,СВЦЭМ!$B$39:$B$782,O$119)+'СЕТ СН'!$I$9+СВЦЭМ!$D$10+'СЕТ СН'!$I$6-'СЕТ СН'!$I$19</f>
        <v>1848.5070191099999</v>
      </c>
      <c r="P129" s="36">
        <f>SUMIFS(СВЦЭМ!$C$39:$C$782,СВЦЭМ!$A$39:$A$782,$A129,СВЦЭМ!$B$39:$B$782,P$119)+'СЕТ СН'!$I$9+СВЦЭМ!$D$10+'СЕТ СН'!$I$6-'СЕТ СН'!$I$19</f>
        <v>1855.4639241499999</v>
      </c>
      <c r="Q129" s="36">
        <f>SUMIFS(СВЦЭМ!$C$39:$C$782,СВЦЭМ!$A$39:$A$782,$A129,СВЦЭМ!$B$39:$B$782,Q$119)+'СЕТ СН'!$I$9+СВЦЭМ!$D$10+'СЕТ СН'!$I$6-'СЕТ СН'!$I$19</f>
        <v>1856.99625105</v>
      </c>
      <c r="R129" s="36">
        <f>SUMIFS(СВЦЭМ!$C$39:$C$782,СВЦЭМ!$A$39:$A$782,$A129,СВЦЭМ!$B$39:$B$782,R$119)+'СЕТ СН'!$I$9+СВЦЭМ!$D$10+'СЕТ СН'!$I$6-'СЕТ СН'!$I$19</f>
        <v>1871.0444199499998</v>
      </c>
      <c r="S129" s="36">
        <f>SUMIFS(СВЦЭМ!$C$39:$C$782,СВЦЭМ!$A$39:$A$782,$A129,СВЦЭМ!$B$39:$B$782,S$119)+'СЕТ СН'!$I$9+СВЦЭМ!$D$10+'СЕТ СН'!$I$6-'СЕТ СН'!$I$19</f>
        <v>1877.4354765799999</v>
      </c>
      <c r="T129" s="36">
        <f>SUMIFS(СВЦЭМ!$C$39:$C$782,СВЦЭМ!$A$39:$A$782,$A129,СВЦЭМ!$B$39:$B$782,T$119)+'СЕТ СН'!$I$9+СВЦЭМ!$D$10+'СЕТ СН'!$I$6-'СЕТ СН'!$I$19</f>
        <v>1872.0996425199999</v>
      </c>
      <c r="U129" s="36">
        <f>SUMIFS(СВЦЭМ!$C$39:$C$782,СВЦЭМ!$A$39:$A$782,$A129,СВЦЭМ!$B$39:$B$782,U$119)+'СЕТ СН'!$I$9+СВЦЭМ!$D$10+'СЕТ СН'!$I$6-'СЕТ СН'!$I$19</f>
        <v>1895.1364964899999</v>
      </c>
      <c r="V129" s="36">
        <f>SUMIFS(СВЦЭМ!$C$39:$C$782,СВЦЭМ!$A$39:$A$782,$A129,СВЦЭМ!$B$39:$B$782,V$119)+'СЕТ СН'!$I$9+СВЦЭМ!$D$10+'СЕТ СН'!$I$6-'СЕТ СН'!$I$19</f>
        <v>1867.4784357999999</v>
      </c>
      <c r="W129" s="36">
        <f>SUMIFS(СВЦЭМ!$C$39:$C$782,СВЦЭМ!$A$39:$A$782,$A129,СВЦЭМ!$B$39:$B$782,W$119)+'СЕТ СН'!$I$9+СВЦЭМ!$D$10+'СЕТ СН'!$I$6-'СЕТ СН'!$I$19</f>
        <v>1879.23167001</v>
      </c>
      <c r="X129" s="36">
        <f>SUMIFS(СВЦЭМ!$C$39:$C$782,СВЦЭМ!$A$39:$A$782,$A129,СВЦЭМ!$B$39:$B$782,X$119)+'СЕТ СН'!$I$9+СВЦЭМ!$D$10+'СЕТ СН'!$I$6-'СЕТ СН'!$I$19</f>
        <v>1905.68833326</v>
      </c>
      <c r="Y129" s="36">
        <f>SUMIFS(СВЦЭМ!$C$39:$C$782,СВЦЭМ!$A$39:$A$782,$A129,СВЦЭМ!$B$39:$B$782,Y$119)+'СЕТ СН'!$I$9+СВЦЭМ!$D$10+'СЕТ СН'!$I$6-'СЕТ СН'!$I$19</f>
        <v>2004.91373226</v>
      </c>
    </row>
    <row r="130" spans="1:25" ht="15.75" x14ac:dyDescent="0.2">
      <c r="A130" s="35">
        <f t="shared" si="3"/>
        <v>44784</v>
      </c>
      <c r="B130" s="36">
        <f>SUMIFS(СВЦЭМ!$C$39:$C$782,СВЦЭМ!$A$39:$A$782,$A130,СВЦЭМ!$B$39:$B$782,B$119)+'СЕТ СН'!$I$9+СВЦЭМ!$D$10+'СЕТ СН'!$I$6-'СЕТ СН'!$I$19</f>
        <v>1883.01881822</v>
      </c>
      <c r="C130" s="36">
        <f>SUMIFS(СВЦЭМ!$C$39:$C$782,СВЦЭМ!$A$39:$A$782,$A130,СВЦЭМ!$B$39:$B$782,C$119)+'СЕТ СН'!$I$9+СВЦЭМ!$D$10+'СЕТ СН'!$I$6-'СЕТ СН'!$I$19</f>
        <v>1934.3870195100001</v>
      </c>
      <c r="D130" s="36">
        <f>SUMIFS(СВЦЭМ!$C$39:$C$782,СВЦЭМ!$A$39:$A$782,$A130,СВЦЭМ!$B$39:$B$782,D$119)+'СЕТ СН'!$I$9+СВЦЭМ!$D$10+'СЕТ СН'!$I$6-'СЕТ СН'!$I$19</f>
        <v>1990.41426269</v>
      </c>
      <c r="E130" s="36">
        <f>SUMIFS(СВЦЭМ!$C$39:$C$782,СВЦЭМ!$A$39:$A$782,$A130,СВЦЭМ!$B$39:$B$782,E$119)+'СЕТ СН'!$I$9+СВЦЭМ!$D$10+'СЕТ СН'!$I$6-'СЕТ СН'!$I$19</f>
        <v>2007.4238352099999</v>
      </c>
      <c r="F130" s="36">
        <f>SUMIFS(СВЦЭМ!$C$39:$C$782,СВЦЭМ!$A$39:$A$782,$A130,СВЦЭМ!$B$39:$B$782,F$119)+'СЕТ СН'!$I$9+СВЦЭМ!$D$10+'СЕТ СН'!$I$6-'СЕТ СН'!$I$19</f>
        <v>2014.9161879599999</v>
      </c>
      <c r="G130" s="36">
        <f>SUMIFS(СВЦЭМ!$C$39:$C$782,СВЦЭМ!$A$39:$A$782,$A130,СВЦЭМ!$B$39:$B$782,G$119)+'СЕТ СН'!$I$9+СВЦЭМ!$D$10+'СЕТ СН'!$I$6-'СЕТ СН'!$I$19</f>
        <v>2012.77561999</v>
      </c>
      <c r="H130" s="36">
        <f>SUMIFS(СВЦЭМ!$C$39:$C$782,СВЦЭМ!$A$39:$A$782,$A130,СВЦЭМ!$B$39:$B$782,H$119)+'СЕТ СН'!$I$9+СВЦЭМ!$D$10+'СЕТ СН'!$I$6-'СЕТ СН'!$I$19</f>
        <v>1957.2194406299998</v>
      </c>
      <c r="I130" s="36">
        <f>SUMIFS(СВЦЭМ!$C$39:$C$782,СВЦЭМ!$A$39:$A$782,$A130,СВЦЭМ!$B$39:$B$782,I$119)+'СЕТ СН'!$I$9+СВЦЭМ!$D$10+'СЕТ СН'!$I$6-'СЕТ СН'!$I$19</f>
        <v>1870.3050038299998</v>
      </c>
      <c r="J130" s="36">
        <f>SUMIFS(СВЦЭМ!$C$39:$C$782,СВЦЭМ!$A$39:$A$782,$A130,СВЦЭМ!$B$39:$B$782,J$119)+'СЕТ СН'!$I$9+СВЦЭМ!$D$10+'СЕТ СН'!$I$6-'СЕТ СН'!$I$19</f>
        <v>1807.4963868299999</v>
      </c>
      <c r="K130" s="36">
        <f>SUMIFS(СВЦЭМ!$C$39:$C$782,СВЦЭМ!$A$39:$A$782,$A130,СВЦЭМ!$B$39:$B$782,K$119)+'СЕТ СН'!$I$9+СВЦЭМ!$D$10+'СЕТ СН'!$I$6-'СЕТ СН'!$I$19</f>
        <v>1824.15121185</v>
      </c>
      <c r="L130" s="36">
        <f>SUMIFS(СВЦЭМ!$C$39:$C$782,СВЦЭМ!$A$39:$A$782,$A130,СВЦЭМ!$B$39:$B$782,L$119)+'СЕТ СН'!$I$9+СВЦЭМ!$D$10+'СЕТ СН'!$I$6-'СЕТ СН'!$I$19</f>
        <v>1848.5621058899999</v>
      </c>
      <c r="M130" s="36">
        <f>SUMIFS(СВЦЭМ!$C$39:$C$782,СВЦЭМ!$A$39:$A$782,$A130,СВЦЭМ!$B$39:$B$782,M$119)+'СЕТ СН'!$I$9+СВЦЭМ!$D$10+'СЕТ СН'!$I$6-'СЕТ СН'!$I$19</f>
        <v>1845.1459049199998</v>
      </c>
      <c r="N130" s="36">
        <f>SUMIFS(СВЦЭМ!$C$39:$C$782,СВЦЭМ!$A$39:$A$782,$A130,СВЦЭМ!$B$39:$B$782,N$119)+'СЕТ СН'!$I$9+СВЦЭМ!$D$10+'СЕТ СН'!$I$6-'СЕТ СН'!$I$19</f>
        <v>1835.52632045</v>
      </c>
      <c r="O130" s="36">
        <f>SUMIFS(СВЦЭМ!$C$39:$C$782,СВЦЭМ!$A$39:$A$782,$A130,СВЦЭМ!$B$39:$B$782,O$119)+'СЕТ СН'!$I$9+СВЦЭМ!$D$10+'СЕТ СН'!$I$6-'СЕТ СН'!$I$19</f>
        <v>1841.8376131199998</v>
      </c>
      <c r="P130" s="36">
        <f>SUMIFS(СВЦЭМ!$C$39:$C$782,СВЦЭМ!$A$39:$A$782,$A130,СВЦЭМ!$B$39:$B$782,P$119)+'СЕТ СН'!$I$9+СВЦЭМ!$D$10+'СЕТ СН'!$I$6-'СЕТ СН'!$I$19</f>
        <v>1841.0288274699999</v>
      </c>
      <c r="Q130" s="36">
        <f>SUMIFS(СВЦЭМ!$C$39:$C$782,СВЦЭМ!$A$39:$A$782,$A130,СВЦЭМ!$B$39:$B$782,Q$119)+'СЕТ СН'!$I$9+СВЦЭМ!$D$10+'СЕТ СН'!$I$6-'СЕТ СН'!$I$19</f>
        <v>1832.0115078099998</v>
      </c>
      <c r="R130" s="36">
        <f>SUMIFS(СВЦЭМ!$C$39:$C$782,СВЦЭМ!$A$39:$A$782,$A130,СВЦЭМ!$B$39:$B$782,R$119)+'СЕТ СН'!$I$9+СВЦЭМ!$D$10+'СЕТ СН'!$I$6-'СЕТ СН'!$I$19</f>
        <v>1835.7957985599999</v>
      </c>
      <c r="S130" s="36">
        <f>SUMIFS(СВЦЭМ!$C$39:$C$782,СВЦЭМ!$A$39:$A$782,$A130,СВЦЭМ!$B$39:$B$782,S$119)+'СЕТ СН'!$I$9+СВЦЭМ!$D$10+'СЕТ СН'!$I$6-'СЕТ СН'!$I$19</f>
        <v>1829.6860469899998</v>
      </c>
      <c r="T130" s="36">
        <f>SUMIFS(СВЦЭМ!$C$39:$C$782,СВЦЭМ!$A$39:$A$782,$A130,СВЦЭМ!$B$39:$B$782,T$119)+'СЕТ СН'!$I$9+СВЦЭМ!$D$10+'СЕТ СН'!$I$6-'СЕТ СН'!$I$19</f>
        <v>1698.50514572</v>
      </c>
      <c r="U130" s="36">
        <f>SUMIFS(СВЦЭМ!$C$39:$C$782,СВЦЭМ!$A$39:$A$782,$A130,СВЦЭМ!$B$39:$B$782,U$119)+'СЕТ СН'!$I$9+СВЦЭМ!$D$10+'СЕТ СН'!$I$6-'СЕТ СН'!$I$19</f>
        <v>1704.4263242</v>
      </c>
      <c r="V130" s="36">
        <f>SUMIFS(СВЦЭМ!$C$39:$C$782,СВЦЭМ!$A$39:$A$782,$A130,СВЦЭМ!$B$39:$B$782,V$119)+'СЕТ СН'!$I$9+СВЦЭМ!$D$10+'СЕТ СН'!$I$6-'СЕТ СН'!$I$19</f>
        <v>1702.4218137600001</v>
      </c>
      <c r="W130" s="36">
        <f>SUMIFS(СВЦЭМ!$C$39:$C$782,СВЦЭМ!$A$39:$A$782,$A130,СВЦЭМ!$B$39:$B$782,W$119)+'СЕТ СН'!$I$9+СВЦЭМ!$D$10+'СЕТ СН'!$I$6-'СЕТ СН'!$I$19</f>
        <v>1688.3204883499998</v>
      </c>
      <c r="X130" s="36">
        <f>SUMIFS(СВЦЭМ!$C$39:$C$782,СВЦЭМ!$A$39:$A$782,$A130,СВЦЭМ!$B$39:$B$782,X$119)+'СЕТ СН'!$I$9+СВЦЭМ!$D$10+'СЕТ СН'!$I$6-'СЕТ СН'!$I$19</f>
        <v>1702.2727066699999</v>
      </c>
      <c r="Y130" s="36">
        <f>SUMIFS(СВЦЭМ!$C$39:$C$782,СВЦЭМ!$A$39:$A$782,$A130,СВЦЭМ!$B$39:$B$782,Y$119)+'СЕТ СН'!$I$9+СВЦЭМ!$D$10+'СЕТ СН'!$I$6-'СЕТ СН'!$I$19</f>
        <v>1722.5880815099999</v>
      </c>
    </row>
    <row r="131" spans="1:25" ht="15.75" x14ac:dyDescent="0.2">
      <c r="A131" s="35">
        <f t="shared" si="3"/>
        <v>44785</v>
      </c>
      <c r="B131" s="36">
        <f>SUMIFS(СВЦЭМ!$C$39:$C$782,СВЦЭМ!$A$39:$A$782,$A131,СВЦЭМ!$B$39:$B$782,B$119)+'СЕТ СН'!$I$9+СВЦЭМ!$D$10+'СЕТ СН'!$I$6-'СЕТ СН'!$I$19</f>
        <v>1881.3811439599999</v>
      </c>
      <c r="C131" s="36">
        <f>SUMIFS(СВЦЭМ!$C$39:$C$782,СВЦЭМ!$A$39:$A$782,$A131,СВЦЭМ!$B$39:$B$782,C$119)+'СЕТ СН'!$I$9+СВЦЭМ!$D$10+'СЕТ СН'!$I$6-'СЕТ СН'!$I$19</f>
        <v>1930.3822398599998</v>
      </c>
      <c r="D131" s="36">
        <f>SUMIFS(СВЦЭМ!$C$39:$C$782,СВЦЭМ!$A$39:$A$782,$A131,СВЦЭМ!$B$39:$B$782,D$119)+'СЕТ СН'!$I$9+СВЦЭМ!$D$10+'СЕТ СН'!$I$6-'СЕТ СН'!$I$19</f>
        <v>1980.7845473999998</v>
      </c>
      <c r="E131" s="36">
        <f>SUMIFS(СВЦЭМ!$C$39:$C$782,СВЦЭМ!$A$39:$A$782,$A131,СВЦЭМ!$B$39:$B$782,E$119)+'СЕТ СН'!$I$9+СВЦЭМ!$D$10+'СЕТ СН'!$I$6-'СЕТ СН'!$I$19</f>
        <v>2005.2805398399998</v>
      </c>
      <c r="F131" s="36">
        <f>SUMIFS(СВЦЭМ!$C$39:$C$782,СВЦЭМ!$A$39:$A$782,$A131,СВЦЭМ!$B$39:$B$782,F$119)+'СЕТ СН'!$I$9+СВЦЭМ!$D$10+'СЕТ СН'!$I$6-'СЕТ СН'!$I$19</f>
        <v>1998.4464394199999</v>
      </c>
      <c r="G131" s="36">
        <f>SUMIFS(СВЦЭМ!$C$39:$C$782,СВЦЭМ!$A$39:$A$782,$A131,СВЦЭМ!$B$39:$B$782,G$119)+'СЕТ СН'!$I$9+СВЦЭМ!$D$10+'СЕТ СН'!$I$6-'СЕТ СН'!$I$19</f>
        <v>2006.6887544499998</v>
      </c>
      <c r="H131" s="36">
        <f>SUMIFS(СВЦЭМ!$C$39:$C$782,СВЦЭМ!$A$39:$A$782,$A131,СВЦЭМ!$B$39:$B$782,H$119)+'СЕТ СН'!$I$9+СВЦЭМ!$D$10+'СЕТ СН'!$I$6-'СЕТ СН'!$I$19</f>
        <v>1898.8622134699999</v>
      </c>
      <c r="I131" s="36">
        <f>SUMIFS(СВЦЭМ!$C$39:$C$782,СВЦЭМ!$A$39:$A$782,$A131,СВЦЭМ!$B$39:$B$782,I$119)+'СЕТ СН'!$I$9+СВЦЭМ!$D$10+'СЕТ СН'!$I$6-'СЕТ СН'!$I$19</f>
        <v>1895.5055949499999</v>
      </c>
      <c r="J131" s="36">
        <f>SUMIFS(СВЦЭМ!$C$39:$C$782,СВЦЭМ!$A$39:$A$782,$A131,СВЦЭМ!$B$39:$B$782,J$119)+'СЕТ СН'!$I$9+СВЦЭМ!$D$10+'СЕТ СН'!$I$6-'СЕТ СН'!$I$19</f>
        <v>1837.7794494199998</v>
      </c>
      <c r="K131" s="36">
        <f>SUMIFS(СВЦЭМ!$C$39:$C$782,СВЦЭМ!$A$39:$A$782,$A131,СВЦЭМ!$B$39:$B$782,K$119)+'СЕТ СН'!$I$9+СВЦЭМ!$D$10+'СЕТ СН'!$I$6-'СЕТ СН'!$I$19</f>
        <v>1821.1314354299998</v>
      </c>
      <c r="L131" s="36">
        <f>SUMIFS(СВЦЭМ!$C$39:$C$782,СВЦЭМ!$A$39:$A$782,$A131,СВЦЭМ!$B$39:$B$782,L$119)+'СЕТ СН'!$I$9+СВЦЭМ!$D$10+'СЕТ СН'!$I$6-'СЕТ СН'!$I$19</f>
        <v>1787.9530667099998</v>
      </c>
      <c r="M131" s="36">
        <f>SUMIFS(СВЦЭМ!$C$39:$C$782,СВЦЭМ!$A$39:$A$782,$A131,СВЦЭМ!$B$39:$B$782,M$119)+'СЕТ СН'!$I$9+СВЦЭМ!$D$10+'СЕТ СН'!$I$6-'СЕТ СН'!$I$19</f>
        <v>1762.33024667</v>
      </c>
      <c r="N131" s="36">
        <f>SUMIFS(СВЦЭМ!$C$39:$C$782,СВЦЭМ!$A$39:$A$782,$A131,СВЦЭМ!$B$39:$B$782,N$119)+'СЕТ СН'!$I$9+СВЦЭМ!$D$10+'СЕТ СН'!$I$6-'СЕТ СН'!$I$19</f>
        <v>1760.7335003799999</v>
      </c>
      <c r="O131" s="36">
        <f>SUMIFS(СВЦЭМ!$C$39:$C$782,СВЦЭМ!$A$39:$A$782,$A131,СВЦЭМ!$B$39:$B$782,O$119)+'СЕТ СН'!$I$9+СВЦЭМ!$D$10+'СЕТ СН'!$I$6-'СЕТ СН'!$I$19</f>
        <v>1767.6551148899998</v>
      </c>
      <c r="P131" s="36">
        <f>SUMIFS(СВЦЭМ!$C$39:$C$782,СВЦЭМ!$A$39:$A$782,$A131,СВЦЭМ!$B$39:$B$782,P$119)+'СЕТ СН'!$I$9+СВЦЭМ!$D$10+'СЕТ СН'!$I$6-'СЕТ СН'!$I$19</f>
        <v>1780.1446943699998</v>
      </c>
      <c r="Q131" s="36">
        <f>SUMIFS(СВЦЭМ!$C$39:$C$782,СВЦЭМ!$A$39:$A$782,$A131,СВЦЭМ!$B$39:$B$782,Q$119)+'СЕТ СН'!$I$9+СВЦЭМ!$D$10+'СЕТ СН'!$I$6-'СЕТ СН'!$I$19</f>
        <v>1780.47733576</v>
      </c>
      <c r="R131" s="36">
        <f>SUMIFS(СВЦЭМ!$C$39:$C$782,СВЦЭМ!$A$39:$A$782,$A131,СВЦЭМ!$B$39:$B$782,R$119)+'СЕТ СН'!$I$9+СВЦЭМ!$D$10+'СЕТ СН'!$I$6-'СЕТ СН'!$I$19</f>
        <v>1800.6585211500001</v>
      </c>
      <c r="S131" s="36">
        <f>SUMIFS(СВЦЭМ!$C$39:$C$782,СВЦЭМ!$A$39:$A$782,$A131,СВЦЭМ!$B$39:$B$782,S$119)+'СЕТ СН'!$I$9+СВЦЭМ!$D$10+'СЕТ СН'!$I$6-'СЕТ СН'!$I$19</f>
        <v>1797.90370773</v>
      </c>
      <c r="T131" s="36">
        <f>SUMIFS(СВЦЭМ!$C$39:$C$782,СВЦЭМ!$A$39:$A$782,$A131,СВЦЭМ!$B$39:$B$782,T$119)+'СЕТ СН'!$I$9+СВЦЭМ!$D$10+'СЕТ СН'!$I$6-'СЕТ СН'!$I$19</f>
        <v>1792.3761758599999</v>
      </c>
      <c r="U131" s="36">
        <f>SUMIFS(СВЦЭМ!$C$39:$C$782,СВЦЭМ!$A$39:$A$782,$A131,СВЦЭМ!$B$39:$B$782,U$119)+'СЕТ СН'!$I$9+СВЦЭМ!$D$10+'СЕТ СН'!$I$6-'СЕТ СН'!$I$19</f>
        <v>1791.4161240899998</v>
      </c>
      <c r="V131" s="36">
        <f>SUMIFS(СВЦЭМ!$C$39:$C$782,СВЦЭМ!$A$39:$A$782,$A131,СВЦЭМ!$B$39:$B$782,V$119)+'СЕТ СН'!$I$9+СВЦЭМ!$D$10+'СЕТ СН'!$I$6-'СЕТ СН'!$I$19</f>
        <v>1790.97866187</v>
      </c>
      <c r="W131" s="36">
        <f>SUMIFS(СВЦЭМ!$C$39:$C$782,СВЦЭМ!$A$39:$A$782,$A131,СВЦЭМ!$B$39:$B$782,W$119)+'СЕТ СН'!$I$9+СВЦЭМ!$D$10+'СЕТ СН'!$I$6-'СЕТ СН'!$I$19</f>
        <v>1773.7921320599999</v>
      </c>
      <c r="X131" s="36">
        <f>SUMIFS(СВЦЭМ!$C$39:$C$782,СВЦЭМ!$A$39:$A$782,$A131,СВЦЭМ!$B$39:$B$782,X$119)+'СЕТ СН'!$I$9+СВЦЭМ!$D$10+'СЕТ СН'!$I$6-'СЕТ СН'!$I$19</f>
        <v>1817.6575905299999</v>
      </c>
      <c r="Y131" s="36">
        <f>SUMIFS(СВЦЭМ!$C$39:$C$782,СВЦЭМ!$A$39:$A$782,$A131,СВЦЭМ!$B$39:$B$782,Y$119)+'СЕТ СН'!$I$9+СВЦЭМ!$D$10+'СЕТ СН'!$I$6-'СЕТ СН'!$I$19</f>
        <v>1865.3287741999998</v>
      </c>
    </row>
    <row r="132" spans="1:25" ht="15.75" x14ac:dyDescent="0.2">
      <c r="A132" s="35">
        <f t="shared" si="3"/>
        <v>44786</v>
      </c>
      <c r="B132" s="36">
        <f>SUMIFS(СВЦЭМ!$C$39:$C$782,СВЦЭМ!$A$39:$A$782,$A132,СВЦЭМ!$B$39:$B$782,B$119)+'СЕТ СН'!$I$9+СВЦЭМ!$D$10+'СЕТ СН'!$I$6-'СЕТ СН'!$I$19</f>
        <v>1889.2724107099998</v>
      </c>
      <c r="C132" s="36">
        <f>SUMIFS(СВЦЭМ!$C$39:$C$782,СВЦЭМ!$A$39:$A$782,$A132,СВЦЭМ!$B$39:$B$782,C$119)+'СЕТ СН'!$I$9+СВЦЭМ!$D$10+'СЕТ СН'!$I$6-'СЕТ СН'!$I$19</f>
        <v>1927.0067116099999</v>
      </c>
      <c r="D132" s="36">
        <f>SUMIFS(СВЦЭМ!$C$39:$C$782,СВЦЭМ!$A$39:$A$782,$A132,СВЦЭМ!$B$39:$B$782,D$119)+'СЕТ СН'!$I$9+СВЦЭМ!$D$10+'СЕТ СН'!$I$6-'СЕТ СН'!$I$19</f>
        <v>1947.9643673399999</v>
      </c>
      <c r="E132" s="36">
        <f>SUMIFS(СВЦЭМ!$C$39:$C$782,СВЦЭМ!$A$39:$A$782,$A132,СВЦЭМ!$B$39:$B$782,E$119)+'СЕТ СН'!$I$9+СВЦЭМ!$D$10+'СЕТ СН'!$I$6-'СЕТ СН'!$I$19</f>
        <v>2019.7523854999999</v>
      </c>
      <c r="F132" s="36">
        <f>SUMIFS(СВЦЭМ!$C$39:$C$782,СВЦЭМ!$A$39:$A$782,$A132,СВЦЭМ!$B$39:$B$782,F$119)+'СЕТ СН'!$I$9+СВЦЭМ!$D$10+'СЕТ СН'!$I$6-'СЕТ СН'!$I$19</f>
        <v>1995.9018509599998</v>
      </c>
      <c r="G132" s="36">
        <f>SUMIFS(СВЦЭМ!$C$39:$C$782,СВЦЭМ!$A$39:$A$782,$A132,СВЦЭМ!$B$39:$B$782,G$119)+'СЕТ СН'!$I$9+СВЦЭМ!$D$10+'СЕТ СН'!$I$6-'СЕТ СН'!$I$19</f>
        <v>1970.3845917699998</v>
      </c>
      <c r="H132" s="36">
        <f>SUMIFS(СВЦЭМ!$C$39:$C$782,СВЦЭМ!$A$39:$A$782,$A132,СВЦЭМ!$B$39:$B$782,H$119)+'СЕТ СН'!$I$9+СВЦЭМ!$D$10+'СЕТ СН'!$I$6-'СЕТ СН'!$I$19</f>
        <v>1938.99201625</v>
      </c>
      <c r="I132" s="36">
        <f>SUMIFS(СВЦЭМ!$C$39:$C$782,СВЦЭМ!$A$39:$A$782,$A132,СВЦЭМ!$B$39:$B$782,I$119)+'СЕТ СН'!$I$9+СВЦЭМ!$D$10+'СЕТ СН'!$I$6-'СЕТ СН'!$I$19</f>
        <v>1881.29276878</v>
      </c>
      <c r="J132" s="36">
        <f>SUMIFS(СВЦЭМ!$C$39:$C$782,СВЦЭМ!$A$39:$A$782,$A132,СВЦЭМ!$B$39:$B$782,J$119)+'СЕТ СН'!$I$9+СВЦЭМ!$D$10+'СЕТ СН'!$I$6-'СЕТ СН'!$I$19</f>
        <v>1861.5122162799998</v>
      </c>
      <c r="K132" s="36">
        <f>SUMIFS(СВЦЭМ!$C$39:$C$782,СВЦЭМ!$A$39:$A$782,$A132,СВЦЭМ!$B$39:$B$782,K$119)+'СЕТ СН'!$I$9+СВЦЭМ!$D$10+'СЕТ СН'!$I$6-'СЕТ СН'!$I$19</f>
        <v>1788.6024177699999</v>
      </c>
      <c r="L132" s="36">
        <f>SUMIFS(СВЦЭМ!$C$39:$C$782,СВЦЭМ!$A$39:$A$782,$A132,СВЦЭМ!$B$39:$B$782,L$119)+'СЕТ СН'!$I$9+СВЦЭМ!$D$10+'СЕТ СН'!$I$6-'СЕТ СН'!$I$19</f>
        <v>1776.37798686</v>
      </c>
      <c r="M132" s="36">
        <f>SUMIFS(СВЦЭМ!$C$39:$C$782,СВЦЭМ!$A$39:$A$782,$A132,СВЦЭМ!$B$39:$B$782,M$119)+'СЕТ СН'!$I$9+СВЦЭМ!$D$10+'СЕТ СН'!$I$6-'СЕТ СН'!$I$19</f>
        <v>1780.1878525</v>
      </c>
      <c r="N132" s="36">
        <f>SUMIFS(СВЦЭМ!$C$39:$C$782,СВЦЭМ!$A$39:$A$782,$A132,СВЦЭМ!$B$39:$B$782,N$119)+'СЕТ СН'!$I$9+СВЦЭМ!$D$10+'СЕТ СН'!$I$6-'СЕТ СН'!$I$19</f>
        <v>1775.71289527</v>
      </c>
      <c r="O132" s="36">
        <f>SUMIFS(СВЦЭМ!$C$39:$C$782,СВЦЭМ!$A$39:$A$782,$A132,СВЦЭМ!$B$39:$B$782,O$119)+'СЕТ СН'!$I$9+СВЦЭМ!$D$10+'СЕТ СН'!$I$6-'СЕТ СН'!$I$19</f>
        <v>1771.1193283600001</v>
      </c>
      <c r="P132" s="36">
        <f>SUMIFS(СВЦЭМ!$C$39:$C$782,СВЦЭМ!$A$39:$A$782,$A132,СВЦЭМ!$B$39:$B$782,P$119)+'СЕТ СН'!$I$9+СВЦЭМ!$D$10+'СЕТ СН'!$I$6-'СЕТ СН'!$I$19</f>
        <v>1774.0969018799999</v>
      </c>
      <c r="Q132" s="36">
        <f>SUMIFS(СВЦЭМ!$C$39:$C$782,СВЦЭМ!$A$39:$A$782,$A132,СВЦЭМ!$B$39:$B$782,Q$119)+'СЕТ СН'!$I$9+СВЦЭМ!$D$10+'СЕТ СН'!$I$6-'СЕТ СН'!$I$19</f>
        <v>1777.0814283699999</v>
      </c>
      <c r="R132" s="36">
        <f>SUMIFS(СВЦЭМ!$C$39:$C$782,СВЦЭМ!$A$39:$A$782,$A132,СВЦЭМ!$B$39:$B$782,R$119)+'СЕТ СН'!$I$9+СВЦЭМ!$D$10+'СЕТ СН'!$I$6-'СЕТ СН'!$I$19</f>
        <v>1783.5841457199999</v>
      </c>
      <c r="S132" s="36">
        <f>SUMIFS(СВЦЭМ!$C$39:$C$782,СВЦЭМ!$A$39:$A$782,$A132,СВЦЭМ!$B$39:$B$782,S$119)+'СЕТ СН'!$I$9+СВЦЭМ!$D$10+'СЕТ СН'!$I$6-'СЕТ СН'!$I$19</f>
        <v>1786.5383750699998</v>
      </c>
      <c r="T132" s="36">
        <f>SUMIFS(СВЦЭМ!$C$39:$C$782,СВЦЭМ!$A$39:$A$782,$A132,СВЦЭМ!$B$39:$B$782,T$119)+'СЕТ СН'!$I$9+СВЦЭМ!$D$10+'СЕТ СН'!$I$6-'СЕТ СН'!$I$19</f>
        <v>1784.2344669099998</v>
      </c>
      <c r="U132" s="36">
        <f>SUMIFS(СВЦЭМ!$C$39:$C$782,СВЦЭМ!$A$39:$A$782,$A132,СВЦЭМ!$B$39:$B$782,U$119)+'СЕТ СН'!$I$9+СВЦЭМ!$D$10+'СЕТ СН'!$I$6-'СЕТ СН'!$I$19</f>
        <v>1788.4010897200001</v>
      </c>
      <c r="V132" s="36">
        <f>SUMIFS(СВЦЭМ!$C$39:$C$782,СВЦЭМ!$A$39:$A$782,$A132,СВЦЭМ!$B$39:$B$782,V$119)+'СЕТ СН'!$I$9+СВЦЭМ!$D$10+'СЕТ СН'!$I$6-'СЕТ СН'!$I$19</f>
        <v>1779.3817304499998</v>
      </c>
      <c r="W132" s="36">
        <f>SUMIFS(СВЦЭМ!$C$39:$C$782,СВЦЭМ!$A$39:$A$782,$A132,СВЦЭМ!$B$39:$B$782,W$119)+'СЕТ СН'!$I$9+СВЦЭМ!$D$10+'СЕТ СН'!$I$6-'СЕТ СН'!$I$19</f>
        <v>1770.83517775</v>
      </c>
      <c r="X132" s="36">
        <f>SUMIFS(СВЦЭМ!$C$39:$C$782,СВЦЭМ!$A$39:$A$782,$A132,СВЦЭМ!$B$39:$B$782,X$119)+'СЕТ СН'!$I$9+СВЦЭМ!$D$10+'СЕТ СН'!$I$6-'СЕТ СН'!$I$19</f>
        <v>1796.4847369499998</v>
      </c>
      <c r="Y132" s="36">
        <f>SUMIFS(СВЦЭМ!$C$39:$C$782,СВЦЭМ!$A$39:$A$782,$A132,СВЦЭМ!$B$39:$B$782,Y$119)+'СЕТ СН'!$I$9+СВЦЭМ!$D$10+'СЕТ СН'!$I$6-'СЕТ СН'!$I$19</f>
        <v>1894.7401786299999</v>
      </c>
    </row>
    <row r="133" spans="1:25" ht="15.75" x14ac:dyDescent="0.2">
      <c r="A133" s="35">
        <f t="shared" si="3"/>
        <v>44787</v>
      </c>
      <c r="B133" s="36">
        <f>SUMIFS(СВЦЭМ!$C$39:$C$782,СВЦЭМ!$A$39:$A$782,$A133,СВЦЭМ!$B$39:$B$782,B$119)+'СЕТ СН'!$I$9+СВЦЭМ!$D$10+'СЕТ СН'!$I$6-'СЕТ СН'!$I$19</f>
        <v>1941.5005541099999</v>
      </c>
      <c r="C133" s="36">
        <f>SUMIFS(СВЦЭМ!$C$39:$C$782,СВЦЭМ!$A$39:$A$782,$A133,СВЦЭМ!$B$39:$B$782,C$119)+'СЕТ СН'!$I$9+СВЦЭМ!$D$10+'СЕТ СН'!$I$6-'СЕТ СН'!$I$19</f>
        <v>1925.11497401</v>
      </c>
      <c r="D133" s="36">
        <f>SUMIFS(СВЦЭМ!$C$39:$C$782,СВЦЭМ!$A$39:$A$782,$A133,СВЦЭМ!$B$39:$B$782,D$119)+'СЕТ СН'!$I$9+СВЦЭМ!$D$10+'СЕТ СН'!$I$6-'СЕТ СН'!$I$19</f>
        <v>1890.7332309799999</v>
      </c>
      <c r="E133" s="36">
        <f>SUMIFS(СВЦЭМ!$C$39:$C$782,СВЦЭМ!$A$39:$A$782,$A133,СВЦЭМ!$B$39:$B$782,E$119)+'СЕТ СН'!$I$9+СВЦЭМ!$D$10+'СЕТ СН'!$I$6-'СЕТ СН'!$I$19</f>
        <v>1905.5072105699999</v>
      </c>
      <c r="F133" s="36">
        <f>SUMIFS(СВЦЭМ!$C$39:$C$782,СВЦЭМ!$A$39:$A$782,$A133,СВЦЭМ!$B$39:$B$782,F$119)+'СЕТ СН'!$I$9+СВЦЭМ!$D$10+'СЕТ СН'!$I$6-'СЕТ СН'!$I$19</f>
        <v>1904.0950739699999</v>
      </c>
      <c r="G133" s="36">
        <f>SUMIFS(СВЦЭМ!$C$39:$C$782,СВЦЭМ!$A$39:$A$782,$A133,СВЦЭМ!$B$39:$B$782,G$119)+'СЕТ СН'!$I$9+СВЦЭМ!$D$10+'СЕТ СН'!$I$6-'СЕТ СН'!$I$19</f>
        <v>1903.33303174</v>
      </c>
      <c r="H133" s="36">
        <f>SUMIFS(СВЦЭМ!$C$39:$C$782,СВЦЭМ!$A$39:$A$782,$A133,СВЦЭМ!$B$39:$B$782,H$119)+'СЕТ СН'!$I$9+СВЦЭМ!$D$10+'СЕТ СН'!$I$6-'СЕТ СН'!$I$19</f>
        <v>1971.4362441199999</v>
      </c>
      <c r="I133" s="36">
        <f>SUMIFS(СВЦЭМ!$C$39:$C$782,СВЦЭМ!$A$39:$A$782,$A133,СВЦЭМ!$B$39:$B$782,I$119)+'СЕТ СН'!$I$9+СВЦЭМ!$D$10+'СЕТ СН'!$I$6-'СЕТ СН'!$I$19</f>
        <v>1936.1434849499999</v>
      </c>
      <c r="J133" s="36">
        <f>SUMIFS(СВЦЭМ!$C$39:$C$782,СВЦЭМ!$A$39:$A$782,$A133,СВЦЭМ!$B$39:$B$782,J$119)+'СЕТ СН'!$I$9+СВЦЭМ!$D$10+'СЕТ СН'!$I$6-'СЕТ СН'!$I$19</f>
        <v>1887.9854213099998</v>
      </c>
      <c r="K133" s="36">
        <f>SUMIFS(СВЦЭМ!$C$39:$C$782,СВЦЭМ!$A$39:$A$782,$A133,СВЦЭМ!$B$39:$B$782,K$119)+'СЕТ СН'!$I$9+СВЦЭМ!$D$10+'СЕТ СН'!$I$6-'СЕТ СН'!$I$19</f>
        <v>1814.0036750699999</v>
      </c>
      <c r="L133" s="36">
        <f>SUMIFS(СВЦЭМ!$C$39:$C$782,СВЦЭМ!$A$39:$A$782,$A133,СВЦЭМ!$B$39:$B$782,L$119)+'СЕТ СН'!$I$9+СВЦЭМ!$D$10+'СЕТ СН'!$I$6-'СЕТ СН'!$I$19</f>
        <v>1777.9100587600001</v>
      </c>
      <c r="M133" s="36">
        <f>SUMIFS(СВЦЭМ!$C$39:$C$782,СВЦЭМ!$A$39:$A$782,$A133,СВЦЭМ!$B$39:$B$782,M$119)+'СЕТ СН'!$I$9+СВЦЭМ!$D$10+'СЕТ СН'!$I$6-'СЕТ СН'!$I$19</f>
        <v>1763.9032055299999</v>
      </c>
      <c r="N133" s="36">
        <f>SUMIFS(СВЦЭМ!$C$39:$C$782,СВЦЭМ!$A$39:$A$782,$A133,СВЦЭМ!$B$39:$B$782,N$119)+'СЕТ СН'!$I$9+СВЦЭМ!$D$10+'СЕТ СН'!$I$6-'СЕТ СН'!$I$19</f>
        <v>1775.3314336899998</v>
      </c>
      <c r="O133" s="36">
        <f>SUMIFS(СВЦЭМ!$C$39:$C$782,СВЦЭМ!$A$39:$A$782,$A133,СВЦЭМ!$B$39:$B$782,O$119)+'СЕТ СН'!$I$9+СВЦЭМ!$D$10+'СЕТ СН'!$I$6-'СЕТ СН'!$I$19</f>
        <v>1781.9391257799998</v>
      </c>
      <c r="P133" s="36">
        <f>SUMIFS(СВЦЭМ!$C$39:$C$782,СВЦЭМ!$A$39:$A$782,$A133,СВЦЭМ!$B$39:$B$782,P$119)+'СЕТ СН'!$I$9+СВЦЭМ!$D$10+'СЕТ СН'!$I$6-'СЕТ СН'!$I$19</f>
        <v>1791.13778963</v>
      </c>
      <c r="Q133" s="36">
        <f>SUMIFS(СВЦЭМ!$C$39:$C$782,СВЦЭМ!$A$39:$A$782,$A133,СВЦЭМ!$B$39:$B$782,Q$119)+'СЕТ СН'!$I$9+СВЦЭМ!$D$10+'СЕТ СН'!$I$6-'СЕТ СН'!$I$19</f>
        <v>1793.2840047999998</v>
      </c>
      <c r="R133" s="36">
        <f>SUMIFS(СВЦЭМ!$C$39:$C$782,СВЦЭМ!$A$39:$A$782,$A133,СВЦЭМ!$B$39:$B$782,R$119)+'СЕТ СН'!$I$9+СВЦЭМ!$D$10+'СЕТ СН'!$I$6-'СЕТ СН'!$I$19</f>
        <v>1809.6864262399999</v>
      </c>
      <c r="S133" s="36">
        <f>SUMIFS(СВЦЭМ!$C$39:$C$782,СВЦЭМ!$A$39:$A$782,$A133,СВЦЭМ!$B$39:$B$782,S$119)+'СЕТ СН'!$I$9+СВЦЭМ!$D$10+'СЕТ СН'!$I$6-'СЕТ СН'!$I$19</f>
        <v>1794.02698027</v>
      </c>
      <c r="T133" s="36">
        <f>SUMIFS(СВЦЭМ!$C$39:$C$782,СВЦЭМ!$A$39:$A$782,$A133,СВЦЭМ!$B$39:$B$782,T$119)+'СЕТ СН'!$I$9+СВЦЭМ!$D$10+'СЕТ СН'!$I$6-'СЕТ СН'!$I$19</f>
        <v>1796.4281237599998</v>
      </c>
      <c r="U133" s="36">
        <f>SUMIFS(СВЦЭМ!$C$39:$C$782,СВЦЭМ!$A$39:$A$782,$A133,СВЦЭМ!$B$39:$B$782,U$119)+'СЕТ СН'!$I$9+СВЦЭМ!$D$10+'СЕТ СН'!$I$6-'СЕТ СН'!$I$19</f>
        <v>1800.96415424</v>
      </c>
      <c r="V133" s="36">
        <f>SUMIFS(СВЦЭМ!$C$39:$C$782,СВЦЭМ!$A$39:$A$782,$A133,СВЦЭМ!$B$39:$B$782,V$119)+'СЕТ СН'!$I$9+СВЦЭМ!$D$10+'СЕТ СН'!$I$6-'СЕТ СН'!$I$19</f>
        <v>1812.6112445399999</v>
      </c>
      <c r="W133" s="36">
        <f>SUMIFS(СВЦЭМ!$C$39:$C$782,СВЦЭМ!$A$39:$A$782,$A133,СВЦЭМ!$B$39:$B$782,W$119)+'СЕТ СН'!$I$9+СВЦЭМ!$D$10+'СЕТ СН'!$I$6-'СЕТ СН'!$I$19</f>
        <v>1810.0238061199998</v>
      </c>
      <c r="X133" s="36">
        <f>SUMIFS(СВЦЭМ!$C$39:$C$782,СВЦЭМ!$A$39:$A$782,$A133,СВЦЭМ!$B$39:$B$782,X$119)+'СЕТ СН'!$I$9+СВЦЭМ!$D$10+'СЕТ СН'!$I$6-'СЕТ СН'!$I$19</f>
        <v>1805.8696525799999</v>
      </c>
      <c r="Y133" s="36">
        <f>SUMIFS(СВЦЭМ!$C$39:$C$782,СВЦЭМ!$A$39:$A$782,$A133,СВЦЭМ!$B$39:$B$782,Y$119)+'СЕТ СН'!$I$9+СВЦЭМ!$D$10+'СЕТ СН'!$I$6-'СЕТ СН'!$I$19</f>
        <v>1860.8456039600001</v>
      </c>
    </row>
    <row r="134" spans="1:25" ht="15.75" x14ac:dyDescent="0.2">
      <c r="A134" s="35">
        <f t="shared" si="3"/>
        <v>44788</v>
      </c>
      <c r="B134" s="36">
        <f>SUMIFS(СВЦЭМ!$C$39:$C$782,СВЦЭМ!$A$39:$A$782,$A134,СВЦЭМ!$B$39:$B$782,B$119)+'СЕТ СН'!$I$9+СВЦЭМ!$D$10+'СЕТ СН'!$I$6-'СЕТ СН'!$I$19</f>
        <v>1824.17225416</v>
      </c>
      <c r="C134" s="36">
        <f>SUMIFS(СВЦЭМ!$C$39:$C$782,СВЦЭМ!$A$39:$A$782,$A134,СВЦЭМ!$B$39:$B$782,C$119)+'СЕТ СН'!$I$9+СВЦЭМ!$D$10+'СЕТ СН'!$I$6-'СЕТ СН'!$I$19</f>
        <v>1849.0383008700001</v>
      </c>
      <c r="D134" s="36">
        <f>SUMIFS(СВЦЭМ!$C$39:$C$782,СВЦЭМ!$A$39:$A$782,$A134,СВЦЭМ!$B$39:$B$782,D$119)+'СЕТ СН'!$I$9+СВЦЭМ!$D$10+'СЕТ СН'!$I$6-'СЕТ СН'!$I$19</f>
        <v>1878.59877456</v>
      </c>
      <c r="E134" s="36">
        <f>SUMIFS(СВЦЭМ!$C$39:$C$782,СВЦЭМ!$A$39:$A$782,$A134,СВЦЭМ!$B$39:$B$782,E$119)+'СЕТ СН'!$I$9+СВЦЭМ!$D$10+'СЕТ СН'!$I$6-'СЕТ СН'!$I$19</f>
        <v>1895.1400913799998</v>
      </c>
      <c r="F134" s="36">
        <f>SUMIFS(СВЦЭМ!$C$39:$C$782,СВЦЭМ!$A$39:$A$782,$A134,СВЦЭМ!$B$39:$B$782,F$119)+'СЕТ СН'!$I$9+СВЦЭМ!$D$10+'СЕТ СН'!$I$6-'СЕТ СН'!$I$19</f>
        <v>1901.4445336599999</v>
      </c>
      <c r="G134" s="36">
        <f>SUMIFS(СВЦЭМ!$C$39:$C$782,СВЦЭМ!$A$39:$A$782,$A134,СВЦЭМ!$B$39:$B$782,G$119)+'СЕТ СН'!$I$9+СВЦЭМ!$D$10+'СЕТ СН'!$I$6-'СЕТ СН'!$I$19</f>
        <v>1895.4177905699999</v>
      </c>
      <c r="H134" s="36">
        <f>SUMIFS(СВЦЭМ!$C$39:$C$782,СВЦЭМ!$A$39:$A$782,$A134,СВЦЭМ!$B$39:$B$782,H$119)+'СЕТ СН'!$I$9+СВЦЭМ!$D$10+'СЕТ СН'!$I$6-'СЕТ СН'!$I$19</f>
        <v>1863.69097827</v>
      </c>
      <c r="I134" s="36">
        <f>SUMIFS(СВЦЭМ!$C$39:$C$782,СВЦЭМ!$A$39:$A$782,$A134,СВЦЭМ!$B$39:$B$782,I$119)+'СЕТ СН'!$I$9+СВЦЭМ!$D$10+'СЕТ СН'!$I$6-'СЕТ СН'!$I$19</f>
        <v>1809.8851009</v>
      </c>
      <c r="J134" s="36">
        <f>SUMIFS(СВЦЭМ!$C$39:$C$782,СВЦЭМ!$A$39:$A$782,$A134,СВЦЭМ!$B$39:$B$782,J$119)+'СЕТ СН'!$I$9+СВЦЭМ!$D$10+'СЕТ СН'!$I$6-'СЕТ СН'!$I$19</f>
        <v>1878.4644066299998</v>
      </c>
      <c r="K134" s="36">
        <f>SUMIFS(СВЦЭМ!$C$39:$C$782,СВЦЭМ!$A$39:$A$782,$A134,СВЦЭМ!$B$39:$B$782,K$119)+'СЕТ СН'!$I$9+СВЦЭМ!$D$10+'СЕТ СН'!$I$6-'СЕТ СН'!$I$19</f>
        <v>1852.7239812099999</v>
      </c>
      <c r="L134" s="36">
        <f>SUMIFS(СВЦЭМ!$C$39:$C$782,СВЦЭМ!$A$39:$A$782,$A134,СВЦЭМ!$B$39:$B$782,L$119)+'СЕТ СН'!$I$9+СВЦЭМ!$D$10+'СЕТ СН'!$I$6-'СЕТ СН'!$I$19</f>
        <v>1838.5328746199998</v>
      </c>
      <c r="M134" s="36">
        <f>SUMIFS(СВЦЭМ!$C$39:$C$782,СВЦЭМ!$A$39:$A$782,$A134,СВЦЭМ!$B$39:$B$782,M$119)+'СЕТ СН'!$I$9+СВЦЭМ!$D$10+'СЕТ СН'!$I$6-'СЕТ СН'!$I$19</f>
        <v>1839.9917293099998</v>
      </c>
      <c r="N134" s="36">
        <f>SUMIFS(СВЦЭМ!$C$39:$C$782,СВЦЭМ!$A$39:$A$782,$A134,СВЦЭМ!$B$39:$B$782,N$119)+'СЕТ СН'!$I$9+СВЦЭМ!$D$10+'СЕТ СН'!$I$6-'СЕТ СН'!$I$19</f>
        <v>1837.0792204499999</v>
      </c>
      <c r="O134" s="36">
        <f>SUMIFS(СВЦЭМ!$C$39:$C$782,СВЦЭМ!$A$39:$A$782,$A134,СВЦЭМ!$B$39:$B$782,O$119)+'СЕТ СН'!$I$9+СВЦЭМ!$D$10+'СЕТ СН'!$I$6-'СЕТ СН'!$I$19</f>
        <v>1840.9868988599999</v>
      </c>
      <c r="P134" s="36">
        <f>SUMIFS(СВЦЭМ!$C$39:$C$782,СВЦЭМ!$A$39:$A$782,$A134,СВЦЭМ!$B$39:$B$782,P$119)+'СЕТ СН'!$I$9+СВЦЭМ!$D$10+'СЕТ СН'!$I$6-'СЕТ СН'!$I$19</f>
        <v>1832.9767973599999</v>
      </c>
      <c r="Q134" s="36">
        <f>SUMIFS(СВЦЭМ!$C$39:$C$782,СВЦЭМ!$A$39:$A$782,$A134,СВЦЭМ!$B$39:$B$782,Q$119)+'СЕТ СН'!$I$9+СВЦЭМ!$D$10+'СЕТ СН'!$I$6-'СЕТ СН'!$I$19</f>
        <v>1832.49741481</v>
      </c>
      <c r="R134" s="36">
        <f>SUMIFS(СВЦЭМ!$C$39:$C$782,СВЦЭМ!$A$39:$A$782,$A134,СВЦЭМ!$B$39:$B$782,R$119)+'СЕТ СН'!$I$9+СВЦЭМ!$D$10+'СЕТ СН'!$I$6-'СЕТ СН'!$I$19</f>
        <v>1821.43148243</v>
      </c>
      <c r="S134" s="36">
        <f>SUMIFS(СВЦЭМ!$C$39:$C$782,СВЦЭМ!$A$39:$A$782,$A134,СВЦЭМ!$B$39:$B$782,S$119)+'СЕТ СН'!$I$9+СВЦЭМ!$D$10+'СЕТ СН'!$I$6-'СЕТ СН'!$I$19</f>
        <v>1824.4663657699998</v>
      </c>
      <c r="T134" s="36">
        <f>SUMIFS(СВЦЭМ!$C$39:$C$782,СВЦЭМ!$A$39:$A$782,$A134,СВЦЭМ!$B$39:$B$782,T$119)+'СЕТ СН'!$I$9+СВЦЭМ!$D$10+'СЕТ СН'!$I$6-'СЕТ СН'!$I$19</f>
        <v>1832.0663613899999</v>
      </c>
      <c r="U134" s="36">
        <f>SUMIFS(СВЦЭМ!$C$39:$C$782,СВЦЭМ!$A$39:$A$782,$A134,СВЦЭМ!$B$39:$B$782,U$119)+'СЕТ СН'!$I$9+СВЦЭМ!$D$10+'СЕТ СН'!$I$6-'СЕТ СН'!$I$19</f>
        <v>1828.80671229</v>
      </c>
      <c r="V134" s="36">
        <f>SUMIFS(СВЦЭМ!$C$39:$C$782,СВЦЭМ!$A$39:$A$782,$A134,СВЦЭМ!$B$39:$B$782,V$119)+'СЕТ СН'!$I$9+СВЦЭМ!$D$10+'СЕТ СН'!$I$6-'СЕТ СН'!$I$19</f>
        <v>1832.7610952099999</v>
      </c>
      <c r="W134" s="36">
        <f>SUMIFS(СВЦЭМ!$C$39:$C$782,СВЦЭМ!$A$39:$A$782,$A134,СВЦЭМ!$B$39:$B$782,W$119)+'СЕТ СН'!$I$9+СВЦЭМ!$D$10+'СЕТ СН'!$I$6-'СЕТ СН'!$I$19</f>
        <v>1840.2527597999999</v>
      </c>
      <c r="X134" s="36">
        <f>SUMIFS(СВЦЭМ!$C$39:$C$782,СВЦЭМ!$A$39:$A$782,$A134,СВЦЭМ!$B$39:$B$782,X$119)+'СЕТ СН'!$I$9+СВЦЭМ!$D$10+'СЕТ СН'!$I$6-'СЕТ СН'!$I$19</f>
        <v>1796.9465959999998</v>
      </c>
      <c r="Y134" s="36">
        <f>SUMIFS(СВЦЭМ!$C$39:$C$782,СВЦЭМ!$A$39:$A$782,$A134,СВЦЭМ!$B$39:$B$782,Y$119)+'СЕТ СН'!$I$9+СВЦЭМ!$D$10+'СЕТ СН'!$I$6-'СЕТ СН'!$I$19</f>
        <v>1857.7324919299999</v>
      </c>
    </row>
    <row r="135" spans="1:25" ht="15.75" x14ac:dyDescent="0.2">
      <c r="A135" s="35">
        <f t="shared" si="3"/>
        <v>44789</v>
      </c>
      <c r="B135" s="36">
        <f>SUMIFS(СВЦЭМ!$C$39:$C$782,СВЦЭМ!$A$39:$A$782,$A135,СВЦЭМ!$B$39:$B$782,B$119)+'СЕТ СН'!$I$9+СВЦЭМ!$D$10+'СЕТ СН'!$I$6-'СЕТ СН'!$I$19</f>
        <v>1787.7065649199999</v>
      </c>
      <c r="C135" s="36">
        <f>SUMIFS(СВЦЭМ!$C$39:$C$782,СВЦЭМ!$A$39:$A$782,$A135,СВЦЭМ!$B$39:$B$782,C$119)+'СЕТ СН'!$I$9+СВЦЭМ!$D$10+'СЕТ СН'!$I$6-'СЕТ СН'!$I$19</f>
        <v>1842.8659008899999</v>
      </c>
      <c r="D135" s="36">
        <f>SUMIFS(СВЦЭМ!$C$39:$C$782,СВЦЭМ!$A$39:$A$782,$A135,СВЦЭМ!$B$39:$B$782,D$119)+'СЕТ СН'!$I$9+СВЦЭМ!$D$10+'СЕТ СН'!$I$6-'СЕТ СН'!$I$19</f>
        <v>1882.8552304599998</v>
      </c>
      <c r="E135" s="36">
        <f>SUMIFS(СВЦЭМ!$C$39:$C$782,СВЦЭМ!$A$39:$A$782,$A135,СВЦЭМ!$B$39:$B$782,E$119)+'СЕТ СН'!$I$9+СВЦЭМ!$D$10+'СЕТ СН'!$I$6-'СЕТ СН'!$I$19</f>
        <v>1897.3828592</v>
      </c>
      <c r="F135" s="36">
        <f>SUMIFS(СВЦЭМ!$C$39:$C$782,СВЦЭМ!$A$39:$A$782,$A135,СВЦЭМ!$B$39:$B$782,F$119)+'СЕТ СН'!$I$9+СВЦЭМ!$D$10+'СЕТ СН'!$I$6-'СЕТ СН'!$I$19</f>
        <v>1905.4959517499999</v>
      </c>
      <c r="G135" s="36">
        <f>SUMIFS(СВЦЭМ!$C$39:$C$782,СВЦЭМ!$A$39:$A$782,$A135,СВЦЭМ!$B$39:$B$782,G$119)+'СЕТ СН'!$I$9+СВЦЭМ!$D$10+'СЕТ СН'!$I$6-'СЕТ СН'!$I$19</f>
        <v>1896.9452470299998</v>
      </c>
      <c r="H135" s="36">
        <f>SUMIFS(СВЦЭМ!$C$39:$C$782,СВЦЭМ!$A$39:$A$782,$A135,СВЦЭМ!$B$39:$B$782,H$119)+'СЕТ СН'!$I$9+СВЦЭМ!$D$10+'СЕТ СН'!$I$6-'СЕТ СН'!$I$19</f>
        <v>1834.54709503</v>
      </c>
      <c r="I135" s="36">
        <f>SUMIFS(СВЦЭМ!$C$39:$C$782,СВЦЭМ!$A$39:$A$782,$A135,СВЦЭМ!$B$39:$B$782,I$119)+'СЕТ СН'!$I$9+СВЦЭМ!$D$10+'СЕТ СН'!$I$6-'СЕТ СН'!$I$19</f>
        <v>1765.5532840699998</v>
      </c>
      <c r="J135" s="36">
        <f>SUMIFS(СВЦЭМ!$C$39:$C$782,СВЦЭМ!$A$39:$A$782,$A135,СВЦЭМ!$B$39:$B$782,J$119)+'СЕТ СН'!$I$9+СВЦЭМ!$D$10+'СЕТ СН'!$I$6-'СЕТ СН'!$I$19</f>
        <v>1852.0402405299999</v>
      </c>
      <c r="K135" s="36">
        <f>SUMIFS(СВЦЭМ!$C$39:$C$782,СВЦЭМ!$A$39:$A$782,$A135,СВЦЭМ!$B$39:$B$782,K$119)+'СЕТ СН'!$I$9+СВЦЭМ!$D$10+'СЕТ СН'!$I$6-'СЕТ СН'!$I$19</f>
        <v>1855.2258733399999</v>
      </c>
      <c r="L135" s="36">
        <f>SUMIFS(СВЦЭМ!$C$39:$C$782,СВЦЭМ!$A$39:$A$782,$A135,СВЦЭМ!$B$39:$B$782,L$119)+'СЕТ СН'!$I$9+СВЦЭМ!$D$10+'СЕТ СН'!$I$6-'СЕТ СН'!$I$19</f>
        <v>1839.4185571399998</v>
      </c>
      <c r="M135" s="36">
        <f>SUMIFS(СВЦЭМ!$C$39:$C$782,СВЦЭМ!$A$39:$A$782,$A135,СВЦЭМ!$B$39:$B$782,M$119)+'СЕТ СН'!$I$9+СВЦЭМ!$D$10+'СЕТ СН'!$I$6-'СЕТ СН'!$I$19</f>
        <v>1830.0897727799997</v>
      </c>
      <c r="N135" s="36">
        <f>SUMIFS(СВЦЭМ!$C$39:$C$782,СВЦЭМ!$A$39:$A$782,$A135,СВЦЭМ!$B$39:$B$782,N$119)+'СЕТ СН'!$I$9+СВЦЭМ!$D$10+'СЕТ СН'!$I$6-'СЕТ СН'!$I$19</f>
        <v>1825.85603881</v>
      </c>
      <c r="O135" s="36">
        <f>SUMIFS(СВЦЭМ!$C$39:$C$782,СВЦЭМ!$A$39:$A$782,$A135,СВЦЭМ!$B$39:$B$782,O$119)+'СЕТ СН'!$I$9+СВЦЭМ!$D$10+'СЕТ СН'!$I$6-'СЕТ СН'!$I$19</f>
        <v>1822.8516217900001</v>
      </c>
      <c r="P135" s="36">
        <f>SUMIFS(СВЦЭМ!$C$39:$C$782,СВЦЭМ!$A$39:$A$782,$A135,СВЦЭМ!$B$39:$B$782,P$119)+'СЕТ СН'!$I$9+СВЦЭМ!$D$10+'СЕТ СН'!$I$6-'СЕТ СН'!$I$19</f>
        <v>1833.5017700499998</v>
      </c>
      <c r="Q135" s="36">
        <f>SUMIFS(СВЦЭМ!$C$39:$C$782,СВЦЭМ!$A$39:$A$782,$A135,СВЦЭМ!$B$39:$B$782,Q$119)+'СЕТ СН'!$I$9+СВЦЭМ!$D$10+'СЕТ СН'!$I$6-'СЕТ СН'!$I$19</f>
        <v>1830.58380139</v>
      </c>
      <c r="R135" s="36">
        <f>SUMIFS(СВЦЭМ!$C$39:$C$782,СВЦЭМ!$A$39:$A$782,$A135,СВЦЭМ!$B$39:$B$782,R$119)+'СЕТ СН'!$I$9+СВЦЭМ!$D$10+'СЕТ СН'!$I$6-'СЕТ СН'!$I$19</f>
        <v>1831.1380608699999</v>
      </c>
      <c r="S135" s="36">
        <f>SUMIFS(СВЦЭМ!$C$39:$C$782,СВЦЭМ!$A$39:$A$782,$A135,СВЦЭМ!$B$39:$B$782,S$119)+'СЕТ СН'!$I$9+СВЦЭМ!$D$10+'СЕТ СН'!$I$6-'СЕТ СН'!$I$19</f>
        <v>1832.7804983599999</v>
      </c>
      <c r="T135" s="36">
        <f>SUMIFS(СВЦЭМ!$C$39:$C$782,СВЦЭМ!$A$39:$A$782,$A135,СВЦЭМ!$B$39:$B$782,T$119)+'СЕТ СН'!$I$9+СВЦЭМ!$D$10+'СЕТ СН'!$I$6-'СЕТ СН'!$I$19</f>
        <v>1827.00217529</v>
      </c>
      <c r="U135" s="36">
        <f>SUMIFS(СВЦЭМ!$C$39:$C$782,СВЦЭМ!$A$39:$A$782,$A135,СВЦЭМ!$B$39:$B$782,U$119)+'СЕТ СН'!$I$9+СВЦЭМ!$D$10+'СЕТ СН'!$I$6-'СЕТ СН'!$I$19</f>
        <v>1828.9893160199999</v>
      </c>
      <c r="V135" s="36">
        <f>SUMIFS(СВЦЭМ!$C$39:$C$782,СВЦЭМ!$A$39:$A$782,$A135,СВЦЭМ!$B$39:$B$782,V$119)+'СЕТ СН'!$I$9+СВЦЭМ!$D$10+'СЕТ СН'!$I$6-'СЕТ СН'!$I$19</f>
        <v>1840.4491490099999</v>
      </c>
      <c r="W135" s="36">
        <f>SUMIFS(СВЦЭМ!$C$39:$C$782,СВЦЭМ!$A$39:$A$782,$A135,СВЦЭМ!$B$39:$B$782,W$119)+'СЕТ СН'!$I$9+СВЦЭМ!$D$10+'СЕТ СН'!$I$6-'СЕТ СН'!$I$19</f>
        <v>1840.33227085</v>
      </c>
      <c r="X135" s="36">
        <f>SUMIFS(СВЦЭМ!$C$39:$C$782,СВЦЭМ!$A$39:$A$782,$A135,СВЦЭМ!$B$39:$B$782,X$119)+'СЕТ СН'!$I$9+СВЦЭМ!$D$10+'СЕТ СН'!$I$6-'СЕТ СН'!$I$19</f>
        <v>1830.3176771599999</v>
      </c>
      <c r="Y135" s="36">
        <f>SUMIFS(СВЦЭМ!$C$39:$C$782,СВЦЭМ!$A$39:$A$782,$A135,СВЦЭМ!$B$39:$B$782,Y$119)+'СЕТ СН'!$I$9+СВЦЭМ!$D$10+'СЕТ СН'!$I$6-'СЕТ СН'!$I$19</f>
        <v>1844.7324152900001</v>
      </c>
    </row>
    <row r="136" spans="1:25" ht="15.75" x14ac:dyDescent="0.2">
      <c r="A136" s="35">
        <f t="shared" si="3"/>
        <v>44790</v>
      </c>
      <c r="B136" s="36">
        <f>SUMIFS(СВЦЭМ!$C$39:$C$782,СВЦЭМ!$A$39:$A$782,$A136,СВЦЭМ!$B$39:$B$782,B$119)+'СЕТ СН'!$I$9+СВЦЭМ!$D$10+'СЕТ СН'!$I$6-'СЕТ СН'!$I$19</f>
        <v>1777.45279028</v>
      </c>
      <c r="C136" s="36">
        <f>SUMIFS(СВЦЭМ!$C$39:$C$782,СВЦЭМ!$A$39:$A$782,$A136,СВЦЭМ!$B$39:$B$782,C$119)+'СЕТ СН'!$I$9+СВЦЭМ!$D$10+'СЕТ СН'!$I$6-'СЕТ СН'!$I$19</f>
        <v>1762.82735379</v>
      </c>
      <c r="D136" s="36">
        <f>SUMIFS(СВЦЭМ!$C$39:$C$782,СВЦЭМ!$A$39:$A$782,$A136,СВЦЭМ!$B$39:$B$782,D$119)+'СЕТ СН'!$I$9+СВЦЭМ!$D$10+'СЕТ СН'!$I$6-'СЕТ СН'!$I$19</f>
        <v>1757.6347003000001</v>
      </c>
      <c r="E136" s="36">
        <f>SUMIFS(СВЦЭМ!$C$39:$C$782,СВЦЭМ!$A$39:$A$782,$A136,СВЦЭМ!$B$39:$B$782,E$119)+'СЕТ СН'!$I$9+СВЦЭМ!$D$10+'СЕТ СН'!$I$6-'СЕТ СН'!$I$19</f>
        <v>1782.6016182999999</v>
      </c>
      <c r="F136" s="36">
        <f>SUMIFS(СВЦЭМ!$C$39:$C$782,СВЦЭМ!$A$39:$A$782,$A136,СВЦЭМ!$B$39:$B$782,F$119)+'СЕТ СН'!$I$9+СВЦЭМ!$D$10+'СЕТ СН'!$I$6-'СЕТ СН'!$I$19</f>
        <v>1800.0701054299998</v>
      </c>
      <c r="G136" s="36">
        <f>SUMIFS(СВЦЭМ!$C$39:$C$782,СВЦЭМ!$A$39:$A$782,$A136,СВЦЭМ!$B$39:$B$782,G$119)+'СЕТ СН'!$I$9+СВЦЭМ!$D$10+'СЕТ СН'!$I$6-'СЕТ СН'!$I$19</f>
        <v>1851.6904234199999</v>
      </c>
      <c r="H136" s="36">
        <f>SUMIFS(СВЦЭМ!$C$39:$C$782,СВЦЭМ!$A$39:$A$782,$A136,СВЦЭМ!$B$39:$B$782,H$119)+'СЕТ СН'!$I$9+СВЦЭМ!$D$10+'СЕТ СН'!$I$6-'СЕТ СН'!$I$19</f>
        <v>1824.8405615500001</v>
      </c>
      <c r="I136" s="36">
        <f>SUMIFS(СВЦЭМ!$C$39:$C$782,СВЦЭМ!$A$39:$A$782,$A136,СВЦЭМ!$B$39:$B$782,I$119)+'СЕТ СН'!$I$9+СВЦЭМ!$D$10+'СЕТ СН'!$I$6-'СЕТ СН'!$I$19</f>
        <v>1849.80694051</v>
      </c>
      <c r="J136" s="36">
        <f>SUMIFS(СВЦЭМ!$C$39:$C$782,СВЦЭМ!$A$39:$A$782,$A136,СВЦЭМ!$B$39:$B$782,J$119)+'СЕТ СН'!$I$9+СВЦЭМ!$D$10+'СЕТ СН'!$I$6-'СЕТ СН'!$I$19</f>
        <v>1885.7925954499999</v>
      </c>
      <c r="K136" s="36">
        <f>SUMIFS(СВЦЭМ!$C$39:$C$782,СВЦЭМ!$A$39:$A$782,$A136,СВЦЭМ!$B$39:$B$782,K$119)+'СЕТ СН'!$I$9+СВЦЭМ!$D$10+'СЕТ СН'!$I$6-'СЕТ СН'!$I$19</f>
        <v>1882.18223906</v>
      </c>
      <c r="L136" s="36">
        <f>SUMIFS(СВЦЭМ!$C$39:$C$782,СВЦЭМ!$A$39:$A$782,$A136,СВЦЭМ!$B$39:$B$782,L$119)+'СЕТ СН'!$I$9+СВЦЭМ!$D$10+'СЕТ СН'!$I$6-'СЕТ СН'!$I$19</f>
        <v>1864.0473122399999</v>
      </c>
      <c r="M136" s="36">
        <f>SUMIFS(СВЦЭМ!$C$39:$C$782,СВЦЭМ!$A$39:$A$782,$A136,СВЦЭМ!$B$39:$B$782,M$119)+'СЕТ СН'!$I$9+СВЦЭМ!$D$10+'СЕТ СН'!$I$6-'СЕТ СН'!$I$19</f>
        <v>1839.37220798</v>
      </c>
      <c r="N136" s="36">
        <f>SUMIFS(СВЦЭМ!$C$39:$C$782,СВЦЭМ!$A$39:$A$782,$A136,СВЦЭМ!$B$39:$B$782,N$119)+'СЕТ СН'!$I$9+СВЦЭМ!$D$10+'СЕТ СН'!$I$6-'СЕТ СН'!$I$19</f>
        <v>1856.7275679300001</v>
      </c>
      <c r="O136" s="36">
        <f>SUMIFS(СВЦЭМ!$C$39:$C$782,СВЦЭМ!$A$39:$A$782,$A136,СВЦЭМ!$B$39:$B$782,O$119)+'СЕТ СН'!$I$9+СВЦЭМ!$D$10+'СЕТ СН'!$I$6-'СЕТ СН'!$I$19</f>
        <v>1851.05236371</v>
      </c>
      <c r="P136" s="36">
        <f>SUMIFS(СВЦЭМ!$C$39:$C$782,СВЦЭМ!$A$39:$A$782,$A136,СВЦЭМ!$B$39:$B$782,P$119)+'СЕТ СН'!$I$9+СВЦЭМ!$D$10+'СЕТ СН'!$I$6-'СЕТ СН'!$I$19</f>
        <v>1866.2241181300001</v>
      </c>
      <c r="Q136" s="36">
        <f>SUMIFS(СВЦЭМ!$C$39:$C$782,СВЦЭМ!$A$39:$A$782,$A136,СВЦЭМ!$B$39:$B$782,Q$119)+'СЕТ СН'!$I$9+СВЦЭМ!$D$10+'СЕТ СН'!$I$6-'СЕТ СН'!$I$19</f>
        <v>1877.14403313</v>
      </c>
      <c r="R136" s="36">
        <f>SUMIFS(СВЦЭМ!$C$39:$C$782,СВЦЭМ!$A$39:$A$782,$A136,СВЦЭМ!$B$39:$B$782,R$119)+'СЕТ СН'!$I$9+СВЦЭМ!$D$10+'СЕТ СН'!$I$6-'СЕТ СН'!$I$19</f>
        <v>1876.9740304899999</v>
      </c>
      <c r="S136" s="36">
        <f>SUMIFS(СВЦЭМ!$C$39:$C$782,СВЦЭМ!$A$39:$A$782,$A136,СВЦЭМ!$B$39:$B$782,S$119)+'СЕТ СН'!$I$9+СВЦЭМ!$D$10+'СЕТ СН'!$I$6-'СЕТ СН'!$I$19</f>
        <v>1874.9946273699998</v>
      </c>
      <c r="T136" s="36">
        <f>SUMIFS(СВЦЭМ!$C$39:$C$782,СВЦЭМ!$A$39:$A$782,$A136,СВЦЭМ!$B$39:$B$782,T$119)+'СЕТ СН'!$I$9+СВЦЭМ!$D$10+'СЕТ СН'!$I$6-'СЕТ СН'!$I$19</f>
        <v>1868.7176382399998</v>
      </c>
      <c r="U136" s="36">
        <f>SUMIFS(СВЦЭМ!$C$39:$C$782,СВЦЭМ!$A$39:$A$782,$A136,СВЦЭМ!$B$39:$B$782,U$119)+'СЕТ СН'!$I$9+СВЦЭМ!$D$10+'СЕТ СН'!$I$6-'СЕТ СН'!$I$19</f>
        <v>1887.9909914299999</v>
      </c>
      <c r="V136" s="36">
        <f>SUMIFS(СВЦЭМ!$C$39:$C$782,СВЦЭМ!$A$39:$A$782,$A136,СВЦЭМ!$B$39:$B$782,V$119)+'СЕТ СН'!$I$9+СВЦЭМ!$D$10+'СЕТ СН'!$I$6-'СЕТ СН'!$I$19</f>
        <v>1866.7033246299998</v>
      </c>
      <c r="W136" s="36">
        <f>SUMIFS(СВЦЭМ!$C$39:$C$782,СВЦЭМ!$A$39:$A$782,$A136,СВЦЭМ!$B$39:$B$782,W$119)+'СЕТ СН'!$I$9+СВЦЭМ!$D$10+'СЕТ СН'!$I$6-'СЕТ СН'!$I$19</f>
        <v>1888.8652135799998</v>
      </c>
      <c r="X136" s="36">
        <f>SUMIFS(СВЦЭМ!$C$39:$C$782,СВЦЭМ!$A$39:$A$782,$A136,СВЦЭМ!$B$39:$B$782,X$119)+'СЕТ СН'!$I$9+СВЦЭМ!$D$10+'СЕТ СН'!$I$6-'СЕТ СН'!$I$19</f>
        <v>1855.54161875</v>
      </c>
      <c r="Y136" s="36">
        <f>SUMIFS(СВЦЭМ!$C$39:$C$782,СВЦЭМ!$A$39:$A$782,$A136,СВЦЭМ!$B$39:$B$782,Y$119)+'СЕТ СН'!$I$9+СВЦЭМ!$D$10+'СЕТ СН'!$I$6-'СЕТ СН'!$I$19</f>
        <v>1791.0214550000001</v>
      </c>
    </row>
    <row r="137" spans="1:25" ht="15.75" x14ac:dyDescent="0.2">
      <c r="A137" s="35">
        <f t="shared" si="3"/>
        <v>44791</v>
      </c>
      <c r="B137" s="36">
        <f>SUMIFS(СВЦЭМ!$C$39:$C$782,СВЦЭМ!$A$39:$A$782,$A137,СВЦЭМ!$B$39:$B$782,B$119)+'СЕТ СН'!$I$9+СВЦЭМ!$D$10+'СЕТ СН'!$I$6-'СЕТ СН'!$I$19</f>
        <v>1832.5022260399999</v>
      </c>
      <c r="C137" s="36">
        <f>SUMIFS(СВЦЭМ!$C$39:$C$782,СВЦЭМ!$A$39:$A$782,$A137,СВЦЭМ!$B$39:$B$782,C$119)+'СЕТ СН'!$I$9+СВЦЭМ!$D$10+'СЕТ СН'!$I$6-'СЕТ СН'!$I$19</f>
        <v>1880.8176184599999</v>
      </c>
      <c r="D137" s="36">
        <f>SUMIFS(СВЦЭМ!$C$39:$C$782,СВЦЭМ!$A$39:$A$782,$A137,СВЦЭМ!$B$39:$B$782,D$119)+'СЕТ СН'!$I$9+СВЦЭМ!$D$10+'СЕТ СН'!$I$6-'СЕТ СН'!$I$19</f>
        <v>1893.3322473599999</v>
      </c>
      <c r="E137" s="36">
        <f>SUMIFS(СВЦЭМ!$C$39:$C$782,СВЦЭМ!$A$39:$A$782,$A137,СВЦЭМ!$B$39:$B$782,E$119)+'СЕТ СН'!$I$9+СВЦЭМ!$D$10+'СЕТ СН'!$I$6-'СЕТ СН'!$I$19</f>
        <v>1894.3261630799998</v>
      </c>
      <c r="F137" s="36">
        <f>SUMIFS(СВЦЭМ!$C$39:$C$782,СВЦЭМ!$A$39:$A$782,$A137,СВЦЭМ!$B$39:$B$782,F$119)+'СЕТ СН'!$I$9+СВЦЭМ!$D$10+'СЕТ СН'!$I$6-'СЕТ СН'!$I$19</f>
        <v>1891.10842267</v>
      </c>
      <c r="G137" s="36">
        <f>SUMIFS(СВЦЭМ!$C$39:$C$782,СВЦЭМ!$A$39:$A$782,$A137,СВЦЭМ!$B$39:$B$782,G$119)+'СЕТ СН'!$I$9+СВЦЭМ!$D$10+'СЕТ СН'!$I$6-'СЕТ СН'!$I$19</f>
        <v>1899.1106838799999</v>
      </c>
      <c r="H137" s="36">
        <f>SUMIFS(СВЦЭМ!$C$39:$C$782,СВЦЭМ!$A$39:$A$782,$A137,СВЦЭМ!$B$39:$B$782,H$119)+'СЕТ СН'!$I$9+СВЦЭМ!$D$10+'СЕТ СН'!$I$6-'СЕТ СН'!$I$19</f>
        <v>1837.92099667</v>
      </c>
      <c r="I137" s="36">
        <f>SUMIFS(СВЦЭМ!$C$39:$C$782,СВЦЭМ!$A$39:$A$782,$A137,СВЦЭМ!$B$39:$B$782,I$119)+'СЕТ СН'!$I$9+СВЦЭМ!$D$10+'СЕТ СН'!$I$6-'СЕТ СН'!$I$19</f>
        <v>1789.3214000599999</v>
      </c>
      <c r="J137" s="36">
        <f>SUMIFS(СВЦЭМ!$C$39:$C$782,СВЦЭМ!$A$39:$A$782,$A137,СВЦЭМ!$B$39:$B$782,J$119)+'СЕТ СН'!$I$9+СВЦЭМ!$D$10+'СЕТ СН'!$I$6-'СЕТ СН'!$I$19</f>
        <v>1970.2849463199998</v>
      </c>
      <c r="K137" s="36">
        <f>SUMIFS(СВЦЭМ!$C$39:$C$782,СВЦЭМ!$A$39:$A$782,$A137,СВЦЭМ!$B$39:$B$782,K$119)+'СЕТ СН'!$I$9+СВЦЭМ!$D$10+'СЕТ СН'!$I$6-'СЕТ СН'!$I$19</f>
        <v>1974.5875069199999</v>
      </c>
      <c r="L137" s="36">
        <f>SUMIFS(СВЦЭМ!$C$39:$C$782,СВЦЭМ!$A$39:$A$782,$A137,СВЦЭМ!$B$39:$B$782,L$119)+'СЕТ СН'!$I$9+СВЦЭМ!$D$10+'СЕТ СН'!$I$6-'СЕТ СН'!$I$19</f>
        <v>1974.7813442699999</v>
      </c>
      <c r="M137" s="36">
        <f>SUMIFS(СВЦЭМ!$C$39:$C$782,СВЦЭМ!$A$39:$A$782,$A137,СВЦЭМ!$B$39:$B$782,M$119)+'СЕТ СН'!$I$9+СВЦЭМ!$D$10+'СЕТ СН'!$I$6-'СЕТ СН'!$I$19</f>
        <v>1962.9032202399999</v>
      </c>
      <c r="N137" s="36">
        <f>SUMIFS(СВЦЭМ!$C$39:$C$782,СВЦЭМ!$A$39:$A$782,$A137,СВЦЭМ!$B$39:$B$782,N$119)+'СЕТ СН'!$I$9+СВЦЭМ!$D$10+'СЕТ СН'!$I$6-'СЕТ СН'!$I$19</f>
        <v>1960.6919765</v>
      </c>
      <c r="O137" s="36">
        <f>SUMIFS(СВЦЭМ!$C$39:$C$782,СВЦЭМ!$A$39:$A$782,$A137,СВЦЭМ!$B$39:$B$782,O$119)+'СЕТ СН'!$I$9+СВЦЭМ!$D$10+'СЕТ СН'!$I$6-'СЕТ СН'!$I$19</f>
        <v>1954.9178965099998</v>
      </c>
      <c r="P137" s="36">
        <f>SUMIFS(СВЦЭМ!$C$39:$C$782,СВЦЭМ!$A$39:$A$782,$A137,СВЦЭМ!$B$39:$B$782,P$119)+'СЕТ СН'!$I$9+СВЦЭМ!$D$10+'СЕТ СН'!$I$6-'СЕТ СН'!$I$19</f>
        <v>1903.95521315</v>
      </c>
      <c r="Q137" s="36">
        <f>SUMIFS(СВЦЭМ!$C$39:$C$782,СВЦЭМ!$A$39:$A$782,$A137,СВЦЭМ!$B$39:$B$782,Q$119)+'СЕТ СН'!$I$9+СВЦЭМ!$D$10+'СЕТ СН'!$I$6-'СЕТ СН'!$I$19</f>
        <v>1891.7836786399998</v>
      </c>
      <c r="R137" s="36">
        <f>SUMIFS(СВЦЭМ!$C$39:$C$782,СВЦЭМ!$A$39:$A$782,$A137,СВЦЭМ!$B$39:$B$782,R$119)+'СЕТ СН'!$I$9+СВЦЭМ!$D$10+'СЕТ СН'!$I$6-'СЕТ СН'!$I$19</f>
        <v>1886.4492305700001</v>
      </c>
      <c r="S137" s="36">
        <f>SUMIFS(СВЦЭМ!$C$39:$C$782,СВЦЭМ!$A$39:$A$782,$A137,СВЦЭМ!$B$39:$B$782,S$119)+'СЕТ СН'!$I$9+СВЦЭМ!$D$10+'СЕТ СН'!$I$6-'СЕТ СН'!$I$19</f>
        <v>1888.1269066199998</v>
      </c>
      <c r="T137" s="36">
        <f>SUMIFS(СВЦЭМ!$C$39:$C$782,СВЦЭМ!$A$39:$A$782,$A137,СВЦЭМ!$B$39:$B$782,T$119)+'СЕТ СН'!$I$9+СВЦЭМ!$D$10+'СЕТ СН'!$I$6-'СЕТ СН'!$I$19</f>
        <v>1891.0847386199998</v>
      </c>
      <c r="U137" s="36">
        <f>SUMIFS(СВЦЭМ!$C$39:$C$782,СВЦЭМ!$A$39:$A$782,$A137,СВЦЭМ!$B$39:$B$782,U$119)+'СЕТ СН'!$I$9+СВЦЭМ!$D$10+'СЕТ СН'!$I$6-'СЕТ СН'!$I$19</f>
        <v>1891.0239958699999</v>
      </c>
      <c r="V137" s="36">
        <f>SUMIFS(СВЦЭМ!$C$39:$C$782,СВЦЭМ!$A$39:$A$782,$A137,СВЦЭМ!$B$39:$B$782,V$119)+'СЕТ СН'!$I$9+СВЦЭМ!$D$10+'СЕТ СН'!$I$6-'СЕТ СН'!$I$19</f>
        <v>1854.1633494399998</v>
      </c>
      <c r="W137" s="36">
        <f>SUMIFS(СВЦЭМ!$C$39:$C$782,СВЦЭМ!$A$39:$A$782,$A137,СВЦЭМ!$B$39:$B$782,W$119)+'СЕТ СН'!$I$9+СВЦЭМ!$D$10+'СЕТ СН'!$I$6-'СЕТ СН'!$I$19</f>
        <v>1899.3097092799999</v>
      </c>
      <c r="X137" s="36">
        <f>SUMIFS(СВЦЭМ!$C$39:$C$782,СВЦЭМ!$A$39:$A$782,$A137,СВЦЭМ!$B$39:$B$782,X$119)+'СЕТ СН'!$I$9+СВЦЭМ!$D$10+'СЕТ СН'!$I$6-'СЕТ СН'!$I$19</f>
        <v>1891.40734036</v>
      </c>
      <c r="Y137" s="36">
        <f>SUMIFS(СВЦЭМ!$C$39:$C$782,СВЦЭМ!$A$39:$A$782,$A137,СВЦЭМ!$B$39:$B$782,Y$119)+'СЕТ СН'!$I$9+СВЦЭМ!$D$10+'СЕТ СН'!$I$6-'СЕТ СН'!$I$19</f>
        <v>1791.04578666</v>
      </c>
    </row>
    <row r="138" spans="1:25" ht="15.75" x14ac:dyDescent="0.2">
      <c r="A138" s="35">
        <f t="shared" si="3"/>
        <v>44792</v>
      </c>
      <c r="B138" s="36">
        <f>SUMIFS(СВЦЭМ!$C$39:$C$782,СВЦЭМ!$A$39:$A$782,$A138,СВЦЭМ!$B$39:$B$782,B$119)+'СЕТ СН'!$I$9+СВЦЭМ!$D$10+'СЕТ СН'!$I$6-'СЕТ СН'!$I$19</f>
        <v>1949.46026646</v>
      </c>
      <c r="C138" s="36">
        <f>SUMIFS(СВЦЭМ!$C$39:$C$782,СВЦЭМ!$A$39:$A$782,$A138,СВЦЭМ!$B$39:$B$782,C$119)+'СЕТ СН'!$I$9+СВЦЭМ!$D$10+'СЕТ СН'!$I$6-'СЕТ СН'!$I$19</f>
        <v>1966.0230177000001</v>
      </c>
      <c r="D138" s="36">
        <f>SUMIFS(СВЦЭМ!$C$39:$C$782,СВЦЭМ!$A$39:$A$782,$A138,СВЦЭМ!$B$39:$B$782,D$119)+'СЕТ СН'!$I$9+СВЦЭМ!$D$10+'СЕТ СН'!$I$6-'СЕТ СН'!$I$19</f>
        <v>1997.0784281499998</v>
      </c>
      <c r="E138" s="36">
        <f>SUMIFS(СВЦЭМ!$C$39:$C$782,СВЦЭМ!$A$39:$A$782,$A138,СВЦЭМ!$B$39:$B$782,E$119)+'СЕТ СН'!$I$9+СВЦЭМ!$D$10+'СЕТ СН'!$I$6-'СЕТ СН'!$I$19</f>
        <v>1997.43173037</v>
      </c>
      <c r="F138" s="36">
        <f>SUMIFS(СВЦЭМ!$C$39:$C$782,СВЦЭМ!$A$39:$A$782,$A138,СВЦЭМ!$B$39:$B$782,F$119)+'СЕТ СН'!$I$9+СВЦЭМ!$D$10+'СЕТ СН'!$I$6-'СЕТ СН'!$I$19</f>
        <v>1986.8800612</v>
      </c>
      <c r="G138" s="36">
        <f>SUMIFS(СВЦЭМ!$C$39:$C$782,СВЦЭМ!$A$39:$A$782,$A138,СВЦЭМ!$B$39:$B$782,G$119)+'СЕТ СН'!$I$9+СВЦЭМ!$D$10+'СЕТ СН'!$I$6-'СЕТ СН'!$I$19</f>
        <v>1902.0833901199999</v>
      </c>
      <c r="H138" s="36">
        <f>SUMIFS(СВЦЭМ!$C$39:$C$782,СВЦЭМ!$A$39:$A$782,$A138,СВЦЭМ!$B$39:$B$782,H$119)+'СЕТ СН'!$I$9+СВЦЭМ!$D$10+'СЕТ СН'!$I$6-'СЕТ СН'!$I$19</f>
        <v>1886.9868583699999</v>
      </c>
      <c r="I138" s="36">
        <f>SUMIFS(СВЦЭМ!$C$39:$C$782,СВЦЭМ!$A$39:$A$782,$A138,СВЦЭМ!$B$39:$B$782,I$119)+'СЕТ СН'!$I$9+СВЦЭМ!$D$10+'СЕТ СН'!$I$6-'СЕТ СН'!$I$19</f>
        <v>1856.4949879299998</v>
      </c>
      <c r="J138" s="36">
        <f>SUMIFS(СВЦЭМ!$C$39:$C$782,СВЦЭМ!$A$39:$A$782,$A138,СВЦЭМ!$B$39:$B$782,J$119)+'СЕТ СН'!$I$9+СВЦЭМ!$D$10+'СЕТ СН'!$I$6-'СЕТ СН'!$I$19</f>
        <v>1809.6588586600001</v>
      </c>
      <c r="K138" s="36">
        <f>SUMIFS(СВЦЭМ!$C$39:$C$782,СВЦЭМ!$A$39:$A$782,$A138,СВЦЭМ!$B$39:$B$782,K$119)+'СЕТ СН'!$I$9+СВЦЭМ!$D$10+'СЕТ СН'!$I$6-'СЕТ СН'!$I$19</f>
        <v>1799.5575469400001</v>
      </c>
      <c r="L138" s="36">
        <f>SUMIFS(СВЦЭМ!$C$39:$C$782,СВЦЭМ!$A$39:$A$782,$A138,СВЦЭМ!$B$39:$B$782,L$119)+'СЕТ СН'!$I$9+СВЦЭМ!$D$10+'СЕТ СН'!$I$6-'СЕТ СН'!$I$19</f>
        <v>1843.6070228799999</v>
      </c>
      <c r="M138" s="36">
        <f>SUMIFS(СВЦЭМ!$C$39:$C$782,СВЦЭМ!$A$39:$A$782,$A138,СВЦЭМ!$B$39:$B$782,M$119)+'СЕТ СН'!$I$9+СВЦЭМ!$D$10+'СЕТ СН'!$I$6-'СЕТ СН'!$I$19</f>
        <v>1829.34695083</v>
      </c>
      <c r="N138" s="36">
        <f>SUMIFS(СВЦЭМ!$C$39:$C$782,СВЦЭМ!$A$39:$A$782,$A138,СВЦЭМ!$B$39:$B$782,N$119)+'СЕТ СН'!$I$9+СВЦЭМ!$D$10+'СЕТ СН'!$I$6-'СЕТ СН'!$I$19</f>
        <v>1832.5586399700001</v>
      </c>
      <c r="O138" s="36">
        <f>SUMIFS(СВЦЭМ!$C$39:$C$782,СВЦЭМ!$A$39:$A$782,$A138,СВЦЭМ!$B$39:$B$782,O$119)+'СЕТ СН'!$I$9+СВЦЭМ!$D$10+'СЕТ СН'!$I$6-'СЕТ СН'!$I$19</f>
        <v>1833.8750264</v>
      </c>
      <c r="P138" s="36">
        <f>SUMIFS(СВЦЭМ!$C$39:$C$782,СВЦЭМ!$A$39:$A$782,$A138,СВЦЭМ!$B$39:$B$782,P$119)+'СЕТ СН'!$I$9+СВЦЭМ!$D$10+'СЕТ СН'!$I$6-'СЕТ СН'!$I$19</f>
        <v>1856.83321058</v>
      </c>
      <c r="Q138" s="36">
        <f>SUMIFS(СВЦЭМ!$C$39:$C$782,СВЦЭМ!$A$39:$A$782,$A138,СВЦЭМ!$B$39:$B$782,Q$119)+'СЕТ СН'!$I$9+СВЦЭМ!$D$10+'СЕТ СН'!$I$6-'СЕТ СН'!$I$19</f>
        <v>1870.40609174</v>
      </c>
      <c r="R138" s="36">
        <f>SUMIFS(СВЦЭМ!$C$39:$C$782,СВЦЭМ!$A$39:$A$782,$A138,СВЦЭМ!$B$39:$B$782,R$119)+'СЕТ СН'!$I$9+СВЦЭМ!$D$10+'СЕТ СН'!$I$6-'СЕТ СН'!$I$19</f>
        <v>1869.2414107699999</v>
      </c>
      <c r="S138" s="36">
        <f>SUMIFS(СВЦЭМ!$C$39:$C$782,СВЦЭМ!$A$39:$A$782,$A138,СВЦЭМ!$B$39:$B$782,S$119)+'СЕТ СН'!$I$9+СВЦЭМ!$D$10+'СЕТ СН'!$I$6-'СЕТ СН'!$I$19</f>
        <v>1853.7175125899998</v>
      </c>
      <c r="T138" s="36">
        <f>SUMIFS(СВЦЭМ!$C$39:$C$782,СВЦЭМ!$A$39:$A$782,$A138,СВЦЭМ!$B$39:$B$782,T$119)+'СЕТ СН'!$I$9+СВЦЭМ!$D$10+'СЕТ СН'!$I$6-'СЕТ СН'!$I$19</f>
        <v>1839.9236765699998</v>
      </c>
      <c r="U138" s="36">
        <f>SUMIFS(СВЦЭМ!$C$39:$C$782,СВЦЭМ!$A$39:$A$782,$A138,СВЦЭМ!$B$39:$B$782,U$119)+'СЕТ СН'!$I$9+СВЦЭМ!$D$10+'СЕТ СН'!$I$6-'СЕТ СН'!$I$19</f>
        <v>1844.7085602299999</v>
      </c>
      <c r="V138" s="36">
        <f>SUMIFS(СВЦЭМ!$C$39:$C$782,СВЦЭМ!$A$39:$A$782,$A138,СВЦЭМ!$B$39:$B$782,V$119)+'СЕТ СН'!$I$9+СВЦЭМ!$D$10+'СЕТ СН'!$I$6-'СЕТ СН'!$I$19</f>
        <v>1841.0058754799998</v>
      </c>
      <c r="W138" s="36">
        <f>SUMIFS(СВЦЭМ!$C$39:$C$782,СВЦЭМ!$A$39:$A$782,$A138,СВЦЭМ!$B$39:$B$782,W$119)+'СЕТ СН'!$I$9+СВЦЭМ!$D$10+'СЕТ СН'!$I$6-'СЕТ СН'!$I$19</f>
        <v>1883.2097970299999</v>
      </c>
      <c r="X138" s="36">
        <f>SUMIFS(СВЦЭМ!$C$39:$C$782,СВЦЭМ!$A$39:$A$782,$A138,СВЦЭМ!$B$39:$B$782,X$119)+'СЕТ СН'!$I$9+СВЦЭМ!$D$10+'СЕТ СН'!$I$6-'СЕТ СН'!$I$19</f>
        <v>1900.3529981199999</v>
      </c>
      <c r="Y138" s="36">
        <f>SUMIFS(СВЦЭМ!$C$39:$C$782,СВЦЭМ!$A$39:$A$782,$A138,СВЦЭМ!$B$39:$B$782,Y$119)+'СЕТ СН'!$I$9+СВЦЭМ!$D$10+'СЕТ СН'!$I$6-'СЕТ СН'!$I$19</f>
        <v>1926.80996286</v>
      </c>
    </row>
    <row r="139" spans="1:25" ht="15.75" x14ac:dyDescent="0.2">
      <c r="A139" s="35">
        <f t="shared" si="3"/>
        <v>44793</v>
      </c>
      <c r="B139" s="36">
        <f>SUMIFS(СВЦЭМ!$C$39:$C$782,СВЦЭМ!$A$39:$A$782,$A139,СВЦЭМ!$B$39:$B$782,B$119)+'СЕТ СН'!$I$9+СВЦЭМ!$D$10+'СЕТ СН'!$I$6-'СЕТ СН'!$I$19</f>
        <v>1797.7171699699998</v>
      </c>
      <c r="C139" s="36">
        <f>SUMIFS(СВЦЭМ!$C$39:$C$782,СВЦЭМ!$A$39:$A$782,$A139,СВЦЭМ!$B$39:$B$782,C$119)+'СЕТ СН'!$I$9+СВЦЭМ!$D$10+'СЕТ СН'!$I$6-'СЕТ СН'!$I$19</f>
        <v>1857.0201572000001</v>
      </c>
      <c r="D139" s="36">
        <f>SUMIFS(СВЦЭМ!$C$39:$C$782,СВЦЭМ!$A$39:$A$782,$A139,СВЦЭМ!$B$39:$B$782,D$119)+'СЕТ СН'!$I$9+СВЦЭМ!$D$10+'СЕТ СН'!$I$6-'СЕТ СН'!$I$19</f>
        <v>1895.1295196299998</v>
      </c>
      <c r="E139" s="36">
        <f>SUMIFS(СВЦЭМ!$C$39:$C$782,СВЦЭМ!$A$39:$A$782,$A139,СВЦЭМ!$B$39:$B$782,E$119)+'СЕТ СН'!$I$9+СВЦЭМ!$D$10+'СЕТ СН'!$I$6-'СЕТ СН'!$I$19</f>
        <v>1900.49792785</v>
      </c>
      <c r="F139" s="36">
        <f>SUMIFS(СВЦЭМ!$C$39:$C$782,СВЦЭМ!$A$39:$A$782,$A139,СВЦЭМ!$B$39:$B$782,F$119)+'СЕТ СН'!$I$9+СВЦЭМ!$D$10+'СЕТ СН'!$I$6-'СЕТ СН'!$I$19</f>
        <v>1903.9936273999999</v>
      </c>
      <c r="G139" s="36">
        <f>SUMIFS(СВЦЭМ!$C$39:$C$782,СВЦЭМ!$A$39:$A$782,$A139,СВЦЭМ!$B$39:$B$782,G$119)+'СЕТ СН'!$I$9+СВЦЭМ!$D$10+'СЕТ СН'!$I$6-'СЕТ СН'!$I$19</f>
        <v>1896.3146798799999</v>
      </c>
      <c r="H139" s="36">
        <f>SUMIFS(СВЦЭМ!$C$39:$C$782,СВЦЭМ!$A$39:$A$782,$A139,СВЦЭМ!$B$39:$B$782,H$119)+'СЕТ СН'!$I$9+СВЦЭМ!$D$10+'СЕТ СН'!$I$6-'СЕТ СН'!$I$19</f>
        <v>1869.1734633299998</v>
      </c>
      <c r="I139" s="36">
        <f>SUMIFS(СВЦЭМ!$C$39:$C$782,СВЦЭМ!$A$39:$A$782,$A139,СВЦЭМ!$B$39:$B$782,I$119)+'СЕТ СН'!$I$9+СВЦЭМ!$D$10+'СЕТ СН'!$I$6-'СЕТ СН'!$I$19</f>
        <v>1838.3174120099998</v>
      </c>
      <c r="J139" s="36">
        <f>SUMIFS(СВЦЭМ!$C$39:$C$782,СВЦЭМ!$A$39:$A$782,$A139,СВЦЭМ!$B$39:$B$782,J$119)+'СЕТ СН'!$I$9+СВЦЭМ!$D$10+'СЕТ СН'!$I$6-'СЕТ СН'!$I$19</f>
        <v>1769.3502795499999</v>
      </c>
      <c r="K139" s="36">
        <f>SUMIFS(СВЦЭМ!$C$39:$C$782,СВЦЭМ!$A$39:$A$782,$A139,СВЦЭМ!$B$39:$B$782,K$119)+'СЕТ СН'!$I$9+СВЦЭМ!$D$10+'СЕТ СН'!$I$6-'СЕТ СН'!$I$19</f>
        <v>1732.03927935</v>
      </c>
      <c r="L139" s="36">
        <f>SUMIFS(СВЦЭМ!$C$39:$C$782,СВЦЭМ!$A$39:$A$782,$A139,СВЦЭМ!$B$39:$B$782,L$119)+'СЕТ СН'!$I$9+СВЦЭМ!$D$10+'СЕТ СН'!$I$6-'СЕТ СН'!$I$19</f>
        <v>1731.3757831200001</v>
      </c>
      <c r="M139" s="36">
        <f>SUMIFS(СВЦЭМ!$C$39:$C$782,СВЦЭМ!$A$39:$A$782,$A139,СВЦЭМ!$B$39:$B$782,M$119)+'СЕТ СН'!$I$9+СВЦЭМ!$D$10+'СЕТ СН'!$I$6-'СЕТ СН'!$I$19</f>
        <v>1740.3448402099998</v>
      </c>
      <c r="N139" s="36">
        <f>SUMIFS(СВЦЭМ!$C$39:$C$782,СВЦЭМ!$A$39:$A$782,$A139,СВЦЭМ!$B$39:$B$782,N$119)+'СЕТ СН'!$I$9+СВЦЭМ!$D$10+'СЕТ СН'!$I$6-'СЕТ СН'!$I$19</f>
        <v>1749.20835812</v>
      </c>
      <c r="O139" s="36">
        <f>SUMIFS(СВЦЭМ!$C$39:$C$782,СВЦЭМ!$A$39:$A$782,$A139,СВЦЭМ!$B$39:$B$782,O$119)+'СЕТ СН'!$I$9+СВЦЭМ!$D$10+'СЕТ СН'!$I$6-'СЕТ СН'!$I$19</f>
        <v>1747.3260658300001</v>
      </c>
      <c r="P139" s="36">
        <f>SUMIFS(СВЦЭМ!$C$39:$C$782,СВЦЭМ!$A$39:$A$782,$A139,СВЦЭМ!$B$39:$B$782,P$119)+'СЕТ СН'!$I$9+СВЦЭМ!$D$10+'СЕТ СН'!$I$6-'СЕТ СН'!$I$19</f>
        <v>1741.0545139000001</v>
      </c>
      <c r="Q139" s="36">
        <f>SUMIFS(СВЦЭМ!$C$39:$C$782,СВЦЭМ!$A$39:$A$782,$A139,СВЦЭМ!$B$39:$B$782,Q$119)+'СЕТ СН'!$I$9+СВЦЭМ!$D$10+'СЕТ СН'!$I$6-'СЕТ СН'!$I$19</f>
        <v>1745.6662169699998</v>
      </c>
      <c r="R139" s="36">
        <f>SUMIFS(СВЦЭМ!$C$39:$C$782,СВЦЭМ!$A$39:$A$782,$A139,СВЦЭМ!$B$39:$B$782,R$119)+'СЕТ СН'!$I$9+СВЦЭМ!$D$10+'СЕТ СН'!$I$6-'СЕТ СН'!$I$19</f>
        <v>1748.6072734599998</v>
      </c>
      <c r="S139" s="36">
        <f>SUMIFS(СВЦЭМ!$C$39:$C$782,СВЦЭМ!$A$39:$A$782,$A139,СВЦЭМ!$B$39:$B$782,S$119)+'СЕТ СН'!$I$9+СВЦЭМ!$D$10+'СЕТ СН'!$I$6-'СЕТ СН'!$I$19</f>
        <v>1742.5846310899999</v>
      </c>
      <c r="T139" s="36">
        <f>SUMIFS(СВЦЭМ!$C$39:$C$782,СВЦЭМ!$A$39:$A$782,$A139,СВЦЭМ!$B$39:$B$782,T$119)+'СЕТ СН'!$I$9+СВЦЭМ!$D$10+'СЕТ СН'!$I$6-'СЕТ СН'!$I$19</f>
        <v>1742.53623105</v>
      </c>
      <c r="U139" s="36">
        <f>SUMIFS(СВЦЭМ!$C$39:$C$782,СВЦЭМ!$A$39:$A$782,$A139,СВЦЭМ!$B$39:$B$782,U$119)+'СЕТ СН'!$I$9+СВЦЭМ!$D$10+'СЕТ СН'!$I$6-'СЕТ СН'!$I$19</f>
        <v>1743.1522372300001</v>
      </c>
      <c r="V139" s="36">
        <f>SUMIFS(СВЦЭМ!$C$39:$C$782,СВЦЭМ!$A$39:$A$782,$A139,СВЦЭМ!$B$39:$B$782,V$119)+'СЕТ СН'!$I$9+СВЦЭМ!$D$10+'СЕТ СН'!$I$6-'СЕТ СН'!$I$19</f>
        <v>1727.0940565599999</v>
      </c>
      <c r="W139" s="36">
        <f>SUMIFS(СВЦЭМ!$C$39:$C$782,СВЦЭМ!$A$39:$A$782,$A139,СВЦЭМ!$B$39:$B$782,W$119)+'СЕТ СН'!$I$9+СВЦЭМ!$D$10+'СЕТ СН'!$I$6-'СЕТ СН'!$I$19</f>
        <v>1718.1081561699998</v>
      </c>
      <c r="X139" s="36">
        <f>SUMIFS(СВЦЭМ!$C$39:$C$782,СВЦЭМ!$A$39:$A$782,$A139,СВЦЭМ!$B$39:$B$782,X$119)+'СЕТ СН'!$I$9+СВЦЭМ!$D$10+'СЕТ СН'!$I$6-'СЕТ СН'!$I$19</f>
        <v>1730.2513339</v>
      </c>
      <c r="Y139" s="36">
        <f>SUMIFS(СВЦЭМ!$C$39:$C$782,СВЦЭМ!$A$39:$A$782,$A139,СВЦЭМ!$B$39:$B$782,Y$119)+'СЕТ СН'!$I$9+СВЦЭМ!$D$10+'СЕТ СН'!$I$6-'СЕТ СН'!$I$19</f>
        <v>1757.1938543199999</v>
      </c>
    </row>
    <row r="140" spans="1:25" ht="15.75" x14ac:dyDescent="0.2">
      <c r="A140" s="35">
        <f t="shared" si="3"/>
        <v>44794</v>
      </c>
      <c r="B140" s="36">
        <f>SUMIFS(СВЦЭМ!$C$39:$C$782,СВЦЭМ!$A$39:$A$782,$A140,СВЦЭМ!$B$39:$B$782,B$119)+'СЕТ СН'!$I$9+СВЦЭМ!$D$10+'СЕТ СН'!$I$6-'СЕТ СН'!$I$19</f>
        <v>1851.2740400799998</v>
      </c>
      <c r="C140" s="36">
        <f>SUMIFS(СВЦЭМ!$C$39:$C$782,СВЦЭМ!$A$39:$A$782,$A140,СВЦЭМ!$B$39:$B$782,C$119)+'СЕТ СН'!$I$9+СВЦЭМ!$D$10+'СЕТ СН'!$I$6-'СЕТ СН'!$I$19</f>
        <v>1862.2119425000001</v>
      </c>
      <c r="D140" s="36">
        <f>SUMIFS(СВЦЭМ!$C$39:$C$782,СВЦЭМ!$A$39:$A$782,$A140,СВЦЭМ!$B$39:$B$782,D$119)+'СЕТ СН'!$I$9+СВЦЭМ!$D$10+'СЕТ СН'!$I$6-'СЕТ СН'!$I$19</f>
        <v>1904.36375305</v>
      </c>
      <c r="E140" s="36">
        <f>SUMIFS(СВЦЭМ!$C$39:$C$782,СВЦЭМ!$A$39:$A$782,$A140,СВЦЭМ!$B$39:$B$782,E$119)+'СЕТ СН'!$I$9+СВЦЭМ!$D$10+'СЕТ СН'!$I$6-'СЕТ СН'!$I$19</f>
        <v>1935.3179008999998</v>
      </c>
      <c r="F140" s="36">
        <f>SUMIFS(СВЦЭМ!$C$39:$C$782,СВЦЭМ!$A$39:$A$782,$A140,СВЦЭМ!$B$39:$B$782,F$119)+'СЕТ СН'!$I$9+СВЦЭМ!$D$10+'СЕТ СН'!$I$6-'СЕТ СН'!$I$19</f>
        <v>1939.7949410199999</v>
      </c>
      <c r="G140" s="36">
        <f>SUMIFS(СВЦЭМ!$C$39:$C$782,СВЦЭМ!$A$39:$A$782,$A140,СВЦЭМ!$B$39:$B$782,G$119)+'СЕТ СН'!$I$9+СВЦЭМ!$D$10+'СЕТ СН'!$I$6-'СЕТ СН'!$I$19</f>
        <v>1934.4224730499998</v>
      </c>
      <c r="H140" s="36">
        <f>SUMIFS(СВЦЭМ!$C$39:$C$782,СВЦЭМ!$A$39:$A$782,$A140,СВЦЭМ!$B$39:$B$782,H$119)+'СЕТ СН'!$I$9+СВЦЭМ!$D$10+'СЕТ СН'!$I$6-'СЕТ СН'!$I$19</f>
        <v>1914.1809307599999</v>
      </c>
      <c r="I140" s="36">
        <f>SUMIFS(СВЦЭМ!$C$39:$C$782,СВЦЭМ!$A$39:$A$782,$A140,СВЦЭМ!$B$39:$B$782,I$119)+'СЕТ СН'!$I$9+СВЦЭМ!$D$10+'СЕТ СН'!$I$6-'СЕТ СН'!$I$19</f>
        <v>1853.19334594</v>
      </c>
      <c r="J140" s="36">
        <f>SUMIFS(СВЦЭМ!$C$39:$C$782,СВЦЭМ!$A$39:$A$782,$A140,СВЦЭМ!$B$39:$B$782,J$119)+'СЕТ СН'!$I$9+СВЦЭМ!$D$10+'СЕТ СН'!$I$6-'СЕТ СН'!$I$19</f>
        <v>1791.8425489900001</v>
      </c>
      <c r="K140" s="36">
        <f>SUMIFS(СВЦЭМ!$C$39:$C$782,СВЦЭМ!$A$39:$A$782,$A140,СВЦЭМ!$B$39:$B$782,K$119)+'СЕТ СН'!$I$9+СВЦЭМ!$D$10+'СЕТ СН'!$I$6-'СЕТ СН'!$I$19</f>
        <v>1841.93096883</v>
      </c>
      <c r="L140" s="36">
        <f>SUMIFS(СВЦЭМ!$C$39:$C$782,СВЦЭМ!$A$39:$A$782,$A140,СВЦЭМ!$B$39:$B$782,L$119)+'СЕТ СН'!$I$9+СВЦЭМ!$D$10+'СЕТ СН'!$I$6-'СЕТ СН'!$I$19</f>
        <v>1879.3300395299998</v>
      </c>
      <c r="M140" s="36">
        <f>SUMIFS(СВЦЭМ!$C$39:$C$782,СВЦЭМ!$A$39:$A$782,$A140,СВЦЭМ!$B$39:$B$782,M$119)+'СЕТ СН'!$I$9+СВЦЭМ!$D$10+'СЕТ СН'!$I$6-'СЕТ СН'!$I$19</f>
        <v>1889.6362434399998</v>
      </c>
      <c r="N140" s="36">
        <f>SUMIFS(СВЦЭМ!$C$39:$C$782,СВЦЭМ!$A$39:$A$782,$A140,СВЦЭМ!$B$39:$B$782,N$119)+'СЕТ СН'!$I$9+СВЦЭМ!$D$10+'СЕТ СН'!$I$6-'СЕТ СН'!$I$19</f>
        <v>1895.0862714899999</v>
      </c>
      <c r="O140" s="36">
        <f>SUMIFS(СВЦЭМ!$C$39:$C$782,СВЦЭМ!$A$39:$A$782,$A140,СВЦЭМ!$B$39:$B$782,O$119)+'СЕТ СН'!$I$9+СВЦЭМ!$D$10+'СЕТ СН'!$I$6-'СЕТ СН'!$I$19</f>
        <v>1885.4082701099999</v>
      </c>
      <c r="P140" s="36">
        <f>SUMIFS(СВЦЭМ!$C$39:$C$782,СВЦЭМ!$A$39:$A$782,$A140,СВЦЭМ!$B$39:$B$782,P$119)+'СЕТ СН'!$I$9+СВЦЭМ!$D$10+'СЕТ СН'!$I$6-'СЕТ СН'!$I$19</f>
        <v>1882.5228670899999</v>
      </c>
      <c r="Q140" s="36">
        <f>SUMIFS(СВЦЭМ!$C$39:$C$782,СВЦЭМ!$A$39:$A$782,$A140,СВЦЭМ!$B$39:$B$782,Q$119)+'СЕТ СН'!$I$9+СВЦЭМ!$D$10+'СЕТ СН'!$I$6-'СЕТ СН'!$I$19</f>
        <v>1880.7376185899998</v>
      </c>
      <c r="R140" s="36">
        <f>SUMIFS(СВЦЭМ!$C$39:$C$782,СВЦЭМ!$A$39:$A$782,$A140,СВЦЭМ!$B$39:$B$782,R$119)+'СЕТ СН'!$I$9+СВЦЭМ!$D$10+'СЕТ СН'!$I$6-'СЕТ СН'!$I$19</f>
        <v>1882.3992608599999</v>
      </c>
      <c r="S140" s="36">
        <f>SUMIFS(СВЦЭМ!$C$39:$C$782,СВЦЭМ!$A$39:$A$782,$A140,СВЦЭМ!$B$39:$B$782,S$119)+'СЕТ СН'!$I$9+СВЦЭМ!$D$10+'СЕТ СН'!$I$6-'СЕТ СН'!$I$19</f>
        <v>1880.5738335599999</v>
      </c>
      <c r="T140" s="36">
        <f>SUMIFS(СВЦЭМ!$C$39:$C$782,СВЦЭМ!$A$39:$A$782,$A140,СВЦЭМ!$B$39:$B$782,T$119)+'СЕТ СН'!$I$9+СВЦЭМ!$D$10+'СЕТ СН'!$I$6-'СЕТ СН'!$I$19</f>
        <v>1882.48334383</v>
      </c>
      <c r="U140" s="36">
        <f>SUMIFS(СВЦЭМ!$C$39:$C$782,СВЦЭМ!$A$39:$A$782,$A140,СВЦЭМ!$B$39:$B$782,U$119)+'СЕТ СН'!$I$9+СВЦЭМ!$D$10+'СЕТ СН'!$I$6-'СЕТ СН'!$I$19</f>
        <v>1884.26460245</v>
      </c>
      <c r="V140" s="36">
        <f>SUMIFS(СВЦЭМ!$C$39:$C$782,СВЦЭМ!$A$39:$A$782,$A140,СВЦЭМ!$B$39:$B$782,V$119)+'СЕТ СН'!$I$9+СВЦЭМ!$D$10+'СЕТ СН'!$I$6-'СЕТ СН'!$I$19</f>
        <v>1896.5206395599998</v>
      </c>
      <c r="W140" s="36">
        <f>SUMIFS(СВЦЭМ!$C$39:$C$782,СВЦЭМ!$A$39:$A$782,$A140,СВЦЭМ!$B$39:$B$782,W$119)+'СЕТ СН'!$I$9+СВЦЭМ!$D$10+'СЕТ СН'!$I$6-'СЕТ СН'!$I$19</f>
        <v>1899.0954278499999</v>
      </c>
      <c r="X140" s="36">
        <f>SUMIFS(СВЦЭМ!$C$39:$C$782,СВЦЭМ!$A$39:$A$782,$A140,СВЦЭМ!$B$39:$B$782,X$119)+'СЕТ СН'!$I$9+СВЦЭМ!$D$10+'СЕТ СН'!$I$6-'СЕТ СН'!$I$19</f>
        <v>1857.5578983400001</v>
      </c>
      <c r="Y140" s="36">
        <f>SUMIFS(СВЦЭМ!$C$39:$C$782,СВЦЭМ!$A$39:$A$782,$A140,СВЦЭМ!$B$39:$B$782,Y$119)+'СЕТ СН'!$I$9+СВЦЭМ!$D$10+'СЕТ СН'!$I$6-'СЕТ СН'!$I$19</f>
        <v>1835.31779663</v>
      </c>
    </row>
    <row r="141" spans="1:25" ht="15.75" x14ac:dyDescent="0.2">
      <c r="A141" s="35">
        <f t="shared" si="3"/>
        <v>44795</v>
      </c>
      <c r="B141" s="36">
        <f>SUMIFS(СВЦЭМ!$C$39:$C$782,СВЦЭМ!$A$39:$A$782,$A141,СВЦЭМ!$B$39:$B$782,B$119)+'СЕТ СН'!$I$9+СВЦЭМ!$D$10+'СЕТ СН'!$I$6-'СЕТ СН'!$I$19</f>
        <v>1765.5085223199999</v>
      </c>
      <c r="C141" s="36">
        <f>SUMIFS(СВЦЭМ!$C$39:$C$782,СВЦЭМ!$A$39:$A$782,$A141,СВЦЭМ!$B$39:$B$782,C$119)+'СЕТ СН'!$I$9+СВЦЭМ!$D$10+'СЕТ СН'!$I$6-'СЕТ СН'!$I$19</f>
        <v>1834.8793802</v>
      </c>
      <c r="D141" s="36">
        <f>SUMIFS(СВЦЭМ!$C$39:$C$782,СВЦЭМ!$A$39:$A$782,$A141,СВЦЭМ!$B$39:$B$782,D$119)+'СЕТ СН'!$I$9+СВЦЭМ!$D$10+'СЕТ СН'!$I$6-'СЕТ СН'!$I$19</f>
        <v>1878.4692495599998</v>
      </c>
      <c r="E141" s="36">
        <f>SUMIFS(СВЦЭМ!$C$39:$C$782,СВЦЭМ!$A$39:$A$782,$A141,СВЦЭМ!$B$39:$B$782,E$119)+'СЕТ СН'!$I$9+СВЦЭМ!$D$10+'СЕТ СН'!$I$6-'СЕТ СН'!$I$19</f>
        <v>1904.1930973799999</v>
      </c>
      <c r="F141" s="36">
        <f>SUMIFS(СВЦЭМ!$C$39:$C$782,СВЦЭМ!$A$39:$A$782,$A141,СВЦЭМ!$B$39:$B$782,F$119)+'СЕТ СН'!$I$9+СВЦЭМ!$D$10+'СЕТ СН'!$I$6-'СЕТ СН'!$I$19</f>
        <v>1906.3713316599999</v>
      </c>
      <c r="G141" s="36">
        <f>SUMIFS(СВЦЭМ!$C$39:$C$782,СВЦЭМ!$A$39:$A$782,$A141,СВЦЭМ!$B$39:$B$782,G$119)+'СЕТ СН'!$I$9+СВЦЭМ!$D$10+'СЕТ СН'!$I$6-'СЕТ СН'!$I$19</f>
        <v>1894.0049281500001</v>
      </c>
      <c r="H141" s="36">
        <f>SUMIFS(СВЦЭМ!$C$39:$C$782,СВЦЭМ!$A$39:$A$782,$A141,СВЦЭМ!$B$39:$B$782,H$119)+'СЕТ СН'!$I$9+СВЦЭМ!$D$10+'СЕТ СН'!$I$6-'СЕТ СН'!$I$19</f>
        <v>1834.34746432</v>
      </c>
      <c r="I141" s="36">
        <f>SUMIFS(СВЦЭМ!$C$39:$C$782,СВЦЭМ!$A$39:$A$782,$A141,СВЦЭМ!$B$39:$B$782,I$119)+'СЕТ СН'!$I$9+СВЦЭМ!$D$10+'СЕТ СН'!$I$6-'СЕТ СН'!$I$19</f>
        <v>1766.00351697</v>
      </c>
      <c r="J141" s="36">
        <f>SUMIFS(СВЦЭМ!$C$39:$C$782,СВЦЭМ!$A$39:$A$782,$A141,СВЦЭМ!$B$39:$B$782,J$119)+'СЕТ СН'!$I$9+СВЦЭМ!$D$10+'СЕТ СН'!$I$6-'СЕТ СН'!$I$19</f>
        <v>1814.5909766</v>
      </c>
      <c r="K141" s="36">
        <f>SUMIFS(СВЦЭМ!$C$39:$C$782,СВЦЭМ!$A$39:$A$782,$A141,СВЦЭМ!$B$39:$B$782,K$119)+'СЕТ СН'!$I$9+СВЦЭМ!$D$10+'СЕТ СН'!$I$6-'СЕТ СН'!$I$19</f>
        <v>1861.9839386599999</v>
      </c>
      <c r="L141" s="36">
        <f>SUMIFS(СВЦЭМ!$C$39:$C$782,СВЦЭМ!$A$39:$A$782,$A141,СВЦЭМ!$B$39:$B$782,L$119)+'СЕТ СН'!$I$9+СВЦЭМ!$D$10+'СЕТ СН'!$I$6-'СЕТ СН'!$I$19</f>
        <v>1859.2343039899999</v>
      </c>
      <c r="M141" s="36">
        <f>SUMIFS(СВЦЭМ!$C$39:$C$782,СВЦЭМ!$A$39:$A$782,$A141,СВЦЭМ!$B$39:$B$782,M$119)+'СЕТ СН'!$I$9+СВЦЭМ!$D$10+'СЕТ СН'!$I$6-'СЕТ СН'!$I$19</f>
        <v>1867.30717992</v>
      </c>
      <c r="N141" s="36">
        <f>SUMIFS(СВЦЭМ!$C$39:$C$782,СВЦЭМ!$A$39:$A$782,$A141,СВЦЭМ!$B$39:$B$782,N$119)+'СЕТ СН'!$I$9+СВЦЭМ!$D$10+'СЕТ СН'!$I$6-'СЕТ СН'!$I$19</f>
        <v>1869.25589881</v>
      </c>
      <c r="O141" s="36">
        <f>SUMIFS(СВЦЭМ!$C$39:$C$782,СВЦЭМ!$A$39:$A$782,$A141,СВЦЭМ!$B$39:$B$782,O$119)+'СЕТ СН'!$I$9+СВЦЭМ!$D$10+'СЕТ СН'!$I$6-'СЕТ СН'!$I$19</f>
        <v>1857.7412366399999</v>
      </c>
      <c r="P141" s="36">
        <f>SUMIFS(СВЦЭМ!$C$39:$C$782,СВЦЭМ!$A$39:$A$782,$A141,СВЦЭМ!$B$39:$B$782,P$119)+'СЕТ СН'!$I$9+СВЦЭМ!$D$10+'СЕТ СН'!$I$6-'СЕТ СН'!$I$19</f>
        <v>1860.2648600399998</v>
      </c>
      <c r="Q141" s="36">
        <f>SUMIFS(СВЦЭМ!$C$39:$C$782,СВЦЭМ!$A$39:$A$782,$A141,СВЦЭМ!$B$39:$B$782,Q$119)+'СЕТ СН'!$I$9+СВЦЭМ!$D$10+'СЕТ СН'!$I$6-'СЕТ СН'!$I$19</f>
        <v>1859.4140195800001</v>
      </c>
      <c r="R141" s="36">
        <f>SUMIFS(СВЦЭМ!$C$39:$C$782,СВЦЭМ!$A$39:$A$782,$A141,СВЦЭМ!$B$39:$B$782,R$119)+'СЕТ СН'!$I$9+СВЦЭМ!$D$10+'СЕТ СН'!$I$6-'СЕТ СН'!$I$19</f>
        <v>1858.4062575399998</v>
      </c>
      <c r="S141" s="36">
        <f>SUMIFS(СВЦЭМ!$C$39:$C$782,СВЦЭМ!$A$39:$A$782,$A141,СВЦЭМ!$B$39:$B$782,S$119)+'СЕТ СН'!$I$9+СВЦЭМ!$D$10+'СЕТ СН'!$I$6-'СЕТ СН'!$I$19</f>
        <v>1852.2762762399998</v>
      </c>
      <c r="T141" s="36">
        <f>SUMIFS(СВЦЭМ!$C$39:$C$782,СВЦЭМ!$A$39:$A$782,$A141,СВЦЭМ!$B$39:$B$782,T$119)+'СЕТ СН'!$I$9+СВЦЭМ!$D$10+'СЕТ СН'!$I$6-'СЕТ СН'!$I$19</f>
        <v>1862.4039488099997</v>
      </c>
      <c r="U141" s="36">
        <f>SUMIFS(СВЦЭМ!$C$39:$C$782,СВЦЭМ!$A$39:$A$782,$A141,СВЦЭМ!$B$39:$B$782,U$119)+'СЕТ СН'!$I$9+СВЦЭМ!$D$10+'СЕТ СН'!$I$6-'СЕТ СН'!$I$19</f>
        <v>1854.26506531</v>
      </c>
      <c r="V141" s="36">
        <f>SUMIFS(СВЦЭМ!$C$39:$C$782,СВЦЭМ!$A$39:$A$782,$A141,СВЦЭМ!$B$39:$B$782,V$119)+'СЕТ СН'!$I$9+СВЦЭМ!$D$10+'СЕТ СН'!$I$6-'СЕТ СН'!$I$19</f>
        <v>1863.7803509999999</v>
      </c>
      <c r="W141" s="36">
        <f>SUMIFS(СВЦЭМ!$C$39:$C$782,СВЦЭМ!$A$39:$A$782,$A141,СВЦЭМ!$B$39:$B$782,W$119)+'СЕТ СН'!$I$9+СВЦЭМ!$D$10+'СЕТ СН'!$I$6-'СЕТ СН'!$I$19</f>
        <v>1871.5282607499998</v>
      </c>
      <c r="X141" s="36">
        <f>SUMIFS(СВЦЭМ!$C$39:$C$782,СВЦЭМ!$A$39:$A$782,$A141,СВЦЭМ!$B$39:$B$782,X$119)+'СЕТ СН'!$I$9+СВЦЭМ!$D$10+'СЕТ СН'!$I$6-'СЕТ СН'!$I$19</f>
        <v>1844.58484279</v>
      </c>
      <c r="Y141" s="36">
        <f>SUMIFS(СВЦЭМ!$C$39:$C$782,СВЦЭМ!$A$39:$A$782,$A141,СВЦЭМ!$B$39:$B$782,Y$119)+'СЕТ СН'!$I$9+СВЦЭМ!$D$10+'СЕТ СН'!$I$6-'СЕТ СН'!$I$19</f>
        <v>1752.3930487099999</v>
      </c>
    </row>
    <row r="142" spans="1:25" ht="15.75" x14ac:dyDescent="0.2">
      <c r="A142" s="35">
        <f t="shared" si="3"/>
        <v>44796</v>
      </c>
      <c r="B142" s="36">
        <f>SUMIFS(СВЦЭМ!$C$39:$C$782,СВЦЭМ!$A$39:$A$782,$A142,СВЦЭМ!$B$39:$B$782,B$119)+'СЕТ СН'!$I$9+СВЦЭМ!$D$10+'СЕТ СН'!$I$6-'СЕТ СН'!$I$19</f>
        <v>1816.6578344499999</v>
      </c>
      <c r="C142" s="36">
        <f>SUMIFS(СВЦЭМ!$C$39:$C$782,СВЦЭМ!$A$39:$A$782,$A142,СВЦЭМ!$B$39:$B$782,C$119)+'СЕТ СН'!$I$9+СВЦЭМ!$D$10+'СЕТ СН'!$I$6-'СЕТ СН'!$I$19</f>
        <v>1882.0291142999999</v>
      </c>
      <c r="D142" s="36">
        <f>SUMIFS(СВЦЭМ!$C$39:$C$782,СВЦЭМ!$A$39:$A$782,$A142,СВЦЭМ!$B$39:$B$782,D$119)+'СЕТ СН'!$I$9+СВЦЭМ!$D$10+'СЕТ СН'!$I$6-'СЕТ СН'!$I$19</f>
        <v>1921.99571952</v>
      </c>
      <c r="E142" s="36">
        <f>SUMIFS(СВЦЭМ!$C$39:$C$782,СВЦЭМ!$A$39:$A$782,$A142,СВЦЭМ!$B$39:$B$782,E$119)+'СЕТ СН'!$I$9+СВЦЭМ!$D$10+'СЕТ СН'!$I$6-'СЕТ СН'!$I$19</f>
        <v>1935.2928105999999</v>
      </c>
      <c r="F142" s="36">
        <f>SUMIFS(СВЦЭМ!$C$39:$C$782,СВЦЭМ!$A$39:$A$782,$A142,СВЦЭМ!$B$39:$B$782,F$119)+'СЕТ СН'!$I$9+СВЦЭМ!$D$10+'СЕТ СН'!$I$6-'СЕТ СН'!$I$19</f>
        <v>1902.4701178599998</v>
      </c>
      <c r="G142" s="36">
        <f>SUMIFS(СВЦЭМ!$C$39:$C$782,СВЦЭМ!$A$39:$A$782,$A142,СВЦЭМ!$B$39:$B$782,G$119)+'СЕТ СН'!$I$9+СВЦЭМ!$D$10+'СЕТ СН'!$I$6-'СЕТ СН'!$I$19</f>
        <v>1877.8702934999999</v>
      </c>
      <c r="H142" s="36">
        <f>SUMIFS(СВЦЭМ!$C$39:$C$782,СВЦЭМ!$A$39:$A$782,$A142,СВЦЭМ!$B$39:$B$782,H$119)+'СЕТ СН'!$I$9+СВЦЭМ!$D$10+'СЕТ СН'!$I$6-'СЕТ СН'!$I$19</f>
        <v>1829.75201892</v>
      </c>
      <c r="I142" s="36">
        <f>SUMIFS(СВЦЭМ!$C$39:$C$782,СВЦЭМ!$A$39:$A$782,$A142,СВЦЭМ!$B$39:$B$782,I$119)+'СЕТ СН'!$I$9+СВЦЭМ!$D$10+'СЕТ СН'!$I$6-'СЕТ СН'!$I$19</f>
        <v>1762.2658738299999</v>
      </c>
      <c r="J142" s="36">
        <f>SUMIFS(СВЦЭМ!$C$39:$C$782,СВЦЭМ!$A$39:$A$782,$A142,СВЦЭМ!$B$39:$B$782,J$119)+'СЕТ СН'!$I$9+СВЦЭМ!$D$10+'СЕТ СН'!$I$6-'СЕТ СН'!$I$19</f>
        <v>1754.9988912599999</v>
      </c>
      <c r="K142" s="36">
        <f>SUMIFS(СВЦЭМ!$C$39:$C$782,СВЦЭМ!$A$39:$A$782,$A142,СВЦЭМ!$B$39:$B$782,K$119)+'СЕТ СН'!$I$9+СВЦЭМ!$D$10+'СЕТ СН'!$I$6-'СЕТ СН'!$I$19</f>
        <v>1826.35179328</v>
      </c>
      <c r="L142" s="36">
        <f>SUMIFS(СВЦЭМ!$C$39:$C$782,СВЦЭМ!$A$39:$A$782,$A142,СВЦЭМ!$B$39:$B$782,L$119)+'СЕТ СН'!$I$9+СВЦЭМ!$D$10+'СЕТ СН'!$I$6-'СЕТ СН'!$I$19</f>
        <v>1790.6454584099999</v>
      </c>
      <c r="M142" s="36">
        <f>SUMIFS(СВЦЭМ!$C$39:$C$782,СВЦЭМ!$A$39:$A$782,$A142,СВЦЭМ!$B$39:$B$782,M$119)+'СЕТ СН'!$I$9+СВЦЭМ!$D$10+'СЕТ СН'!$I$6-'СЕТ СН'!$I$19</f>
        <v>1783.6811204400001</v>
      </c>
      <c r="N142" s="36">
        <f>SUMIFS(СВЦЭМ!$C$39:$C$782,СВЦЭМ!$A$39:$A$782,$A142,СВЦЭМ!$B$39:$B$782,N$119)+'СЕТ СН'!$I$9+СВЦЭМ!$D$10+'СЕТ СН'!$I$6-'СЕТ СН'!$I$19</f>
        <v>1771.76639226</v>
      </c>
      <c r="O142" s="36">
        <f>SUMIFS(СВЦЭМ!$C$39:$C$782,СВЦЭМ!$A$39:$A$782,$A142,СВЦЭМ!$B$39:$B$782,O$119)+'СЕТ СН'!$I$9+СВЦЭМ!$D$10+'СЕТ СН'!$I$6-'СЕТ СН'!$I$19</f>
        <v>1770.8339225499999</v>
      </c>
      <c r="P142" s="36">
        <f>SUMIFS(СВЦЭМ!$C$39:$C$782,СВЦЭМ!$A$39:$A$782,$A142,СВЦЭМ!$B$39:$B$782,P$119)+'СЕТ СН'!$I$9+СВЦЭМ!$D$10+'СЕТ СН'!$I$6-'СЕТ СН'!$I$19</f>
        <v>1782.81373007</v>
      </c>
      <c r="Q142" s="36">
        <f>SUMIFS(СВЦЭМ!$C$39:$C$782,СВЦЭМ!$A$39:$A$782,$A142,СВЦЭМ!$B$39:$B$782,Q$119)+'СЕТ СН'!$I$9+СВЦЭМ!$D$10+'СЕТ СН'!$I$6-'СЕТ СН'!$I$19</f>
        <v>1791.0841510099999</v>
      </c>
      <c r="R142" s="36">
        <f>SUMIFS(СВЦЭМ!$C$39:$C$782,СВЦЭМ!$A$39:$A$782,$A142,СВЦЭМ!$B$39:$B$782,R$119)+'СЕТ СН'!$I$9+СВЦЭМ!$D$10+'СЕТ СН'!$I$6-'СЕТ СН'!$I$19</f>
        <v>1780.06288954</v>
      </c>
      <c r="S142" s="36">
        <f>SUMIFS(СВЦЭМ!$C$39:$C$782,СВЦЭМ!$A$39:$A$782,$A142,СВЦЭМ!$B$39:$B$782,S$119)+'СЕТ СН'!$I$9+СВЦЭМ!$D$10+'СЕТ СН'!$I$6-'СЕТ СН'!$I$19</f>
        <v>1798.9960561299999</v>
      </c>
      <c r="T142" s="36">
        <f>SUMIFS(СВЦЭМ!$C$39:$C$782,СВЦЭМ!$A$39:$A$782,$A142,СВЦЭМ!$B$39:$B$782,T$119)+'СЕТ СН'!$I$9+СВЦЭМ!$D$10+'СЕТ СН'!$I$6-'СЕТ СН'!$I$19</f>
        <v>1806.73345122</v>
      </c>
      <c r="U142" s="36">
        <f>SUMIFS(СВЦЭМ!$C$39:$C$782,СВЦЭМ!$A$39:$A$782,$A142,СВЦЭМ!$B$39:$B$782,U$119)+'СЕТ СН'!$I$9+СВЦЭМ!$D$10+'СЕТ СН'!$I$6-'СЕТ СН'!$I$19</f>
        <v>1791.7898292499999</v>
      </c>
      <c r="V142" s="36">
        <f>SUMIFS(СВЦЭМ!$C$39:$C$782,СВЦЭМ!$A$39:$A$782,$A142,СВЦЭМ!$B$39:$B$782,V$119)+'СЕТ СН'!$I$9+СВЦЭМ!$D$10+'СЕТ СН'!$I$6-'СЕТ СН'!$I$19</f>
        <v>1806.70929105</v>
      </c>
      <c r="W142" s="36">
        <f>SUMIFS(СВЦЭМ!$C$39:$C$782,СВЦЭМ!$A$39:$A$782,$A142,СВЦЭМ!$B$39:$B$782,W$119)+'СЕТ СН'!$I$9+СВЦЭМ!$D$10+'СЕТ СН'!$I$6-'СЕТ СН'!$I$19</f>
        <v>1806.5998890799999</v>
      </c>
      <c r="X142" s="36">
        <f>SUMIFS(СВЦЭМ!$C$39:$C$782,СВЦЭМ!$A$39:$A$782,$A142,СВЦЭМ!$B$39:$B$782,X$119)+'СЕТ СН'!$I$9+СВЦЭМ!$D$10+'СЕТ СН'!$I$6-'СЕТ СН'!$I$19</f>
        <v>1790.3355768299998</v>
      </c>
      <c r="Y142" s="36">
        <f>SUMIFS(СВЦЭМ!$C$39:$C$782,СВЦЭМ!$A$39:$A$782,$A142,СВЦЭМ!$B$39:$B$782,Y$119)+'СЕТ СН'!$I$9+СВЦЭМ!$D$10+'СЕТ СН'!$I$6-'СЕТ СН'!$I$19</f>
        <v>1757.2125418999999</v>
      </c>
    </row>
    <row r="143" spans="1:25" ht="15.75" x14ac:dyDescent="0.2">
      <c r="A143" s="35">
        <f t="shared" si="3"/>
        <v>44797</v>
      </c>
      <c r="B143" s="36">
        <f>SUMIFS(СВЦЭМ!$C$39:$C$782,СВЦЭМ!$A$39:$A$782,$A143,СВЦЭМ!$B$39:$B$782,B$119)+'СЕТ СН'!$I$9+СВЦЭМ!$D$10+'СЕТ СН'!$I$6-'СЕТ СН'!$I$19</f>
        <v>1793.4985984099999</v>
      </c>
      <c r="C143" s="36">
        <f>SUMIFS(СВЦЭМ!$C$39:$C$782,СВЦЭМ!$A$39:$A$782,$A143,СВЦЭМ!$B$39:$B$782,C$119)+'СЕТ СН'!$I$9+СВЦЭМ!$D$10+'СЕТ СН'!$I$6-'СЕТ СН'!$I$19</f>
        <v>1834.7545028899999</v>
      </c>
      <c r="D143" s="36">
        <f>SUMIFS(СВЦЭМ!$C$39:$C$782,СВЦЭМ!$A$39:$A$782,$A143,СВЦЭМ!$B$39:$B$782,D$119)+'СЕТ СН'!$I$9+СВЦЭМ!$D$10+'СЕТ СН'!$I$6-'СЕТ СН'!$I$19</f>
        <v>1865.4550431299999</v>
      </c>
      <c r="E143" s="36">
        <f>SUMIFS(СВЦЭМ!$C$39:$C$782,СВЦЭМ!$A$39:$A$782,$A143,СВЦЭМ!$B$39:$B$782,E$119)+'СЕТ СН'!$I$9+СВЦЭМ!$D$10+'СЕТ СН'!$I$6-'СЕТ СН'!$I$19</f>
        <v>1875.00210887</v>
      </c>
      <c r="F143" s="36">
        <f>SUMIFS(СВЦЭМ!$C$39:$C$782,СВЦЭМ!$A$39:$A$782,$A143,СВЦЭМ!$B$39:$B$782,F$119)+'СЕТ СН'!$I$9+СВЦЭМ!$D$10+'СЕТ СН'!$I$6-'СЕТ СН'!$I$19</f>
        <v>1876.19812116</v>
      </c>
      <c r="G143" s="36">
        <f>SUMIFS(СВЦЭМ!$C$39:$C$782,СВЦЭМ!$A$39:$A$782,$A143,СВЦЭМ!$B$39:$B$782,G$119)+'СЕТ СН'!$I$9+СВЦЭМ!$D$10+'СЕТ СН'!$I$6-'СЕТ СН'!$I$19</f>
        <v>1861.7033967099999</v>
      </c>
      <c r="H143" s="36">
        <f>SUMIFS(СВЦЭМ!$C$39:$C$782,СВЦЭМ!$A$39:$A$782,$A143,СВЦЭМ!$B$39:$B$782,H$119)+'СЕТ СН'!$I$9+СВЦЭМ!$D$10+'СЕТ СН'!$I$6-'СЕТ СН'!$I$19</f>
        <v>1821.3377900199998</v>
      </c>
      <c r="I143" s="36">
        <f>SUMIFS(СВЦЭМ!$C$39:$C$782,СВЦЭМ!$A$39:$A$782,$A143,СВЦЭМ!$B$39:$B$782,I$119)+'СЕТ СН'!$I$9+СВЦЭМ!$D$10+'СЕТ СН'!$I$6-'СЕТ СН'!$I$19</f>
        <v>1772.1236096499999</v>
      </c>
      <c r="J143" s="36">
        <f>SUMIFS(СВЦЭМ!$C$39:$C$782,СВЦЭМ!$A$39:$A$782,$A143,СВЦЭМ!$B$39:$B$782,J$119)+'СЕТ СН'!$I$9+СВЦЭМ!$D$10+'СЕТ СН'!$I$6-'СЕТ СН'!$I$19</f>
        <v>1807.6551885599999</v>
      </c>
      <c r="K143" s="36">
        <f>SUMIFS(СВЦЭМ!$C$39:$C$782,СВЦЭМ!$A$39:$A$782,$A143,СВЦЭМ!$B$39:$B$782,K$119)+'СЕТ СН'!$I$9+СВЦЭМ!$D$10+'СЕТ СН'!$I$6-'СЕТ СН'!$I$19</f>
        <v>1922.15656831</v>
      </c>
      <c r="L143" s="36">
        <f>SUMIFS(СВЦЭМ!$C$39:$C$782,СВЦЭМ!$A$39:$A$782,$A143,СВЦЭМ!$B$39:$B$782,L$119)+'СЕТ СН'!$I$9+СВЦЭМ!$D$10+'СЕТ СН'!$I$6-'СЕТ СН'!$I$19</f>
        <v>1877.6032048899999</v>
      </c>
      <c r="M143" s="36">
        <f>SUMIFS(СВЦЭМ!$C$39:$C$782,СВЦЭМ!$A$39:$A$782,$A143,СВЦЭМ!$B$39:$B$782,M$119)+'СЕТ СН'!$I$9+СВЦЭМ!$D$10+'СЕТ СН'!$I$6-'СЕТ СН'!$I$19</f>
        <v>1871.6146176399998</v>
      </c>
      <c r="N143" s="36">
        <f>SUMIFS(СВЦЭМ!$C$39:$C$782,СВЦЭМ!$A$39:$A$782,$A143,СВЦЭМ!$B$39:$B$782,N$119)+'СЕТ СН'!$I$9+СВЦЭМ!$D$10+'СЕТ СН'!$I$6-'СЕТ СН'!$I$19</f>
        <v>1871.87659196</v>
      </c>
      <c r="O143" s="36">
        <f>SUMIFS(СВЦЭМ!$C$39:$C$782,СВЦЭМ!$A$39:$A$782,$A143,СВЦЭМ!$B$39:$B$782,O$119)+'СЕТ СН'!$I$9+СВЦЭМ!$D$10+'СЕТ СН'!$I$6-'СЕТ СН'!$I$19</f>
        <v>1860.3157654299998</v>
      </c>
      <c r="P143" s="36">
        <f>SUMIFS(СВЦЭМ!$C$39:$C$782,СВЦЭМ!$A$39:$A$782,$A143,СВЦЭМ!$B$39:$B$782,P$119)+'СЕТ СН'!$I$9+СВЦЭМ!$D$10+'СЕТ СН'!$I$6-'СЕТ СН'!$I$19</f>
        <v>1870.9712946699999</v>
      </c>
      <c r="Q143" s="36">
        <f>SUMIFS(СВЦЭМ!$C$39:$C$782,СВЦЭМ!$A$39:$A$782,$A143,СВЦЭМ!$B$39:$B$782,Q$119)+'СЕТ СН'!$I$9+СВЦЭМ!$D$10+'СЕТ СН'!$I$6-'СЕТ СН'!$I$19</f>
        <v>1866.3287011799998</v>
      </c>
      <c r="R143" s="36">
        <f>SUMIFS(СВЦЭМ!$C$39:$C$782,СВЦЭМ!$A$39:$A$782,$A143,СВЦЭМ!$B$39:$B$782,R$119)+'СЕТ СН'!$I$9+СВЦЭМ!$D$10+'СЕТ СН'!$I$6-'СЕТ СН'!$I$19</f>
        <v>1856.7071566099999</v>
      </c>
      <c r="S143" s="36">
        <f>SUMIFS(СВЦЭМ!$C$39:$C$782,СВЦЭМ!$A$39:$A$782,$A143,СВЦЭМ!$B$39:$B$782,S$119)+'СЕТ СН'!$I$9+СВЦЭМ!$D$10+'СЕТ СН'!$I$6-'СЕТ СН'!$I$19</f>
        <v>1864.3922640000001</v>
      </c>
      <c r="T143" s="36">
        <f>SUMIFS(СВЦЭМ!$C$39:$C$782,СВЦЭМ!$A$39:$A$782,$A143,СВЦЭМ!$B$39:$B$782,T$119)+'СЕТ СН'!$I$9+СВЦЭМ!$D$10+'СЕТ СН'!$I$6-'СЕТ СН'!$I$19</f>
        <v>1878.77862267</v>
      </c>
      <c r="U143" s="36">
        <f>SUMIFS(СВЦЭМ!$C$39:$C$782,СВЦЭМ!$A$39:$A$782,$A143,СВЦЭМ!$B$39:$B$782,U$119)+'СЕТ СН'!$I$9+СВЦЭМ!$D$10+'СЕТ СН'!$I$6-'СЕТ СН'!$I$19</f>
        <v>1873.4769582700001</v>
      </c>
      <c r="V143" s="36">
        <f>SUMIFS(СВЦЭМ!$C$39:$C$782,СВЦЭМ!$A$39:$A$782,$A143,СВЦЭМ!$B$39:$B$782,V$119)+'СЕТ СН'!$I$9+СВЦЭМ!$D$10+'СЕТ СН'!$I$6-'СЕТ СН'!$I$19</f>
        <v>1891.1691852700001</v>
      </c>
      <c r="W143" s="36">
        <f>SUMIFS(СВЦЭМ!$C$39:$C$782,СВЦЭМ!$A$39:$A$782,$A143,СВЦЭМ!$B$39:$B$782,W$119)+'СЕТ СН'!$I$9+СВЦЭМ!$D$10+'СЕТ СН'!$I$6-'СЕТ СН'!$I$19</f>
        <v>1897.6732086799998</v>
      </c>
      <c r="X143" s="36">
        <f>SUMIFS(СВЦЭМ!$C$39:$C$782,СВЦЭМ!$A$39:$A$782,$A143,СВЦЭМ!$B$39:$B$782,X$119)+'СЕТ СН'!$I$9+СВЦЭМ!$D$10+'СЕТ СН'!$I$6-'СЕТ СН'!$I$19</f>
        <v>1836.7810764199999</v>
      </c>
      <c r="Y143" s="36">
        <f>SUMIFS(СВЦЭМ!$C$39:$C$782,СВЦЭМ!$A$39:$A$782,$A143,СВЦЭМ!$B$39:$B$782,Y$119)+'СЕТ СН'!$I$9+СВЦЭМ!$D$10+'СЕТ СН'!$I$6-'СЕТ СН'!$I$19</f>
        <v>1798.4350265599999</v>
      </c>
    </row>
    <row r="144" spans="1:25" ht="15.75" x14ac:dyDescent="0.2">
      <c r="A144" s="35">
        <f t="shared" si="3"/>
        <v>44798</v>
      </c>
      <c r="B144" s="36">
        <f>SUMIFS(СВЦЭМ!$C$39:$C$782,СВЦЭМ!$A$39:$A$782,$A144,СВЦЭМ!$B$39:$B$782,B$119)+'СЕТ СН'!$I$9+СВЦЭМ!$D$10+'СЕТ СН'!$I$6-'СЕТ СН'!$I$19</f>
        <v>1795.66646793</v>
      </c>
      <c r="C144" s="36">
        <f>SUMIFS(СВЦЭМ!$C$39:$C$782,СВЦЭМ!$A$39:$A$782,$A144,СВЦЭМ!$B$39:$B$782,C$119)+'СЕТ СН'!$I$9+СВЦЭМ!$D$10+'СЕТ СН'!$I$6-'СЕТ СН'!$I$19</f>
        <v>1833.2504346199999</v>
      </c>
      <c r="D144" s="36">
        <f>SUMIFS(СВЦЭМ!$C$39:$C$782,СВЦЭМ!$A$39:$A$782,$A144,СВЦЭМ!$B$39:$B$782,D$119)+'СЕТ СН'!$I$9+СВЦЭМ!$D$10+'СЕТ СН'!$I$6-'СЕТ СН'!$I$19</f>
        <v>1871.4140722399998</v>
      </c>
      <c r="E144" s="36">
        <f>SUMIFS(СВЦЭМ!$C$39:$C$782,СВЦЭМ!$A$39:$A$782,$A144,СВЦЭМ!$B$39:$B$782,E$119)+'СЕТ СН'!$I$9+СВЦЭМ!$D$10+'СЕТ СН'!$I$6-'СЕТ СН'!$I$19</f>
        <v>1875.9062082099999</v>
      </c>
      <c r="F144" s="36">
        <f>SUMIFS(СВЦЭМ!$C$39:$C$782,СВЦЭМ!$A$39:$A$782,$A144,СВЦЭМ!$B$39:$B$782,F$119)+'СЕТ СН'!$I$9+СВЦЭМ!$D$10+'СЕТ СН'!$I$6-'СЕТ СН'!$I$19</f>
        <v>1884.6616316199998</v>
      </c>
      <c r="G144" s="36">
        <f>SUMIFS(СВЦЭМ!$C$39:$C$782,СВЦЭМ!$A$39:$A$782,$A144,СВЦЭМ!$B$39:$B$782,G$119)+'СЕТ СН'!$I$9+СВЦЭМ!$D$10+'СЕТ СН'!$I$6-'СЕТ СН'!$I$19</f>
        <v>1868.07778386</v>
      </c>
      <c r="H144" s="36">
        <f>SUMIFS(СВЦЭМ!$C$39:$C$782,СВЦЭМ!$A$39:$A$782,$A144,СВЦЭМ!$B$39:$B$782,H$119)+'СЕТ СН'!$I$9+СВЦЭМ!$D$10+'СЕТ СН'!$I$6-'СЕТ СН'!$I$19</f>
        <v>1819.1003481399998</v>
      </c>
      <c r="I144" s="36">
        <f>SUMIFS(СВЦЭМ!$C$39:$C$782,СВЦЭМ!$A$39:$A$782,$A144,СВЦЭМ!$B$39:$B$782,I$119)+'СЕТ СН'!$I$9+СВЦЭМ!$D$10+'СЕТ СН'!$I$6-'СЕТ СН'!$I$19</f>
        <v>1743.5225857</v>
      </c>
      <c r="J144" s="36">
        <f>SUMIFS(СВЦЭМ!$C$39:$C$782,СВЦЭМ!$A$39:$A$782,$A144,СВЦЭМ!$B$39:$B$782,J$119)+'СЕТ СН'!$I$9+СВЦЭМ!$D$10+'СЕТ СН'!$I$6-'СЕТ СН'!$I$19</f>
        <v>1815.5540665899998</v>
      </c>
      <c r="K144" s="36">
        <f>SUMIFS(СВЦЭМ!$C$39:$C$782,СВЦЭМ!$A$39:$A$782,$A144,СВЦЭМ!$B$39:$B$782,K$119)+'СЕТ СН'!$I$9+СВЦЭМ!$D$10+'СЕТ СН'!$I$6-'СЕТ СН'!$I$19</f>
        <v>1878.20546612</v>
      </c>
      <c r="L144" s="36">
        <f>SUMIFS(СВЦЭМ!$C$39:$C$782,СВЦЭМ!$A$39:$A$782,$A144,СВЦЭМ!$B$39:$B$782,L$119)+'СЕТ СН'!$I$9+СВЦЭМ!$D$10+'СЕТ СН'!$I$6-'СЕТ СН'!$I$19</f>
        <v>1847.2996530299999</v>
      </c>
      <c r="M144" s="36">
        <f>SUMIFS(СВЦЭМ!$C$39:$C$782,СВЦЭМ!$A$39:$A$782,$A144,СВЦЭМ!$B$39:$B$782,M$119)+'СЕТ СН'!$I$9+СВЦЭМ!$D$10+'СЕТ СН'!$I$6-'СЕТ СН'!$I$19</f>
        <v>1844.4542514</v>
      </c>
      <c r="N144" s="36">
        <f>SUMIFS(СВЦЭМ!$C$39:$C$782,СВЦЭМ!$A$39:$A$782,$A144,СВЦЭМ!$B$39:$B$782,N$119)+'СЕТ СН'!$I$9+СВЦЭМ!$D$10+'СЕТ СН'!$I$6-'СЕТ СН'!$I$19</f>
        <v>1845.46211666</v>
      </c>
      <c r="O144" s="36">
        <f>SUMIFS(СВЦЭМ!$C$39:$C$782,СВЦЭМ!$A$39:$A$782,$A144,СВЦЭМ!$B$39:$B$782,O$119)+'СЕТ СН'!$I$9+СВЦЭМ!$D$10+'СЕТ СН'!$I$6-'СЕТ СН'!$I$19</f>
        <v>1761.7306201299998</v>
      </c>
      <c r="P144" s="36">
        <f>SUMIFS(СВЦЭМ!$C$39:$C$782,СВЦЭМ!$A$39:$A$782,$A144,СВЦЭМ!$B$39:$B$782,P$119)+'СЕТ СН'!$I$9+СВЦЭМ!$D$10+'СЕТ СН'!$I$6-'СЕТ СН'!$I$19</f>
        <v>1671.9501118200001</v>
      </c>
      <c r="Q144" s="36">
        <f>SUMIFS(СВЦЭМ!$C$39:$C$782,СВЦЭМ!$A$39:$A$782,$A144,СВЦЭМ!$B$39:$B$782,Q$119)+'СЕТ СН'!$I$9+СВЦЭМ!$D$10+'СЕТ СН'!$I$6-'СЕТ СН'!$I$19</f>
        <v>1608.7900032799998</v>
      </c>
      <c r="R144" s="36">
        <f>SUMIFS(СВЦЭМ!$C$39:$C$782,СВЦЭМ!$A$39:$A$782,$A144,СВЦЭМ!$B$39:$B$782,R$119)+'СЕТ СН'!$I$9+СВЦЭМ!$D$10+'СЕТ СН'!$I$6-'СЕТ СН'!$I$19</f>
        <v>1603.72298873</v>
      </c>
      <c r="S144" s="36">
        <f>SUMIFS(СВЦЭМ!$C$39:$C$782,СВЦЭМ!$A$39:$A$782,$A144,СВЦЭМ!$B$39:$B$782,S$119)+'СЕТ СН'!$I$9+СВЦЭМ!$D$10+'СЕТ СН'!$I$6-'СЕТ СН'!$I$19</f>
        <v>1673.6002499799999</v>
      </c>
      <c r="T144" s="36">
        <f>SUMIFS(СВЦЭМ!$C$39:$C$782,СВЦЭМ!$A$39:$A$782,$A144,СВЦЭМ!$B$39:$B$782,T$119)+'СЕТ СН'!$I$9+СВЦЭМ!$D$10+'СЕТ СН'!$I$6-'СЕТ СН'!$I$19</f>
        <v>1749.3521502499998</v>
      </c>
      <c r="U144" s="36">
        <f>SUMIFS(СВЦЭМ!$C$39:$C$782,СВЦЭМ!$A$39:$A$782,$A144,СВЦЭМ!$B$39:$B$782,U$119)+'СЕТ СН'!$I$9+СВЦЭМ!$D$10+'СЕТ СН'!$I$6-'СЕТ СН'!$I$19</f>
        <v>1838.9954700499998</v>
      </c>
      <c r="V144" s="36">
        <f>SUMIFS(СВЦЭМ!$C$39:$C$782,СВЦЭМ!$A$39:$A$782,$A144,СВЦЭМ!$B$39:$B$782,V$119)+'СЕТ СН'!$I$9+СВЦЭМ!$D$10+'СЕТ СН'!$I$6-'СЕТ СН'!$I$19</f>
        <v>1857.3219160599999</v>
      </c>
      <c r="W144" s="36">
        <f>SUMIFS(СВЦЭМ!$C$39:$C$782,СВЦЭМ!$A$39:$A$782,$A144,СВЦЭМ!$B$39:$B$782,W$119)+'СЕТ СН'!$I$9+СВЦЭМ!$D$10+'СЕТ СН'!$I$6-'СЕТ СН'!$I$19</f>
        <v>1868.8427051099998</v>
      </c>
      <c r="X144" s="36">
        <f>SUMIFS(СВЦЭМ!$C$39:$C$782,СВЦЭМ!$A$39:$A$782,$A144,СВЦЭМ!$B$39:$B$782,X$119)+'СЕТ СН'!$I$9+СВЦЭМ!$D$10+'СЕТ СН'!$I$6-'СЕТ СН'!$I$19</f>
        <v>1852.2258813799999</v>
      </c>
      <c r="Y144" s="36">
        <f>SUMIFS(СВЦЭМ!$C$39:$C$782,СВЦЭМ!$A$39:$A$782,$A144,СВЦЭМ!$B$39:$B$782,Y$119)+'СЕТ СН'!$I$9+СВЦЭМ!$D$10+'СЕТ СН'!$I$6-'СЕТ СН'!$I$19</f>
        <v>1858.61317259</v>
      </c>
    </row>
    <row r="145" spans="1:26" ht="15.75" x14ac:dyDescent="0.2">
      <c r="A145" s="35">
        <f t="shared" si="3"/>
        <v>44799</v>
      </c>
      <c r="B145" s="36">
        <f>SUMIFS(СВЦЭМ!$C$39:$C$782,СВЦЭМ!$A$39:$A$782,$A145,СВЦЭМ!$B$39:$B$782,B$119)+'СЕТ СН'!$I$9+СВЦЭМ!$D$10+'СЕТ СН'!$I$6-'СЕТ СН'!$I$19</f>
        <v>1850.0565010400001</v>
      </c>
      <c r="C145" s="36">
        <f>SUMIFS(СВЦЭМ!$C$39:$C$782,СВЦЭМ!$A$39:$A$782,$A145,СВЦЭМ!$B$39:$B$782,C$119)+'СЕТ СН'!$I$9+СВЦЭМ!$D$10+'СЕТ СН'!$I$6-'СЕТ СН'!$I$19</f>
        <v>1895.7862701099998</v>
      </c>
      <c r="D145" s="36">
        <f>SUMIFS(СВЦЭМ!$C$39:$C$782,СВЦЭМ!$A$39:$A$782,$A145,СВЦЭМ!$B$39:$B$782,D$119)+'СЕТ СН'!$I$9+СВЦЭМ!$D$10+'СЕТ СН'!$I$6-'СЕТ СН'!$I$19</f>
        <v>1910.2798267899998</v>
      </c>
      <c r="E145" s="36">
        <f>SUMIFS(СВЦЭМ!$C$39:$C$782,СВЦЭМ!$A$39:$A$782,$A145,СВЦЭМ!$B$39:$B$782,E$119)+'СЕТ СН'!$I$9+СВЦЭМ!$D$10+'СЕТ СН'!$I$6-'СЕТ СН'!$I$19</f>
        <v>1890.8798875399998</v>
      </c>
      <c r="F145" s="36">
        <f>SUMIFS(СВЦЭМ!$C$39:$C$782,СВЦЭМ!$A$39:$A$782,$A145,СВЦЭМ!$B$39:$B$782,F$119)+'СЕТ СН'!$I$9+СВЦЭМ!$D$10+'СЕТ СН'!$I$6-'СЕТ СН'!$I$19</f>
        <v>1898.6932707199999</v>
      </c>
      <c r="G145" s="36">
        <f>SUMIFS(СВЦЭМ!$C$39:$C$782,СВЦЭМ!$A$39:$A$782,$A145,СВЦЭМ!$B$39:$B$782,G$119)+'СЕТ СН'!$I$9+СВЦЭМ!$D$10+'СЕТ СН'!$I$6-'СЕТ СН'!$I$19</f>
        <v>1890.7059995199998</v>
      </c>
      <c r="H145" s="36">
        <f>SUMIFS(СВЦЭМ!$C$39:$C$782,СВЦЭМ!$A$39:$A$782,$A145,СВЦЭМ!$B$39:$B$782,H$119)+'СЕТ СН'!$I$9+СВЦЭМ!$D$10+'СЕТ СН'!$I$6-'СЕТ СН'!$I$19</f>
        <v>1818.3225997099998</v>
      </c>
      <c r="I145" s="36">
        <f>SUMIFS(СВЦЭМ!$C$39:$C$782,СВЦЭМ!$A$39:$A$782,$A145,СВЦЭМ!$B$39:$B$782,I$119)+'СЕТ СН'!$I$9+СВЦЭМ!$D$10+'СЕТ СН'!$I$6-'СЕТ СН'!$I$19</f>
        <v>1806.2985954199999</v>
      </c>
      <c r="J145" s="36">
        <f>SUMIFS(СВЦЭМ!$C$39:$C$782,СВЦЭМ!$A$39:$A$782,$A145,СВЦЭМ!$B$39:$B$782,J$119)+'СЕТ СН'!$I$9+СВЦЭМ!$D$10+'СЕТ СН'!$I$6-'СЕТ СН'!$I$19</f>
        <v>1809.36974928</v>
      </c>
      <c r="K145" s="36">
        <f>SUMIFS(СВЦЭМ!$C$39:$C$782,СВЦЭМ!$A$39:$A$782,$A145,СВЦЭМ!$B$39:$B$782,K$119)+'СЕТ СН'!$I$9+СВЦЭМ!$D$10+'СЕТ СН'!$I$6-'СЕТ СН'!$I$19</f>
        <v>1866.4704742899999</v>
      </c>
      <c r="L145" s="36">
        <f>SUMIFS(СВЦЭМ!$C$39:$C$782,СВЦЭМ!$A$39:$A$782,$A145,СВЦЭМ!$B$39:$B$782,L$119)+'СЕТ СН'!$I$9+СВЦЭМ!$D$10+'СЕТ СН'!$I$6-'СЕТ СН'!$I$19</f>
        <v>1851.4889131599998</v>
      </c>
      <c r="M145" s="36">
        <f>SUMIFS(СВЦЭМ!$C$39:$C$782,СВЦЭМ!$A$39:$A$782,$A145,СВЦЭМ!$B$39:$B$782,M$119)+'СЕТ СН'!$I$9+СВЦЭМ!$D$10+'СЕТ СН'!$I$6-'СЕТ СН'!$I$19</f>
        <v>1840.5185425499999</v>
      </c>
      <c r="N145" s="36">
        <f>SUMIFS(СВЦЭМ!$C$39:$C$782,СВЦЭМ!$A$39:$A$782,$A145,СВЦЭМ!$B$39:$B$782,N$119)+'СЕТ СН'!$I$9+СВЦЭМ!$D$10+'СЕТ СН'!$I$6-'СЕТ СН'!$I$19</f>
        <v>1836.2037194499999</v>
      </c>
      <c r="O145" s="36">
        <f>SUMIFS(СВЦЭМ!$C$39:$C$782,СВЦЭМ!$A$39:$A$782,$A145,СВЦЭМ!$B$39:$B$782,O$119)+'СЕТ СН'!$I$9+СВЦЭМ!$D$10+'СЕТ СН'!$I$6-'СЕТ СН'!$I$19</f>
        <v>1831.7732865099999</v>
      </c>
      <c r="P145" s="36">
        <f>SUMIFS(СВЦЭМ!$C$39:$C$782,СВЦЭМ!$A$39:$A$782,$A145,СВЦЭМ!$B$39:$B$782,P$119)+'СЕТ СН'!$I$9+СВЦЭМ!$D$10+'СЕТ СН'!$I$6-'СЕТ СН'!$I$19</f>
        <v>1838.9141828799998</v>
      </c>
      <c r="Q145" s="36">
        <f>SUMIFS(СВЦЭМ!$C$39:$C$782,СВЦЭМ!$A$39:$A$782,$A145,СВЦЭМ!$B$39:$B$782,Q$119)+'СЕТ СН'!$I$9+СВЦЭМ!$D$10+'СЕТ СН'!$I$6-'СЕТ СН'!$I$19</f>
        <v>1840.2364958899998</v>
      </c>
      <c r="R145" s="36">
        <f>SUMIFS(СВЦЭМ!$C$39:$C$782,СВЦЭМ!$A$39:$A$782,$A145,СВЦЭМ!$B$39:$B$782,R$119)+'СЕТ СН'!$I$9+СВЦЭМ!$D$10+'СЕТ СН'!$I$6-'СЕТ СН'!$I$19</f>
        <v>1835.40427933</v>
      </c>
      <c r="S145" s="36">
        <f>SUMIFS(СВЦЭМ!$C$39:$C$782,СВЦЭМ!$A$39:$A$782,$A145,СВЦЭМ!$B$39:$B$782,S$119)+'СЕТ СН'!$I$9+СВЦЭМ!$D$10+'СЕТ СН'!$I$6-'СЕТ СН'!$I$19</f>
        <v>1829.3591217899998</v>
      </c>
      <c r="T145" s="36">
        <f>SUMIFS(СВЦЭМ!$C$39:$C$782,СВЦЭМ!$A$39:$A$782,$A145,СВЦЭМ!$B$39:$B$782,T$119)+'СЕТ СН'!$I$9+СВЦЭМ!$D$10+'СЕТ СН'!$I$6-'СЕТ СН'!$I$19</f>
        <v>1834.63079963</v>
      </c>
      <c r="U145" s="36">
        <f>SUMIFS(СВЦЭМ!$C$39:$C$782,СВЦЭМ!$A$39:$A$782,$A145,СВЦЭМ!$B$39:$B$782,U$119)+'СЕТ СН'!$I$9+СВЦЭМ!$D$10+'СЕТ СН'!$I$6-'СЕТ СН'!$I$19</f>
        <v>1826.4579395199999</v>
      </c>
      <c r="V145" s="36">
        <f>SUMIFS(СВЦЭМ!$C$39:$C$782,СВЦЭМ!$A$39:$A$782,$A145,СВЦЭМ!$B$39:$B$782,V$119)+'СЕТ СН'!$I$9+СВЦЭМ!$D$10+'СЕТ СН'!$I$6-'СЕТ СН'!$I$19</f>
        <v>1842.4279634299999</v>
      </c>
      <c r="W145" s="36">
        <f>SUMIFS(СВЦЭМ!$C$39:$C$782,СВЦЭМ!$A$39:$A$782,$A145,СВЦЭМ!$B$39:$B$782,W$119)+'СЕТ СН'!$I$9+СВЦЭМ!$D$10+'СЕТ СН'!$I$6-'СЕТ СН'!$I$19</f>
        <v>1843.6010447799999</v>
      </c>
      <c r="X145" s="36">
        <f>SUMIFS(СВЦЭМ!$C$39:$C$782,СВЦЭМ!$A$39:$A$782,$A145,СВЦЭМ!$B$39:$B$782,X$119)+'СЕТ СН'!$I$9+СВЦЭМ!$D$10+'СЕТ СН'!$I$6-'СЕТ СН'!$I$19</f>
        <v>1812.67866908</v>
      </c>
      <c r="Y145" s="36">
        <f>SUMIFS(СВЦЭМ!$C$39:$C$782,СВЦЭМ!$A$39:$A$782,$A145,СВЦЭМ!$B$39:$B$782,Y$119)+'СЕТ СН'!$I$9+СВЦЭМ!$D$10+'СЕТ СН'!$I$6-'СЕТ СН'!$I$19</f>
        <v>1835.79195476</v>
      </c>
    </row>
    <row r="146" spans="1:26" ht="15.75" x14ac:dyDescent="0.2">
      <c r="A146" s="35">
        <f t="shared" si="3"/>
        <v>44800</v>
      </c>
      <c r="B146" s="36">
        <f>SUMIFS(СВЦЭМ!$C$39:$C$782,СВЦЭМ!$A$39:$A$782,$A146,СВЦЭМ!$B$39:$B$782,B$119)+'СЕТ СН'!$I$9+СВЦЭМ!$D$10+'СЕТ СН'!$I$6-'СЕТ СН'!$I$19</f>
        <v>1840.5863676899999</v>
      </c>
      <c r="C146" s="36">
        <f>SUMIFS(СВЦЭМ!$C$39:$C$782,СВЦЭМ!$A$39:$A$782,$A146,СВЦЭМ!$B$39:$B$782,C$119)+'СЕТ СН'!$I$9+СВЦЭМ!$D$10+'СЕТ СН'!$I$6-'СЕТ СН'!$I$19</f>
        <v>1835.9656943099999</v>
      </c>
      <c r="D146" s="36">
        <f>SUMIFS(СВЦЭМ!$C$39:$C$782,СВЦЭМ!$A$39:$A$782,$A146,СВЦЭМ!$B$39:$B$782,D$119)+'СЕТ СН'!$I$9+СВЦЭМ!$D$10+'СЕТ СН'!$I$6-'СЕТ СН'!$I$19</f>
        <v>1878.0864079200001</v>
      </c>
      <c r="E146" s="36">
        <f>SUMIFS(СВЦЭМ!$C$39:$C$782,СВЦЭМ!$A$39:$A$782,$A146,СВЦЭМ!$B$39:$B$782,E$119)+'СЕТ СН'!$I$9+СВЦЭМ!$D$10+'СЕТ СН'!$I$6-'СЕТ СН'!$I$19</f>
        <v>1844.0550179299998</v>
      </c>
      <c r="F146" s="36">
        <f>SUMIFS(СВЦЭМ!$C$39:$C$782,СВЦЭМ!$A$39:$A$782,$A146,СВЦЭМ!$B$39:$B$782,F$119)+'СЕТ СН'!$I$9+СВЦЭМ!$D$10+'СЕТ СН'!$I$6-'СЕТ СН'!$I$19</f>
        <v>1840.3651742699999</v>
      </c>
      <c r="G146" s="36">
        <f>SUMIFS(СВЦЭМ!$C$39:$C$782,СВЦЭМ!$A$39:$A$782,$A146,СВЦЭМ!$B$39:$B$782,G$119)+'СЕТ СН'!$I$9+СВЦЭМ!$D$10+'СЕТ СН'!$I$6-'СЕТ СН'!$I$19</f>
        <v>1849.7728497200001</v>
      </c>
      <c r="H146" s="36">
        <f>SUMIFS(СВЦЭМ!$C$39:$C$782,СВЦЭМ!$A$39:$A$782,$A146,СВЦЭМ!$B$39:$B$782,H$119)+'СЕТ СН'!$I$9+СВЦЭМ!$D$10+'СЕТ СН'!$I$6-'СЕТ СН'!$I$19</f>
        <v>1834.6244259</v>
      </c>
      <c r="I146" s="36">
        <f>SUMIFS(СВЦЭМ!$C$39:$C$782,СВЦЭМ!$A$39:$A$782,$A146,СВЦЭМ!$B$39:$B$782,I$119)+'СЕТ СН'!$I$9+СВЦЭМ!$D$10+'СЕТ СН'!$I$6-'СЕТ СН'!$I$19</f>
        <v>1800.9212462599999</v>
      </c>
      <c r="J146" s="36">
        <f>SUMIFS(СВЦЭМ!$C$39:$C$782,СВЦЭМ!$A$39:$A$782,$A146,СВЦЭМ!$B$39:$B$782,J$119)+'СЕТ СН'!$I$9+СВЦЭМ!$D$10+'СЕТ СН'!$I$6-'СЕТ СН'!$I$19</f>
        <v>1741.7675719099998</v>
      </c>
      <c r="K146" s="36">
        <f>SUMIFS(СВЦЭМ!$C$39:$C$782,СВЦЭМ!$A$39:$A$782,$A146,СВЦЭМ!$B$39:$B$782,K$119)+'СЕТ СН'!$I$9+СВЦЭМ!$D$10+'СЕТ СН'!$I$6-'СЕТ СН'!$I$19</f>
        <v>1811.7881402599999</v>
      </c>
      <c r="L146" s="36">
        <f>SUMIFS(СВЦЭМ!$C$39:$C$782,СВЦЭМ!$A$39:$A$782,$A146,СВЦЭМ!$B$39:$B$782,L$119)+'СЕТ СН'!$I$9+СВЦЭМ!$D$10+'СЕТ СН'!$I$6-'СЕТ СН'!$I$19</f>
        <v>1808.1843789599998</v>
      </c>
      <c r="M146" s="36">
        <f>SUMIFS(СВЦЭМ!$C$39:$C$782,СВЦЭМ!$A$39:$A$782,$A146,СВЦЭМ!$B$39:$B$782,M$119)+'СЕТ СН'!$I$9+СВЦЭМ!$D$10+'СЕТ СН'!$I$6-'СЕТ СН'!$I$19</f>
        <v>1813.5118149599998</v>
      </c>
      <c r="N146" s="36">
        <f>SUMIFS(СВЦЭМ!$C$39:$C$782,СВЦЭМ!$A$39:$A$782,$A146,СВЦЭМ!$B$39:$B$782,N$119)+'СЕТ СН'!$I$9+СВЦЭМ!$D$10+'СЕТ СН'!$I$6-'СЕТ СН'!$I$19</f>
        <v>1814.7979860699998</v>
      </c>
      <c r="O146" s="36">
        <f>SUMIFS(СВЦЭМ!$C$39:$C$782,СВЦЭМ!$A$39:$A$782,$A146,СВЦЭМ!$B$39:$B$782,O$119)+'СЕТ СН'!$I$9+СВЦЭМ!$D$10+'СЕТ СН'!$I$6-'СЕТ СН'!$I$19</f>
        <v>1807.4094117</v>
      </c>
      <c r="P146" s="36">
        <f>SUMIFS(СВЦЭМ!$C$39:$C$782,СВЦЭМ!$A$39:$A$782,$A146,СВЦЭМ!$B$39:$B$782,P$119)+'СЕТ СН'!$I$9+СВЦЭМ!$D$10+'СЕТ СН'!$I$6-'СЕТ СН'!$I$19</f>
        <v>1802.74461931</v>
      </c>
      <c r="Q146" s="36">
        <f>SUMIFS(СВЦЭМ!$C$39:$C$782,СВЦЭМ!$A$39:$A$782,$A146,СВЦЭМ!$B$39:$B$782,Q$119)+'СЕТ СН'!$I$9+СВЦЭМ!$D$10+'СЕТ СН'!$I$6-'СЕТ СН'!$I$19</f>
        <v>1796.7192641899999</v>
      </c>
      <c r="R146" s="36">
        <f>SUMIFS(СВЦЭМ!$C$39:$C$782,СВЦЭМ!$A$39:$A$782,$A146,СВЦЭМ!$B$39:$B$782,R$119)+'СЕТ СН'!$I$9+СВЦЭМ!$D$10+'СЕТ СН'!$I$6-'СЕТ СН'!$I$19</f>
        <v>1793.06604444</v>
      </c>
      <c r="S146" s="36">
        <f>SUMIFS(СВЦЭМ!$C$39:$C$782,СВЦЭМ!$A$39:$A$782,$A146,СВЦЭМ!$B$39:$B$782,S$119)+'СЕТ СН'!$I$9+СВЦЭМ!$D$10+'СЕТ СН'!$I$6-'СЕТ СН'!$I$19</f>
        <v>1804.1452926899999</v>
      </c>
      <c r="T146" s="36">
        <f>SUMIFS(СВЦЭМ!$C$39:$C$782,СВЦЭМ!$A$39:$A$782,$A146,СВЦЭМ!$B$39:$B$782,T$119)+'СЕТ СН'!$I$9+СВЦЭМ!$D$10+'СЕТ СН'!$I$6-'СЕТ СН'!$I$19</f>
        <v>1805.9778306200001</v>
      </c>
      <c r="U146" s="36">
        <f>SUMIFS(СВЦЭМ!$C$39:$C$782,СВЦЭМ!$A$39:$A$782,$A146,СВЦЭМ!$B$39:$B$782,U$119)+'СЕТ СН'!$I$9+СВЦЭМ!$D$10+'СЕТ СН'!$I$6-'СЕТ СН'!$I$19</f>
        <v>1804.3866668599999</v>
      </c>
      <c r="V146" s="36">
        <f>SUMIFS(СВЦЭМ!$C$39:$C$782,СВЦЭМ!$A$39:$A$782,$A146,СВЦЭМ!$B$39:$B$782,V$119)+'СЕТ СН'!$I$9+СВЦЭМ!$D$10+'СЕТ СН'!$I$6-'СЕТ СН'!$I$19</f>
        <v>1819.5249525300001</v>
      </c>
      <c r="W146" s="36">
        <f>SUMIFS(СВЦЭМ!$C$39:$C$782,СВЦЭМ!$A$39:$A$782,$A146,СВЦЭМ!$B$39:$B$782,W$119)+'СЕТ СН'!$I$9+СВЦЭМ!$D$10+'СЕТ СН'!$I$6-'СЕТ СН'!$I$19</f>
        <v>1816.5055499800001</v>
      </c>
      <c r="X146" s="36">
        <f>SUMIFS(СВЦЭМ!$C$39:$C$782,СВЦЭМ!$A$39:$A$782,$A146,СВЦЭМ!$B$39:$B$782,X$119)+'СЕТ СН'!$I$9+СВЦЭМ!$D$10+'СЕТ СН'!$I$6-'СЕТ СН'!$I$19</f>
        <v>1800.6164948199998</v>
      </c>
      <c r="Y146" s="36">
        <f>SUMIFS(СВЦЭМ!$C$39:$C$782,СВЦЭМ!$A$39:$A$782,$A146,СВЦЭМ!$B$39:$B$782,Y$119)+'СЕТ СН'!$I$9+СВЦЭМ!$D$10+'СЕТ СН'!$I$6-'СЕТ СН'!$I$19</f>
        <v>1783.6707663799998</v>
      </c>
    </row>
    <row r="147" spans="1:26" ht="15.75" x14ac:dyDescent="0.2">
      <c r="A147" s="35">
        <f t="shared" si="3"/>
        <v>44801</v>
      </c>
      <c r="B147" s="36">
        <f>SUMIFS(СВЦЭМ!$C$39:$C$782,СВЦЭМ!$A$39:$A$782,$A147,СВЦЭМ!$B$39:$B$782,B$119)+'СЕТ СН'!$I$9+СВЦЭМ!$D$10+'СЕТ СН'!$I$6-'СЕТ СН'!$I$19</f>
        <v>1782.8226833899998</v>
      </c>
      <c r="C147" s="36">
        <f>SUMIFS(СВЦЭМ!$C$39:$C$782,СВЦЭМ!$A$39:$A$782,$A147,СВЦЭМ!$B$39:$B$782,C$119)+'СЕТ СН'!$I$9+СВЦЭМ!$D$10+'СЕТ СН'!$I$6-'СЕТ СН'!$I$19</f>
        <v>1818.6346392999999</v>
      </c>
      <c r="D147" s="36">
        <f>SUMIFS(СВЦЭМ!$C$39:$C$782,СВЦЭМ!$A$39:$A$782,$A147,СВЦЭМ!$B$39:$B$782,D$119)+'СЕТ СН'!$I$9+СВЦЭМ!$D$10+'СЕТ СН'!$I$6-'СЕТ СН'!$I$19</f>
        <v>1860.3988027699997</v>
      </c>
      <c r="E147" s="36">
        <f>SUMIFS(СВЦЭМ!$C$39:$C$782,СВЦЭМ!$A$39:$A$782,$A147,СВЦЭМ!$B$39:$B$782,E$119)+'СЕТ СН'!$I$9+СВЦЭМ!$D$10+'СЕТ СН'!$I$6-'СЕТ СН'!$I$19</f>
        <v>1874.6300185299999</v>
      </c>
      <c r="F147" s="36">
        <f>SUMIFS(СВЦЭМ!$C$39:$C$782,СВЦЭМ!$A$39:$A$782,$A147,СВЦЭМ!$B$39:$B$782,F$119)+'СЕТ СН'!$I$9+СВЦЭМ!$D$10+'СЕТ СН'!$I$6-'СЕТ СН'!$I$19</f>
        <v>1874.1655871600001</v>
      </c>
      <c r="G147" s="36">
        <f>SUMIFS(СВЦЭМ!$C$39:$C$782,СВЦЭМ!$A$39:$A$782,$A147,СВЦЭМ!$B$39:$B$782,G$119)+'СЕТ СН'!$I$9+СВЦЭМ!$D$10+'СЕТ СН'!$I$6-'СЕТ СН'!$I$19</f>
        <v>1878.95775469</v>
      </c>
      <c r="H147" s="36">
        <f>SUMIFS(СВЦЭМ!$C$39:$C$782,СВЦЭМ!$A$39:$A$782,$A147,СВЦЭМ!$B$39:$B$782,H$119)+'СЕТ СН'!$I$9+СВЦЭМ!$D$10+'СЕТ СН'!$I$6-'СЕТ СН'!$I$19</f>
        <v>1849.0774795399998</v>
      </c>
      <c r="I147" s="36">
        <f>SUMIFS(СВЦЭМ!$C$39:$C$782,СВЦЭМ!$A$39:$A$782,$A147,СВЦЭМ!$B$39:$B$782,I$119)+'СЕТ СН'!$I$9+СВЦЭМ!$D$10+'СЕТ СН'!$I$6-'СЕТ СН'!$I$19</f>
        <v>1812.4265344599999</v>
      </c>
      <c r="J147" s="36">
        <f>SUMIFS(СВЦЭМ!$C$39:$C$782,СВЦЭМ!$A$39:$A$782,$A147,СВЦЭМ!$B$39:$B$782,J$119)+'СЕТ СН'!$I$9+СВЦЭМ!$D$10+'СЕТ СН'!$I$6-'СЕТ СН'!$I$19</f>
        <v>1743.41318516</v>
      </c>
      <c r="K147" s="36">
        <f>SUMIFS(СВЦЭМ!$C$39:$C$782,СВЦЭМ!$A$39:$A$782,$A147,СВЦЭМ!$B$39:$B$782,K$119)+'СЕТ СН'!$I$9+СВЦЭМ!$D$10+'СЕТ СН'!$I$6-'СЕТ СН'!$I$19</f>
        <v>1808.6052700099999</v>
      </c>
      <c r="L147" s="36">
        <f>SUMIFS(СВЦЭМ!$C$39:$C$782,СВЦЭМ!$A$39:$A$782,$A147,СВЦЭМ!$B$39:$B$782,L$119)+'СЕТ СН'!$I$9+СВЦЭМ!$D$10+'СЕТ СН'!$I$6-'СЕТ СН'!$I$19</f>
        <v>1810.9553513299998</v>
      </c>
      <c r="M147" s="36">
        <f>SUMIFS(СВЦЭМ!$C$39:$C$782,СВЦЭМ!$A$39:$A$782,$A147,СВЦЭМ!$B$39:$B$782,M$119)+'СЕТ СН'!$I$9+СВЦЭМ!$D$10+'СЕТ СН'!$I$6-'СЕТ СН'!$I$19</f>
        <v>1818.8376860399999</v>
      </c>
      <c r="N147" s="36">
        <f>SUMIFS(СВЦЭМ!$C$39:$C$782,СВЦЭМ!$A$39:$A$782,$A147,СВЦЭМ!$B$39:$B$782,N$119)+'СЕТ СН'!$I$9+СВЦЭМ!$D$10+'СЕТ СН'!$I$6-'СЕТ СН'!$I$19</f>
        <v>1822.45619283</v>
      </c>
      <c r="O147" s="36">
        <f>SUMIFS(СВЦЭМ!$C$39:$C$782,СВЦЭМ!$A$39:$A$782,$A147,СВЦЭМ!$B$39:$B$782,O$119)+'СЕТ СН'!$I$9+СВЦЭМ!$D$10+'СЕТ СН'!$I$6-'СЕТ СН'!$I$19</f>
        <v>1812.8483612599998</v>
      </c>
      <c r="P147" s="36">
        <f>SUMIFS(СВЦЭМ!$C$39:$C$782,СВЦЭМ!$A$39:$A$782,$A147,СВЦЭМ!$B$39:$B$782,P$119)+'СЕТ СН'!$I$9+СВЦЭМ!$D$10+'СЕТ СН'!$I$6-'СЕТ СН'!$I$19</f>
        <v>1809.1843348299999</v>
      </c>
      <c r="Q147" s="36">
        <f>SUMIFS(СВЦЭМ!$C$39:$C$782,СВЦЭМ!$A$39:$A$782,$A147,СВЦЭМ!$B$39:$B$782,Q$119)+'СЕТ СН'!$I$9+СВЦЭМ!$D$10+'СЕТ СН'!$I$6-'СЕТ СН'!$I$19</f>
        <v>1807.9668609999999</v>
      </c>
      <c r="R147" s="36">
        <f>SUMIFS(СВЦЭМ!$C$39:$C$782,СВЦЭМ!$A$39:$A$782,$A147,СВЦЭМ!$B$39:$B$782,R$119)+'СЕТ СН'!$I$9+СВЦЭМ!$D$10+'СЕТ СН'!$I$6-'СЕТ СН'!$I$19</f>
        <v>1801.0639028000001</v>
      </c>
      <c r="S147" s="36">
        <f>SUMIFS(СВЦЭМ!$C$39:$C$782,СВЦЭМ!$A$39:$A$782,$A147,СВЦЭМ!$B$39:$B$782,S$119)+'СЕТ СН'!$I$9+СВЦЭМ!$D$10+'СЕТ СН'!$I$6-'СЕТ СН'!$I$19</f>
        <v>1806.1914245999999</v>
      </c>
      <c r="T147" s="36">
        <f>SUMIFS(СВЦЭМ!$C$39:$C$782,СВЦЭМ!$A$39:$A$782,$A147,СВЦЭМ!$B$39:$B$782,T$119)+'СЕТ СН'!$I$9+СВЦЭМ!$D$10+'СЕТ СН'!$I$6-'СЕТ СН'!$I$19</f>
        <v>1809.9158357299998</v>
      </c>
      <c r="U147" s="36">
        <f>SUMIFS(СВЦЭМ!$C$39:$C$782,СВЦЭМ!$A$39:$A$782,$A147,СВЦЭМ!$B$39:$B$782,U$119)+'СЕТ СН'!$I$9+СВЦЭМ!$D$10+'СЕТ СН'!$I$6-'СЕТ СН'!$I$19</f>
        <v>1803.8321279199999</v>
      </c>
      <c r="V147" s="36">
        <f>SUMIFS(СВЦЭМ!$C$39:$C$782,СВЦЭМ!$A$39:$A$782,$A147,СВЦЭМ!$B$39:$B$782,V$119)+'СЕТ СН'!$I$9+СВЦЭМ!$D$10+'СЕТ СН'!$I$6-'СЕТ СН'!$I$19</f>
        <v>1819.1152410899999</v>
      </c>
      <c r="W147" s="36">
        <f>SUMIFS(СВЦЭМ!$C$39:$C$782,СВЦЭМ!$A$39:$A$782,$A147,СВЦЭМ!$B$39:$B$782,W$119)+'СЕТ СН'!$I$9+СВЦЭМ!$D$10+'СЕТ СН'!$I$6-'СЕТ СН'!$I$19</f>
        <v>1827.6114340199999</v>
      </c>
      <c r="X147" s="36">
        <f>SUMIFS(СВЦЭМ!$C$39:$C$782,СВЦЭМ!$A$39:$A$782,$A147,СВЦЭМ!$B$39:$B$782,X$119)+'СЕТ СН'!$I$9+СВЦЭМ!$D$10+'СЕТ СН'!$I$6-'СЕТ СН'!$I$19</f>
        <v>1840.9943275000001</v>
      </c>
      <c r="Y147" s="36">
        <f>SUMIFS(СВЦЭМ!$C$39:$C$782,СВЦЭМ!$A$39:$A$782,$A147,СВЦЭМ!$B$39:$B$782,Y$119)+'СЕТ СН'!$I$9+СВЦЭМ!$D$10+'СЕТ СН'!$I$6-'СЕТ СН'!$I$19</f>
        <v>1812.1679217699998</v>
      </c>
    </row>
    <row r="148" spans="1:26" ht="15.75" x14ac:dyDescent="0.2">
      <c r="A148" s="35">
        <f t="shared" si="3"/>
        <v>44802</v>
      </c>
      <c r="B148" s="36">
        <f>SUMIFS(СВЦЭМ!$C$39:$C$782,СВЦЭМ!$A$39:$A$782,$A148,СВЦЭМ!$B$39:$B$782,B$119)+'СЕТ СН'!$I$9+СВЦЭМ!$D$10+'СЕТ СН'!$I$6-'СЕТ СН'!$I$19</f>
        <v>1828.8189430099999</v>
      </c>
      <c r="C148" s="36">
        <f>SUMIFS(СВЦЭМ!$C$39:$C$782,СВЦЭМ!$A$39:$A$782,$A148,СВЦЭМ!$B$39:$B$782,C$119)+'СЕТ СН'!$I$9+СВЦЭМ!$D$10+'СЕТ СН'!$I$6-'СЕТ СН'!$I$19</f>
        <v>1898.4825172699998</v>
      </c>
      <c r="D148" s="36">
        <f>SUMIFS(СВЦЭМ!$C$39:$C$782,СВЦЭМ!$A$39:$A$782,$A148,СВЦЭМ!$B$39:$B$782,D$119)+'СЕТ СН'!$I$9+СВЦЭМ!$D$10+'СЕТ СН'!$I$6-'СЕТ СН'!$I$19</f>
        <v>1930.43772276</v>
      </c>
      <c r="E148" s="36">
        <f>SUMIFS(СВЦЭМ!$C$39:$C$782,СВЦЭМ!$A$39:$A$782,$A148,СВЦЭМ!$B$39:$B$782,E$119)+'СЕТ СН'!$I$9+СВЦЭМ!$D$10+'СЕТ СН'!$I$6-'СЕТ СН'!$I$19</f>
        <v>1939.6937473400001</v>
      </c>
      <c r="F148" s="36">
        <f>SUMIFS(СВЦЭМ!$C$39:$C$782,СВЦЭМ!$A$39:$A$782,$A148,СВЦЭМ!$B$39:$B$782,F$119)+'СЕТ СН'!$I$9+СВЦЭМ!$D$10+'СЕТ СН'!$I$6-'СЕТ СН'!$I$19</f>
        <v>1948.9769431</v>
      </c>
      <c r="G148" s="36">
        <f>SUMIFS(СВЦЭМ!$C$39:$C$782,СВЦЭМ!$A$39:$A$782,$A148,СВЦЭМ!$B$39:$B$782,G$119)+'СЕТ СН'!$I$9+СВЦЭМ!$D$10+'СЕТ СН'!$I$6-'СЕТ СН'!$I$19</f>
        <v>1932.4078708499999</v>
      </c>
      <c r="H148" s="36">
        <f>SUMIFS(СВЦЭМ!$C$39:$C$782,СВЦЭМ!$A$39:$A$782,$A148,СВЦЭМ!$B$39:$B$782,H$119)+'СЕТ СН'!$I$9+СВЦЭМ!$D$10+'СЕТ СН'!$I$6-'СЕТ СН'!$I$19</f>
        <v>1879.6767829</v>
      </c>
      <c r="I148" s="36">
        <f>SUMIFS(СВЦЭМ!$C$39:$C$782,СВЦЭМ!$A$39:$A$782,$A148,СВЦЭМ!$B$39:$B$782,I$119)+'СЕТ СН'!$I$9+СВЦЭМ!$D$10+'СЕТ СН'!$I$6-'СЕТ СН'!$I$19</f>
        <v>1833.3589005899998</v>
      </c>
      <c r="J148" s="36">
        <f>SUMIFS(СВЦЭМ!$C$39:$C$782,СВЦЭМ!$A$39:$A$782,$A148,СВЦЭМ!$B$39:$B$782,J$119)+'СЕТ СН'!$I$9+СВЦЭМ!$D$10+'СЕТ СН'!$I$6-'СЕТ СН'!$I$19</f>
        <v>1793.6796968099998</v>
      </c>
      <c r="K148" s="36">
        <f>SUMIFS(СВЦЭМ!$C$39:$C$782,СВЦЭМ!$A$39:$A$782,$A148,СВЦЭМ!$B$39:$B$782,K$119)+'СЕТ СН'!$I$9+СВЦЭМ!$D$10+'СЕТ СН'!$I$6-'СЕТ СН'!$I$19</f>
        <v>1818.96535692</v>
      </c>
      <c r="L148" s="36">
        <f>SUMIFS(СВЦЭМ!$C$39:$C$782,СВЦЭМ!$A$39:$A$782,$A148,СВЦЭМ!$B$39:$B$782,L$119)+'СЕТ СН'!$I$9+СВЦЭМ!$D$10+'СЕТ СН'!$I$6-'СЕТ СН'!$I$19</f>
        <v>1796.9408446299999</v>
      </c>
      <c r="M148" s="36">
        <f>SUMIFS(СВЦЭМ!$C$39:$C$782,СВЦЭМ!$A$39:$A$782,$A148,СВЦЭМ!$B$39:$B$782,M$119)+'СЕТ СН'!$I$9+СВЦЭМ!$D$10+'СЕТ СН'!$I$6-'СЕТ СН'!$I$19</f>
        <v>1799.6893533699999</v>
      </c>
      <c r="N148" s="36">
        <f>SUMIFS(СВЦЭМ!$C$39:$C$782,СВЦЭМ!$A$39:$A$782,$A148,СВЦЭМ!$B$39:$B$782,N$119)+'СЕТ СН'!$I$9+СВЦЭМ!$D$10+'СЕТ СН'!$I$6-'СЕТ СН'!$I$19</f>
        <v>1801.6731780499999</v>
      </c>
      <c r="O148" s="36">
        <f>SUMIFS(СВЦЭМ!$C$39:$C$782,СВЦЭМ!$A$39:$A$782,$A148,СВЦЭМ!$B$39:$B$782,O$119)+'СЕТ СН'!$I$9+СВЦЭМ!$D$10+'СЕТ СН'!$I$6-'СЕТ СН'!$I$19</f>
        <v>1796.4320164199999</v>
      </c>
      <c r="P148" s="36">
        <f>SUMIFS(СВЦЭМ!$C$39:$C$782,СВЦЭМ!$A$39:$A$782,$A148,СВЦЭМ!$B$39:$B$782,P$119)+'СЕТ СН'!$I$9+СВЦЭМ!$D$10+'СЕТ СН'!$I$6-'СЕТ СН'!$I$19</f>
        <v>1796.8792823199999</v>
      </c>
      <c r="Q148" s="36">
        <f>SUMIFS(СВЦЭМ!$C$39:$C$782,СВЦЭМ!$A$39:$A$782,$A148,СВЦЭМ!$B$39:$B$782,Q$119)+'СЕТ СН'!$I$9+СВЦЭМ!$D$10+'СЕТ СН'!$I$6-'СЕТ СН'!$I$19</f>
        <v>1797.6427350199999</v>
      </c>
      <c r="R148" s="36">
        <f>SUMIFS(СВЦЭМ!$C$39:$C$782,СВЦЭМ!$A$39:$A$782,$A148,СВЦЭМ!$B$39:$B$782,R$119)+'СЕТ СН'!$I$9+СВЦЭМ!$D$10+'СЕТ СН'!$I$6-'СЕТ СН'!$I$19</f>
        <v>1800.99707081</v>
      </c>
      <c r="S148" s="36">
        <f>SUMIFS(СВЦЭМ!$C$39:$C$782,СВЦЭМ!$A$39:$A$782,$A148,СВЦЭМ!$B$39:$B$782,S$119)+'СЕТ СН'!$I$9+СВЦЭМ!$D$10+'СЕТ СН'!$I$6-'СЕТ СН'!$I$19</f>
        <v>1800.71431166</v>
      </c>
      <c r="T148" s="36">
        <f>SUMIFS(СВЦЭМ!$C$39:$C$782,СВЦЭМ!$A$39:$A$782,$A148,СВЦЭМ!$B$39:$B$782,T$119)+'СЕТ СН'!$I$9+СВЦЭМ!$D$10+'СЕТ СН'!$I$6-'СЕТ СН'!$I$19</f>
        <v>1782.0745952099999</v>
      </c>
      <c r="U148" s="36">
        <f>SUMIFS(СВЦЭМ!$C$39:$C$782,СВЦЭМ!$A$39:$A$782,$A148,СВЦЭМ!$B$39:$B$782,U$119)+'СЕТ СН'!$I$9+СВЦЭМ!$D$10+'СЕТ СН'!$I$6-'СЕТ СН'!$I$19</f>
        <v>1775.0667256199999</v>
      </c>
      <c r="V148" s="36">
        <f>SUMIFS(СВЦЭМ!$C$39:$C$782,СВЦЭМ!$A$39:$A$782,$A148,СВЦЭМ!$B$39:$B$782,V$119)+'СЕТ СН'!$I$9+СВЦЭМ!$D$10+'СЕТ СН'!$I$6-'СЕТ СН'!$I$19</f>
        <v>1769.08359251</v>
      </c>
      <c r="W148" s="36">
        <f>SUMIFS(СВЦЭМ!$C$39:$C$782,СВЦЭМ!$A$39:$A$782,$A148,СВЦЭМ!$B$39:$B$782,W$119)+'СЕТ СН'!$I$9+СВЦЭМ!$D$10+'СЕТ СН'!$I$6-'СЕТ СН'!$I$19</f>
        <v>1766.9623984</v>
      </c>
      <c r="X148" s="36">
        <f>SUMIFS(СВЦЭМ!$C$39:$C$782,СВЦЭМ!$A$39:$A$782,$A148,СВЦЭМ!$B$39:$B$782,X$119)+'СЕТ СН'!$I$9+СВЦЭМ!$D$10+'СЕТ СН'!$I$6-'СЕТ СН'!$I$19</f>
        <v>1791.92650426</v>
      </c>
      <c r="Y148" s="36">
        <f>SUMIFS(СВЦЭМ!$C$39:$C$782,СВЦЭМ!$A$39:$A$782,$A148,СВЦЭМ!$B$39:$B$782,Y$119)+'СЕТ СН'!$I$9+СВЦЭМ!$D$10+'СЕТ СН'!$I$6-'СЕТ СН'!$I$19</f>
        <v>1837.80620972</v>
      </c>
    </row>
    <row r="149" spans="1:26" ht="15.75" x14ac:dyDescent="0.2">
      <c r="A149" s="35">
        <f t="shared" si="3"/>
        <v>44803</v>
      </c>
      <c r="B149" s="36">
        <f>SUMIFS(СВЦЭМ!$C$39:$C$782,СВЦЭМ!$A$39:$A$782,$A149,СВЦЭМ!$B$39:$B$782,B$119)+'СЕТ СН'!$I$9+СВЦЭМ!$D$10+'СЕТ СН'!$I$6-'СЕТ СН'!$I$19</f>
        <v>1794.4112564</v>
      </c>
      <c r="C149" s="36">
        <f>SUMIFS(СВЦЭМ!$C$39:$C$782,СВЦЭМ!$A$39:$A$782,$A149,СВЦЭМ!$B$39:$B$782,C$119)+'СЕТ СН'!$I$9+СВЦЭМ!$D$10+'СЕТ СН'!$I$6-'СЕТ СН'!$I$19</f>
        <v>1829.1645777700001</v>
      </c>
      <c r="D149" s="36">
        <f>SUMIFS(СВЦЭМ!$C$39:$C$782,СВЦЭМ!$A$39:$A$782,$A149,СВЦЭМ!$B$39:$B$782,D$119)+'СЕТ СН'!$I$9+СВЦЭМ!$D$10+'СЕТ СН'!$I$6-'СЕТ СН'!$I$19</f>
        <v>1865.1946689500001</v>
      </c>
      <c r="E149" s="36">
        <f>SUMIFS(СВЦЭМ!$C$39:$C$782,СВЦЭМ!$A$39:$A$782,$A149,СВЦЭМ!$B$39:$B$782,E$119)+'СЕТ СН'!$I$9+СВЦЭМ!$D$10+'СЕТ СН'!$I$6-'СЕТ СН'!$I$19</f>
        <v>1877.4682334099998</v>
      </c>
      <c r="F149" s="36">
        <f>SUMIFS(СВЦЭМ!$C$39:$C$782,СВЦЭМ!$A$39:$A$782,$A149,СВЦЭМ!$B$39:$B$782,F$119)+'СЕТ СН'!$I$9+СВЦЭМ!$D$10+'СЕТ СН'!$I$6-'СЕТ СН'!$I$19</f>
        <v>1882.8462405400001</v>
      </c>
      <c r="G149" s="36">
        <f>SUMIFS(СВЦЭМ!$C$39:$C$782,СВЦЭМ!$A$39:$A$782,$A149,СВЦЭМ!$B$39:$B$782,G$119)+'СЕТ СН'!$I$9+СВЦЭМ!$D$10+'СЕТ СН'!$I$6-'СЕТ СН'!$I$19</f>
        <v>1876.6798553899998</v>
      </c>
      <c r="H149" s="36">
        <f>SUMIFS(СВЦЭМ!$C$39:$C$782,СВЦЭМ!$A$39:$A$782,$A149,СВЦЭМ!$B$39:$B$782,H$119)+'СЕТ СН'!$I$9+СВЦЭМ!$D$10+'СЕТ СН'!$I$6-'СЕТ СН'!$I$19</f>
        <v>1821.7147147699998</v>
      </c>
      <c r="I149" s="36">
        <f>SUMIFS(СВЦЭМ!$C$39:$C$782,СВЦЭМ!$A$39:$A$782,$A149,СВЦЭМ!$B$39:$B$782,I$119)+'СЕТ СН'!$I$9+СВЦЭМ!$D$10+'СЕТ СН'!$I$6-'СЕТ СН'!$I$19</f>
        <v>1748.5597717799999</v>
      </c>
      <c r="J149" s="36">
        <f>SUMIFS(СВЦЭМ!$C$39:$C$782,СВЦЭМ!$A$39:$A$782,$A149,СВЦЭМ!$B$39:$B$782,J$119)+'СЕТ СН'!$I$9+СВЦЭМ!$D$10+'СЕТ СН'!$I$6-'СЕТ СН'!$I$19</f>
        <v>1748.86516044</v>
      </c>
      <c r="K149" s="36">
        <f>SUMIFS(СВЦЭМ!$C$39:$C$782,СВЦЭМ!$A$39:$A$782,$A149,СВЦЭМ!$B$39:$B$782,K$119)+'СЕТ СН'!$I$9+СВЦЭМ!$D$10+'СЕТ СН'!$I$6-'СЕТ СН'!$I$19</f>
        <v>1811.0418344</v>
      </c>
      <c r="L149" s="36">
        <f>SUMIFS(СВЦЭМ!$C$39:$C$782,СВЦЭМ!$A$39:$A$782,$A149,СВЦЭМ!$B$39:$B$782,L$119)+'СЕТ СН'!$I$9+СВЦЭМ!$D$10+'СЕТ СН'!$I$6-'СЕТ СН'!$I$19</f>
        <v>1808.0869183199998</v>
      </c>
      <c r="M149" s="36">
        <f>SUMIFS(СВЦЭМ!$C$39:$C$782,СВЦЭМ!$A$39:$A$782,$A149,СВЦЭМ!$B$39:$B$782,M$119)+'СЕТ СН'!$I$9+СВЦЭМ!$D$10+'СЕТ СН'!$I$6-'СЕТ СН'!$I$19</f>
        <v>1806.4768947099999</v>
      </c>
      <c r="N149" s="36">
        <f>SUMIFS(СВЦЭМ!$C$39:$C$782,СВЦЭМ!$A$39:$A$782,$A149,СВЦЭМ!$B$39:$B$782,N$119)+'СЕТ СН'!$I$9+СВЦЭМ!$D$10+'СЕТ СН'!$I$6-'СЕТ СН'!$I$19</f>
        <v>1808.0088985299999</v>
      </c>
      <c r="O149" s="36">
        <f>SUMIFS(СВЦЭМ!$C$39:$C$782,СВЦЭМ!$A$39:$A$782,$A149,СВЦЭМ!$B$39:$B$782,O$119)+'СЕТ СН'!$I$9+СВЦЭМ!$D$10+'СЕТ СН'!$I$6-'СЕТ СН'!$I$19</f>
        <v>1799.82975588</v>
      </c>
      <c r="P149" s="36">
        <f>SUMIFS(СВЦЭМ!$C$39:$C$782,СВЦЭМ!$A$39:$A$782,$A149,СВЦЭМ!$B$39:$B$782,P$119)+'СЕТ СН'!$I$9+СВЦЭМ!$D$10+'СЕТ СН'!$I$6-'СЕТ СН'!$I$19</f>
        <v>1813.1701340499999</v>
      </c>
      <c r="Q149" s="36">
        <f>SUMIFS(СВЦЭМ!$C$39:$C$782,СВЦЭМ!$A$39:$A$782,$A149,СВЦЭМ!$B$39:$B$782,Q$119)+'СЕТ СН'!$I$9+СВЦЭМ!$D$10+'СЕТ СН'!$I$6-'СЕТ СН'!$I$19</f>
        <v>1800.0764817099998</v>
      </c>
      <c r="R149" s="36">
        <f>SUMIFS(СВЦЭМ!$C$39:$C$782,СВЦЭМ!$A$39:$A$782,$A149,СВЦЭМ!$B$39:$B$782,R$119)+'СЕТ СН'!$I$9+СВЦЭМ!$D$10+'СЕТ СН'!$I$6-'СЕТ СН'!$I$19</f>
        <v>1789.9663627099999</v>
      </c>
      <c r="S149" s="36">
        <f>SUMIFS(СВЦЭМ!$C$39:$C$782,СВЦЭМ!$A$39:$A$782,$A149,СВЦЭМ!$B$39:$B$782,S$119)+'СЕТ СН'!$I$9+СВЦЭМ!$D$10+'СЕТ СН'!$I$6-'СЕТ СН'!$I$19</f>
        <v>1801.1655610899998</v>
      </c>
      <c r="T149" s="36">
        <f>SUMIFS(СВЦЭМ!$C$39:$C$782,СВЦЭМ!$A$39:$A$782,$A149,СВЦЭМ!$B$39:$B$782,T$119)+'СЕТ СН'!$I$9+СВЦЭМ!$D$10+'СЕТ СН'!$I$6-'СЕТ СН'!$I$19</f>
        <v>1815.7856656499998</v>
      </c>
      <c r="U149" s="36">
        <f>SUMIFS(СВЦЭМ!$C$39:$C$782,СВЦЭМ!$A$39:$A$782,$A149,СВЦЭМ!$B$39:$B$782,U$119)+'СЕТ СН'!$I$9+СВЦЭМ!$D$10+'СЕТ СН'!$I$6-'СЕТ СН'!$I$19</f>
        <v>1796.3255352599999</v>
      </c>
      <c r="V149" s="36">
        <f>SUMIFS(СВЦЭМ!$C$39:$C$782,СВЦЭМ!$A$39:$A$782,$A149,СВЦЭМ!$B$39:$B$782,V$119)+'СЕТ СН'!$I$9+СВЦЭМ!$D$10+'СЕТ СН'!$I$6-'СЕТ СН'!$I$19</f>
        <v>1823.9050059799999</v>
      </c>
      <c r="W149" s="36">
        <f>SUMIFS(СВЦЭМ!$C$39:$C$782,СВЦЭМ!$A$39:$A$782,$A149,СВЦЭМ!$B$39:$B$782,W$119)+'СЕТ СН'!$I$9+СВЦЭМ!$D$10+'СЕТ СН'!$I$6-'СЕТ СН'!$I$19</f>
        <v>1826.9702247599998</v>
      </c>
      <c r="X149" s="36">
        <f>SUMIFS(СВЦЭМ!$C$39:$C$782,СВЦЭМ!$A$39:$A$782,$A149,СВЦЭМ!$B$39:$B$782,X$119)+'СЕТ СН'!$I$9+СВЦЭМ!$D$10+'СЕТ СН'!$I$6-'СЕТ СН'!$I$19</f>
        <v>1773.5146992599998</v>
      </c>
      <c r="Y149" s="36">
        <f>SUMIFS(СВЦЭМ!$C$39:$C$782,СВЦЭМ!$A$39:$A$782,$A149,СВЦЭМ!$B$39:$B$782,Y$119)+'СЕТ СН'!$I$9+СВЦЭМ!$D$10+'СЕТ СН'!$I$6-'СЕТ СН'!$I$19</f>
        <v>1735.23312876</v>
      </c>
    </row>
    <row r="150" spans="1:26" ht="15.75" x14ac:dyDescent="0.2">
      <c r="A150" s="35">
        <f t="shared" si="3"/>
        <v>44804</v>
      </c>
      <c r="B150" s="36">
        <f>SUMIFS(СВЦЭМ!$C$39:$C$782,СВЦЭМ!$A$39:$A$782,$A150,СВЦЭМ!$B$39:$B$782,B$119)+'СЕТ СН'!$I$9+СВЦЭМ!$D$10+'СЕТ СН'!$I$6-'СЕТ СН'!$I$19</f>
        <v>1828.43234904</v>
      </c>
      <c r="C150" s="36">
        <f>SUMIFS(СВЦЭМ!$C$39:$C$782,СВЦЭМ!$A$39:$A$782,$A150,СВЦЭМ!$B$39:$B$782,C$119)+'СЕТ СН'!$I$9+СВЦЭМ!$D$10+'СЕТ СН'!$I$6-'СЕТ СН'!$I$19</f>
        <v>1864.3019990600001</v>
      </c>
      <c r="D150" s="36">
        <f>SUMIFS(СВЦЭМ!$C$39:$C$782,СВЦЭМ!$A$39:$A$782,$A150,СВЦЭМ!$B$39:$B$782,D$119)+'СЕТ СН'!$I$9+СВЦЭМ!$D$10+'СЕТ СН'!$I$6-'СЕТ СН'!$I$19</f>
        <v>1880.40690215</v>
      </c>
      <c r="E150" s="36">
        <f>SUMIFS(СВЦЭМ!$C$39:$C$782,СВЦЭМ!$A$39:$A$782,$A150,СВЦЭМ!$B$39:$B$782,E$119)+'СЕТ СН'!$I$9+СВЦЭМ!$D$10+'СЕТ СН'!$I$6-'СЕТ СН'!$I$19</f>
        <v>1894.5293956199998</v>
      </c>
      <c r="F150" s="36">
        <f>SUMIFS(СВЦЭМ!$C$39:$C$782,СВЦЭМ!$A$39:$A$782,$A150,СВЦЭМ!$B$39:$B$782,F$119)+'СЕТ СН'!$I$9+СВЦЭМ!$D$10+'СЕТ СН'!$I$6-'СЕТ СН'!$I$19</f>
        <v>1879.2127909799999</v>
      </c>
      <c r="G150" s="36">
        <f>SUMIFS(СВЦЭМ!$C$39:$C$782,СВЦЭМ!$A$39:$A$782,$A150,СВЦЭМ!$B$39:$B$782,G$119)+'СЕТ СН'!$I$9+СВЦЭМ!$D$10+'СЕТ СН'!$I$6-'СЕТ СН'!$I$19</f>
        <v>1857.9686104899999</v>
      </c>
      <c r="H150" s="36">
        <f>SUMIFS(СВЦЭМ!$C$39:$C$782,СВЦЭМ!$A$39:$A$782,$A150,СВЦЭМ!$B$39:$B$782,H$119)+'СЕТ СН'!$I$9+СВЦЭМ!$D$10+'СЕТ СН'!$I$6-'СЕТ СН'!$I$19</f>
        <v>1793.0067372999999</v>
      </c>
      <c r="I150" s="36">
        <f>SUMIFS(СВЦЭМ!$C$39:$C$782,СВЦЭМ!$A$39:$A$782,$A150,СВЦЭМ!$B$39:$B$782,I$119)+'СЕТ СН'!$I$9+СВЦЭМ!$D$10+'СЕТ СН'!$I$6-'СЕТ СН'!$I$19</f>
        <v>1736.1070850299998</v>
      </c>
      <c r="J150" s="36">
        <f>SUMIFS(СВЦЭМ!$C$39:$C$782,СВЦЭМ!$A$39:$A$782,$A150,СВЦЭМ!$B$39:$B$782,J$119)+'СЕТ СН'!$I$9+СВЦЭМ!$D$10+'СЕТ СН'!$I$6-'СЕТ СН'!$I$19</f>
        <v>1806.3831616799998</v>
      </c>
      <c r="K150" s="36">
        <f>SUMIFS(СВЦЭМ!$C$39:$C$782,СВЦЭМ!$A$39:$A$782,$A150,СВЦЭМ!$B$39:$B$782,K$119)+'СЕТ СН'!$I$9+СВЦЭМ!$D$10+'СЕТ СН'!$I$6-'СЕТ СН'!$I$19</f>
        <v>1834.81220487</v>
      </c>
      <c r="L150" s="36">
        <f>SUMIFS(СВЦЭМ!$C$39:$C$782,СВЦЭМ!$A$39:$A$782,$A150,СВЦЭМ!$B$39:$B$782,L$119)+'СЕТ СН'!$I$9+СВЦЭМ!$D$10+'СЕТ СН'!$I$6-'СЕТ СН'!$I$19</f>
        <v>1835.4512884999999</v>
      </c>
      <c r="M150" s="36">
        <f>SUMIFS(СВЦЭМ!$C$39:$C$782,СВЦЭМ!$A$39:$A$782,$A150,СВЦЭМ!$B$39:$B$782,M$119)+'СЕТ СН'!$I$9+СВЦЭМ!$D$10+'СЕТ СН'!$I$6-'СЕТ СН'!$I$19</f>
        <v>1828.5589396599999</v>
      </c>
      <c r="N150" s="36">
        <f>SUMIFS(СВЦЭМ!$C$39:$C$782,СВЦЭМ!$A$39:$A$782,$A150,СВЦЭМ!$B$39:$B$782,N$119)+'СЕТ СН'!$I$9+СВЦЭМ!$D$10+'СЕТ СН'!$I$6-'СЕТ СН'!$I$19</f>
        <v>1825.1599389799999</v>
      </c>
      <c r="O150" s="36">
        <f>SUMIFS(СВЦЭМ!$C$39:$C$782,СВЦЭМ!$A$39:$A$782,$A150,СВЦЭМ!$B$39:$B$782,O$119)+'СЕТ СН'!$I$9+СВЦЭМ!$D$10+'СЕТ СН'!$I$6-'СЕТ СН'!$I$19</f>
        <v>1823.3913637599999</v>
      </c>
      <c r="P150" s="36">
        <f>SUMIFS(СВЦЭМ!$C$39:$C$782,СВЦЭМ!$A$39:$A$782,$A150,СВЦЭМ!$B$39:$B$782,P$119)+'СЕТ СН'!$I$9+СВЦЭМ!$D$10+'СЕТ СН'!$I$6-'СЕТ СН'!$I$19</f>
        <v>1820.7990181499999</v>
      </c>
      <c r="Q150" s="36">
        <f>SUMIFS(СВЦЭМ!$C$39:$C$782,СВЦЭМ!$A$39:$A$782,$A150,СВЦЭМ!$B$39:$B$782,Q$119)+'СЕТ СН'!$I$9+СВЦЭМ!$D$10+'СЕТ СН'!$I$6-'СЕТ СН'!$I$19</f>
        <v>1811.13584971</v>
      </c>
      <c r="R150" s="36">
        <f>SUMIFS(СВЦЭМ!$C$39:$C$782,СВЦЭМ!$A$39:$A$782,$A150,СВЦЭМ!$B$39:$B$782,R$119)+'СЕТ СН'!$I$9+СВЦЭМ!$D$10+'СЕТ СН'!$I$6-'СЕТ СН'!$I$19</f>
        <v>1796.8608060799997</v>
      </c>
      <c r="S150" s="36">
        <f>SUMIFS(СВЦЭМ!$C$39:$C$782,СВЦЭМ!$A$39:$A$782,$A150,СВЦЭМ!$B$39:$B$782,S$119)+'СЕТ СН'!$I$9+СВЦЭМ!$D$10+'СЕТ СН'!$I$6-'СЕТ СН'!$I$19</f>
        <v>1805.2757658400001</v>
      </c>
      <c r="T150" s="36">
        <f>SUMIFS(СВЦЭМ!$C$39:$C$782,СВЦЭМ!$A$39:$A$782,$A150,СВЦЭМ!$B$39:$B$782,T$119)+'СЕТ СН'!$I$9+СВЦЭМ!$D$10+'СЕТ СН'!$I$6-'СЕТ СН'!$I$19</f>
        <v>1796.66224672</v>
      </c>
      <c r="U150" s="36">
        <f>SUMIFS(СВЦЭМ!$C$39:$C$782,СВЦЭМ!$A$39:$A$782,$A150,СВЦЭМ!$B$39:$B$782,U$119)+'СЕТ СН'!$I$9+СВЦЭМ!$D$10+'СЕТ СН'!$I$6-'СЕТ СН'!$I$19</f>
        <v>1808.83884339</v>
      </c>
      <c r="V150" s="36">
        <f>SUMIFS(СВЦЭМ!$C$39:$C$782,СВЦЭМ!$A$39:$A$782,$A150,СВЦЭМ!$B$39:$B$782,V$119)+'СЕТ СН'!$I$9+СВЦЭМ!$D$10+'СЕТ СН'!$I$6-'СЕТ СН'!$I$19</f>
        <v>1833.49405892</v>
      </c>
      <c r="W150" s="36">
        <f>SUMIFS(СВЦЭМ!$C$39:$C$782,СВЦЭМ!$A$39:$A$782,$A150,СВЦЭМ!$B$39:$B$782,W$119)+'СЕТ СН'!$I$9+СВЦЭМ!$D$10+'СЕТ СН'!$I$6-'СЕТ СН'!$I$19</f>
        <v>1822.8735809899999</v>
      </c>
      <c r="X150" s="36">
        <f>SUMIFS(СВЦЭМ!$C$39:$C$782,СВЦЭМ!$A$39:$A$782,$A150,СВЦЭМ!$B$39:$B$782,X$119)+'СЕТ СН'!$I$9+СВЦЭМ!$D$10+'СЕТ СН'!$I$6-'СЕТ СН'!$I$19</f>
        <v>1792.39172925</v>
      </c>
      <c r="Y150" s="36">
        <f>SUMIFS(СВЦЭМ!$C$39:$C$782,СВЦЭМ!$A$39:$A$782,$A150,СВЦЭМ!$B$39:$B$782,Y$119)+'СЕТ СН'!$I$9+СВЦЭМ!$D$10+'СЕТ СН'!$I$6-'СЕТ СН'!$I$19</f>
        <v>1773.7699809999999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492982.31300017785</v>
      </c>
      <c r="O155" s="126"/>
      <c r="P155" s="125">
        <f>СВЦЭМ!$D$12+'СЕТ СН'!$F$10-'СЕТ СН'!$G$20</f>
        <v>492982.31300017785</v>
      </c>
      <c r="Q155" s="126"/>
      <c r="R155" s="125">
        <f>СВЦЭМ!$D$12+'СЕТ СН'!$F$10-'СЕТ СН'!$H$20</f>
        <v>492982.31300017785</v>
      </c>
      <c r="S155" s="126"/>
      <c r="T155" s="125">
        <f>СВЦЭМ!$D$12+'СЕТ СН'!$F$10-'СЕТ СН'!$I$20</f>
        <v>492982.31300017785</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78</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1621958.14</v>
      </c>
      <c r="O159" s="140"/>
      <c r="P159" s="140">
        <f>'СЕТ СН'!$G$7</f>
        <v>1254447.8999999999</v>
      </c>
      <c r="Q159" s="140"/>
      <c r="R159" s="140">
        <f>'СЕТ СН'!$H$7</f>
        <v>1560632.31</v>
      </c>
      <c r="S159" s="140"/>
      <c r="T159" s="140">
        <f>'СЕТ СН'!$I$7</f>
        <v>1540418.38</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2022г.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SUMIFS(СВЦЭМ!$D$39:$D$782,СВЦЭМ!$A$39:$A$782,$A12,СВЦЭМ!$B$39:$B$782,B$11)+'СЕТ СН'!$F$11+СВЦЭМ!$D$10+'СЕТ СН'!$F$5-'СЕТ СН'!$F$21</f>
        <v>3834.5880941599999</v>
      </c>
      <c r="C12" s="36">
        <f>SUMIFS(СВЦЭМ!$D$39:$D$782,СВЦЭМ!$A$39:$A$782,$A12,СВЦЭМ!$B$39:$B$782,C$11)+'СЕТ СН'!$F$11+СВЦЭМ!$D$10+'СЕТ СН'!$F$5-'СЕТ СН'!$F$21</f>
        <v>3872.81194891</v>
      </c>
      <c r="D12" s="36">
        <f>SUMIFS(СВЦЭМ!$D$39:$D$782,СВЦЭМ!$A$39:$A$782,$A12,СВЦЭМ!$B$39:$B$782,D$11)+'СЕТ СН'!$F$11+СВЦЭМ!$D$10+'СЕТ СН'!$F$5-'СЕТ СН'!$F$21</f>
        <v>3884.4222418099998</v>
      </c>
      <c r="E12" s="36">
        <f>SUMIFS(СВЦЭМ!$D$39:$D$782,СВЦЭМ!$A$39:$A$782,$A12,СВЦЭМ!$B$39:$B$782,E$11)+'СЕТ СН'!$F$11+СВЦЭМ!$D$10+'СЕТ СН'!$F$5-'СЕТ СН'!$F$21</f>
        <v>3915.8950176799999</v>
      </c>
      <c r="F12" s="36">
        <f>SUMIFS(СВЦЭМ!$D$39:$D$782,СВЦЭМ!$A$39:$A$782,$A12,СВЦЭМ!$B$39:$B$782,F$11)+'СЕТ СН'!$F$11+СВЦЭМ!$D$10+'СЕТ СН'!$F$5-'СЕТ СН'!$F$21</f>
        <v>3881.6735972999995</v>
      </c>
      <c r="G12" s="36">
        <f>SUMIFS(СВЦЭМ!$D$39:$D$782,СВЦЭМ!$A$39:$A$782,$A12,СВЦЭМ!$B$39:$B$782,G$11)+'СЕТ СН'!$F$11+СВЦЭМ!$D$10+'СЕТ СН'!$F$5-'СЕТ СН'!$F$21</f>
        <v>3870.2749471899997</v>
      </c>
      <c r="H12" s="36">
        <f>SUMIFS(СВЦЭМ!$D$39:$D$782,СВЦЭМ!$A$39:$A$782,$A12,СВЦЭМ!$B$39:$B$782,H$11)+'СЕТ СН'!$F$11+СВЦЭМ!$D$10+'СЕТ СН'!$F$5-'СЕТ СН'!$F$21</f>
        <v>3913.2979211699999</v>
      </c>
      <c r="I12" s="36">
        <f>SUMIFS(СВЦЭМ!$D$39:$D$782,СВЦЭМ!$A$39:$A$782,$A12,СВЦЭМ!$B$39:$B$782,I$11)+'СЕТ СН'!$F$11+СВЦЭМ!$D$10+'СЕТ СН'!$F$5-'СЕТ СН'!$F$21</f>
        <v>3954.6959033200001</v>
      </c>
      <c r="J12" s="36">
        <f>SUMIFS(СВЦЭМ!$D$39:$D$782,СВЦЭМ!$A$39:$A$782,$A12,СВЦЭМ!$B$39:$B$782,J$11)+'СЕТ СН'!$F$11+СВЦЭМ!$D$10+'СЕТ СН'!$F$5-'СЕТ СН'!$F$21</f>
        <v>3879.8189355799996</v>
      </c>
      <c r="K12" s="36">
        <f>SUMIFS(СВЦЭМ!$D$39:$D$782,СВЦЭМ!$A$39:$A$782,$A12,СВЦЭМ!$B$39:$B$782,K$11)+'СЕТ СН'!$F$11+СВЦЭМ!$D$10+'СЕТ СН'!$F$5-'СЕТ СН'!$F$21</f>
        <v>3826.8346088199996</v>
      </c>
      <c r="L12" s="36">
        <f>SUMIFS(СВЦЭМ!$D$39:$D$782,СВЦЭМ!$A$39:$A$782,$A12,СВЦЭМ!$B$39:$B$782,L$11)+'СЕТ СН'!$F$11+СВЦЭМ!$D$10+'СЕТ СН'!$F$5-'СЕТ СН'!$F$21</f>
        <v>3801.1771108299999</v>
      </c>
      <c r="M12" s="36">
        <f>SUMIFS(СВЦЭМ!$D$39:$D$782,СВЦЭМ!$A$39:$A$782,$A12,СВЦЭМ!$B$39:$B$782,M$11)+'СЕТ СН'!$F$11+СВЦЭМ!$D$10+'СЕТ СН'!$F$5-'СЕТ СН'!$F$21</f>
        <v>3766.39174955</v>
      </c>
      <c r="N12" s="36">
        <f>SUMIFS(СВЦЭМ!$D$39:$D$782,СВЦЭМ!$A$39:$A$782,$A12,СВЦЭМ!$B$39:$B$782,N$11)+'СЕТ СН'!$F$11+СВЦЭМ!$D$10+'СЕТ СН'!$F$5-'СЕТ СН'!$F$21</f>
        <v>3776.5449722899998</v>
      </c>
      <c r="O12" s="36">
        <f>SUMIFS(СВЦЭМ!$D$39:$D$782,СВЦЭМ!$A$39:$A$782,$A12,СВЦЭМ!$B$39:$B$782,O$11)+'СЕТ СН'!$F$11+СВЦЭМ!$D$10+'СЕТ СН'!$F$5-'СЕТ СН'!$F$21</f>
        <v>3778.2505885399996</v>
      </c>
      <c r="P12" s="36">
        <f>SUMIFS(СВЦЭМ!$D$39:$D$782,СВЦЭМ!$A$39:$A$782,$A12,СВЦЭМ!$B$39:$B$782,P$11)+'СЕТ СН'!$F$11+СВЦЭМ!$D$10+'СЕТ СН'!$F$5-'СЕТ СН'!$F$21</f>
        <v>3781.8173126900001</v>
      </c>
      <c r="Q12" s="36">
        <f>SUMIFS(СВЦЭМ!$D$39:$D$782,СВЦЭМ!$A$39:$A$782,$A12,СВЦЭМ!$B$39:$B$782,Q$11)+'СЕТ СН'!$F$11+СВЦЭМ!$D$10+'СЕТ СН'!$F$5-'СЕТ СН'!$F$21</f>
        <v>3784.1169026999996</v>
      </c>
      <c r="R12" s="36">
        <f>SUMIFS(СВЦЭМ!$D$39:$D$782,СВЦЭМ!$A$39:$A$782,$A12,СВЦЭМ!$B$39:$B$782,R$11)+'СЕТ СН'!$F$11+СВЦЭМ!$D$10+'СЕТ СН'!$F$5-'СЕТ СН'!$F$21</f>
        <v>3803.2843050900001</v>
      </c>
      <c r="S12" s="36">
        <f>SUMIFS(СВЦЭМ!$D$39:$D$782,СВЦЭМ!$A$39:$A$782,$A12,СВЦЭМ!$B$39:$B$782,S$11)+'СЕТ СН'!$F$11+СВЦЭМ!$D$10+'СЕТ СН'!$F$5-'СЕТ СН'!$F$21</f>
        <v>3807.3360921399999</v>
      </c>
      <c r="T12" s="36">
        <f>SUMIFS(СВЦЭМ!$D$39:$D$782,СВЦЭМ!$A$39:$A$782,$A12,СВЦЭМ!$B$39:$B$782,T$11)+'СЕТ СН'!$F$11+СВЦЭМ!$D$10+'СЕТ СН'!$F$5-'СЕТ СН'!$F$21</f>
        <v>3808.01268067</v>
      </c>
      <c r="U12" s="36">
        <f>SUMIFS(СВЦЭМ!$D$39:$D$782,СВЦЭМ!$A$39:$A$782,$A12,СВЦЭМ!$B$39:$B$782,U$11)+'СЕТ СН'!$F$11+СВЦЭМ!$D$10+'СЕТ СН'!$F$5-'СЕТ СН'!$F$21</f>
        <v>3810.2636954999998</v>
      </c>
      <c r="V12" s="36">
        <f>SUMIFS(СВЦЭМ!$D$39:$D$782,СВЦЭМ!$A$39:$A$782,$A12,СВЦЭМ!$B$39:$B$782,V$11)+'СЕТ СН'!$F$11+СВЦЭМ!$D$10+'СЕТ СН'!$F$5-'СЕТ СН'!$F$21</f>
        <v>3807.2838439299999</v>
      </c>
      <c r="W12" s="36">
        <f>SUMIFS(СВЦЭМ!$D$39:$D$782,СВЦЭМ!$A$39:$A$782,$A12,СВЦЭМ!$B$39:$B$782,W$11)+'СЕТ СН'!$F$11+СВЦЭМ!$D$10+'СЕТ СН'!$F$5-'СЕТ СН'!$F$21</f>
        <v>3795.3965531599997</v>
      </c>
      <c r="X12" s="36">
        <f>SUMIFS(СВЦЭМ!$D$39:$D$782,СВЦЭМ!$A$39:$A$782,$A12,СВЦЭМ!$B$39:$B$782,X$11)+'СЕТ СН'!$F$11+СВЦЭМ!$D$10+'СЕТ СН'!$F$5-'СЕТ СН'!$F$21</f>
        <v>3781.4982296799999</v>
      </c>
      <c r="Y12" s="36">
        <f>SUMIFS(СВЦЭМ!$D$39:$D$782,СВЦЭМ!$A$39:$A$782,$A12,СВЦЭМ!$B$39:$B$782,Y$11)+'СЕТ СН'!$F$11+СВЦЭМ!$D$10+'СЕТ СН'!$F$5-'СЕТ СН'!$F$21</f>
        <v>3765.4044504999997</v>
      </c>
      <c r="AA12" s="45"/>
    </row>
    <row r="13" spans="1:27" ht="15.75" x14ac:dyDescent="0.2">
      <c r="A13" s="35">
        <f>A12+1</f>
        <v>44775</v>
      </c>
      <c r="B13" s="36">
        <f>SUMIFS(СВЦЭМ!$D$39:$D$782,СВЦЭМ!$A$39:$A$782,$A13,СВЦЭМ!$B$39:$B$782,B$11)+'СЕТ СН'!$F$11+СВЦЭМ!$D$10+'СЕТ СН'!$F$5-'СЕТ СН'!$F$21</f>
        <v>3874.1474367999999</v>
      </c>
      <c r="C13" s="36">
        <f>SUMIFS(СВЦЭМ!$D$39:$D$782,СВЦЭМ!$A$39:$A$782,$A13,СВЦЭМ!$B$39:$B$782,C$11)+'СЕТ СН'!$F$11+СВЦЭМ!$D$10+'СЕТ СН'!$F$5-'СЕТ СН'!$F$21</f>
        <v>3923.9963708499999</v>
      </c>
      <c r="D13" s="36">
        <f>SUMIFS(СВЦЭМ!$D$39:$D$782,СВЦЭМ!$A$39:$A$782,$A13,СВЦЭМ!$B$39:$B$782,D$11)+'СЕТ СН'!$F$11+СВЦЭМ!$D$10+'СЕТ СН'!$F$5-'СЕТ СН'!$F$21</f>
        <v>3912.0439227299998</v>
      </c>
      <c r="E13" s="36">
        <f>SUMIFS(СВЦЭМ!$D$39:$D$782,СВЦЭМ!$A$39:$A$782,$A13,СВЦЭМ!$B$39:$B$782,E$11)+'СЕТ СН'!$F$11+СВЦЭМ!$D$10+'СЕТ СН'!$F$5-'СЕТ СН'!$F$21</f>
        <v>3941.6086903199998</v>
      </c>
      <c r="F13" s="36">
        <f>SUMIFS(СВЦЭМ!$D$39:$D$782,СВЦЭМ!$A$39:$A$782,$A13,СВЦЭМ!$B$39:$B$782,F$11)+'СЕТ СН'!$F$11+СВЦЭМ!$D$10+'СЕТ СН'!$F$5-'СЕТ СН'!$F$21</f>
        <v>3937.1504135899995</v>
      </c>
      <c r="G13" s="36">
        <f>SUMIFS(СВЦЭМ!$D$39:$D$782,СВЦЭМ!$A$39:$A$782,$A13,СВЦЭМ!$B$39:$B$782,G$11)+'СЕТ СН'!$F$11+СВЦЭМ!$D$10+'СЕТ СН'!$F$5-'СЕТ СН'!$F$21</f>
        <v>3946.5012576499998</v>
      </c>
      <c r="H13" s="36">
        <f>SUMIFS(СВЦЭМ!$D$39:$D$782,СВЦЭМ!$A$39:$A$782,$A13,СВЦЭМ!$B$39:$B$782,H$11)+'СЕТ СН'!$F$11+СВЦЭМ!$D$10+'СЕТ СН'!$F$5-'СЕТ СН'!$F$21</f>
        <v>3926.3014332799999</v>
      </c>
      <c r="I13" s="36">
        <f>SUMIFS(СВЦЭМ!$D$39:$D$782,СВЦЭМ!$A$39:$A$782,$A13,СВЦЭМ!$B$39:$B$782,I$11)+'СЕТ СН'!$F$11+СВЦЭМ!$D$10+'СЕТ СН'!$F$5-'СЕТ СН'!$F$21</f>
        <v>4056.1898425399995</v>
      </c>
      <c r="J13" s="36">
        <f>SUMIFS(СВЦЭМ!$D$39:$D$782,СВЦЭМ!$A$39:$A$782,$A13,СВЦЭМ!$B$39:$B$782,J$11)+'СЕТ СН'!$F$11+СВЦЭМ!$D$10+'СЕТ СН'!$F$5-'СЕТ СН'!$F$21</f>
        <v>3948.9532885999997</v>
      </c>
      <c r="K13" s="36">
        <f>SUMIFS(СВЦЭМ!$D$39:$D$782,СВЦЭМ!$A$39:$A$782,$A13,СВЦЭМ!$B$39:$B$782,K$11)+'СЕТ СН'!$F$11+СВЦЭМ!$D$10+'СЕТ СН'!$F$5-'СЕТ СН'!$F$21</f>
        <v>3841.9755480099998</v>
      </c>
      <c r="L13" s="36">
        <f>SUMIFS(СВЦЭМ!$D$39:$D$782,СВЦЭМ!$A$39:$A$782,$A13,СВЦЭМ!$B$39:$B$782,L$11)+'СЕТ СН'!$F$11+СВЦЭМ!$D$10+'СЕТ СН'!$F$5-'СЕТ СН'!$F$21</f>
        <v>3830.7128266399995</v>
      </c>
      <c r="M13" s="36">
        <f>SUMIFS(СВЦЭМ!$D$39:$D$782,СВЦЭМ!$A$39:$A$782,$A13,СВЦЭМ!$B$39:$B$782,M$11)+'СЕТ СН'!$F$11+СВЦЭМ!$D$10+'СЕТ СН'!$F$5-'СЕТ СН'!$F$21</f>
        <v>3820.6618312299997</v>
      </c>
      <c r="N13" s="36">
        <f>SUMIFS(СВЦЭМ!$D$39:$D$782,СВЦЭМ!$A$39:$A$782,$A13,СВЦЭМ!$B$39:$B$782,N$11)+'СЕТ СН'!$F$11+СВЦЭМ!$D$10+'СЕТ СН'!$F$5-'СЕТ СН'!$F$21</f>
        <v>3811.7386776399999</v>
      </c>
      <c r="O13" s="36">
        <f>SUMIFS(СВЦЭМ!$D$39:$D$782,СВЦЭМ!$A$39:$A$782,$A13,СВЦЭМ!$B$39:$B$782,O$11)+'СЕТ СН'!$F$11+СВЦЭМ!$D$10+'СЕТ СН'!$F$5-'СЕТ СН'!$F$21</f>
        <v>3819.3492195199997</v>
      </c>
      <c r="P13" s="36">
        <f>SUMIFS(СВЦЭМ!$D$39:$D$782,СВЦЭМ!$A$39:$A$782,$A13,СВЦЭМ!$B$39:$B$782,P$11)+'СЕТ СН'!$F$11+СВЦЭМ!$D$10+'СЕТ СН'!$F$5-'СЕТ СН'!$F$21</f>
        <v>3834.43270622</v>
      </c>
      <c r="Q13" s="36">
        <f>SUMIFS(СВЦЭМ!$D$39:$D$782,СВЦЭМ!$A$39:$A$782,$A13,СВЦЭМ!$B$39:$B$782,Q$11)+'СЕТ СН'!$F$11+СВЦЭМ!$D$10+'СЕТ СН'!$F$5-'СЕТ СН'!$F$21</f>
        <v>3829.8286542599999</v>
      </c>
      <c r="R13" s="36">
        <f>SUMIFS(СВЦЭМ!$D$39:$D$782,СВЦЭМ!$A$39:$A$782,$A13,СВЦЭМ!$B$39:$B$782,R$11)+'СЕТ СН'!$F$11+СВЦЭМ!$D$10+'СЕТ СН'!$F$5-'СЕТ СН'!$F$21</f>
        <v>3823.9432199399998</v>
      </c>
      <c r="S13" s="36">
        <f>SUMIFS(СВЦЭМ!$D$39:$D$782,СВЦЭМ!$A$39:$A$782,$A13,СВЦЭМ!$B$39:$B$782,S$11)+'СЕТ СН'!$F$11+СВЦЭМ!$D$10+'СЕТ СН'!$F$5-'СЕТ СН'!$F$21</f>
        <v>3826.2629496599998</v>
      </c>
      <c r="T13" s="36">
        <f>SUMIFS(СВЦЭМ!$D$39:$D$782,СВЦЭМ!$A$39:$A$782,$A13,СВЦЭМ!$B$39:$B$782,T$11)+'СЕТ СН'!$F$11+СВЦЭМ!$D$10+'СЕТ СН'!$F$5-'СЕТ СН'!$F$21</f>
        <v>3855.7574907099997</v>
      </c>
      <c r="U13" s="36">
        <f>SUMIFS(СВЦЭМ!$D$39:$D$782,СВЦЭМ!$A$39:$A$782,$A13,СВЦЭМ!$B$39:$B$782,U$11)+'СЕТ СН'!$F$11+СВЦЭМ!$D$10+'СЕТ СН'!$F$5-'СЕТ СН'!$F$21</f>
        <v>3851.9354962199995</v>
      </c>
      <c r="V13" s="36">
        <f>SUMIFS(СВЦЭМ!$D$39:$D$782,СВЦЭМ!$A$39:$A$782,$A13,СВЦЭМ!$B$39:$B$782,V$11)+'СЕТ СН'!$F$11+СВЦЭМ!$D$10+'СЕТ СН'!$F$5-'СЕТ СН'!$F$21</f>
        <v>3857.8775910699997</v>
      </c>
      <c r="W13" s="36">
        <f>SUMIFS(СВЦЭМ!$D$39:$D$782,СВЦЭМ!$A$39:$A$782,$A13,СВЦЭМ!$B$39:$B$782,W$11)+'СЕТ СН'!$F$11+СВЦЭМ!$D$10+'СЕТ СН'!$F$5-'СЕТ СН'!$F$21</f>
        <v>3839.3430240199996</v>
      </c>
      <c r="X13" s="36">
        <f>SUMIFS(СВЦЭМ!$D$39:$D$782,СВЦЭМ!$A$39:$A$782,$A13,СВЦЭМ!$B$39:$B$782,X$11)+'СЕТ СН'!$F$11+СВЦЭМ!$D$10+'СЕТ СН'!$F$5-'СЕТ СН'!$F$21</f>
        <v>3861.2532435899998</v>
      </c>
      <c r="Y13" s="36">
        <f>SUMIFS(СВЦЭМ!$D$39:$D$782,СВЦЭМ!$A$39:$A$782,$A13,СВЦЭМ!$B$39:$B$782,Y$11)+'СЕТ СН'!$F$11+СВЦЭМ!$D$10+'СЕТ СН'!$F$5-'СЕТ СН'!$F$21</f>
        <v>3964.4368957299998</v>
      </c>
    </row>
    <row r="14" spans="1:27" ht="15.75" x14ac:dyDescent="0.2">
      <c r="A14" s="35">
        <f t="shared" ref="A14:A42" si="0">A13+1</f>
        <v>44776</v>
      </c>
      <c r="B14" s="36">
        <f>SUMIFS(СВЦЭМ!$D$39:$D$782,СВЦЭМ!$A$39:$A$782,$A14,СВЦЭМ!$B$39:$B$782,B$11)+'СЕТ СН'!$F$11+СВЦЭМ!$D$10+'СЕТ СН'!$F$5-'СЕТ СН'!$F$21</f>
        <v>3995.31418364</v>
      </c>
      <c r="C14" s="36">
        <f>SUMIFS(СВЦЭМ!$D$39:$D$782,СВЦЭМ!$A$39:$A$782,$A14,СВЦЭМ!$B$39:$B$782,C$11)+'СЕТ СН'!$F$11+СВЦЭМ!$D$10+'СЕТ СН'!$F$5-'СЕТ СН'!$F$21</f>
        <v>4077.19189001</v>
      </c>
      <c r="D14" s="36">
        <f>SUMIFS(СВЦЭМ!$D$39:$D$782,СВЦЭМ!$A$39:$A$782,$A14,СВЦЭМ!$B$39:$B$782,D$11)+'СЕТ СН'!$F$11+СВЦЭМ!$D$10+'СЕТ СН'!$F$5-'СЕТ СН'!$F$21</f>
        <v>4130.5067781300004</v>
      </c>
      <c r="E14" s="36">
        <f>SUMIFS(СВЦЭМ!$D$39:$D$782,СВЦЭМ!$A$39:$A$782,$A14,СВЦЭМ!$B$39:$B$782,E$11)+'СЕТ СН'!$F$11+СВЦЭМ!$D$10+'СЕТ СН'!$F$5-'СЕТ СН'!$F$21</f>
        <v>4139.4015825899996</v>
      </c>
      <c r="F14" s="36">
        <f>SUMIFS(СВЦЭМ!$D$39:$D$782,СВЦЭМ!$A$39:$A$782,$A14,СВЦЭМ!$B$39:$B$782,F$11)+'СЕТ СН'!$F$11+СВЦЭМ!$D$10+'СЕТ СН'!$F$5-'СЕТ СН'!$F$21</f>
        <v>3983.2486405999998</v>
      </c>
      <c r="G14" s="36">
        <f>SUMIFS(СВЦЭМ!$D$39:$D$782,СВЦЭМ!$A$39:$A$782,$A14,СВЦЭМ!$B$39:$B$782,G$11)+'СЕТ СН'!$F$11+СВЦЭМ!$D$10+'СЕТ СН'!$F$5-'СЕТ СН'!$F$21</f>
        <v>3986.8712359499996</v>
      </c>
      <c r="H14" s="36">
        <f>SUMIFS(СВЦЭМ!$D$39:$D$782,СВЦЭМ!$A$39:$A$782,$A14,СВЦЭМ!$B$39:$B$782,H$11)+'СЕТ СН'!$F$11+СВЦЭМ!$D$10+'СЕТ СН'!$F$5-'СЕТ СН'!$F$21</f>
        <v>3975.6806511699997</v>
      </c>
      <c r="I14" s="36">
        <f>SUMIFS(СВЦЭМ!$D$39:$D$782,СВЦЭМ!$A$39:$A$782,$A14,СВЦЭМ!$B$39:$B$782,I$11)+'СЕТ СН'!$F$11+СВЦЭМ!$D$10+'СЕТ СН'!$F$5-'СЕТ СН'!$F$21</f>
        <v>3909.2074150899998</v>
      </c>
      <c r="J14" s="36">
        <f>SUMIFS(СВЦЭМ!$D$39:$D$782,СВЦЭМ!$A$39:$A$782,$A14,СВЦЭМ!$B$39:$B$782,J$11)+'СЕТ СН'!$F$11+СВЦЭМ!$D$10+'СЕТ СН'!$F$5-'СЕТ СН'!$F$21</f>
        <v>3867.6576676999998</v>
      </c>
      <c r="K14" s="36">
        <f>SUMIFS(СВЦЭМ!$D$39:$D$782,СВЦЭМ!$A$39:$A$782,$A14,СВЦЭМ!$B$39:$B$782,K$11)+'СЕТ СН'!$F$11+СВЦЭМ!$D$10+'СЕТ СН'!$F$5-'СЕТ СН'!$F$21</f>
        <v>3900.3415707499998</v>
      </c>
      <c r="L14" s="36">
        <f>SUMIFS(СВЦЭМ!$D$39:$D$782,СВЦЭМ!$A$39:$A$782,$A14,СВЦЭМ!$B$39:$B$782,L$11)+'СЕТ СН'!$F$11+СВЦЭМ!$D$10+'СЕТ СН'!$F$5-'СЕТ СН'!$F$21</f>
        <v>3854.1375236599997</v>
      </c>
      <c r="M14" s="36">
        <f>SUMIFS(СВЦЭМ!$D$39:$D$782,СВЦЭМ!$A$39:$A$782,$A14,СВЦЭМ!$B$39:$B$782,M$11)+'СЕТ СН'!$F$11+СВЦЭМ!$D$10+'СЕТ СН'!$F$5-'СЕТ СН'!$F$21</f>
        <v>3832.56567395</v>
      </c>
      <c r="N14" s="36">
        <f>SUMIFS(СВЦЭМ!$D$39:$D$782,СВЦЭМ!$A$39:$A$782,$A14,СВЦЭМ!$B$39:$B$782,N$11)+'СЕТ СН'!$F$11+СВЦЭМ!$D$10+'СЕТ СН'!$F$5-'СЕТ СН'!$F$21</f>
        <v>3828.7017508700001</v>
      </c>
      <c r="O14" s="36">
        <f>SUMIFS(СВЦЭМ!$D$39:$D$782,СВЦЭМ!$A$39:$A$782,$A14,СВЦЭМ!$B$39:$B$782,O$11)+'СЕТ СН'!$F$11+СВЦЭМ!$D$10+'СЕТ СН'!$F$5-'СЕТ СН'!$F$21</f>
        <v>3822.3273555199999</v>
      </c>
      <c r="P14" s="36">
        <f>SUMIFS(СВЦЭМ!$D$39:$D$782,СВЦЭМ!$A$39:$A$782,$A14,СВЦЭМ!$B$39:$B$782,P$11)+'СЕТ СН'!$F$11+СВЦЭМ!$D$10+'СЕТ СН'!$F$5-'СЕТ СН'!$F$21</f>
        <v>3830.8489128199999</v>
      </c>
      <c r="Q14" s="36">
        <f>SUMIFS(СВЦЭМ!$D$39:$D$782,СВЦЭМ!$A$39:$A$782,$A14,СВЦЭМ!$B$39:$B$782,Q$11)+'СЕТ СН'!$F$11+СВЦЭМ!$D$10+'СЕТ СН'!$F$5-'СЕТ СН'!$F$21</f>
        <v>3852.1298550399997</v>
      </c>
      <c r="R14" s="36">
        <f>SUMIFS(СВЦЭМ!$D$39:$D$782,СВЦЭМ!$A$39:$A$782,$A14,СВЦЭМ!$B$39:$B$782,R$11)+'СЕТ СН'!$F$11+СВЦЭМ!$D$10+'СЕТ СН'!$F$5-'СЕТ СН'!$F$21</f>
        <v>3871.1614180899996</v>
      </c>
      <c r="S14" s="36">
        <f>SUMIFS(СВЦЭМ!$D$39:$D$782,СВЦЭМ!$A$39:$A$782,$A14,СВЦЭМ!$B$39:$B$782,S$11)+'СЕТ СН'!$F$11+СВЦЭМ!$D$10+'СЕТ СН'!$F$5-'СЕТ СН'!$F$21</f>
        <v>3867.3561298799996</v>
      </c>
      <c r="T14" s="36">
        <f>SUMIFS(СВЦЭМ!$D$39:$D$782,СВЦЭМ!$A$39:$A$782,$A14,СВЦЭМ!$B$39:$B$782,T$11)+'СЕТ СН'!$F$11+СВЦЭМ!$D$10+'СЕТ СН'!$F$5-'СЕТ СН'!$F$21</f>
        <v>3853.4348839999998</v>
      </c>
      <c r="U14" s="36">
        <f>SUMIFS(СВЦЭМ!$D$39:$D$782,СВЦЭМ!$A$39:$A$782,$A14,СВЦЭМ!$B$39:$B$782,U$11)+'СЕТ СН'!$F$11+СВЦЭМ!$D$10+'СЕТ СН'!$F$5-'СЕТ СН'!$F$21</f>
        <v>3855.8835666599998</v>
      </c>
      <c r="V14" s="36">
        <f>SUMIFS(СВЦЭМ!$D$39:$D$782,СВЦЭМ!$A$39:$A$782,$A14,СВЦЭМ!$B$39:$B$782,V$11)+'СЕТ СН'!$F$11+СВЦЭМ!$D$10+'СЕТ СН'!$F$5-'СЕТ СН'!$F$21</f>
        <v>3830.1218924</v>
      </c>
      <c r="W14" s="36">
        <f>SUMIFS(СВЦЭМ!$D$39:$D$782,СВЦЭМ!$A$39:$A$782,$A14,СВЦЭМ!$B$39:$B$782,W$11)+'СЕТ СН'!$F$11+СВЦЭМ!$D$10+'СЕТ СН'!$F$5-'СЕТ СН'!$F$21</f>
        <v>3826.6787746099999</v>
      </c>
      <c r="X14" s="36">
        <f>SUMIFS(СВЦЭМ!$D$39:$D$782,СВЦЭМ!$A$39:$A$782,$A14,СВЦЭМ!$B$39:$B$782,X$11)+'СЕТ СН'!$F$11+СВЦЭМ!$D$10+'СЕТ СН'!$F$5-'СЕТ СН'!$F$21</f>
        <v>3861.2469397699997</v>
      </c>
      <c r="Y14" s="36">
        <f>SUMIFS(СВЦЭМ!$D$39:$D$782,СВЦЭМ!$A$39:$A$782,$A14,СВЦЭМ!$B$39:$B$782,Y$11)+'СЕТ СН'!$F$11+СВЦЭМ!$D$10+'СЕТ СН'!$F$5-'СЕТ СН'!$F$21</f>
        <v>3861.4654795299998</v>
      </c>
    </row>
    <row r="15" spans="1:27" ht="15.75" x14ac:dyDescent="0.2">
      <c r="A15" s="35">
        <f t="shared" si="0"/>
        <v>44777</v>
      </c>
      <c r="B15" s="36">
        <f>SUMIFS(СВЦЭМ!$D$39:$D$782,СВЦЭМ!$A$39:$A$782,$A15,СВЦЭМ!$B$39:$B$782,B$11)+'СЕТ СН'!$F$11+СВЦЭМ!$D$10+'СЕТ СН'!$F$5-'СЕТ СН'!$F$21</f>
        <v>3923.4453583499999</v>
      </c>
      <c r="C15" s="36">
        <f>SUMIFS(СВЦЭМ!$D$39:$D$782,СВЦЭМ!$A$39:$A$782,$A15,СВЦЭМ!$B$39:$B$782,C$11)+'СЕТ СН'!$F$11+СВЦЭМ!$D$10+'СЕТ СН'!$F$5-'СЕТ СН'!$F$21</f>
        <v>3992.9243911699996</v>
      </c>
      <c r="D15" s="36">
        <f>SUMIFS(СВЦЭМ!$D$39:$D$782,СВЦЭМ!$A$39:$A$782,$A15,СВЦЭМ!$B$39:$B$782,D$11)+'СЕТ СН'!$F$11+СВЦЭМ!$D$10+'СЕТ СН'!$F$5-'СЕТ СН'!$F$21</f>
        <v>3983.3554292499998</v>
      </c>
      <c r="E15" s="36">
        <f>SUMIFS(СВЦЭМ!$D$39:$D$782,СВЦЭМ!$A$39:$A$782,$A15,СВЦЭМ!$B$39:$B$782,E$11)+'СЕТ СН'!$F$11+СВЦЭМ!$D$10+'СЕТ СН'!$F$5-'СЕТ СН'!$F$21</f>
        <v>4057.0177333000001</v>
      </c>
      <c r="F15" s="36">
        <f>SUMIFS(СВЦЭМ!$D$39:$D$782,СВЦЭМ!$A$39:$A$782,$A15,СВЦЭМ!$B$39:$B$782,F$11)+'СЕТ СН'!$F$11+СВЦЭМ!$D$10+'СЕТ СН'!$F$5-'СЕТ СН'!$F$21</f>
        <v>4065.3899887399998</v>
      </c>
      <c r="G15" s="36">
        <f>SUMIFS(СВЦЭМ!$D$39:$D$782,СВЦЭМ!$A$39:$A$782,$A15,СВЦЭМ!$B$39:$B$782,G$11)+'СЕТ СН'!$F$11+СВЦЭМ!$D$10+'СЕТ СН'!$F$5-'СЕТ СН'!$F$21</f>
        <v>4069.5716034299999</v>
      </c>
      <c r="H15" s="36">
        <f>SUMIFS(СВЦЭМ!$D$39:$D$782,СВЦЭМ!$A$39:$A$782,$A15,СВЦЭМ!$B$39:$B$782,H$11)+'СЕТ СН'!$F$11+СВЦЭМ!$D$10+'СЕТ СН'!$F$5-'СЕТ СН'!$F$21</f>
        <v>4008.37760256</v>
      </c>
      <c r="I15" s="36">
        <f>SUMIFS(СВЦЭМ!$D$39:$D$782,СВЦЭМ!$A$39:$A$782,$A15,СВЦЭМ!$B$39:$B$782,I$11)+'СЕТ СН'!$F$11+СВЦЭМ!$D$10+'СЕТ СН'!$F$5-'СЕТ СН'!$F$21</f>
        <v>3945.4443368100001</v>
      </c>
      <c r="J15" s="36">
        <f>SUMIFS(СВЦЭМ!$D$39:$D$782,СВЦЭМ!$A$39:$A$782,$A15,СВЦЭМ!$B$39:$B$782,J$11)+'СЕТ СН'!$F$11+СВЦЭМ!$D$10+'СЕТ СН'!$F$5-'СЕТ СН'!$F$21</f>
        <v>3861.7329096899998</v>
      </c>
      <c r="K15" s="36">
        <f>SUMIFS(СВЦЭМ!$D$39:$D$782,СВЦЭМ!$A$39:$A$782,$A15,СВЦЭМ!$B$39:$B$782,K$11)+'СЕТ СН'!$F$11+СВЦЭМ!$D$10+'СЕТ СН'!$F$5-'СЕТ СН'!$F$21</f>
        <v>3831.0360980699998</v>
      </c>
      <c r="L15" s="36">
        <f>SUMIFS(СВЦЭМ!$D$39:$D$782,СВЦЭМ!$A$39:$A$782,$A15,СВЦЭМ!$B$39:$B$782,L$11)+'СЕТ СН'!$F$11+СВЦЭМ!$D$10+'СЕТ СН'!$F$5-'СЕТ СН'!$F$21</f>
        <v>3841.7745519699997</v>
      </c>
      <c r="M15" s="36">
        <f>SUMIFS(СВЦЭМ!$D$39:$D$782,СВЦЭМ!$A$39:$A$782,$A15,СВЦЭМ!$B$39:$B$782,M$11)+'СЕТ СН'!$F$11+СВЦЭМ!$D$10+'СЕТ СН'!$F$5-'СЕТ СН'!$F$21</f>
        <v>3824.5150393199997</v>
      </c>
      <c r="N15" s="36">
        <f>SUMIFS(СВЦЭМ!$D$39:$D$782,СВЦЭМ!$A$39:$A$782,$A15,СВЦЭМ!$B$39:$B$782,N$11)+'СЕТ СН'!$F$11+СВЦЭМ!$D$10+'СЕТ СН'!$F$5-'СЕТ СН'!$F$21</f>
        <v>3817.7092450199998</v>
      </c>
      <c r="O15" s="36">
        <f>SUMIFS(СВЦЭМ!$D$39:$D$782,СВЦЭМ!$A$39:$A$782,$A15,СВЦЭМ!$B$39:$B$782,O$11)+'СЕТ СН'!$F$11+СВЦЭМ!$D$10+'СЕТ СН'!$F$5-'СЕТ СН'!$F$21</f>
        <v>3826.5010757800001</v>
      </c>
      <c r="P15" s="36">
        <f>SUMIFS(СВЦЭМ!$D$39:$D$782,СВЦЭМ!$A$39:$A$782,$A15,СВЦЭМ!$B$39:$B$782,P$11)+'СЕТ СН'!$F$11+СВЦЭМ!$D$10+'СЕТ СН'!$F$5-'СЕТ СН'!$F$21</f>
        <v>3856.4877919299997</v>
      </c>
      <c r="Q15" s="36">
        <f>SUMIFS(СВЦЭМ!$D$39:$D$782,СВЦЭМ!$A$39:$A$782,$A15,СВЦЭМ!$B$39:$B$782,Q$11)+'СЕТ СН'!$F$11+СВЦЭМ!$D$10+'СЕТ СН'!$F$5-'СЕТ СН'!$F$21</f>
        <v>3854.0684077699998</v>
      </c>
      <c r="R15" s="36">
        <f>SUMIFS(СВЦЭМ!$D$39:$D$782,СВЦЭМ!$A$39:$A$782,$A15,СВЦЭМ!$B$39:$B$782,R$11)+'СЕТ СН'!$F$11+СВЦЭМ!$D$10+'СЕТ СН'!$F$5-'СЕТ СН'!$F$21</f>
        <v>3846.1157786899998</v>
      </c>
      <c r="S15" s="36">
        <f>SUMIFS(СВЦЭМ!$D$39:$D$782,СВЦЭМ!$A$39:$A$782,$A15,СВЦЭМ!$B$39:$B$782,S$11)+'СЕТ СН'!$F$11+СВЦЭМ!$D$10+'СЕТ СН'!$F$5-'СЕТ СН'!$F$21</f>
        <v>3847.6037856499997</v>
      </c>
      <c r="T15" s="36">
        <f>SUMIFS(СВЦЭМ!$D$39:$D$782,СВЦЭМ!$A$39:$A$782,$A15,СВЦЭМ!$B$39:$B$782,T$11)+'СЕТ СН'!$F$11+СВЦЭМ!$D$10+'СЕТ СН'!$F$5-'СЕТ СН'!$F$21</f>
        <v>3846.9444779799996</v>
      </c>
      <c r="U15" s="36">
        <f>SUMIFS(СВЦЭМ!$D$39:$D$782,СВЦЭМ!$A$39:$A$782,$A15,СВЦЭМ!$B$39:$B$782,U$11)+'СЕТ СН'!$F$11+СВЦЭМ!$D$10+'СЕТ СН'!$F$5-'СЕТ СН'!$F$21</f>
        <v>3858.5509111299998</v>
      </c>
      <c r="V15" s="36">
        <f>SUMIFS(СВЦЭМ!$D$39:$D$782,СВЦЭМ!$A$39:$A$782,$A15,СВЦЭМ!$B$39:$B$782,V$11)+'СЕТ СН'!$F$11+СВЦЭМ!$D$10+'СЕТ СН'!$F$5-'СЕТ СН'!$F$21</f>
        <v>3853.7026872099996</v>
      </c>
      <c r="W15" s="36">
        <f>SUMIFS(СВЦЭМ!$D$39:$D$782,СВЦЭМ!$A$39:$A$782,$A15,СВЦЭМ!$B$39:$B$782,W$11)+'СЕТ СН'!$F$11+СВЦЭМ!$D$10+'СЕТ СН'!$F$5-'СЕТ СН'!$F$21</f>
        <v>3848.6121268299999</v>
      </c>
      <c r="X15" s="36">
        <f>SUMIFS(СВЦЭМ!$D$39:$D$782,СВЦЭМ!$A$39:$A$782,$A15,СВЦЭМ!$B$39:$B$782,X$11)+'СЕТ СН'!$F$11+СВЦЭМ!$D$10+'СЕТ СН'!$F$5-'СЕТ СН'!$F$21</f>
        <v>3861.85671533</v>
      </c>
      <c r="Y15" s="36">
        <f>SUMIFS(СВЦЭМ!$D$39:$D$782,СВЦЭМ!$A$39:$A$782,$A15,СВЦЭМ!$B$39:$B$782,Y$11)+'СЕТ СН'!$F$11+СВЦЭМ!$D$10+'СЕТ СН'!$F$5-'СЕТ СН'!$F$21</f>
        <v>3919.9324831200001</v>
      </c>
    </row>
    <row r="16" spans="1:27" ht="15.75" x14ac:dyDescent="0.2">
      <c r="A16" s="35">
        <f t="shared" si="0"/>
        <v>44778</v>
      </c>
      <c r="B16" s="36">
        <f>SUMIFS(СВЦЭМ!$D$39:$D$782,СВЦЭМ!$A$39:$A$782,$A16,СВЦЭМ!$B$39:$B$782,B$11)+'СЕТ СН'!$F$11+СВЦЭМ!$D$10+'СЕТ СН'!$F$5-'СЕТ СН'!$F$21</f>
        <v>3974.4946802999998</v>
      </c>
      <c r="C16" s="36">
        <f>SUMIFS(СВЦЭМ!$D$39:$D$782,СВЦЭМ!$A$39:$A$782,$A16,СВЦЭМ!$B$39:$B$782,C$11)+'СЕТ СН'!$F$11+СВЦЭМ!$D$10+'СЕТ СН'!$F$5-'СЕТ СН'!$F$21</f>
        <v>3966.4813557299999</v>
      </c>
      <c r="D16" s="36">
        <f>SUMIFS(СВЦЭМ!$D$39:$D$782,СВЦЭМ!$A$39:$A$782,$A16,СВЦЭМ!$B$39:$B$782,D$11)+'СЕТ СН'!$F$11+СВЦЭМ!$D$10+'СЕТ СН'!$F$5-'СЕТ СН'!$F$21</f>
        <v>3987.52957221</v>
      </c>
      <c r="E16" s="36">
        <f>SUMIFS(СВЦЭМ!$D$39:$D$782,СВЦЭМ!$A$39:$A$782,$A16,СВЦЭМ!$B$39:$B$782,E$11)+'СЕТ СН'!$F$11+СВЦЭМ!$D$10+'СЕТ СН'!$F$5-'СЕТ СН'!$F$21</f>
        <v>3995.1426734099996</v>
      </c>
      <c r="F16" s="36">
        <f>SUMIFS(СВЦЭМ!$D$39:$D$782,СВЦЭМ!$A$39:$A$782,$A16,СВЦЭМ!$B$39:$B$782,F$11)+'СЕТ СН'!$F$11+СВЦЭМ!$D$10+'СЕТ СН'!$F$5-'СЕТ СН'!$F$21</f>
        <v>3983.9977472</v>
      </c>
      <c r="G16" s="36">
        <f>SUMIFS(СВЦЭМ!$D$39:$D$782,СВЦЭМ!$A$39:$A$782,$A16,СВЦЭМ!$B$39:$B$782,G$11)+'СЕТ СН'!$F$11+СВЦЭМ!$D$10+'СЕТ СН'!$F$5-'СЕТ СН'!$F$21</f>
        <v>3982.4420372499999</v>
      </c>
      <c r="H16" s="36">
        <f>SUMIFS(СВЦЭМ!$D$39:$D$782,СВЦЭМ!$A$39:$A$782,$A16,СВЦЭМ!$B$39:$B$782,H$11)+'СЕТ СН'!$F$11+СВЦЭМ!$D$10+'СЕТ СН'!$F$5-'СЕТ СН'!$F$21</f>
        <v>3956.7370285199995</v>
      </c>
      <c r="I16" s="36">
        <f>SUMIFS(СВЦЭМ!$D$39:$D$782,СВЦЭМ!$A$39:$A$782,$A16,СВЦЭМ!$B$39:$B$782,I$11)+'СЕТ СН'!$F$11+СВЦЭМ!$D$10+'СЕТ СН'!$F$5-'СЕТ СН'!$F$21</f>
        <v>3985.4919715999995</v>
      </c>
      <c r="J16" s="36">
        <f>SUMIFS(СВЦЭМ!$D$39:$D$782,СВЦЭМ!$A$39:$A$782,$A16,СВЦЭМ!$B$39:$B$782,J$11)+'СЕТ СН'!$F$11+СВЦЭМ!$D$10+'СЕТ СН'!$F$5-'СЕТ СН'!$F$21</f>
        <v>3862.7524599399999</v>
      </c>
      <c r="K16" s="36">
        <f>SUMIFS(СВЦЭМ!$D$39:$D$782,СВЦЭМ!$A$39:$A$782,$A16,СВЦЭМ!$B$39:$B$782,K$11)+'СЕТ СН'!$F$11+СВЦЭМ!$D$10+'СЕТ СН'!$F$5-'СЕТ СН'!$F$21</f>
        <v>3843.85452971</v>
      </c>
      <c r="L16" s="36">
        <f>SUMIFS(СВЦЭМ!$D$39:$D$782,СВЦЭМ!$A$39:$A$782,$A16,СВЦЭМ!$B$39:$B$782,L$11)+'СЕТ СН'!$F$11+СВЦЭМ!$D$10+'СЕТ СН'!$F$5-'СЕТ СН'!$F$21</f>
        <v>3836.5584740099998</v>
      </c>
      <c r="M16" s="36">
        <f>SUMIFS(СВЦЭМ!$D$39:$D$782,СВЦЭМ!$A$39:$A$782,$A16,СВЦЭМ!$B$39:$B$782,M$11)+'СЕТ СН'!$F$11+СВЦЭМ!$D$10+'СЕТ СН'!$F$5-'СЕТ СН'!$F$21</f>
        <v>3830.9858681999999</v>
      </c>
      <c r="N16" s="36">
        <f>SUMIFS(СВЦЭМ!$D$39:$D$782,СВЦЭМ!$A$39:$A$782,$A16,СВЦЭМ!$B$39:$B$782,N$11)+'СЕТ СН'!$F$11+СВЦЭМ!$D$10+'СЕТ СН'!$F$5-'СЕТ СН'!$F$21</f>
        <v>3822.7620176699998</v>
      </c>
      <c r="O16" s="36">
        <f>SUMIFS(СВЦЭМ!$D$39:$D$782,СВЦЭМ!$A$39:$A$782,$A16,СВЦЭМ!$B$39:$B$782,O$11)+'СЕТ СН'!$F$11+СВЦЭМ!$D$10+'СЕТ СН'!$F$5-'СЕТ СН'!$F$21</f>
        <v>3827.2972554999997</v>
      </c>
      <c r="P16" s="36">
        <f>SUMIFS(СВЦЭМ!$D$39:$D$782,СВЦЭМ!$A$39:$A$782,$A16,СВЦЭМ!$B$39:$B$782,P$11)+'СЕТ СН'!$F$11+СВЦЭМ!$D$10+'СЕТ СН'!$F$5-'СЕТ СН'!$F$21</f>
        <v>3850.7345085699999</v>
      </c>
      <c r="Q16" s="36">
        <f>SUMIFS(СВЦЭМ!$D$39:$D$782,СВЦЭМ!$A$39:$A$782,$A16,СВЦЭМ!$B$39:$B$782,Q$11)+'СЕТ СН'!$F$11+СВЦЭМ!$D$10+'СЕТ СН'!$F$5-'СЕТ СН'!$F$21</f>
        <v>3849.0171834299999</v>
      </c>
      <c r="R16" s="36">
        <f>SUMIFS(СВЦЭМ!$D$39:$D$782,СВЦЭМ!$A$39:$A$782,$A16,СВЦЭМ!$B$39:$B$782,R$11)+'СЕТ СН'!$F$11+СВЦЭМ!$D$10+'СЕТ СН'!$F$5-'СЕТ СН'!$F$21</f>
        <v>3843.6879392699998</v>
      </c>
      <c r="S16" s="36">
        <f>SUMIFS(СВЦЭМ!$D$39:$D$782,СВЦЭМ!$A$39:$A$782,$A16,СВЦЭМ!$B$39:$B$782,S$11)+'СЕТ СН'!$F$11+СВЦЭМ!$D$10+'СЕТ СН'!$F$5-'СЕТ СН'!$F$21</f>
        <v>3841.87530552</v>
      </c>
      <c r="T16" s="36">
        <f>SUMIFS(СВЦЭМ!$D$39:$D$782,СВЦЭМ!$A$39:$A$782,$A16,СВЦЭМ!$B$39:$B$782,T$11)+'СЕТ СН'!$F$11+СВЦЭМ!$D$10+'СЕТ СН'!$F$5-'СЕТ СН'!$F$21</f>
        <v>3827.5761263899999</v>
      </c>
      <c r="U16" s="36">
        <f>SUMIFS(СВЦЭМ!$D$39:$D$782,СВЦЭМ!$A$39:$A$782,$A16,СВЦЭМ!$B$39:$B$782,U$11)+'СЕТ СН'!$F$11+СВЦЭМ!$D$10+'СЕТ СН'!$F$5-'СЕТ СН'!$F$21</f>
        <v>3835.8035922700001</v>
      </c>
      <c r="V16" s="36">
        <f>SUMIFS(СВЦЭМ!$D$39:$D$782,СВЦЭМ!$A$39:$A$782,$A16,СВЦЭМ!$B$39:$B$782,V$11)+'СЕТ СН'!$F$11+СВЦЭМ!$D$10+'СЕТ СН'!$F$5-'СЕТ СН'!$F$21</f>
        <v>3844.5851580799999</v>
      </c>
      <c r="W16" s="36">
        <f>SUMIFS(СВЦЭМ!$D$39:$D$782,СВЦЭМ!$A$39:$A$782,$A16,СВЦЭМ!$B$39:$B$782,W$11)+'СЕТ СН'!$F$11+СВЦЭМ!$D$10+'СЕТ СН'!$F$5-'СЕТ СН'!$F$21</f>
        <v>3853.2645126699999</v>
      </c>
      <c r="X16" s="36">
        <f>SUMIFS(СВЦЭМ!$D$39:$D$782,СВЦЭМ!$A$39:$A$782,$A16,СВЦЭМ!$B$39:$B$782,X$11)+'СЕТ СН'!$F$11+СВЦЭМ!$D$10+'СЕТ СН'!$F$5-'СЕТ СН'!$F$21</f>
        <v>3837.88207814</v>
      </c>
      <c r="Y16" s="36">
        <f>SUMIFS(СВЦЭМ!$D$39:$D$782,СВЦЭМ!$A$39:$A$782,$A16,СВЦЭМ!$B$39:$B$782,Y$11)+'СЕТ СН'!$F$11+СВЦЭМ!$D$10+'СЕТ СН'!$F$5-'СЕТ СН'!$F$21</f>
        <v>3954.6433260399999</v>
      </c>
    </row>
    <row r="17" spans="1:25" ht="15.75" x14ac:dyDescent="0.2">
      <c r="A17" s="35">
        <f t="shared" si="0"/>
        <v>44779</v>
      </c>
      <c r="B17" s="36">
        <f>SUMIFS(СВЦЭМ!$D$39:$D$782,СВЦЭМ!$A$39:$A$782,$A17,СВЦЭМ!$B$39:$B$782,B$11)+'СЕТ СН'!$F$11+СВЦЭМ!$D$10+'СЕТ СН'!$F$5-'СЕТ СН'!$F$21</f>
        <v>3898.9993961599998</v>
      </c>
      <c r="C17" s="36">
        <f>SUMIFS(СВЦЭМ!$D$39:$D$782,СВЦЭМ!$A$39:$A$782,$A17,СВЦЭМ!$B$39:$B$782,C$11)+'СЕТ СН'!$F$11+СВЦЭМ!$D$10+'СЕТ СН'!$F$5-'СЕТ СН'!$F$21</f>
        <v>3963.5867816299997</v>
      </c>
      <c r="D17" s="36">
        <f>SUMIFS(СВЦЭМ!$D$39:$D$782,СВЦЭМ!$A$39:$A$782,$A17,СВЦЭМ!$B$39:$B$782,D$11)+'СЕТ СН'!$F$11+СВЦЭМ!$D$10+'СЕТ СН'!$F$5-'СЕТ СН'!$F$21</f>
        <v>4010.4513137899999</v>
      </c>
      <c r="E17" s="36">
        <f>SUMIFS(СВЦЭМ!$D$39:$D$782,СВЦЭМ!$A$39:$A$782,$A17,СВЦЭМ!$B$39:$B$782,E$11)+'СЕТ СН'!$F$11+СВЦЭМ!$D$10+'СЕТ СН'!$F$5-'СЕТ СН'!$F$21</f>
        <v>4035.1039493199996</v>
      </c>
      <c r="F17" s="36">
        <f>SUMIFS(СВЦЭМ!$D$39:$D$782,СВЦЭМ!$A$39:$A$782,$A17,СВЦЭМ!$B$39:$B$782,F$11)+'СЕТ СН'!$F$11+СВЦЭМ!$D$10+'СЕТ СН'!$F$5-'СЕТ СН'!$F$21</f>
        <v>4044.0068573199997</v>
      </c>
      <c r="G17" s="36">
        <f>SUMIFS(СВЦЭМ!$D$39:$D$782,СВЦЭМ!$A$39:$A$782,$A17,СВЦЭМ!$B$39:$B$782,G$11)+'СЕТ СН'!$F$11+СВЦЭМ!$D$10+'СЕТ СН'!$F$5-'СЕТ СН'!$F$21</f>
        <v>4060.5792515699995</v>
      </c>
      <c r="H17" s="36">
        <f>SUMIFS(СВЦЭМ!$D$39:$D$782,СВЦЭМ!$A$39:$A$782,$A17,СВЦЭМ!$B$39:$B$782,H$11)+'СЕТ СН'!$F$11+СВЦЭМ!$D$10+'СЕТ СН'!$F$5-'СЕТ СН'!$F$21</f>
        <v>4041.4827763399999</v>
      </c>
      <c r="I17" s="36">
        <f>SUMIFS(СВЦЭМ!$D$39:$D$782,СВЦЭМ!$A$39:$A$782,$A17,СВЦЭМ!$B$39:$B$782,I$11)+'СЕТ СН'!$F$11+СВЦЭМ!$D$10+'СЕТ СН'!$F$5-'СЕТ СН'!$F$21</f>
        <v>4007.7712924799998</v>
      </c>
      <c r="J17" s="36">
        <f>SUMIFS(СВЦЭМ!$D$39:$D$782,СВЦЭМ!$A$39:$A$782,$A17,СВЦЭМ!$B$39:$B$782,J$11)+'СЕТ СН'!$F$11+СВЦЭМ!$D$10+'СЕТ СН'!$F$5-'СЕТ СН'!$F$21</f>
        <v>3925.03411607</v>
      </c>
      <c r="K17" s="36">
        <f>SUMIFS(СВЦЭМ!$D$39:$D$782,СВЦЭМ!$A$39:$A$782,$A17,СВЦЭМ!$B$39:$B$782,K$11)+'СЕТ СН'!$F$11+СВЦЭМ!$D$10+'СЕТ СН'!$F$5-'СЕТ СН'!$F$21</f>
        <v>3816.8912915199999</v>
      </c>
      <c r="L17" s="36">
        <f>SUMIFS(СВЦЭМ!$D$39:$D$782,СВЦЭМ!$A$39:$A$782,$A17,СВЦЭМ!$B$39:$B$782,L$11)+'СЕТ СН'!$F$11+СВЦЭМ!$D$10+'СЕТ СН'!$F$5-'СЕТ СН'!$F$21</f>
        <v>3798.7713320499997</v>
      </c>
      <c r="M17" s="36">
        <f>SUMIFS(СВЦЭМ!$D$39:$D$782,СВЦЭМ!$A$39:$A$782,$A17,СВЦЭМ!$B$39:$B$782,M$11)+'СЕТ СН'!$F$11+СВЦЭМ!$D$10+'СЕТ СН'!$F$5-'СЕТ СН'!$F$21</f>
        <v>3764.8992874299997</v>
      </c>
      <c r="N17" s="36">
        <f>SUMIFS(СВЦЭМ!$D$39:$D$782,СВЦЭМ!$A$39:$A$782,$A17,СВЦЭМ!$B$39:$B$782,N$11)+'СЕТ СН'!$F$11+СВЦЭМ!$D$10+'СЕТ СН'!$F$5-'СЕТ СН'!$F$21</f>
        <v>3752.6487317799997</v>
      </c>
      <c r="O17" s="36">
        <f>SUMIFS(СВЦЭМ!$D$39:$D$782,СВЦЭМ!$A$39:$A$782,$A17,СВЦЭМ!$B$39:$B$782,O$11)+'СЕТ СН'!$F$11+СВЦЭМ!$D$10+'СЕТ СН'!$F$5-'СЕТ СН'!$F$21</f>
        <v>3759.8377014499997</v>
      </c>
      <c r="P17" s="36">
        <f>SUMIFS(СВЦЭМ!$D$39:$D$782,СВЦЭМ!$A$39:$A$782,$A17,СВЦЭМ!$B$39:$B$782,P$11)+'СЕТ СН'!$F$11+СВЦЭМ!$D$10+'СЕТ СН'!$F$5-'СЕТ СН'!$F$21</f>
        <v>3754.2042377099997</v>
      </c>
      <c r="Q17" s="36">
        <f>SUMIFS(СВЦЭМ!$D$39:$D$782,СВЦЭМ!$A$39:$A$782,$A17,СВЦЭМ!$B$39:$B$782,Q$11)+'СЕТ СН'!$F$11+СВЦЭМ!$D$10+'СЕТ СН'!$F$5-'СЕТ СН'!$F$21</f>
        <v>3755.90638253</v>
      </c>
      <c r="R17" s="36">
        <f>SUMIFS(СВЦЭМ!$D$39:$D$782,СВЦЭМ!$A$39:$A$782,$A17,СВЦЭМ!$B$39:$B$782,R$11)+'СЕТ СН'!$F$11+СВЦЭМ!$D$10+'СЕТ СН'!$F$5-'СЕТ СН'!$F$21</f>
        <v>3791.9516142899997</v>
      </c>
      <c r="S17" s="36">
        <f>SUMIFS(СВЦЭМ!$D$39:$D$782,СВЦЭМ!$A$39:$A$782,$A17,СВЦЭМ!$B$39:$B$782,S$11)+'СЕТ СН'!$F$11+СВЦЭМ!$D$10+'СЕТ СН'!$F$5-'СЕТ СН'!$F$21</f>
        <v>3795.37425179</v>
      </c>
      <c r="T17" s="36">
        <f>SUMIFS(СВЦЭМ!$D$39:$D$782,СВЦЭМ!$A$39:$A$782,$A17,СВЦЭМ!$B$39:$B$782,T$11)+'СЕТ СН'!$F$11+СВЦЭМ!$D$10+'СЕТ СН'!$F$5-'СЕТ СН'!$F$21</f>
        <v>3790.5905205899999</v>
      </c>
      <c r="U17" s="36">
        <f>SUMIFS(СВЦЭМ!$D$39:$D$782,СВЦЭМ!$A$39:$A$782,$A17,СВЦЭМ!$B$39:$B$782,U$11)+'СЕТ СН'!$F$11+СВЦЭМ!$D$10+'СЕТ СН'!$F$5-'СЕТ СН'!$F$21</f>
        <v>3797.7979375799996</v>
      </c>
      <c r="V17" s="36">
        <f>SUMIFS(СВЦЭМ!$D$39:$D$782,СВЦЭМ!$A$39:$A$782,$A17,СВЦЭМ!$B$39:$B$782,V$11)+'СЕТ СН'!$F$11+СВЦЭМ!$D$10+'СЕТ СН'!$F$5-'СЕТ СН'!$F$21</f>
        <v>3788.7983090099997</v>
      </c>
      <c r="W17" s="36">
        <f>SUMIFS(СВЦЭМ!$D$39:$D$782,СВЦЭМ!$A$39:$A$782,$A17,СВЦЭМ!$B$39:$B$782,W$11)+'СЕТ СН'!$F$11+СВЦЭМ!$D$10+'СЕТ СН'!$F$5-'СЕТ СН'!$F$21</f>
        <v>3770.203008</v>
      </c>
      <c r="X17" s="36">
        <f>SUMIFS(СВЦЭМ!$D$39:$D$782,СВЦЭМ!$A$39:$A$782,$A17,СВЦЭМ!$B$39:$B$782,X$11)+'СЕТ СН'!$F$11+СВЦЭМ!$D$10+'СЕТ СН'!$F$5-'СЕТ СН'!$F$21</f>
        <v>3810.4660068200001</v>
      </c>
      <c r="Y17" s="36">
        <f>SUMIFS(СВЦЭМ!$D$39:$D$782,СВЦЭМ!$A$39:$A$782,$A17,СВЦЭМ!$B$39:$B$782,Y$11)+'СЕТ СН'!$F$11+СВЦЭМ!$D$10+'СЕТ СН'!$F$5-'СЕТ СН'!$F$21</f>
        <v>3887.5440749099998</v>
      </c>
    </row>
    <row r="18" spans="1:25" ht="15.75" x14ac:dyDescent="0.2">
      <c r="A18" s="35">
        <f t="shared" si="0"/>
        <v>44780</v>
      </c>
      <c r="B18" s="36">
        <f>SUMIFS(СВЦЭМ!$D$39:$D$782,СВЦЭМ!$A$39:$A$782,$A18,СВЦЭМ!$B$39:$B$782,B$11)+'СЕТ СН'!$F$11+СВЦЭМ!$D$10+'СЕТ СН'!$F$5-'СЕТ СН'!$F$21</f>
        <v>3969.1324422099997</v>
      </c>
      <c r="C18" s="36">
        <f>SUMIFS(СВЦЭМ!$D$39:$D$782,СВЦЭМ!$A$39:$A$782,$A18,СВЦЭМ!$B$39:$B$782,C$11)+'СЕТ СН'!$F$11+СВЦЭМ!$D$10+'СЕТ СН'!$F$5-'СЕТ СН'!$F$21</f>
        <v>3980.5641247699996</v>
      </c>
      <c r="D18" s="36">
        <f>SUMIFS(СВЦЭМ!$D$39:$D$782,СВЦЭМ!$A$39:$A$782,$A18,СВЦЭМ!$B$39:$B$782,D$11)+'СЕТ СН'!$F$11+СВЦЭМ!$D$10+'СЕТ СН'!$F$5-'СЕТ СН'!$F$21</f>
        <v>3916.55418164</v>
      </c>
      <c r="E18" s="36">
        <f>SUMIFS(СВЦЭМ!$D$39:$D$782,СВЦЭМ!$A$39:$A$782,$A18,СВЦЭМ!$B$39:$B$782,E$11)+'СЕТ СН'!$F$11+СВЦЭМ!$D$10+'СЕТ СН'!$F$5-'СЕТ СН'!$F$21</f>
        <v>3931.6255428899999</v>
      </c>
      <c r="F18" s="36">
        <f>SUMIFS(СВЦЭМ!$D$39:$D$782,СВЦЭМ!$A$39:$A$782,$A18,СВЦЭМ!$B$39:$B$782,F$11)+'СЕТ СН'!$F$11+СВЦЭМ!$D$10+'СЕТ СН'!$F$5-'СЕТ СН'!$F$21</f>
        <v>3928.1635031199999</v>
      </c>
      <c r="G18" s="36">
        <f>SUMIFS(СВЦЭМ!$D$39:$D$782,СВЦЭМ!$A$39:$A$782,$A18,СВЦЭМ!$B$39:$B$782,G$11)+'СЕТ СН'!$F$11+СВЦЭМ!$D$10+'СЕТ СН'!$F$5-'СЕТ СН'!$F$21</f>
        <v>3924.9308116499997</v>
      </c>
      <c r="H18" s="36">
        <f>SUMIFS(СВЦЭМ!$D$39:$D$782,СВЦЭМ!$A$39:$A$782,$A18,СВЦЭМ!$B$39:$B$782,H$11)+'СЕТ СН'!$F$11+СВЦЭМ!$D$10+'СЕТ СН'!$F$5-'СЕТ СН'!$F$21</f>
        <v>3934.2690341099997</v>
      </c>
      <c r="I18" s="36">
        <f>SUMIFS(СВЦЭМ!$D$39:$D$782,СВЦЭМ!$A$39:$A$782,$A18,СВЦЭМ!$B$39:$B$782,I$11)+'СЕТ СН'!$F$11+СВЦЭМ!$D$10+'СЕТ СН'!$F$5-'СЕТ СН'!$F$21</f>
        <v>3894.16159608</v>
      </c>
      <c r="J18" s="36">
        <f>SUMIFS(СВЦЭМ!$D$39:$D$782,СВЦЭМ!$A$39:$A$782,$A18,СВЦЭМ!$B$39:$B$782,J$11)+'СЕТ СН'!$F$11+СВЦЭМ!$D$10+'СЕТ СН'!$F$5-'СЕТ СН'!$F$21</f>
        <v>3826.0887144099997</v>
      </c>
      <c r="K18" s="36">
        <f>SUMIFS(СВЦЭМ!$D$39:$D$782,СВЦЭМ!$A$39:$A$782,$A18,СВЦЭМ!$B$39:$B$782,K$11)+'СЕТ СН'!$F$11+СВЦЭМ!$D$10+'СЕТ СН'!$F$5-'СЕТ СН'!$F$21</f>
        <v>3772.2824350999999</v>
      </c>
      <c r="L18" s="36">
        <f>SUMIFS(СВЦЭМ!$D$39:$D$782,СВЦЭМ!$A$39:$A$782,$A18,СВЦЭМ!$B$39:$B$782,L$11)+'СЕТ СН'!$F$11+СВЦЭМ!$D$10+'СЕТ СН'!$F$5-'СЕТ СН'!$F$21</f>
        <v>3755.6818560299998</v>
      </c>
      <c r="M18" s="36">
        <f>SUMIFS(СВЦЭМ!$D$39:$D$782,СВЦЭМ!$A$39:$A$782,$A18,СВЦЭМ!$B$39:$B$782,M$11)+'СЕТ СН'!$F$11+СВЦЭМ!$D$10+'СЕТ СН'!$F$5-'СЕТ СН'!$F$21</f>
        <v>3768.5228822700001</v>
      </c>
      <c r="N18" s="36">
        <f>SUMIFS(СВЦЭМ!$D$39:$D$782,СВЦЭМ!$A$39:$A$782,$A18,СВЦЭМ!$B$39:$B$782,N$11)+'СЕТ СН'!$F$11+СВЦЭМ!$D$10+'СЕТ СН'!$F$5-'СЕТ СН'!$F$21</f>
        <v>3769.5292921099999</v>
      </c>
      <c r="O18" s="36">
        <f>SUMIFS(СВЦЭМ!$D$39:$D$782,СВЦЭМ!$A$39:$A$782,$A18,СВЦЭМ!$B$39:$B$782,O$11)+'СЕТ СН'!$F$11+СВЦЭМ!$D$10+'СЕТ СН'!$F$5-'СЕТ СН'!$F$21</f>
        <v>3770.1438622999999</v>
      </c>
      <c r="P18" s="36">
        <f>SUMIFS(СВЦЭМ!$D$39:$D$782,СВЦЭМ!$A$39:$A$782,$A18,СВЦЭМ!$B$39:$B$782,P$11)+'СЕТ СН'!$F$11+СВЦЭМ!$D$10+'СЕТ СН'!$F$5-'СЕТ СН'!$F$21</f>
        <v>3787.76503263</v>
      </c>
      <c r="Q18" s="36">
        <f>SUMIFS(СВЦЭМ!$D$39:$D$782,СВЦЭМ!$A$39:$A$782,$A18,СВЦЭМ!$B$39:$B$782,Q$11)+'СЕТ СН'!$F$11+СВЦЭМ!$D$10+'СЕТ СН'!$F$5-'СЕТ СН'!$F$21</f>
        <v>3805.8160126799999</v>
      </c>
      <c r="R18" s="36">
        <f>SUMIFS(СВЦЭМ!$D$39:$D$782,СВЦЭМ!$A$39:$A$782,$A18,СВЦЭМ!$B$39:$B$782,R$11)+'СЕТ СН'!$F$11+СВЦЭМ!$D$10+'СЕТ СН'!$F$5-'СЕТ СН'!$F$21</f>
        <v>3819.21654124</v>
      </c>
      <c r="S18" s="36">
        <f>SUMIFS(СВЦЭМ!$D$39:$D$782,СВЦЭМ!$A$39:$A$782,$A18,СВЦЭМ!$B$39:$B$782,S$11)+'СЕТ СН'!$F$11+СВЦЭМ!$D$10+'СЕТ СН'!$F$5-'СЕТ СН'!$F$21</f>
        <v>3823.2971059699998</v>
      </c>
      <c r="T18" s="36">
        <f>SUMIFS(СВЦЭМ!$D$39:$D$782,СВЦЭМ!$A$39:$A$782,$A18,СВЦЭМ!$B$39:$B$782,T$11)+'СЕТ СН'!$F$11+СВЦЭМ!$D$10+'СЕТ СН'!$F$5-'СЕТ СН'!$F$21</f>
        <v>3810.0867440699999</v>
      </c>
      <c r="U18" s="36">
        <f>SUMIFS(СВЦЭМ!$D$39:$D$782,СВЦЭМ!$A$39:$A$782,$A18,СВЦЭМ!$B$39:$B$782,U$11)+'СЕТ СН'!$F$11+СВЦЭМ!$D$10+'СЕТ СН'!$F$5-'СЕТ СН'!$F$21</f>
        <v>3801.1210515799999</v>
      </c>
      <c r="V18" s="36">
        <f>SUMIFS(СВЦЭМ!$D$39:$D$782,СВЦЭМ!$A$39:$A$782,$A18,СВЦЭМ!$B$39:$B$782,V$11)+'СЕТ СН'!$F$11+СВЦЭМ!$D$10+'СЕТ СН'!$F$5-'СЕТ СН'!$F$21</f>
        <v>3790.1364833899997</v>
      </c>
      <c r="W18" s="36">
        <f>SUMIFS(СВЦЭМ!$D$39:$D$782,СВЦЭМ!$A$39:$A$782,$A18,СВЦЭМ!$B$39:$B$782,W$11)+'СЕТ СН'!$F$11+СВЦЭМ!$D$10+'СЕТ СН'!$F$5-'СЕТ СН'!$F$21</f>
        <v>3801.0246515299996</v>
      </c>
      <c r="X18" s="36">
        <f>SUMIFS(СВЦЭМ!$D$39:$D$782,СВЦЭМ!$A$39:$A$782,$A18,СВЦЭМ!$B$39:$B$782,X$11)+'СЕТ СН'!$F$11+СВЦЭМ!$D$10+'СЕТ СН'!$F$5-'СЕТ СН'!$F$21</f>
        <v>3847.98956249</v>
      </c>
      <c r="Y18" s="36">
        <f>SUMIFS(СВЦЭМ!$D$39:$D$782,СВЦЭМ!$A$39:$A$782,$A18,СВЦЭМ!$B$39:$B$782,Y$11)+'СЕТ СН'!$F$11+СВЦЭМ!$D$10+'СЕТ СН'!$F$5-'СЕТ СН'!$F$21</f>
        <v>3904.8602263499997</v>
      </c>
    </row>
    <row r="19" spans="1:25" ht="15.75" x14ac:dyDescent="0.2">
      <c r="A19" s="35">
        <f t="shared" si="0"/>
        <v>44781</v>
      </c>
      <c r="B19" s="36">
        <f>SUMIFS(СВЦЭМ!$D$39:$D$782,СВЦЭМ!$A$39:$A$782,$A19,СВЦЭМ!$B$39:$B$782,B$11)+'СЕТ СН'!$F$11+СВЦЭМ!$D$10+'СЕТ СН'!$F$5-'СЕТ СН'!$F$21</f>
        <v>3919.7844305199997</v>
      </c>
      <c r="C19" s="36">
        <f>SUMIFS(СВЦЭМ!$D$39:$D$782,СВЦЭМ!$A$39:$A$782,$A19,СВЦЭМ!$B$39:$B$782,C$11)+'СЕТ СН'!$F$11+СВЦЭМ!$D$10+'СЕТ СН'!$F$5-'СЕТ СН'!$F$21</f>
        <v>3930.7489402199999</v>
      </c>
      <c r="D19" s="36">
        <f>SUMIFS(СВЦЭМ!$D$39:$D$782,СВЦЭМ!$A$39:$A$782,$A19,СВЦЭМ!$B$39:$B$782,D$11)+'СЕТ СН'!$F$11+СВЦЭМ!$D$10+'СЕТ СН'!$F$5-'СЕТ СН'!$F$21</f>
        <v>3971.4365477499996</v>
      </c>
      <c r="E19" s="36">
        <f>SUMIFS(СВЦЭМ!$D$39:$D$782,СВЦЭМ!$A$39:$A$782,$A19,СВЦЭМ!$B$39:$B$782,E$11)+'СЕТ СН'!$F$11+СВЦЭМ!$D$10+'СЕТ СН'!$F$5-'СЕТ СН'!$F$21</f>
        <v>3956.9395654299997</v>
      </c>
      <c r="F19" s="36">
        <f>SUMIFS(СВЦЭМ!$D$39:$D$782,СВЦЭМ!$A$39:$A$782,$A19,СВЦЭМ!$B$39:$B$782,F$11)+'СЕТ СН'!$F$11+СВЦЭМ!$D$10+'СЕТ СН'!$F$5-'СЕТ СН'!$F$21</f>
        <v>3981.9711228599999</v>
      </c>
      <c r="G19" s="36">
        <f>SUMIFS(СВЦЭМ!$D$39:$D$782,СВЦЭМ!$A$39:$A$782,$A19,СВЦЭМ!$B$39:$B$782,G$11)+'СЕТ СН'!$F$11+СВЦЭМ!$D$10+'СЕТ СН'!$F$5-'СЕТ СН'!$F$21</f>
        <v>3961.8714635999995</v>
      </c>
      <c r="H19" s="36">
        <f>SUMIFS(СВЦЭМ!$D$39:$D$782,СВЦЭМ!$A$39:$A$782,$A19,СВЦЭМ!$B$39:$B$782,H$11)+'СЕТ СН'!$F$11+СВЦЭМ!$D$10+'СЕТ СН'!$F$5-'СЕТ СН'!$F$21</f>
        <v>3877.3724246599995</v>
      </c>
      <c r="I19" s="36">
        <f>SUMIFS(СВЦЭМ!$D$39:$D$782,СВЦЭМ!$A$39:$A$782,$A19,СВЦЭМ!$B$39:$B$782,I$11)+'СЕТ СН'!$F$11+СВЦЭМ!$D$10+'СЕТ СН'!$F$5-'СЕТ СН'!$F$21</f>
        <v>3869.61576608</v>
      </c>
      <c r="J19" s="36">
        <f>SUMIFS(СВЦЭМ!$D$39:$D$782,СВЦЭМ!$A$39:$A$782,$A19,СВЦЭМ!$B$39:$B$782,J$11)+'СЕТ СН'!$F$11+СВЦЭМ!$D$10+'СЕТ СН'!$F$5-'СЕТ СН'!$F$21</f>
        <v>3830.5287568899998</v>
      </c>
      <c r="K19" s="36">
        <f>SUMIFS(СВЦЭМ!$D$39:$D$782,СВЦЭМ!$A$39:$A$782,$A19,СВЦЭМ!$B$39:$B$782,K$11)+'СЕТ СН'!$F$11+СВЦЭМ!$D$10+'СЕТ СН'!$F$5-'СЕТ СН'!$F$21</f>
        <v>3851.4841622099998</v>
      </c>
      <c r="L19" s="36">
        <f>SUMIFS(СВЦЭМ!$D$39:$D$782,СВЦЭМ!$A$39:$A$782,$A19,СВЦЭМ!$B$39:$B$782,L$11)+'СЕТ СН'!$F$11+СВЦЭМ!$D$10+'СЕТ СН'!$F$5-'СЕТ СН'!$F$21</f>
        <v>3845.22081789</v>
      </c>
      <c r="M19" s="36">
        <f>SUMIFS(СВЦЭМ!$D$39:$D$782,СВЦЭМ!$A$39:$A$782,$A19,СВЦЭМ!$B$39:$B$782,M$11)+'СЕТ СН'!$F$11+СВЦЭМ!$D$10+'СЕТ СН'!$F$5-'СЕТ СН'!$F$21</f>
        <v>3816.5906809499998</v>
      </c>
      <c r="N19" s="36">
        <f>SUMIFS(СВЦЭМ!$D$39:$D$782,СВЦЭМ!$A$39:$A$782,$A19,СВЦЭМ!$B$39:$B$782,N$11)+'СЕТ СН'!$F$11+СВЦЭМ!$D$10+'СЕТ СН'!$F$5-'СЕТ СН'!$F$21</f>
        <v>3820.2387875199997</v>
      </c>
      <c r="O19" s="36">
        <f>SUMIFS(СВЦЭМ!$D$39:$D$782,СВЦЭМ!$A$39:$A$782,$A19,СВЦЭМ!$B$39:$B$782,O$11)+'СЕТ СН'!$F$11+СВЦЭМ!$D$10+'СЕТ СН'!$F$5-'СЕТ СН'!$F$21</f>
        <v>3821.8314581899999</v>
      </c>
      <c r="P19" s="36">
        <f>SUMIFS(СВЦЭМ!$D$39:$D$782,СВЦЭМ!$A$39:$A$782,$A19,СВЦЭМ!$B$39:$B$782,P$11)+'СЕТ СН'!$F$11+СВЦЭМ!$D$10+'СЕТ СН'!$F$5-'СЕТ СН'!$F$21</f>
        <v>3844.1119059399998</v>
      </c>
      <c r="Q19" s="36">
        <f>SUMIFS(СВЦЭМ!$D$39:$D$782,СВЦЭМ!$A$39:$A$782,$A19,СВЦЭМ!$B$39:$B$782,Q$11)+'СЕТ СН'!$F$11+СВЦЭМ!$D$10+'СЕТ СН'!$F$5-'СЕТ СН'!$F$21</f>
        <v>3852.96570303</v>
      </c>
      <c r="R19" s="36">
        <f>SUMIFS(СВЦЭМ!$D$39:$D$782,СВЦЭМ!$A$39:$A$782,$A19,СВЦЭМ!$B$39:$B$782,R$11)+'СЕТ СН'!$F$11+СВЦЭМ!$D$10+'СЕТ СН'!$F$5-'СЕТ СН'!$F$21</f>
        <v>3879.0738458099995</v>
      </c>
      <c r="S19" s="36">
        <f>SUMIFS(СВЦЭМ!$D$39:$D$782,СВЦЭМ!$A$39:$A$782,$A19,СВЦЭМ!$B$39:$B$782,S$11)+'СЕТ СН'!$F$11+СВЦЭМ!$D$10+'СЕТ СН'!$F$5-'СЕТ СН'!$F$21</f>
        <v>3895.3247267799998</v>
      </c>
      <c r="T19" s="36">
        <f>SUMIFS(СВЦЭМ!$D$39:$D$782,СВЦЭМ!$A$39:$A$782,$A19,СВЦЭМ!$B$39:$B$782,T$11)+'СЕТ СН'!$F$11+СВЦЭМ!$D$10+'СЕТ СН'!$F$5-'СЕТ СН'!$F$21</f>
        <v>3875.4307416599995</v>
      </c>
      <c r="U19" s="36">
        <f>SUMIFS(СВЦЭМ!$D$39:$D$782,СВЦЭМ!$A$39:$A$782,$A19,СВЦЭМ!$B$39:$B$782,U$11)+'СЕТ СН'!$F$11+СВЦЭМ!$D$10+'СЕТ СН'!$F$5-'СЕТ СН'!$F$21</f>
        <v>3884.8338572100001</v>
      </c>
      <c r="V19" s="36">
        <f>SUMIFS(СВЦЭМ!$D$39:$D$782,СВЦЭМ!$A$39:$A$782,$A19,СВЦЭМ!$B$39:$B$782,V$11)+'СЕТ СН'!$F$11+СВЦЭМ!$D$10+'СЕТ СН'!$F$5-'СЕТ СН'!$F$21</f>
        <v>3893.6103162899999</v>
      </c>
      <c r="W19" s="36">
        <f>SUMIFS(СВЦЭМ!$D$39:$D$782,СВЦЭМ!$A$39:$A$782,$A19,СВЦЭМ!$B$39:$B$782,W$11)+'СЕТ СН'!$F$11+СВЦЭМ!$D$10+'СЕТ СН'!$F$5-'СЕТ СН'!$F$21</f>
        <v>3875.4164434799995</v>
      </c>
      <c r="X19" s="36">
        <f>SUMIFS(СВЦЭМ!$D$39:$D$782,СВЦЭМ!$A$39:$A$782,$A19,СВЦЭМ!$B$39:$B$782,X$11)+'СЕТ СН'!$F$11+СВЦЭМ!$D$10+'СЕТ СН'!$F$5-'СЕТ СН'!$F$21</f>
        <v>3973.2194055999998</v>
      </c>
      <c r="Y19" s="36">
        <f>SUMIFS(СВЦЭМ!$D$39:$D$782,СВЦЭМ!$A$39:$A$782,$A19,СВЦЭМ!$B$39:$B$782,Y$11)+'СЕТ СН'!$F$11+СВЦЭМ!$D$10+'СЕТ СН'!$F$5-'СЕТ СН'!$F$21</f>
        <v>4047.0019295699999</v>
      </c>
    </row>
    <row r="20" spans="1:25" ht="15.75" x14ac:dyDescent="0.2">
      <c r="A20" s="35">
        <f t="shared" si="0"/>
        <v>44782</v>
      </c>
      <c r="B20" s="36">
        <f>SUMIFS(СВЦЭМ!$D$39:$D$782,СВЦЭМ!$A$39:$A$782,$A20,СВЦЭМ!$B$39:$B$782,B$11)+'СЕТ СН'!$F$11+СВЦЭМ!$D$10+'СЕТ СН'!$F$5-'СЕТ СН'!$F$21</f>
        <v>4081.7306380099999</v>
      </c>
      <c r="C20" s="36">
        <f>SUMIFS(СВЦЭМ!$D$39:$D$782,СВЦЭМ!$A$39:$A$782,$A20,СВЦЭМ!$B$39:$B$782,C$11)+'СЕТ СН'!$F$11+СВЦЭМ!$D$10+'СЕТ СН'!$F$5-'СЕТ СН'!$F$21</f>
        <v>4058.4160192700001</v>
      </c>
      <c r="D20" s="36">
        <f>SUMIFS(СВЦЭМ!$D$39:$D$782,СВЦЭМ!$A$39:$A$782,$A20,СВЦЭМ!$B$39:$B$782,D$11)+'СЕТ СН'!$F$11+СВЦЭМ!$D$10+'СЕТ СН'!$F$5-'СЕТ СН'!$F$21</f>
        <v>4067.2531655899998</v>
      </c>
      <c r="E20" s="36">
        <f>SUMIFS(СВЦЭМ!$D$39:$D$782,СВЦЭМ!$A$39:$A$782,$A20,СВЦЭМ!$B$39:$B$782,E$11)+'СЕТ СН'!$F$11+СВЦЭМ!$D$10+'СЕТ СН'!$F$5-'СЕТ СН'!$F$21</f>
        <v>4077.2027599399999</v>
      </c>
      <c r="F20" s="36">
        <f>SUMIFS(СВЦЭМ!$D$39:$D$782,СВЦЭМ!$A$39:$A$782,$A20,СВЦЭМ!$B$39:$B$782,F$11)+'СЕТ СН'!$F$11+СВЦЭМ!$D$10+'СЕТ СН'!$F$5-'СЕТ СН'!$F$21</f>
        <v>4072.5868766899998</v>
      </c>
      <c r="G20" s="36">
        <f>SUMIFS(СВЦЭМ!$D$39:$D$782,СВЦЭМ!$A$39:$A$782,$A20,СВЦЭМ!$B$39:$B$782,G$11)+'СЕТ СН'!$F$11+СВЦЭМ!$D$10+'СЕТ СН'!$F$5-'СЕТ СН'!$F$21</f>
        <v>4081.6796849799998</v>
      </c>
      <c r="H20" s="36">
        <f>SUMIFS(СВЦЭМ!$D$39:$D$782,СВЦЭМ!$A$39:$A$782,$A20,СВЦЭМ!$B$39:$B$782,H$11)+'СЕТ СН'!$F$11+СВЦЭМ!$D$10+'СЕТ СН'!$F$5-'СЕТ СН'!$F$21</f>
        <v>4116.7869980899995</v>
      </c>
      <c r="I20" s="36">
        <f>SUMIFS(СВЦЭМ!$D$39:$D$782,СВЦЭМ!$A$39:$A$782,$A20,СВЦЭМ!$B$39:$B$782,I$11)+'СЕТ СН'!$F$11+СВЦЭМ!$D$10+'СЕТ СН'!$F$5-'СЕТ СН'!$F$21</f>
        <v>4037.9973917899997</v>
      </c>
      <c r="J20" s="36">
        <f>SUMIFS(СВЦЭМ!$D$39:$D$782,СВЦЭМ!$A$39:$A$782,$A20,СВЦЭМ!$B$39:$B$782,J$11)+'СЕТ СН'!$F$11+СВЦЭМ!$D$10+'СЕТ СН'!$F$5-'СЕТ СН'!$F$21</f>
        <v>4018.4471114899998</v>
      </c>
      <c r="K20" s="36">
        <f>SUMIFS(СВЦЭМ!$D$39:$D$782,СВЦЭМ!$A$39:$A$782,$A20,СВЦЭМ!$B$39:$B$782,K$11)+'СЕТ СН'!$F$11+СВЦЭМ!$D$10+'СЕТ СН'!$F$5-'СЕТ СН'!$F$21</f>
        <v>3953.7783139799999</v>
      </c>
      <c r="L20" s="36">
        <f>SUMIFS(СВЦЭМ!$D$39:$D$782,СВЦЭМ!$A$39:$A$782,$A20,СВЦЭМ!$B$39:$B$782,L$11)+'СЕТ СН'!$F$11+СВЦЭМ!$D$10+'СЕТ СН'!$F$5-'СЕТ СН'!$F$21</f>
        <v>3936.2815094600001</v>
      </c>
      <c r="M20" s="36">
        <f>SUMIFS(СВЦЭМ!$D$39:$D$782,СВЦЭМ!$A$39:$A$782,$A20,СВЦЭМ!$B$39:$B$782,M$11)+'СЕТ СН'!$F$11+СВЦЭМ!$D$10+'СЕТ СН'!$F$5-'СЕТ СН'!$F$21</f>
        <v>3913.3891179599996</v>
      </c>
      <c r="N20" s="36">
        <f>SUMIFS(СВЦЭМ!$D$39:$D$782,СВЦЭМ!$A$39:$A$782,$A20,СВЦЭМ!$B$39:$B$782,N$11)+'СЕТ СН'!$F$11+СВЦЭМ!$D$10+'СЕТ СН'!$F$5-'СЕТ СН'!$F$21</f>
        <v>3899.7429070799999</v>
      </c>
      <c r="O20" s="36">
        <f>SUMIFS(СВЦЭМ!$D$39:$D$782,СВЦЭМ!$A$39:$A$782,$A20,СВЦЭМ!$B$39:$B$782,O$11)+'СЕТ СН'!$F$11+СВЦЭМ!$D$10+'СЕТ СН'!$F$5-'СЕТ СН'!$F$21</f>
        <v>3902.19581466</v>
      </c>
      <c r="P20" s="36">
        <f>SUMIFS(СВЦЭМ!$D$39:$D$782,СВЦЭМ!$A$39:$A$782,$A20,СВЦЭМ!$B$39:$B$782,P$11)+'СЕТ СН'!$F$11+СВЦЭМ!$D$10+'СЕТ СН'!$F$5-'СЕТ СН'!$F$21</f>
        <v>3913.2062078899999</v>
      </c>
      <c r="Q20" s="36">
        <f>SUMIFS(СВЦЭМ!$D$39:$D$782,СВЦЭМ!$A$39:$A$782,$A20,СВЦЭМ!$B$39:$B$782,Q$11)+'СЕТ СН'!$F$11+СВЦЭМ!$D$10+'СЕТ СН'!$F$5-'СЕТ СН'!$F$21</f>
        <v>3926.4753384199998</v>
      </c>
      <c r="R20" s="36">
        <f>SUMIFS(СВЦЭМ!$D$39:$D$782,СВЦЭМ!$A$39:$A$782,$A20,СВЦЭМ!$B$39:$B$782,R$11)+'СЕТ СН'!$F$11+СВЦЭМ!$D$10+'СЕТ СН'!$F$5-'СЕТ СН'!$F$21</f>
        <v>3938.3405999299998</v>
      </c>
      <c r="S20" s="36">
        <f>SUMIFS(СВЦЭМ!$D$39:$D$782,СВЦЭМ!$A$39:$A$782,$A20,СВЦЭМ!$B$39:$B$782,S$11)+'СЕТ СН'!$F$11+СВЦЭМ!$D$10+'СЕТ СН'!$F$5-'СЕТ СН'!$F$21</f>
        <v>3943.1936081999997</v>
      </c>
      <c r="T20" s="36">
        <f>SUMIFS(СВЦЭМ!$D$39:$D$782,СВЦЭМ!$A$39:$A$782,$A20,СВЦЭМ!$B$39:$B$782,T$11)+'СЕТ СН'!$F$11+СВЦЭМ!$D$10+'СЕТ СН'!$F$5-'СЕТ СН'!$F$21</f>
        <v>3945.8260015099995</v>
      </c>
      <c r="U20" s="36">
        <f>SUMIFS(СВЦЭМ!$D$39:$D$782,СВЦЭМ!$A$39:$A$782,$A20,СВЦЭМ!$B$39:$B$782,U$11)+'СЕТ СН'!$F$11+СВЦЭМ!$D$10+'СЕТ СН'!$F$5-'СЕТ СН'!$F$21</f>
        <v>3954.9381576999999</v>
      </c>
      <c r="V20" s="36">
        <f>SUMIFS(СВЦЭМ!$D$39:$D$782,СВЦЭМ!$A$39:$A$782,$A20,СВЦЭМ!$B$39:$B$782,V$11)+'СЕТ СН'!$F$11+СВЦЭМ!$D$10+'СЕТ СН'!$F$5-'СЕТ СН'!$F$21</f>
        <v>3925.76429697</v>
      </c>
      <c r="W20" s="36">
        <f>SUMIFS(СВЦЭМ!$D$39:$D$782,СВЦЭМ!$A$39:$A$782,$A20,СВЦЭМ!$B$39:$B$782,W$11)+'СЕТ СН'!$F$11+СВЦЭМ!$D$10+'СЕТ СН'!$F$5-'СЕТ СН'!$F$21</f>
        <v>3927.1989348699999</v>
      </c>
      <c r="X20" s="36">
        <f>SUMIFS(СВЦЭМ!$D$39:$D$782,СВЦЭМ!$A$39:$A$782,$A20,СВЦЭМ!$B$39:$B$782,X$11)+'СЕТ СН'!$F$11+СВЦЭМ!$D$10+'СЕТ СН'!$F$5-'СЕТ СН'!$F$21</f>
        <v>3977.2873817899999</v>
      </c>
      <c r="Y20" s="36">
        <f>SUMIFS(СВЦЭМ!$D$39:$D$782,СВЦЭМ!$A$39:$A$782,$A20,СВЦЭМ!$B$39:$B$782,Y$11)+'СЕТ СН'!$F$11+СВЦЭМ!$D$10+'СЕТ СН'!$F$5-'СЕТ СН'!$F$21</f>
        <v>4000.35736335</v>
      </c>
    </row>
    <row r="21" spans="1:25" ht="15.75" x14ac:dyDescent="0.2">
      <c r="A21" s="35">
        <f t="shared" si="0"/>
        <v>44783</v>
      </c>
      <c r="B21" s="36">
        <f>SUMIFS(СВЦЭМ!$D$39:$D$782,СВЦЭМ!$A$39:$A$782,$A21,СВЦЭМ!$B$39:$B$782,B$11)+'СЕТ СН'!$F$11+СВЦЭМ!$D$10+'СЕТ СН'!$F$5-'СЕТ СН'!$F$21</f>
        <v>3949.5631968199996</v>
      </c>
      <c r="C21" s="36">
        <f>SUMIFS(СВЦЭМ!$D$39:$D$782,СВЦЭМ!$A$39:$A$782,$A21,СВЦЭМ!$B$39:$B$782,C$11)+'СЕТ СН'!$F$11+СВЦЭМ!$D$10+'СЕТ СН'!$F$5-'СЕТ СН'!$F$21</f>
        <v>3990.3223157499997</v>
      </c>
      <c r="D21" s="36">
        <f>SUMIFS(СВЦЭМ!$D$39:$D$782,СВЦЭМ!$A$39:$A$782,$A21,СВЦЭМ!$B$39:$B$782,D$11)+'СЕТ СН'!$F$11+СВЦЭМ!$D$10+'СЕТ СН'!$F$5-'СЕТ СН'!$F$21</f>
        <v>3872.1687119799999</v>
      </c>
      <c r="E21" s="36">
        <f>SUMIFS(СВЦЭМ!$D$39:$D$782,СВЦЭМ!$A$39:$A$782,$A21,СВЦЭМ!$B$39:$B$782,E$11)+'СЕТ СН'!$F$11+СВЦЭМ!$D$10+'СЕТ СН'!$F$5-'СЕТ СН'!$F$21</f>
        <v>3855.6036003599997</v>
      </c>
      <c r="F21" s="36">
        <f>SUMIFS(СВЦЭМ!$D$39:$D$782,СВЦЭМ!$A$39:$A$782,$A21,СВЦЭМ!$B$39:$B$782,F$11)+'СЕТ СН'!$F$11+СВЦЭМ!$D$10+'СЕТ СН'!$F$5-'СЕТ СН'!$F$21</f>
        <v>3855.8796966499999</v>
      </c>
      <c r="G21" s="36">
        <f>SUMIFS(СВЦЭМ!$D$39:$D$782,СВЦЭМ!$A$39:$A$782,$A21,СВЦЭМ!$B$39:$B$782,G$11)+'СЕТ СН'!$F$11+СВЦЭМ!$D$10+'СЕТ СН'!$F$5-'СЕТ СН'!$F$21</f>
        <v>3843.6623551899997</v>
      </c>
      <c r="H21" s="36">
        <f>SUMIFS(СВЦЭМ!$D$39:$D$782,СВЦЭМ!$A$39:$A$782,$A21,СВЦЭМ!$B$39:$B$782,H$11)+'СЕТ СН'!$F$11+СВЦЭМ!$D$10+'СЕТ СН'!$F$5-'СЕТ СН'!$F$21</f>
        <v>3820.5274856199999</v>
      </c>
      <c r="I21" s="36">
        <f>SUMIFS(СВЦЭМ!$D$39:$D$782,СВЦЭМ!$A$39:$A$782,$A21,СВЦЭМ!$B$39:$B$782,I$11)+'СЕТ СН'!$F$11+СВЦЭМ!$D$10+'СЕТ СН'!$F$5-'СЕТ СН'!$F$21</f>
        <v>3774.66778329</v>
      </c>
      <c r="J21" s="36">
        <f>SUMIFS(СВЦЭМ!$D$39:$D$782,СВЦЭМ!$A$39:$A$782,$A21,СВЦЭМ!$B$39:$B$782,J$11)+'СЕТ СН'!$F$11+СВЦЭМ!$D$10+'СЕТ СН'!$F$5-'СЕТ СН'!$F$21</f>
        <v>3839.5443883299999</v>
      </c>
      <c r="K21" s="36">
        <f>SUMIFS(СВЦЭМ!$D$39:$D$782,СВЦЭМ!$A$39:$A$782,$A21,СВЦЭМ!$B$39:$B$782,K$11)+'СЕТ СН'!$F$11+СВЦЭМ!$D$10+'СЕТ СН'!$F$5-'СЕТ СН'!$F$21</f>
        <v>3789.2070789499999</v>
      </c>
      <c r="L21" s="36">
        <f>SUMIFS(СВЦЭМ!$D$39:$D$782,СВЦЭМ!$A$39:$A$782,$A21,СВЦЭМ!$B$39:$B$782,L$11)+'СЕТ СН'!$F$11+СВЦЭМ!$D$10+'СЕТ СН'!$F$5-'СЕТ СН'!$F$21</f>
        <v>3781.4216503299999</v>
      </c>
      <c r="M21" s="36">
        <f>SUMIFS(СВЦЭМ!$D$39:$D$782,СВЦЭМ!$A$39:$A$782,$A21,СВЦЭМ!$B$39:$B$782,M$11)+'СЕТ СН'!$F$11+СВЦЭМ!$D$10+'СЕТ СН'!$F$5-'СЕТ СН'!$F$21</f>
        <v>3784.8166738699997</v>
      </c>
      <c r="N21" s="36">
        <f>SUMIFS(СВЦЭМ!$D$39:$D$782,СВЦЭМ!$A$39:$A$782,$A21,СВЦЭМ!$B$39:$B$782,N$11)+'СЕТ СН'!$F$11+СВЦЭМ!$D$10+'СЕТ СН'!$F$5-'СЕТ СН'!$F$21</f>
        <v>3791.79931966</v>
      </c>
      <c r="O21" s="36">
        <f>SUMIFS(СВЦЭМ!$D$39:$D$782,СВЦЭМ!$A$39:$A$782,$A21,СВЦЭМ!$B$39:$B$782,O$11)+'СЕТ СН'!$F$11+СВЦЭМ!$D$10+'СЕТ СН'!$F$5-'СЕТ СН'!$F$21</f>
        <v>3772.5074926399998</v>
      </c>
      <c r="P21" s="36">
        <f>SUMIFS(СВЦЭМ!$D$39:$D$782,СВЦЭМ!$A$39:$A$782,$A21,СВЦЭМ!$B$39:$B$782,P$11)+'СЕТ СН'!$F$11+СВЦЭМ!$D$10+'СЕТ СН'!$F$5-'СЕТ СН'!$F$21</f>
        <v>3779.0959068499997</v>
      </c>
      <c r="Q21" s="36">
        <f>SUMIFS(СВЦЭМ!$D$39:$D$782,СВЦЭМ!$A$39:$A$782,$A21,СВЦЭМ!$B$39:$B$782,Q$11)+'СЕТ СН'!$F$11+СВЦЭМ!$D$10+'СЕТ СН'!$F$5-'СЕТ СН'!$F$21</f>
        <v>3782.81973333</v>
      </c>
      <c r="R21" s="36">
        <f>SUMIFS(СВЦЭМ!$D$39:$D$782,СВЦЭМ!$A$39:$A$782,$A21,СВЦЭМ!$B$39:$B$782,R$11)+'СЕТ СН'!$F$11+СВЦЭМ!$D$10+'СЕТ СН'!$F$5-'СЕТ СН'!$F$21</f>
        <v>3797.4453481799997</v>
      </c>
      <c r="S21" s="36">
        <f>SUMIFS(СВЦЭМ!$D$39:$D$782,СВЦЭМ!$A$39:$A$782,$A21,СВЦЭМ!$B$39:$B$782,S$11)+'СЕТ СН'!$F$11+СВЦЭМ!$D$10+'СЕТ СН'!$F$5-'СЕТ СН'!$F$21</f>
        <v>3802.6774591599997</v>
      </c>
      <c r="T21" s="36">
        <f>SUMIFS(СВЦЭМ!$D$39:$D$782,СВЦЭМ!$A$39:$A$782,$A21,СВЦЭМ!$B$39:$B$782,T$11)+'СЕТ СН'!$F$11+СВЦЭМ!$D$10+'СЕТ СН'!$F$5-'СЕТ СН'!$F$21</f>
        <v>3796.6621784599997</v>
      </c>
      <c r="U21" s="36">
        <f>SUMIFS(СВЦЭМ!$D$39:$D$782,СВЦЭМ!$A$39:$A$782,$A21,СВЦЭМ!$B$39:$B$782,U$11)+'СЕТ СН'!$F$11+СВЦЭМ!$D$10+'СЕТ СН'!$F$5-'СЕТ СН'!$F$21</f>
        <v>3820.5503771999997</v>
      </c>
      <c r="V21" s="36">
        <f>SUMIFS(СВЦЭМ!$D$39:$D$782,СВЦЭМ!$A$39:$A$782,$A21,СВЦЭМ!$B$39:$B$782,V$11)+'СЕТ СН'!$F$11+СВЦЭМ!$D$10+'СЕТ СН'!$F$5-'СЕТ СН'!$F$21</f>
        <v>3800.2595748999997</v>
      </c>
      <c r="W21" s="36">
        <f>SUMIFS(СВЦЭМ!$D$39:$D$782,СВЦЭМ!$A$39:$A$782,$A21,СВЦЭМ!$B$39:$B$782,W$11)+'СЕТ СН'!$F$11+СВЦЭМ!$D$10+'СЕТ СН'!$F$5-'СЕТ СН'!$F$21</f>
        <v>3808.09676408</v>
      </c>
      <c r="X21" s="36">
        <f>SUMIFS(СВЦЭМ!$D$39:$D$782,СВЦЭМ!$A$39:$A$782,$A21,СВЦЭМ!$B$39:$B$782,X$11)+'СЕТ СН'!$F$11+СВЦЭМ!$D$10+'СЕТ СН'!$F$5-'СЕТ СН'!$F$21</f>
        <v>3832.2601103299999</v>
      </c>
      <c r="Y21" s="36">
        <f>SUMIFS(СВЦЭМ!$D$39:$D$782,СВЦЭМ!$A$39:$A$782,$A21,СВЦЭМ!$B$39:$B$782,Y$11)+'СЕТ СН'!$F$11+СВЦЭМ!$D$10+'СЕТ СН'!$F$5-'СЕТ СН'!$F$21</f>
        <v>3930.8826739299998</v>
      </c>
    </row>
    <row r="22" spans="1:25" ht="15.75" x14ac:dyDescent="0.2">
      <c r="A22" s="35">
        <f t="shared" si="0"/>
        <v>44784</v>
      </c>
      <c r="B22" s="36">
        <f>SUMIFS(СВЦЭМ!$D$39:$D$782,СВЦЭМ!$A$39:$A$782,$A22,СВЦЭМ!$B$39:$B$782,B$11)+'СЕТ СН'!$F$11+СВЦЭМ!$D$10+'СЕТ СН'!$F$5-'СЕТ СН'!$F$21</f>
        <v>3809.8108939899998</v>
      </c>
      <c r="C22" s="36">
        <f>SUMIFS(СВЦЭМ!$D$39:$D$782,СВЦЭМ!$A$39:$A$782,$A22,СВЦЭМ!$B$39:$B$782,C$11)+'СЕТ СН'!$F$11+СВЦЭМ!$D$10+'СЕТ СН'!$F$5-'СЕТ СН'!$F$21</f>
        <v>3864.1928896899999</v>
      </c>
      <c r="D22" s="36">
        <f>SUMIFS(СВЦЭМ!$D$39:$D$782,СВЦЭМ!$A$39:$A$782,$A22,СВЦЭМ!$B$39:$B$782,D$11)+'СЕТ СН'!$F$11+СВЦЭМ!$D$10+'СЕТ СН'!$F$5-'СЕТ СН'!$F$21</f>
        <v>3916.4438540900001</v>
      </c>
      <c r="E22" s="36">
        <f>SUMIFS(СВЦЭМ!$D$39:$D$782,СВЦЭМ!$A$39:$A$782,$A22,СВЦЭМ!$B$39:$B$782,E$11)+'СЕТ СН'!$F$11+СВЦЭМ!$D$10+'СЕТ СН'!$F$5-'СЕТ СН'!$F$21</f>
        <v>3933.3934226399997</v>
      </c>
      <c r="F22" s="36">
        <f>SUMIFS(СВЦЭМ!$D$39:$D$782,СВЦЭМ!$A$39:$A$782,$A22,СВЦЭМ!$B$39:$B$782,F$11)+'СЕТ СН'!$F$11+СВЦЭМ!$D$10+'СЕТ СН'!$F$5-'СЕТ СН'!$F$21</f>
        <v>3940.8419860799995</v>
      </c>
      <c r="G22" s="36">
        <f>SUMIFS(СВЦЭМ!$D$39:$D$782,СВЦЭМ!$A$39:$A$782,$A22,СВЦЭМ!$B$39:$B$782,G$11)+'СЕТ СН'!$F$11+СВЦЭМ!$D$10+'СЕТ СН'!$F$5-'СЕТ СН'!$F$21</f>
        <v>3938.4706882</v>
      </c>
      <c r="H22" s="36">
        <f>SUMIFS(СВЦЭМ!$D$39:$D$782,СВЦЭМ!$A$39:$A$782,$A22,СВЦЭМ!$B$39:$B$782,H$11)+'СЕТ СН'!$F$11+СВЦЭМ!$D$10+'СЕТ СН'!$F$5-'СЕТ СН'!$F$21</f>
        <v>3883.4527934799999</v>
      </c>
      <c r="I22" s="36">
        <f>SUMIFS(СВЦЭМ!$D$39:$D$782,СВЦЭМ!$A$39:$A$782,$A22,СВЦЭМ!$B$39:$B$782,I$11)+'СЕТ СН'!$F$11+СВЦЭМ!$D$10+'СЕТ СН'!$F$5-'СЕТ СН'!$F$21</f>
        <v>3797.2990743999999</v>
      </c>
      <c r="J22" s="36">
        <f>SUMIFS(СВЦЭМ!$D$39:$D$782,СВЦЭМ!$A$39:$A$782,$A22,СВЦЭМ!$B$39:$B$782,J$11)+'СЕТ СН'!$F$11+СВЦЭМ!$D$10+'СЕТ СН'!$F$5-'СЕТ СН'!$F$21</f>
        <v>3733.1803601299998</v>
      </c>
      <c r="K22" s="36">
        <f>SUMIFS(СВЦЭМ!$D$39:$D$782,СВЦЭМ!$A$39:$A$782,$A22,СВЦЭМ!$B$39:$B$782,K$11)+'СЕТ СН'!$F$11+СВЦЭМ!$D$10+'СЕТ СН'!$F$5-'СЕТ СН'!$F$21</f>
        <v>3746.3055165199999</v>
      </c>
      <c r="L22" s="36">
        <f>SUMIFS(СВЦЭМ!$D$39:$D$782,СВЦЭМ!$A$39:$A$782,$A22,СВЦЭМ!$B$39:$B$782,L$11)+'СЕТ СН'!$F$11+СВЦЭМ!$D$10+'СЕТ СН'!$F$5-'СЕТ СН'!$F$21</f>
        <v>3770.9514828900001</v>
      </c>
      <c r="M22" s="36">
        <f>SUMIFS(СВЦЭМ!$D$39:$D$782,СВЦЭМ!$A$39:$A$782,$A22,СВЦЭМ!$B$39:$B$782,M$11)+'СЕТ СН'!$F$11+СВЦЭМ!$D$10+'СЕТ СН'!$F$5-'СЕТ СН'!$F$21</f>
        <v>3767.7671027599999</v>
      </c>
      <c r="N22" s="36">
        <f>SUMIFS(СВЦЭМ!$D$39:$D$782,СВЦЭМ!$A$39:$A$782,$A22,СВЦЭМ!$B$39:$B$782,N$11)+'СЕТ СН'!$F$11+СВЦЭМ!$D$10+'СЕТ СН'!$F$5-'СЕТ СН'!$F$21</f>
        <v>3758.5435770499998</v>
      </c>
      <c r="O22" s="36">
        <f>SUMIFS(СВЦЭМ!$D$39:$D$782,СВЦЭМ!$A$39:$A$782,$A22,СВЦЭМ!$B$39:$B$782,O$11)+'СЕТ СН'!$F$11+СВЦЭМ!$D$10+'СЕТ СН'!$F$5-'СЕТ СН'!$F$21</f>
        <v>3766.4698786299996</v>
      </c>
      <c r="P22" s="36">
        <f>SUMIFS(СВЦЭМ!$D$39:$D$782,СВЦЭМ!$A$39:$A$782,$A22,СВЦЭМ!$B$39:$B$782,P$11)+'СЕТ СН'!$F$11+СВЦЭМ!$D$10+'СЕТ СН'!$F$5-'СЕТ СН'!$F$21</f>
        <v>3769.2541412699998</v>
      </c>
      <c r="Q22" s="36">
        <f>SUMIFS(СВЦЭМ!$D$39:$D$782,СВЦЭМ!$A$39:$A$782,$A22,СВЦЭМ!$B$39:$B$782,Q$11)+'СЕТ СН'!$F$11+СВЦЭМ!$D$10+'СЕТ СН'!$F$5-'СЕТ СН'!$F$21</f>
        <v>3759.4731262599998</v>
      </c>
      <c r="R22" s="36">
        <f>SUMIFS(СВЦЭМ!$D$39:$D$782,СВЦЭМ!$A$39:$A$782,$A22,СВЦЭМ!$B$39:$B$782,R$11)+'СЕТ СН'!$F$11+СВЦЭМ!$D$10+'СЕТ СН'!$F$5-'СЕТ СН'!$F$21</f>
        <v>3763.0224811999997</v>
      </c>
      <c r="S22" s="36">
        <f>SUMIFS(СВЦЭМ!$D$39:$D$782,СВЦЭМ!$A$39:$A$782,$A22,СВЦЭМ!$B$39:$B$782,S$11)+'СЕТ СН'!$F$11+СВЦЭМ!$D$10+'СЕТ СН'!$F$5-'СЕТ СН'!$F$21</f>
        <v>3756.9863483299996</v>
      </c>
      <c r="T22" s="36">
        <f>SUMIFS(СВЦЭМ!$D$39:$D$782,СВЦЭМ!$A$39:$A$782,$A22,СВЦЭМ!$B$39:$B$782,T$11)+'СЕТ СН'!$F$11+СВЦЭМ!$D$10+'СЕТ СН'!$F$5-'СЕТ СН'!$F$21</f>
        <v>3626.8579633999998</v>
      </c>
      <c r="U22" s="36">
        <f>SUMIFS(СВЦЭМ!$D$39:$D$782,СВЦЭМ!$A$39:$A$782,$A22,СВЦЭМ!$B$39:$B$782,U$11)+'СЕТ СН'!$F$11+СВЦЭМ!$D$10+'СЕТ СН'!$F$5-'СЕТ СН'!$F$21</f>
        <v>3632.5074854899999</v>
      </c>
      <c r="V22" s="36">
        <f>SUMIFS(СВЦЭМ!$D$39:$D$782,СВЦЭМ!$A$39:$A$782,$A22,СВЦЭМ!$B$39:$B$782,V$11)+'СЕТ СН'!$F$11+СВЦЭМ!$D$10+'СЕТ СН'!$F$5-'СЕТ СН'!$F$21</f>
        <v>3630.40067937</v>
      </c>
      <c r="W22" s="36">
        <f>SUMIFS(СВЦЭМ!$D$39:$D$782,СВЦЭМ!$A$39:$A$782,$A22,СВЦЭМ!$B$39:$B$782,W$11)+'СЕТ СН'!$F$11+СВЦЭМ!$D$10+'СЕТ СН'!$F$5-'СЕТ СН'!$F$21</f>
        <v>3616.33143075</v>
      </c>
      <c r="X22" s="36">
        <f>SUMIFS(СВЦЭМ!$D$39:$D$782,СВЦЭМ!$A$39:$A$782,$A22,СВЦЭМ!$B$39:$B$782,X$11)+'СЕТ СН'!$F$11+СВЦЭМ!$D$10+'СЕТ СН'!$F$5-'СЕТ СН'!$F$21</f>
        <v>3630.4203398699997</v>
      </c>
      <c r="Y22" s="36">
        <f>SUMIFS(СВЦЭМ!$D$39:$D$782,СВЦЭМ!$A$39:$A$782,$A22,СВЦЭМ!$B$39:$B$782,Y$11)+'СЕТ СН'!$F$11+СВЦЭМ!$D$10+'СЕТ СН'!$F$5-'СЕТ СН'!$F$21</f>
        <v>3650.5858053100001</v>
      </c>
    </row>
    <row r="23" spans="1:25" ht="15.75" x14ac:dyDescent="0.2">
      <c r="A23" s="35">
        <f t="shared" si="0"/>
        <v>44785</v>
      </c>
      <c r="B23" s="36">
        <f>SUMIFS(СВЦЭМ!$D$39:$D$782,СВЦЭМ!$A$39:$A$782,$A23,СВЦЭМ!$B$39:$B$782,B$11)+'СЕТ СН'!$F$11+СВЦЭМ!$D$10+'СЕТ СН'!$F$5-'СЕТ СН'!$F$21</f>
        <v>3808.5633394099996</v>
      </c>
      <c r="C23" s="36">
        <f>SUMIFS(СВЦЭМ!$D$39:$D$782,СВЦЭМ!$A$39:$A$782,$A23,СВЦЭМ!$B$39:$B$782,C$11)+'СЕТ СН'!$F$11+СВЦЭМ!$D$10+'СЕТ СН'!$F$5-'СЕТ СН'!$F$21</f>
        <v>3856.9593553999998</v>
      </c>
      <c r="D23" s="36">
        <f>SUMIFS(СВЦЭМ!$D$39:$D$782,СВЦЭМ!$A$39:$A$782,$A23,СВЦЭМ!$B$39:$B$782,D$11)+'СЕТ СН'!$F$11+СВЦЭМ!$D$10+'СЕТ СН'!$F$5-'СЕТ СН'!$F$21</f>
        <v>3911.3310019700002</v>
      </c>
      <c r="E23" s="36">
        <f>SUMIFS(СВЦЭМ!$D$39:$D$782,СВЦЭМ!$A$39:$A$782,$A23,СВЦЭМ!$B$39:$B$782,E$11)+'СЕТ СН'!$F$11+СВЦЭМ!$D$10+'СЕТ СН'!$F$5-'СЕТ СН'!$F$21</f>
        <v>3931.2201763599996</v>
      </c>
      <c r="F23" s="36">
        <f>SUMIFS(СВЦЭМ!$D$39:$D$782,СВЦЭМ!$A$39:$A$782,$A23,СВЦЭМ!$B$39:$B$782,F$11)+'СЕТ СН'!$F$11+СВЦЭМ!$D$10+'СЕТ СН'!$F$5-'СЕТ СН'!$F$21</f>
        <v>3924.3552620299997</v>
      </c>
      <c r="G23" s="36">
        <f>SUMIFS(СВЦЭМ!$D$39:$D$782,СВЦЭМ!$A$39:$A$782,$A23,СВЦЭМ!$B$39:$B$782,G$11)+'СЕТ СН'!$F$11+СВЦЭМ!$D$10+'СЕТ СН'!$F$5-'СЕТ СН'!$F$21</f>
        <v>3933.8584679400001</v>
      </c>
      <c r="H23" s="36">
        <f>SUMIFS(СВЦЭМ!$D$39:$D$782,СВЦЭМ!$A$39:$A$782,$A23,СВЦЭМ!$B$39:$B$782,H$11)+'СЕТ СН'!$F$11+СВЦЭМ!$D$10+'СЕТ СН'!$F$5-'СЕТ СН'!$F$21</f>
        <v>3825.8297948899999</v>
      </c>
      <c r="I23" s="36">
        <f>SUMIFS(СВЦЭМ!$D$39:$D$782,СВЦЭМ!$A$39:$A$782,$A23,СВЦЭМ!$B$39:$B$782,I$11)+'СЕТ СН'!$F$11+СВЦЭМ!$D$10+'СЕТ СН'!$F$5-'СЕТ СН'!$F$21</f>
        <v>3822.4816457699999</v>
      </c>
      <c r="J23" s="36">
        <f>SUMIFS(СВЦЭМ!$D$39:$D$782,СВЦЭМ!$A$39:$A$782,$A23,СВЦЭМ!$B$39:$B$782,J$11)+'СЕТ СН'!$F$11+СВЦЭМ!$D$10+'СЕТ СН'!$F$5-'СЕТ СН'!$F$21</f>
        <v>3767.9313639399998</v>
      </c>
      <c r="K23" s="36">
        <f>SUMIFS(СВЦЭМ!$D$39:$D$782,СВЦЭМ!$A$39:$A$782,$A23,СВЦЭМ!$B$39:$B$782,K$11)+'СЕТ СН'!$F$11+СВЦЭМ!$D$10+'СЕТ СН'!$F$5-'СЕТ СН'!$F$21</f>
        <v>3747.0296335999997</v>
      </c>
      <c r="L23" s="36">
        <f>SUMIFS(СВЦЭМ!$D$39:$D$782,СВЦЭМ!$A$39:$A$782,$A23,СВЦЭМ!$B$39:$B$782,L$11)+'СЕТ СН'!$F$11+СВЦЭМ!$D$10+'СЕТ СН'!$F$5-'СЕТ СН'!$F$21</f>
        <v>3714.4631189799998</v>
      </c>
      <c r="M23" s="36">
        <f>SUMIFS(СВЦЭМ!$D$39:$D$782,СВЦЭМ!$A$39:$A$782,$A23,СВЦЭМ!$B$39:$B$782,M$11)+'СЕТ СН'!$F$11+СВЦЭМ!$D$10+'СЕТ СН'!$F$5-'СЕТ СН'!$F$21</f>
        <v>3689.3648770499999</v>
      </c>
      <c r="N23" s="36">
        <f>SUMIFS(СВЦЭМ!$D$39:$D$782,СВЦЭМ!$A$39:$A$782,$A23,СВЦЭМ!$B$39:$B$782,N$11)+'СЕТ СН'!$F$11+СВЦЭМ!$D$10+'СЕТ СН'!$F$5-'СЕТ СН'!$F$21</f>
        <v>3690.1692158999999</v>
      </c>
      <c r="O23" s="36">
        <f>SUMIFS(СВЦЭМ!$D$39:$D$782,СВЦЭМ!$A$39:$A$782,$A23,СВЦЭМ!$B$39:$B$782,O$11)+'СЕТ СН'!$F$11+СВЦЭМ!$D$10+'СЕТ СН'!$F$5-'СЕТ СН'!$F$21</f>
        <v>3695.0019687099998</v>
      </c>
      <c r="P23" s="36">
        <f>SUMIFS(СВЦЭМ!$D$39:$D$782,СВЦЭМ!$A$39:$A$782,$A23,СВЦЭМ!$B$39:$B$782,P$11)+'СЕТ СН'!$F$11+СВЦЭМ!$D$10+'СЕТ СН'!$F$5-'СЕТ СН'!$F$21</f>
        <v>3704.6510302799998</v>
      </c>
      <c r="Q23" s="36">
        <f>SUMIFS(СВЦЭМ!$D$39:$D$782,СВЦЭМ!$A$39:$A$782,$A23,СВЦЭМ!$B$39:$B$782,Q$11)+'СЕТ СН'!$F$11+СВЦЭМ!$D$10+'СЕТ СН'!$F$5-'СЕТ СН'!$F$21</f>
        <v>3704.9306783499997</v>
      </c>
      <c r="R23" s="36">
        <f>SUMIFS(СВЦЭМ!$D$39:$D$782,СВЦЭМ!$A$39:$A$782,$A23,СВЦЭМ!$B$39:$B$782,R$11)+'СЕТ СН'!$F$11+СВЦЭМ!$D$10+'СЕТ СН'!$F$5-'СЕТ СН'!$F$21</f>
        <v>3723.2753171799995</v>
      </c>
      <c r="S23" s="36">
        <f>SUMIFS(СВЦЭМ!$D$39:$D$782,СВЦЭМ!$A$39:$A$782,$A23,СВЦЭМ!$B$39:$B$782,S$11)+'СЕТ СН'!$F$11+СВЦЭМ!$D$10+'СЕТ СН'!$F$5-'СЕТ СН'!$F$21</f>
        <v>3720.98872248</v>
      </c>
      <c r="T23" s="36">
        <f>SUMIFS(СВЦЭМ!$D$39:$D$782,СВЦЭМ!$A$39:$A$782,$A23,СВЦЭМ!$B$39:$B$782,T$11)+'СЕТ СН'!$F$11+СВЦЭМ!$D$10+'СЕТ СН'!$F$5-'СЕТ СН'!$F$21</f>
        <v>3717.1431508599999</v>
      </c>
      <c r="U23" s="36">
        <f>SUMIFS(СВЦЭМ!$D$39:$D$782,СВЦЭМ!$A$39:$A$782,$A23,СВЦЭМ!$B$39:$B$782,U$11)+'СЕТ СН'!$F$11+СВЦЭМ!$D$10+'СЕТ СН'!$F$5-'СЕТ СН'!$F$21</f>
        <v>3718.8905407799998</v>
      </c>
      <c r="V23" s="36">
        <f>SUMIFS(СВЦЭМ!$D$39:$D$782,СВЦЭМ!$A$39:$A$782,$A23,СВЦЭМ!$B$39:$B$782,V$11)+'СЕТ СН'!$F$11+СВЦЭМ!$D$10+'СЕТ СН'!$F$5-'СЕТ СН'!$F$21</f>
        <v>3718.3356349400001</v>
      </c>
      <c r="W23" s="36">
        <f>SUMIFS(СВЦЭМ!$D$39:$D$782,СВЦЭМ!$A$39:$A$782,$A23,СВЦЭМ!$B$39:$B$782,W$11)+'СЕТ СН'!$F$11+СВЦЭМ!$D$10+'СЕТ СН'!$F$5-'СЕТ СН'!$F$21</f>
        <v>3701.2492838199996</v>
      </c>
      <c r="X23" s="36">
        <f>SUMIFS(СВЦЭМ!$D$39:$D$782,СВЦЭМ!$A$39:$A$782,$A23,СВЦЭМ!$B$39:$B$782,X$11)+'СЕТ СН'!$F$11+СВЦЭМ!$D$10+'СЕТ СН'!$F$5-'СЕТ СН'!$F$21</f>
        <v>3745.07148667</v>
      </c>
      <c r="Y23" s="36">
        <f>SUMIFS(СВЦЭМ!$D$39:$D$782,СВЦЭМ!$A$39:$A$782,$A23,СВЦЭМ!$B$39:$B$782,Y$11)+'СЕТ СН'!$F$11+СВЦЭМ!$D$10+'СЕТ СН'!$F$5-'СЕТ СН'!$F$21</f>
        <v>3792.30885949</v>
      </c>
    </row>
    <row r="24" spans="1:25" ht="15.75" x14ac:dyDescent="0.2">
      <c r="A24" s="35">
        <f t="shared" si="0"/>
        <v>44786</v>
      </c>
      <c r="B24" s="36">
        <f>SUMIFS(СВЦЭМ!$D$39:$D$782,СВЦЭМ!$A$39:$A$782,$A24,СВЦЭМ!$B$39:$B$782,B$11)+'СЕТ СН'!$F$11+СВЦЭМ!$D$10+'СЕТ СН'!$F$5-'СЕТ СН'!$F$21</f>
        <v>3819.9968821599996</v>
      </c>
      <c r="C24" s="36">
        <f>SUMIFS(СВЦЭМ!$D$39:$D$782,СВЦЭМ!$A$39:$A$782,$A24,СВЦЭМ!$B$39:$B$782,C$11)+'СЕТ СН'!$F$11+СВЦЭМ!$D$10+'СЕТ СН'!$F$5-'СЕТ СН'!$F$21</f>
        <v>3853.4295032699997</v>
      </c>
      <c r="D24" s="36">
        <f>SUMIFS(СВЦЭМ!$D$39:$D$782,СВЦЭМ!$A$39:$A$782,$A24,СВЦЭМ!$B$39:$B$782,D$11)+'СЕТ СН'!$F$11+СВЦЭМ!$D$10+'СЕТ СН'!$F$5-'СЕТ СН'!$F$21</f>
        <v>3874.3933509600001</v>
      </c>
      <c r="E24" s="36">
        <f>SUMIFS(СВЦЭМ!$D$39:$D$782,СВЦЭМ!$A$39:$A$782,$A24,СВЦЭМ!$B$39:$B$782,E$11)+'СЕТ СН'!$F$11+СВЦЭМ!$D$10+'СЕТ СН'!$F$5-'СЕТ СН'!$F$21</f>
        <v>3945.6125879299998</v>
      </c>
      <c r="F24" s="36">
        <f>SUMIFS(СВЦЭМ!$D$39:$D$782,СВЦЭМ!$A$39:$A$782,$A24,СВЦЭМ!$B$39:$B$782,F$11)+'СЕТ СН'!$F$11+СВЦЭМ!$D$10+'СЕТ СН'!$F$5-'СЕТ СН'!$F$21</f>
        <v>3922.1257339399999</v>
      </c>
      <c r="G24" s="36">
        <f>SUMIFS(СВЦЭМ!$D$39:$D$782,СВЦЭМ!$A$39:$A$782,$A24,СВЦЭМ!$B$39:$B$782,G$11)+'СЕТ СН'!$F$11+СВЦЭМ!$D$10+'СЕТ СН'!$F$5-'СЕТ СН'!$F$21</f>
        <v>3896.44452671</v>
      </c>
      <c r="H24" s="36">
        <f>SUMIFS(СВЦЭМ!$D$39:$D$782,СВЦЭМ!$A$39:$A$782,$A24,СВЦЭМ!$B$39:$B$782,H$11)+'СЕТ СН'!$F$11+СВЦЭМ!$D$10+'СЕТ СН'!$F$5-'СЕТ СН'!$F$21</f>
        <v>3865.4675806599998</v>
      </c>
      <c r="I24" s="36">
        <f>SUMIFS(СВЦЭМ!$D$39:$D$782,СВЦЭМ!$A$39:$A$782,$A24,СВЦЭМ!$B$39:$B$782,I$11)+'СЕТ СН'!$F$11+СВЦЭМ!$D$10+'СЕТ СН'!$F$5-'СЕТ СН'!$F$21</f>
        <v>3808.2636562299999</v>
      </c>
      <c r="J24" s="36">
        <f>SUMIFS(СВЦЭМ!$D$39:$D$782,СВЦЭМ!$A$39:$A$782,$A24,СВЦЭМ!$B$39:$B$782,J$11)+'СЕТ СН'!$F$11+СВЦЭМ!$D$10+'СЕТ СН'!$F$5-'СЕТ СН'!$F$21</f>
        <v>3788.4140293699998</v>
      </c>
      <c r="K24" s="36">
        <f>SUMIFS(СВЦЭМ!$D$39:$D$782,СВЦЭМ!$A$39:$A$782,$A24,СВЦЭМ!$B$39:$B$782,K$11)+'СЕТ СН'!$F$11+СВЦЭМ!$D$10+'СЕТ СН'!$F$5-'СЕТ СН'!$F$21</f>
        <v>3716.0233406799998</v>
      </c>
      <c r="L24" s="36">
        <f>SUMIFS(СВЦЭМ!$D$39:$D$782,СВЦЭМ!$A$39:$A$782,$A24,СВЦЭМ!$B$39:$B$782,L$11)+'СЕТ СН'!$F$11+СВЦЭМ!$D$10+'СЕТ СН'!$F$5-'СЕТ СН'!$F$21</f>
        <v>3703.8668579099999</v>
      </c>
      <c r="M24" s="36">
        <f>SUMIFS(СВЦЭМ!$D$39:$D$782,СВЦЭМ!$A$39:$A$782,$A24,СВЦЭМ!$B$39:$B$782,M$11)+'СЕТ СН'!$F$11+СВЦЭМ!$D$10+'СЕТ СН'!$F$5-'СЕТ СН'!$F$21</f>
        <v>3707.6868465399998</v>
      </c>
      <c r="N24" s="36">
        <f>SUMIFS(СВЦЭМ!$D$39:$D$782,СВЦЭМ!$A$39:$A$782,$A24,СВЦЭМ!$B$39:$B$782,N$11)+'СЕТ СН'!$F$11+СВЦЭМ!$D$10+'СЕТ СН'!$F$5-'СЕТ СН'!$F$21</f>
        <v>3703.1294761299996</v>
      </c>
      <c r="O24" s="36">
        <f>SUMIFS(СВЦЭМ!$D$39:$D$782,СВЦЭМ!$A$39:$A$782,$A24,СВЦЭМ!$B$39:$B$782,O$11)+'СЕТ СН'!$F$11+СВЦЭМ!$D$10+'СЕТ СН'!$F$5-'СЕТ СН'!$F$21</f>
        <v>3699.7845037099996</v>
      </c>
      <c r="P24" s="36">
        <f>SUMIFS(СВЦЭМ!$D$39:$D$782,СВЦЭМ!$A$39:$A$782,$A24,СВЦЭМ!$B$39:$B$782,P$11)+'СЕТ СН'!$F$11+СВЦЭМ!$D$10+'СЕТ СН'!$F$5-'СЕТ СН'!$F$21</f>
        <v>3705.0737414499999</v>
      </c>
      <c r="Q24" s="36">
        <f>SUMIFS(СВЦЭМ!$D$39:$D$782,СВЦЭМ!$A$39:$A$782,$A24,СВЦЭМ!$B$39:$B$782,Q$11)+'СЕТ СН'!$F$11+СВЦЭМ!$D$10+'СЕТ СН'!$F$5-'СЕТ СН'!$F$21</f>
        <v>3704.58482306</v>
      </c>
      <c r="R24" s="36">
        <f>SUMIFS(СВЦЭМ!$D$39:$D$782,СВЦЭМ!$A$39:$A$782,$A24,СВЦЭМ!$B$39:$B$782,R$11)+'СЕТ СН'!$F$11+СВЦЭМ!$D$10+'СЕТ СН'!$F$5-'СЕТ СН'!$F$21</f>
        <v>3711.0573277200001</v>
      </c>
      <c r="S24" s="36">
        <f>SUMIFS(СВЦЭМ!$D$39:$D$782,СВЦЭМ!$A$39:$A$782,$A24,СВЦЭМ!$B$39:$B$782,S$11)+'СЕТ СН'!$F$11+СВЦЭМ!$D$10+'СЕТ СН'!$F$5-'СЕТ СН'!$F$21</f>
        <v>3714.0066666599996</v>
      </c>
      <c r="T24" s="36">
        <f>SUMIFS(СВЦЭМ!$D$39:$D$782,СВЦЭМ!$A$39:$A$782,$A24,СВЦЭМ!$B$39:$B$782,T$11)+'СЕТ СН'!$F$11+СВЦЭМ!$D$10+'СЕТ СН'!$F$5-'СЕТ СН'!$F$21</f>
        <v>3711.6096862799996</v>
      </c>
      <c r="U24" s="36">
        <f>SUMIFS(СВЦЭМ!$D$39:$D$782,СВЦЭМ!$A$39:$A$782,$A24,СВЦЭМ!$B$39:$B$782,U$11)+'СЕТ СН'!$F$11+СВЦЭМ!$D$10+'СЕТ СН'!$F$5-'СЕТ СН'!$F$21</f>
        <v>3715.8598958799998</v>
      </c>
      <c r="V24" s="36">
        <f>SUMIFS(СВЦЭМ!$D$39:$D$782,СВЦЭМ!$A$39:$A$782,$A24,СВЦЭМ!$B$39:$B$782,V$11)+'СЕТ СН'!$F$11+СВЦЭМ!$D$10+'СЕТ СН'!$F$5-'СЕТ СН'!$F$21</f>
        <v>3706.7679168</v>
      </c>
      <c r="W24" s="36">
        <f>SUMIFS(СВЦЭМ!$D$39:$D$782,СВЦЭМ!$A$39:$A$782,$A24,СВЦЭМ!$B$39:$B$782,W$11)+'СЕТ СН'!$F$11+СВЦЭМ!$D$10+'СЕТ СН'!$F$5-'СЕТ СН'!$F$21</f>
        <v>3701.85996656</v>
      </c>
      <c r="X24" s="36">
        <f>SUMIFS(СВЦЭМ!$D$39:$D$782,СВЦЭМ!$A$39:$A$782,$A24,СВЦЭМ!$B$39:$B$782,X$11)+'СЕТ СН'!$F$11+СВЦЭМ!$D$10+'СЕТ СН'!$F$5-'СЕТ СН'!$F$21</f>
        <v>3728.8807199599996</v>
      </c>
      <c r="Y24" s="36">
        <f>SUMIFS(СВЦЭМ!$D$39:$D$782,СВЦЭМ!$A$39:$A$782,$A24,СВЦЭМ!$B$39:$B$782,Y$11)+'СЕТ СН'!$F$11+СВЦЭМ!$D$10+'СЕТ СН'!$F$5-'СЕТ СН'!$F$21</f>
        <v>3824.2241487499996</v>
      </c>
    </row>
    <row r="25" spans="1:25" ht="15.75" x14ac:dyDescent="0.2">
      <c r="A25" s="35">
        <f t="shared" si="0"/>
        <v>44787</v>
      </c>
      <c r="B25" s="36">
        <f>SUMIFS(СВЦЭМ!$D$39:$D$782,СВЦЭМ!$A$39:$A$782,$A25,СВЦЭМ!$B$39:$B$782,B$11)+'СЕТ СН'!$F$11+СВЦЭМ!$D$10+'СЕТ СН'!$F$5-'СЕТ СН'!$F$21</f>
        <v>3869.5822778800002</v>
      </c>
      <c r="C25" s="36">
        <f>SUMIFS(СВЦЭМ!$D$39:$D$782,СВЦЭМ!$A$39:$A$782,$A25,СВЦЭМ!$B$39:$B$782,C$11)+'СЕТ СН'!$F$11+СВЦЭМ!$D$10+'СЕТ СН'!$F$5-'СЕТ СН'!$F$21</f>
        <v>3857.5732051299997</v>
      </c>
      <c r="D25" s="36">
        <f>SUMIFS(СВЦЭМ!$D$39:$D$782,СВЦЭМ!$A$39:$A$782,$A25,СВЦЭМ!$B$39:$B$782,D$11)+'СЕТ СН'!$F$11+СВЦЭМ!$D$10+'СЕТ СН'!$F$5-'СЕТ СН'!$F$21</f>
        <v>3821.0778239399997</v>
      </c>
      <c r="E25" s="36">
        <f>SUMIFS(СВЦЭМ!$D$39:$D$782,СВЦЭМ!$A$39:$A$782,$A25,СВЦЭМ!$B$39:$B$782,E$11)+'СЕТ СН'!$F$11+СВЦЭМ!$D$10+'СЕТ СН'!$F$5-'СЕТ СН'!$F$21</f>
        <v>3830.4572242199997</v>
      </c>
      <c r="F25" s="36">
        <f>SUMIFS(СВЦЭМ!$D$39:$D$782,СВЦЭМ!$A$39:$A$782,$A25,СВЦЭМ!$B$39:$B$782,F$11)+'СЕТ СН'!$F$11+СВЦЭМ!$D$10+'СЕТ СН'!$F$5-'СЕТ СН'!$F$21</f>
        <v>3835.6837607199996</v>
      </c>
      <c r="G25" s="36">
        <f>SUMIFS(СВЦЭМ!$D$39:$D$782,СВЦЭМ!$A$39:$A$782,$A25,СВЦЭМ!$B$39:$B$782,G$11)+'СЕТ СН'!$F$11+СВЦЭМ!$D$10+'СЕТ СН'!$F$5-'СЕТ СН'!$F$21</f>
        <v>3833.6001265499999</v>
      </c>
      <c r="H25" s="36">
        <f>SUMIFS(СВЦЭМ!$D$39:$D$782,СВЦЭМ!$A$39:$A$782,$A25,СВЦЭМ!$B$39:$B$782,H$11)+'СЕТ СН'!$F$11+СВЦЭМ!$D$10+'СЕТ СН'!$F$5-'СЕТ СН'!$F$21</f>
        <v>3900.6558688599998</v>
      </c>
      <c r="I25" s="36">
        <f>SUMIFS(СВЦЭМ!$D$39:$D$782,СВЦЭМ!$A$39:$A$782,$A25,СВЦЭМ!$B$39:$B$782,I$11)+'СЕТ СН'!$F$11+СВЦЭМ!$D$10+'СЕТ СН'!$F$5-'СЕТ СН'!$F$21</f>
        <v>3864.5721619400001</v>
      </c>
      <c r="J25" s="36">
        <f>SUMIFS(СВЦЭМ!$D$39:$D$782,СВЦЭМ!$A$39:$A$782,$A25,СВЦЭМ!$B$39:$B$782,J$11)+'СЕТ СН'!$F$11+СВЦЭМ!$D$10+'СЕТ СН'!$F$5-'СЕТ СН'!$F$21</f>
        <v>3813.8168051499997</v>
      </c>
      <c r="K25" s="36">
        <f>SUMIFS(СВЦЭМ!$D$39:$D$782,СВЦЭМ!$A$39:$A$782,$A25,СВЦЭМ!$B$39:$B$782,K$11)+'СЕТ СН'!$F$11+СВЦЭМ!$D$10+'СЕТ СН'!$F$5-'СЕТ СН'!$F$21</f>
        <v>3740.2414789599998</v>
      </c>
      <c r="L25" s="36">
        <f>SUMIFS(СВЦЭМ!$D$39:$D$782,СВЦЭМ!$A$39:$A$782,$A25,СВЦЭМ!$B$39:$B$782,L$11)+'СЕТ СН'!$F$11+СВЦЭМ!$D$10+'СЕТ СН'!$F$5-'СЕТ СН'!$F$21</f>
        <v>3704.0049290799998</v>
      </c>
      <c r="M25" s="36">
        <f>SUMIFS(СВЦЭМ!$D$39:$D$782,СВЦЭМ!$A$39:$A$782,$A25,СВЦЭМ!$B$39:$B$782,M$11)+'СЕТ СН'!$F$11+СВЦЭМ!$D$10+'СЕТ СН'!$F$5-'СЕТ СН'!$F$21</f>
        <v>3690.44458704</v>
      </c>
      <c r="N25" s="36">
        <f>SUMIFS(СВЦЭМ!$D$39:$D$782,СВЦЭМ!$A$39:$A$782,$A25,СВЦЭМ!$B$39:$B$782,N$11)+'СЕТ СН'!$F$11+СВЦЭМ!$D$10+'СЕТ СН'!$F$5-'СЕТ СН'!$F$21</f>
        <v>3703.1160815799999</v>
      </c>
      <c r="O25" s="36">
        <f>SUMIFS(СВЦЭМ!$D$39:$D$782,СВЦЭМ!$A$39:$A$782,$A25,СВЦЭМ!$B$39:$B$782,O$11)+'СЕТ СН'!$F$11+СВЦЭМ!$D$10+'СЕТ СН'!$F$5-'СЕТ СН'!$F$21</f>
        <v>3708.1174126599999</v>
      </c>
      <c r="P25" s="36">
        <f>SUMIFS(СВЦЭМ!$D$39:$D$782,СВЦЭМ!$A$39:$A$782,$A25,СВЦЭМ!$B$39:$B$782,P$11)+'СЕТ СН'!$F$11+СВЦЭМ!$D$10+'СЕТ СН'!$F$5-'СЕТ СН'!$F$21</f>
        <v>3717.6303198999999</v>
      </c>
      <c r="Q25" s="36">
        <f>SUMIFS(СВЦЭМ!$D$39:$D$782,СВЦЭМ!$A$39:$A$782,$A25,СВЦЭМ!$B$39:$B$782,Q$11)+'СЕТ СН'!$F$11+СВЦЭМ!$D$10+'СЕТ СН'!$F$5-'СЕТ СН'!$F$21</f>
        <v>3724.2255326899999</v>
      </c>
      <c r="R25" s="36">
        <f>SUMIFS(СВЦЭМ!$D$39:$D$782,СВЦЭМ!$A$39:$A$782,$A25,СВЦЭМ!$B$39:$B$782,R$11)+'СЕТ СН'!$F$11+СВЦЭМ!$D$10+'СЕТ СН'!$F$5-'СЕТ СН'!$F$21</f>
        <v>3735.9229595799998</v>
      </c>
      <c r="S25" s="36">
        <f>SUMIFS(СВЦЭМ!$D$39:$D$782,СВЦЭМ!$A$39:$A$782,$A25,СВЦЭМ!$B$39:$B$782,S$11)+'СЕТ СН'!$F$11+СВЦЭМ!$D$10+'СЕТ СН'!$F$5-'СЕТ СН'!$F$21</f>
        <v>3720.4338911999998</v>
      </c>
      <c r="T25" s="36">
        <f>SUMIFS(СВЦЭМ!$D$39:$D$782,СВЦЭМ!$A$39:$A$782,$A25,СВЦЭМ!$B$39:$B$782,T$11)+'СЕТ СН'!$F$11+СВЦЭМ!$D$10+'СЕТ СН'!$F$5-'СЕТ СН'!$F$21</f>
        <v>3729.2376534799996</v>
      </c>
      <c r="U25" s="36">
        <f>SUMIFS(СВЦЭМ!$D$39:$D$782,СВЦЭМ!$A$39:$A$782,$A25,СВЦЭМ!$B$39:$B$782,U$11)+'СЕТ СН'!$F$11+СВЦЭМ!$D$10+'СЕТ СН'!$F$5-'СЕТ СН'!$F$21</f>
        <v>3733.4204251399997</v>
      </c>
      <c r="V25" s="36">
        <f>SUMIFS(СВЦЭМ!$D$39:$D$782,СВЦЭМ!$A$39:$A$782,$A25,СВЦЭМ!$B$39:$B$782,V$11)+'СЕТ СН'!$F$11+СВЦЭМ!$D$10+'СЕТ СН'!$F$5-'СЕТ СН'!$F$21</f>
        <v>3739.1764243099997</v>
      </c>
      <c r="W25" s="36">
        <f>SUMIFS(СВЦЭМ!$D$39:$D$782,СВЦЭМ!$A$39:$A$782,$A25,СВЦЭМ!$B$39:$B$782,W$11)+'СЕТ СН'!$F$11+СВЦЭМ!$D$10+'СЕТ СН'!$F$5-'СЕТ СН'!$F$21</f>
        <v>3736.1811205599997</v>
      </c>
      <c r="X25" s="36">
        <f>SUMIFS(СВЦЭМ!$D$39:$D$782,СВЦЭМ!$A$39:$A$782,$A25,СВЦЭМ!$B$39:$B$782,X$11)+'СЕТ СН'!$F$11+СВЦЭМ!$D$10+'СЕТ СН'!$F$5-'СЕТ СН'!$F$21</f>
        <v>3737.7709702100001</v>
      </c>
      <c r="Y25" s="36">
        <f>SUMIFS(СВЦЭМ!$D$39:$D$782,СВЦЭМ!$A$39:$A$782,$A25,СВЦЭМ!$B$39:$B$782,Y$11)+'СЕТ СН'!$F$11+СВЦЭМ!$D$10+'СЕТ СН'!$F$5-'СЕТ СН'!$F$21</f>
        <v>3793.1996988699998</v>
      </c>
    </row>
    <row r="26" spans="1:25" ht="15.75" x14ac:dyDescent="0.2">
      <c r="A26" s="35">
        <f t="shared" si="0"/>
        <v>44788</v>
      </c>
      <c r="B26" s="36">
        <f>SUMIFS(СВЦЭМ!$D$39:$D$782,СВЦЭМ!$A$39:$A$782,$A26,СВЦЭМ!$B$39:$B$782,B$11)+'СЕТ СН'!$F$11+СВЦЭМ!$D$10+'СЕТ СН'!$F$5-'СЕТ СН'!$F$21</f>
        <v>3750.50275375</v>
      </c>
      <c r="C26" s="36">
        <f>SUMIFS(СВЦЭМ!$D$39:$D$782,СВЦЭМ!$A$39:$A$782,$A26,СВЦЭМ!$B$39:$B$782,C$11)+'СЕТ СН'!$F$11+СВЦЭМ!$D$10+'СЕТ СН'!$F$5-'СЕТ СН'!$F$21</f>
        <v>3775.16803992</v>
      </c>
      <c r="D26" s="36">
        <f>SUMIFS(СВЦЭМ!$D$39:$D$782,СВЦЭМ!$A$39:$A$782,$A26,СВЦЭМ!$B$39:$B$782,D$11)+'СЕТ СН'!$F$11+СВЦЭМ!$D$10+'СЕТ СН'!$F$5-'СЕТ СН'!$F$21</f>
        <v>3808.38381893</v>
      </c>
      <c r="E26" s="36">
        <f>SUMIFS(СВЦЭМ!$D$39:$D$782,СВЦЭМ!$A$39:$A$782,$A26,СВЦЭМ!$B$39:$B$782,E$11)+'СЕТ СН'!$F$11+СВЦЭМ!$D$10+'СЕТ СН'!$F$5-'СЕТ СН'!$F$21</f>
        <v>3820.7290152599999</v>
      </c>
      <c r="F26" s="36">
        <f>SUMIFS(СВЦЭМ!$D$39:$D$782,СВЦЭМ!$A$39:$A$782,$A26,СВЦЭМ!$B$39:$B$782,F$11)+'СЕТ СН'!$F$11+СВЦЭМ!$D$10+'СЕТ СН'!$F$5-'СЕТ СН'!$F$21</f>
        <v>3831.8051142799995</v>
      </c>
      <c r="G26" s="36">
        <f>SUMIFS(СВЦЭМ!$D$39:$D$782,СВЦЭМ!$A$39:$A$782,$A26,СВЦЭМ!$B$39:$B$782,G$11)+'СЕТ СН'!$F$11+СВЦЭМ!$D$10+'СЕТ СН'!$F$5-'СЕТ СН'!$F$21</f>
        <v>3826.6402304899998</v>
      </c>
      <c r="H26" s="36">
        <f>SUMIFS(СВЦЭМ!$D$39:$D$782,СВЦЭМ!$A$39:$A$782,$A26,СВЦЭМ!$B$39:$B$782,H$11)+'СЕТ СН'!$F$11+СВЦЭМ!$D$10+'СЕТ СН'!$F$5-'СЕТ СН'!$F$21</f>
        <v>3795.6688060799997</v>
      </c>
      <c r="I26" s="36">
        <f>SUMIFS(СВЦЭМ!$D$39:$D$782,СВЦЭМ!$A$39:$A$782,$A26,СВЦЭМ!$B$39:$B$782,I$11)+'СЕТ СН'!$F$11+СВЦЭМ!$D$10+'СЕТ СН'!$F$5-'СЕТ СН'!$F$21</f>
        <v>3738.7753861699998</v>
      </c>
      <c r="J26" s="36">
        <f>SUMIFS(СВЦЭМ!$D$39:$D$782,СВЦЭМ!$A$39:$A$782,$A26,СВЦЭМ!$B$39:$B$782,J$11)+'СЕТ СН'!$F$11+СВЦЭМ!$D$10+'СЕТ СН'!$F$5-'СЕТ СН'!$F$21</f>
        <v>3804.3387506999998</v>
      </c>
      <c r="K26" s="36">
        <f>SUMIFS(СВЦЭМ!$D$39:$D$782,СВЦЭМ!$A$39:$A$782,$A26,СВЦЭМ!$B$39:$B$782,K$11)+'СЕТ СН'!$F$11+СВЦЭМ!$D$10+'СЕТ СН'!$F$5-'СЕТ СН'!$F$21</f>
        <v>3779.06391115</v>
      </c>
      <c r="L26" s="36">
        <f>SUMIFS(СВЦЭМ!$D$39:$D$782,СВЦЭМ!$A$39:$A$782,$A26,СВЦЭМ!$B$39:$B$782,L$11)+'СЕТ СН'!$F$11+СВЦЭМ!$D$10+'СЕТ СН'!$F$5-'СЕТ СН'!$F$21</f>
        <v>3767.2812444199999</v>
      </c>
      <c r="M26" s="36">
        <f>SUMIFS(СВЦЭМ!$D$39:$D$782,СВЦЭМ!$A$39:$A$782,$A26,СВЦЭМ!$B$39:$B$782,M$11)+'СЕТ СН'!$F$11+СВЦЭМ!$D$10+'СЕТ СН'!$F$5-'СЕТ СН'!$F$21</f>
        <v>3770.7729778399998</v>
      </c>
      <c r="N26" s="36">
        <f>SUMIFS(СВЦЭМ!$D$39:$D$782,СВЦЭМ!$A$39:$A$782,$A26,СВЦЭМ!$B$39:$B$782,N$11)+'СЕТ СН'!$F$11+СВЦЭМ!$D$10+'СЕТ СН'!$F$5-'СЕТ СН'!$F$21</f>
        <v>3769.05056582</v>
      </c>
      <c r="O26" s="36">
        <f>SUMIFS(СВЦЭМ!$D$39:$D$782,СВЦЭМ!$A$39:$A$782,$A26,СВЦЭМ!$B$39:$B$782,O$11)+'СЕТ СН'!$F$11+СВЦЭМ!$D$10+'СЕТ СН'!$F$5-'СЕТ СН'!$F$21</f>
        <v>3769.7413780899997</v>
      </c>
      <c r="P26" s="36">
        <f>SUMIFS(СВЦЭМ!$D$39:$D$782,СВЦЭМ!$A$39:$A$782,$A26,СВЦЭМ!$B$39:$B$782,P$11)+'СЕТ СН'!$F$11+СВЦЭМ!$D$10+'СЕТ СН'!$F$5-'СЕТ СН'!$F$21</f>
        <v>3766.20204216</v>
      </c>
      <c r="Q26" s="36">
        <f>SUMIFS(СВЦЭМ!$D$39:$D$782,СВЦЭМ!$A$39:$A$782,$A26,СВЦЭМ!$B$39:$B$782,Q$11)+'СЕТ СН'!$F$11+СВЦЭМ!$D$10+'СЕТ СН'!$F$5-'СЕТ СН'!$F$21</f>
        <v>3763.8694272399998</v>
      </c>
      <c r="R26" s="36">
        <f>SUMIFS(СВЦЭМ!$D$39:$D$782,СВЦЭМ!$A$39:$A$782,$A26,СВЦЭМ!$B$39:$B$782,R$11)+'СЕТ СН'!$F$11+СВЦЭМ!$D$10+'СЕТ СН'!$F$5-'СЕТ СН'!$F$21</f>
        <v>3753.72558656</v>
      </c>
      <c r="S26" s="36">
        <f>SUMIFS(СВЦЭМ!$D$39:$D$782,СВЦЭМ!$A$39:$A$782,$A26,СВЦЭМ!$B$39:$B$782,S$11)+'СЕТ СН'!$F$11+СВЦЭМ!$D$10+'СЕТ СН'!$F$5-'СЕТ СН'!$F$21</f>
        <v>3757.3843140199997</v>
      </c>
      <c r="T26" s="36">
        <f>SUMIFS(СВЦЭМ!$D$39:$D$782,СВЦЭМ!$A$39:$A$782,$A26,СВЦЭМ!$B$39:$B$782,T$11)+'СЕТ СН'!$F$11+СВЦЭМ!$D$10+'СЕТ СН'!$F$5-'СЕТ СН'!$F$21</f>
        <v>3759.0937804799996</v>
      </c>
      <c r="U26" s="36">
        <f>SUMIFS(СВЦЭМ!$D$39:$D$782,СВЦЭМ!$A$39:$A$782,$A26,СВЦЭМ!$B$39:$B$782,U$11)+'СЕТ СН'!$F$11+СВЦЭМ!$D$10+'СЕТ СН'!$F$5-'СЕТ СН'!$F$21</f>
        <v>3754.7635056899999</v>
      </c>
      <c r="V26" s="36">
        <f>SUMIFS(СВЦЭМ!$D$39:$D$782,СВЦЭМ!$A$39:$A$782,$A26,СВЦЭМ!$B$39:$B$782,V$11)+'СЕТ СН'!$F$11+СВЦЭМ!$D$10+'СЕТ СН'!$F$5-'СЕТ СН'!$F$21</f>
        <v>3758.0216139099998</v>
      </c>
      <c r="W26" s="36">
        <f>SUMIFS(СВЦЭМ!$D$39:$D$782,СВЦЭМ!$A$39:$A$782,$A26,СВЦЭМ!$B$39:$B$782,W$11)+'СЕТ СН'!$F$11+СВЦЭМ!$D$10+'СЕТ СН'!$F$5-'СЕТ СН'!$F$21</f>
        <v>3766.1723807799999</v>
      </c>
      <c r="X26" s="36">
        <f>SUMIFS(СВЦЭМ!$D$39:$D$782,СВЦЭМ!$A$39:$A$782,$A26,СВЦЭМ!$B$39:$B$782,X$11)+'СЕТ СН'!$F$11+СВЦЭМ!$D$10+'СЕТ СН'!$F$5-'СЕТ СН'!$F$21</f>
        <v>3730.0243418999999</v>
      </c>
      <c r="Y26" s="36">
        <f>SUMIFS(СВЦЭМ!$D$39:$D$782,СВЦЭМ!$A$39:$A$782,$A26,СВЦЭМ!$B$39:$B$782,Y$11)+'СЕТ СН'!$F$11+СВЦЭМ!$D$10+'СЕТ СН'!$F$5-'СЕТ СН'!$F$21</f>
        <v>3790.3890859699995</v>
      </c>
    </row>
    <row r="27" spans="1:25" ht="15.75" x14ac:dyDescent="0.2">
      <c r="A27" s="35">
        <f t="shared" si="0"/>
        <v>44789</v>
      </c>
      <c r="B27" s="36">
        <f>SUMIFS(СВЦЭМ!$D$39:$D$782,СВЦЭМ!$A$39:$A$782,$A27,СВЦЭМ!$B$39:$B$782,B$11)+'СЕТ СН'!$F$11+СВЦЭМ!$D$10+'СЕТ СН'!$F$5-'СЕТ СН'!$F$21</f>
        <v>3718.9251663799996</v>
      </c>
      <c r="C27" s="36">
        <f>SUMIFS(СВЦЭМ!$D$39:$D$782,СВЦЭМ!$A$39:$A$782,$A27,СВЦЭМ!$B$39:$B$782,C$11)+'СЕТ СН'!$F$11+СВЦЭМ!$D$10+'СЕТ СН'!$F$5-'СЕТ СН'!$F$21</f>
        <v>3767.97975855</v>
      </c>
      <c r="D27" s="36">
        <f>SUMIFS(СВЦЭМ!$D$39:$D$782,СВЦЭМ!$A$39:$A$782,$A27,СВЦЭМ!$B$39:$B$782,D$11)+'СЕТ СН'!$F$11+СВЦЭМ!$D$10+'СЕТ СН'!$F$5-'СЕТ СН'!$F$21</f>
        <v>3806.4817552599998</v>
      </c>
      <c r="E27" s="36">
        <f>SUMIFS(СВЦЭМ!$D$39:$D$782,СВЦЭМ!$A$39:$A$782,$A27,СВЦЭМ!$B$39:$B$782,E$11)+'СЕТ СН'!$F$11+СВЦЭМ!$D$10+'СЕТ СН'!$F$5-'СЕТ СН'!$F$21</f>
        <v>3820.42021372</v>
      </c>
      <c r="F27" s="36">
        <f>SUMIFS(СВЦЭМ!$D$39:$D$782,СВЦЭМ!$A$39:$A$782,$A27,СВЦЭМ!$B$39:$B$782,F$11)+'СЕТ СН'!$F$11+СВЦЭМ!$D$10+'СЕТ СН'!$F$5-'СЕТ СН'!$F$21</f>
        <v>3830.0118220999998</v>
      </c>
      <c r="G27" s="36">
        <f>SUMIFS(СВЦЭМ!$D$39:$D$782,СВЦЭМ!$A$39:$A$782,$A27,СВЦЭМ!$B$39:$B$782,G$11)+'СЕТ СН'!$F$11+СВЦЭМ!$D$10+'СЕТ СН'!$F$5-'СЕТ СН'!$F$21</f>
        <v>3823.4971219899999</v>
      </c>
      <c r="H27" s="36">
        <f>SUMIFS(СВЦЭМ!$D$39:$D$782,СВЦЭМ!$A$39:$A$782,$A27,СВЦЭМ!$B$39:$B$782,H$11)+'СЕТ СН'!$F$11+СВЦЭМ!$D$10+'СЕТ СН'!$F$5-'СЕТ СН'!$F$21</f>
        <v>3767.1488081499997</v>
      </c>
      <c r="I27" s="36">
        <f>SUMIFS(СВЦЭМ!$D$39:$D$782,СВЦЭМ!$A$39:$A$782,$A27,СВЦЭМ!$B$39:$B$782,I$11)+'СЕТ СН'!$F$11+СВЦЭМ!$D$10+'СЕТ СН'!$F$5-'СЕТ СН'!$F$21</f>
        <v>3698.7274746799999</v>
      </c>
      <c r="J27" s="36">
        <f>SUMIFS(СВЦЭМ!$D$39:$D$782,СВЦЭМ!$A$39:$A$782,$A27,СВЦЭМ!$B$39:$B$782,J$11)+'СЕТ СН'!$F$11+СВЦЭМ!$D$10+'СЕТ СН'!$F$5-'СЕТ СН'!$F$21</f>
        <v>3783.4574440699998</v>
      </c>
      <c r="K27" s="36">
        <f>SUMIFS(СВЦЭМ!$D$39:$D$782,СВЦЭМ!$A$39:$A$782,$A27,СВЦЭМ!$B$39:$B$782,K$11)+'СЕТ СН'!$F$11+СВЦЭМ!$D$10+'СЕТ СН'!$F$5-'СЕТ СН'!$F$21</f>
        <v>3779.1518740699998</v>
      </c>
      <c r="L27" s="36">
        <f>SUMIFS(СВЦЭМ!$D$39:$D$782,СВЦЭМ!$A$39:$A$782,$A27,СВЦЭМ!$B$39:$B$782,L$11)+'СЕТ СН'!$F$11+СВЦЭМ!$D$10+'СЕТ СН'!$F$5-'СЕТ СН'!$F$21</f>
        <v>3760.6130723299998</v>
      </c>
      <c r="M27" s="36">
        <f>SUMIFS(СВЦЭМ!$D$39:$D$782,СВЦЭМ!$A$39:$A$782,$A27,СВЦЭМ!$B$39:$B$782,M$11)+'СЕТ СН'!$F$11+СВЦЭМ!$D$10+'СЕТ СН'!$F$5-'СЕТ СН'!$F$21</f>
        <v>3751.2285968699998</v>
      </c>
      <c r="N27" s="36">
        <f>SUMIFS(СВЦЭМ!$D$39:$D$782,СВЦЭМ!$A$39:$A$782,$A27,СВЦЭМ!$B$39:$B$782,N$11)+'СЕТ СН'!$F$11+СВЦЭМ!$D$10+'СЕТ СН'!$F$5-'СЕТ СН'!$F$21</f>
        <v>3747.1226084199998</v>
      </c>
      <c r="O27" s="36">
        <f>SUMIFS(СВЦЭМ!$D$39:$D$782,СВЦЭМ!$A$39:$A$782,$A27,СВЦЭМ!$B$39:$B$782,O$11)+'СЕТ СН'!$F$11+СВЦЭМ!$D$10+'СЕТ СН'!$F$5-'СЕТ СН'!$F$21</f>
        <v>3743.7895148099997</v>
      </c>
      <c r="P27" s="36">
        <f>SUMIFS(СВЦЭМ!$D$39:$D$782,СВЦЭМ!$A$39:$A$782,$A27,СВЦЭМ!$B$39:$B$782,P$11)+'СЕТ СН'!$F$11+СВЦЭМ!$D$10+'СЕТ СН'!$F$5-'СЕТ СН'!$F$21</f>
        <v>3755.2117146000001</v>
      </c>
      <c r="Q27" s="36">
        <f>SUMIFS(СВЦЭМ!$D$39:$D$782,СВЦЭМ!$A$39:$A$782,$A27,СВЦЭМ!$B$39:$B$782,Q$11)+'СЕТ СН'!$F$11+СВЦЭМ!$D$10+'СЕТ СН'!$F$5-'СЕТ СН'!$F$21</f>
        <v>3754.4121651999999</v>
      </c>
      <c r="R27" s="36">
        <f>SUMIFS(СВЦЭМ!$D$39:$D$782,СВЦЭМ!$A$39:$A$782,$A27,СВЦЭМ!$B$39:$B$782,R$11)+'СЕТ СН'!$F$11+СВЦЭМ!$D$10+'СЕТ СН'!$F$5-'СЕТ СН'!$F$21</f>
        <v>3755.5240336500001</v>
      </c>
      <c r="S27" s="36">
        <f>SUMIFS(СВЦЭМ!$D$39:$D$782,СВЦЭМ!$A$39:$A$782,$A27,СВЦЭМ!$B$39:$B$782,S$11)+'СЕТ СН'!$F$11+СВЦЭМ!$D$10+'СЕТ СН'!$F$5-'СЕТ СН'!$F$21</f>
        <v>3758.3166662699996</v>
      </c>
      <c r="T27" s="36">
        <f>SUMIFS(СВЦЭМ!$D$39:$D$782,СВЦЭМ!$A$39:$A$782,$A27,СВЦЭМ!$B$39:$B$782,T$11)+'СЕТ СН'!$F$11+СВЦЭМ!$D$10+'СЕТ СН'!$F$5-'СЕТ СН'!$F$21</f>
        <v>3752.8963568700001</v>
      </c>
      <c r="U27" s="36">
        <f>SUMIFS(СВЦЭМ!$D$39:$D$782,СВЦЭМ!$A$39:$A$782,$A27,СВЦЭМ!$B$39:$B$782,U$11)+'СЕТ СН'!$F$11+СВЦЭМ!$D$10+'СЕТ СН'!$F$5-'СЕТ СН'!$F$21</f>
        <v>3755.1460051999998</v>
      </c>
      <c r="V27" s="36">
        <f>SUMIFS(СВЦЭМ!$D$39:$D$782,СВЦЭМ!$A$39:$A$782,$A27,СВЦЭМ!$B$39:$B$782,V$11)+'СЕТ СН'!$F$11+СВЦЭМ!$D$10+'СЕТ СН'!$F$5-'СЕТ СН'!$F$21</f>
        <v>3766.5199825499999</v>
      </c>
      <c r="W27" s="36">
        <f>SUMIFS(СВЦЭМ!$D$39:$D$782,СВЦЭМ!$A$39:$A$782,$A27,СВЦЭМ!$B$39:$B$782,W$11)+'СЕТ СН'!$F$11+СВЦЭМ!$D$10+'СЕТ СН'!$F$5-'СЕТ СН'!$F$21</f>
        <v>3766.3356285099999</v>
      </c>
      <c r="X27" s="36">
        <f>SUMIFS(СВЦЭМ!$D$39:$D$782,СВЦЭМ!$A$39:$A$782,$A27,СВЦЭМ!$B$39:$B$782,X$11)+'СЕТ СН'!$F$11+СВЦЭМ!$D$10+'СЕТ СН'!$F$5-'СЕТ СН'!$F$21</f>
        <v>3753.91836956</v>
      </c>
      <c r="Y27" s="36">
        <f>SUMIFS(СВЦЭМ!$D$39:$D$782,СВЦЭМ!$A$39:$A$782,$A27,СВЦЭМ!$B$39:$B$782,Y$11)+'СЕТ СН'!$F$11+СВЦЭМ!$D$10+'СЕТ СН'!$F$5-'СЕТ СН'!$F$21</f>
        <v>3769.14879131</v>
      </c>
    </row>
    <row r="28" spans="1:25" ht="15.75" x14ac:dyDescent="0.2">
      <c r="A28" s="35">
        <f t="shared" si="0"/>
        <v>44790</v>
      </c>
      <c r="B28" s="36">
        <f>SUMIFS(СВЦЭМ!$D$39:$D$782,СВЦЭМ!$A$39:$A$782,$A28,СВЦЭМ!$B$39:$B$782,B$11)+'СЕТ СН'!$F$11+СВЦЭМ!$D$10+'СЕТ СН'!$F$5-'СЕТ СН'!$F$21</f>
        <v>3709.4996750599998</v>
      </c>
      <c r="C28" s="36">
        <f>SUMIFS(СВЦЭМ!$D$39:$D$782,СВЦЭМ!$A$39:$A$782,$A28,СВЦЭМ!$B$39:$B$782,C$11)+'СЕТ СН'!$F$11+СВЦЭМ!$D$10+'СЕТ СН'!$F$5-'СЕТ СН'!$F$21</f>
        <v>3694.5255716900001</v>
      </c>
      <c r="D28" s="36">
        <f>SUMIFS(СВЦЭМ!$D$39:$D$782,СВЦЭМ!$A$39:$A$782,$A28,СВЦЭМ!$B$39:$B$782,D$11)+'СЕТ СН'!$F$11+СВЦЭМ!$D$10+'СЕТ СН'!$F$5-'СЕТ СН'!$F$21</f>
        <v>3690.8230856399996</v>
      </c>
      <c r="E28" s="36">
        <f>SUMIFS(СВЦЭМ!$D$39:$D$782,СВЦЭМ!$A$39:$A$782,$A28,СВЦЭМ!$B$39:$B$782,E$11)+'СЕТ СН'!$F$11+СВЦЭМ!$D$10+'СЕТ СН'!$F$5-'СЕТ СН'!$F$21</f>
        <v>3709.0843161599996</v>
      </c>
      <c r="F28" s="36">
        <f>SUMIFS(СВЦЭМ!$D$39:$D$782,СВЦЭМ!$A$39:$A$782,$A28,СВЦЭМ!$B$39:$B$782,F$11)+'СЕТ СН'!$F$11+СВЦЭМ!$D$10+'СЕТ СН'!$F$5-'СЕТ СН'!$F$21</f>
        <v>3728.9968357299999</v>
      </c>
      <c r="G28" s="36">
        <f>SUMIFS(СВЦЭМ!$D$39:$D$782,СВЦЭМ!$A$39:$A$782,$A28,СВЦЭМ!$B$39:$B$782,G$11)+'СЕТ СН'!$F$11+СВЦЭМ!$D$10+'СЕТ СН'!$F$5-'СЕТ СН'!$F$21</f>
        <v>3778.9025035</v>
      </c>
      <c r="H28" s="36">
        <f>SUMIFS(СВЦЭМ!$D$39:$D$782,СВЦЭМ!$A$39:$A$782,$A28,СВЦЭМ!$B$39:$B$782,H$11)+'СЕТ СН'!$F$11+СВЦЭМ!$D$10+'СЕТ СН'!$F$5-'СЕТ СН'!$F$21</f>
        <v>3752.4623156399998</v>
      </c>
      <c r="I28" s="36">
        <f>SUMIFS(СВЦЭМ!$D$39:$D$782,СВЦЭМ!$A$39:$A$782,$A28,СВЦЭМ!$B$39:$B$782,I$11)+'СЕТ СН'!$F$11+СВЦЭМ!$D$10+'СЕТ СН'!$F$5-'СЕТ СН'!$F$21</f>
        <v>3779.4197873999997</v>
      </c>
      <c r="J28" s="36">
        <f>SUMIFS(СВЦЭМ!$D$39:$D$782,СВЦЭМ!$A$39:$A$782,$A28,СВЦЭМ!$B$39:$B$782,J$11)+'СЕТ СН'!$F$11+СВЦЭМ!$D$10+'СЕТ СН'!$F$5-'СЕТ СН'!$F$21</f>
        <v>3816.6913936199999</v>
      </c>
      <c r="K28" s="36">
        <f>SUMIFS(СВЦЭМ!$D$39:$D$782,СВЦЭМ!$A$39:$A$782,$A28,СВЦЭМ!$B$39:$B$782,K$11)+'СЕТ СН'!$F$11+СВЦЭМ!$D$10+'СЕТ СН'!$F$5-'СЕТ СН'!$F$21</f>
        <v>3807.4525237899998</v>
      </c>
      <c r="L28" s="36">
        <f>SUMIFS(СВЦЭМ!$D$39:$D$782,СВЦЭМ!$A$39:$A$782,$A28,СВЦЭМ!$B$39:$B$782,L$11)+'СЕТ СН'!$F$11+СВЦЭМ!$D$10+'СЕТ СН'!$F$5-'СЕТ СН'!$F$21</f>
        <v>3787.6839773699999</v>
      </c>
      <c r="M28" s="36">
        <f>SUMIFS(СВЦЭМ!$D$39:$D$782,СВЦЭМ!$A$39:$A$782,$A28,СВЦЭМ!$B$39:$B$782,M$11)+'СЕТ СН'!$F$11+СВЦЭМ!$D$10+'СЕТ СН'!$F$5-'СЕТ СН'!$F$21</f>
        <v>3761.6793788599998</v>
      </c>
      <c r="N28" s="36">
        <f>SUMIFS(СВЦЭМ!$D$39:$D$782,СВЦЭМ!$A$39:$A$782,$A28,СВЦЭМ!$B$39:$B$782,N$11)+'СЕТ СН'!$F$11+СВЦЭМ!$D$10+'СЕТ СН'!$F$5-'СЕТ СН'!$F$21</f>
        <v>3777.9658644199999</v>
      </c>
      <c r="O28" s="36">
        <f>SUMIFS(СВЦЭМ!$D$39:$D$782,СВЦЭМ!$A$39:$A$782,$A28,СВЦЭМ!$B$39:$B$782,O$11)+'СЕТ СН'!$F$11+СВЦЭМ!$D$10+'СЕТ СН'!$F$5-'СЕТ СН'!$F$21</f>
        <v>3771.7724599200001</v>
      </c>
      <c r="P28" s="36">
        <f>SUMIFS(СВЦЭМ!$D$39:$D$782,СВЦЭМ!$A$39:$A$782,$A28,СВЦЭМ!$B$39:$B$782,P$11)+'СЕТ СН'!$F$11+СВЦЭМ!$D$10+'СЕТ СН'!$F$5-'СЕТ СН'!$F$21</f>
        <v>3787.6116823899997</v>
      </c>
      <c r="Q28" s="36">
        <f>SUMIFS(СВЦЭМ!$D$39:$D$782,СВЦЭМ!$A$39:$A$782,$A28,СВЦЭМ!$B$39:$B$782,Q$11)+'СЕТ СН'!$F$11+СВЦЭМ!$D$10+'СЕТ СН'!$F$5-'СЕТ СН'!$F$21</f>
        <v>3798.0780016599997</v>
      </c>
      <c r="R28" s="36">
        <f>SUMIFS(СВЦЭМ!$D$39:$D$782,СВЦЭМ!$A$39:$A$782,$A28,СВЦЭМ!$B$39:$B$782,R$11)+'СЕТ СН'!$F$11+СВЦЭМ!$D$10+'СЕТ СН'!$F$5-'СЕТ СН'!$F$21</f>
        <v>3797.27978949</v>
      </c>
      <c r="S28" s="36">
        <f>SUMIFS(СВЦЭМ!$D$39:$D$782,СВЦЭМ!$A$39:$A$782,$A28,СВЦЭМ!$B$39:$B$782,S$11)+'СЕТ СН'!$F$11+СВЦЭМ!$D$10+'СЕТ СН'!$F$5-'СЕТ СН'!$F$21</f>
        <v>3795.6665446099996</v>
      </c>
      <c r="T28" s="36">
        <f>SUMIFS(СВЦЭМ!$D$39:$D$782,СВЦЭМ!$A$39:$A$782,$A28,СВЦЭМ!$B$39:$B$782,T$11)+'СЕТ СН'!$F$11+СВЦЭМ!$D$10+'СЕТ СН'!$F$5-'СЕТ СН'!$F$21</f>
        <v>3788.78750648</v>
      </c>
      <c r="U28" s="36">
        <f>SUMIFS(СВЦЭМ!$D$39:$D$782,СВЦЭМ!$A$39:$A$782,$A28,СВЦЭМ!$B$39:$B$782,U$11)+'СЕТ СН'!$F$11+СВЦЭМ!$D$10+'СЕТ СН'!$F$5-'СЕТ СН'!$F$21</f>
        <v>3807.6216620699997</v>
      </c>
      <c r="V28" s="36">
        <f>SUMIFS(СВЦЭМ!$D$39:$D$782,СВЦЭМ!$A$39:$A$782,$A28,СВЦЭМ!$B$39:$B$782,V$11)+'СЕТ СН'!$F$11+СВЦЭМ!$D$10+'СЕТ СН'!$F$5-'СЕТ СН'!$F$21</f>
        <v>3786.5977759699999</v>
      </c>
      <c r="W28" s="36">
        <f>SUMIFS(СВЦЭМ!$D$39:$D$782,СВЦЭМ!$A$39:$A$782,$A28,СВЦЭМ!$B$39:$B$782,W$11)+'СЕТ СН'!$F$11+СВЦЭМ!$D$10+'СЕТ СН'!$F$5-'СЕТ СН'!$F$21</f>
        <v>3807.8592307199997</v>
      </c>
      <c r="X28" s="36">
        <f>SUMIFS(СВЦЭМ!$D$39:$D$782,СВЦЭМ!$A$39:$A$782,$A28,СВЦЭМ!$B$39:$B$782,X$11)+'СЕТ СН'!$F$11+СВЦЭМ!$D$10+'СЕТ СН'!$F$5-'СЕТ СН'!$F$21</f>
        <v>3775.7087217999997</v>
      </c>
      <c r="Y28" s="36">
        <f>SUMIFS(СВЦЭМ!$D$39:$D$782,СВЦЭМ!$A$39:$A$782,$A28,СВЦЭМ!$B$39:$B$782,Y$11)+'СЕТ СН'!$F$11+СВЦЭМ!$D$10+'СЕТ СН'!$F$5-'СЕТ СН'!$F$21</f>
        <v>3712.7527943999999</v>
      </c>
    </row>
    <row r="29" spans="1:25" ht="15.75" x14ac:dyDescent="0.2">
      <c r="A29" s="35">
        <f t="shared" si="0"/>
        <v>44791</v>
      </c>
      <c r="B29" s="36">
        <f>SUMIFS(СВЦЭМ!$D$39:$D$782,СВЦЭМ!$A$39:$A$782,$A29,СВЦЭМ!$B$39:$B$782,B$11)+'СЕТ СН'!$F$11+СВЦЭМ!$D$10+'СЕТ СН'!$F$5-'СЕТ СН'!$F$21</f>
        <v>3754.31378012</v>
      </c>
      <c r="C29" s="36">
        <f>SUMIFS(СВЦЭМ!$D$39:$D$782,СВЦЭМ!$A$39:$A$782,$A29,СВЦЭМ!$B$39:$B$782,C$11)+'СЕТ СН'!$F$11+СВЦЭМ!$D$10+'СЕТ СН'!$F$5-'СЕТ СН'!$F$21</f>
        <v>3802.0624765499997</v>
      </c>
      <c r="D29" s="36">
        <f>SUMIFS(СВЦЭМ!$D$39:$D$782,СВЦЭМ!$A$39:$A$782,$A29,СВЦЭМ!$B$39:$B$782,D$11)+'СЕТ СН'!$F$11+СВЦЭМ!$D$10+'СЕТ СН'!$F$5-'СЕТ СН'!$F$21</f>
        <v>3814.4205993699998</v>
      </c>
      <c r="E29" s="36">
        <f>SUMIFS(СВЦЭМ!$D$39:$D$782,СВЦЭМ!$A$39:$A$782,$A29,СВЦЭМ!$B$39:$B$782,E$11)+'СЕТ СН'!$F$11+СВЦЭМ!$D$10+'СЕТ СН'!$F$5-'СЕТ СН'!$F$21</f>
        <v>3815.1538700199999</v>
      </c>
      <c r="F29" s="36">
        <f>SUMIFS(СВЦЭМ!$D$39:$D$782,СВЦЭМ!$A$39:$A$782,$A29,СВЦЭМ!$B$39:$B$782,F$11)+'СЕТ СН'!$F$11+СВЦЭМ!$D$10+'СЕТ СН'!$F$5-'СЕТ СН'!$F$21</f>
        <v>3812.1395474699998</v>
      </c>
      <c r="G29" s="36">
        <f>SUMIFS(СВЦЭМ!$D$39:$D$782,СВЦЭМ!$A$39:$A$782,$A29,СВЦЭМ!$B$39:$B$782,G$11)+'СЕТ СН'!$F$11+СВЦЭМ!$D$10+'СЕТ СН'!$F$5-'СЕТ СН'!$F$21</f>
        <v>3819.9069629099999</v>
      </c>
      <c r="H29" s="36">
        <f>SUMIFS(СВЦЭМ!$D$39:$D$782,СВЦЭМ!$A$39:$A$782,$A29,СВЦЭМ!$B$39:$B$782,H$11)+'СЕТ СН'!$F$11+СВЦЭМ!$D$10+'СЕТ СН'!$F$5-'СЕТ СН'!$F$21</f>
        <v>3759.4803317399997</v>
      </c>
      <c r="I29" s="36">
        <f>SUMIFS(СВЦЭМ!$D$39:$D$782,СВЦЭМ!$A$39:$A$782,$A29,СВЦЭМ!$B$39:$B$782,I$11)+'СЕТ СН'!$F$11+СВЦЭМ!$D$10+'СЕТ СН'!$F$5-'СЕТ СН'!$F$21</f>
        <v>3711.5095124699997</v>
      </c>
      <c r="J29" s="36">
        <f>SUMIFS(СВЦЭМ!$D$39:$D$782,СВЦЭМ!$A$39:$A$782,$A29,СВЦЭМ!$B$39:$B$782,J$11)+'СЕТ СН'!$F$11+СВЦЭМ!$D$10+'СЕТ СН'!$F$5-'СЕТ СН'!$F$21</f>
        <v>3890.6953495500002</v>
      </c>
      <c r="K29" s="36">
        <f>SUMIFS(СВЦЭМ!$D$39:$D$782,СВЦЭМ!$A$39:$A$782,$A29,СВЦЭМ!$B$39:$B$782,K$11)+'СЕТ СН'!$F$11+СВЦЭМ!$D$10+'СЕТ СН'!$F$5-'СЕТ СН'!$F$21</f>
        <v>3896.3690773999997</v>
      </c>
      <c r="L29" s="36">
        <f>SUMIFS(СВЦЭМ!$D$39:$D$782,СВЦЭМ!$A$39:$A$782,$A29,СВЦЭМ!$B$39:$B$782,L$11)+'СЕТ СН'!$F$11+СВЦЭМ!$D$10+'СЕТ СН'!$F$5-'СЕТ СН'!$F$21</f>
        <v>3896.9514123600002</v>
      </c>
      <c r="M29" s="36">
        <f>SUMIFS(СВЦЭМ!$D$39:$D$782,СВЦЭМ!$A$39:$A$782,$A29,СВЦЭМ!$B$39:$B$782,M$11)+'СЕТ СН'!$F$11+СВЦЭМ!$D$10+'СЕТ СН'!$F$5-'СЕТ СН'!$F$21</f>
        <v>3885.6428456899998</v>
      </c>
      <c r="N29" s="36">
        <f>SUMIFS(СВЦЭМ!$D$39:$D$782,СВЦЭМ!$A$39:$A$782,$A29,СВЦЭМ!$B$39:$B$782,N$11)+'СЕТ СН'!$F$11+СВЦЭМ!$D$10+'СЕТ СН'!$F$5-'СЕТ СН'!$F$21</f>
        <v>3884.8447724299995</v>
      </c>
      <c r="O29" s="36">
        <f>SUMIFS(СВЦЭМ!$D$39:$D$782,СВЦЭМ!$A$39:$A$782,$A29,СВЦЭМ!$B$39:$B$782,O$11)+'СЕТ СН'!$F$11+СВЦЭМ!$D$10+'СЕТ СН'!$F$5-'СЕТ СН'!$F$21</f>
        <v>3886.3227144699995</v>
      </c>
      <c r="P29" s="36">
        <f>SUMIFS(СВЦЭМ!$D$39:$D$782,СВЦЭМ!$A$39:$A$782,$A29,СВЦЭМ!$B$39:$B$782,P$11)+'СЕТ СН'!$F$11+СВЦЭМ!$D$10+'СЕТ СН'!$F$5-'СЕТ СН'!$F$21</f>
        <v>3830.5805300100001</v>
      </c>
      <c r="Q29" s="36">
        <f>SUMIFS(СВЦЭМ!$D$39:$D$782,СВЦЭМ!$A$39:$A$782,$A29,СВЦЭМ!$B$39:$B$782,Q$11)+'СЕТ СН'!$F$11+СВЦЭМ!$D$10+'СЕТ СН'!$F$5-'СЕТ СН'!$F$21</f>
        <v>3819.0464221699999</v>
      </c>
      <c r="R29" s="36">
        <f>SUMIFS(СВЦЭМ!$D$39:$D$782,СВЦЭМ!$A$39:$A$782,$A29,СВЦЭМ!$B$39:$B$782,R$11)+'СЕТ СН'!$F$11+СВЦЭМ!$D$10+'СЕТ СН'!$F$5-'СЕТ СН'!$F$21</f>
        <v>3817.29691624</v>
      </c>
      <c r="S29" s="36">
        <f>SUMIFS(СВЦЭМ!$D$39:$D$782,СВЦЭМ!$A$39:$A$782,$A29,СВЦЭМ!$B$39:$B$782,S$11)+'СЕТ СН'!$F$11+СВЦЭМ!$D$10+'СЕТ СН'!$F$5-'СЕТ СН'!$F$21</f>
        <v>3818.9583931399998</v>
      </c>
      <c r="T29" s="36">
        <f>SUMIFS(СВЦЭМ!$D$39:$D$782,СВЦЭМ!$A$39:$A$782,$A29,СВЦЭМ!$B$39:$B$782,T$11)+'СЕТ СН'!$F$11+СВЦЭМ!$D$10+'СЕТ СН'!$F$5-'СЕТ СН'!$F$21</f>
        <v>3821.6928808499997</v>
      </c>
      <c r="U29" s="36">
        <f>SUMIFS(СВЦЭМ!$D$39:$D$782,СВЦЭМ!$A$39:$A$782,$A29,СВЦЭМ!$B$39:$B$782,U$11)+'СЕТ СН'!$F$11+СВЦЭМ!$D$10+'СЕТ СН'!$F$5-'СЕТ СН'!$F$21</f>
        <v>3820.9170650699998</v>
      </c>
      <c r="V29" s="36">
        <f>SUMIFS(СВЦЭМ!$D$39:$D$782,СВЦЭМ!$A$39:$A$782,$A29,СВЦЭМ!$B$39:$B$782,V$11)+'СЕТ СН'!$F$11+СВЦЭМ!$D$10+'СЕТ СН'!$F$5-'СЕТ СН'!$F$21</f>
        <v>3783.1059793799996</v>
      </c>
      <c r="W29" s="36">
        <f>SUMIFS(СВЦЭМ!$D$39:$D$782,СВЦЭМ!$A$39:$A$782,$A29,СВЦЭМ!$B$39:$B$782,W$11)+'СЕТ СН'!$F$11+СВЦЭМ!$D$10+'СЕТ СН'!$F$5-'СЕТ СН'!$F$21</f>
        <v>3830.0021927799999</v>
      </c>
      <c r="X29" s="36">
        <f>SUMIFS(СВЦЭМ!$D$39:$D$782,СВЦЭМ!$A$39:$A$782,$A29,СВЦЭМ!$B$39:$B$782,X$11)+'СЕТ СН'!$F$11+СВЦЭМ!$D$10+'СЕТ СН'!$F$5-'СЕТ СН'!$F$21</f>
        <v>3820.5619297499998</v>
      </c>
      <c r="Y29" s="36">
        <f>SUMIFS(СВЦЭМ!$D$39:$D$782,СВЦЭМ!$A$39:$A$782,$A29,СВЦЭМ!$B$39:$B$782,Y$11)+'СЕТ СН'!$F$11+СВЦЭМ!$D$10+'СЕТ СН'!$F$5-'СЕТ СН'!$F$21</f>
        <v>3721.4150533699999</v>
      </c>
    </row>
    <row r="30" spans="1:25" ht="15.75" x14ac:dyDescent="0.2">
      <c r="A30" s="35">
        <f t="shared" si="0"/>
        <v>44792</v>
      </c>
      <c r="B30" s="36">
        <f>SUMIFS(СВЦЭМ!$D$39:$D$782,СВЦЭМ!$A$39:$A$782,$A30,СВЦЭМ!$B$39:$B$782,B$11)+'СЕТ СН'!$F$11+СВЦЭМ!$D$10+'СЕТ СН'!$F$5-'СЕТ СН'!$F$21</f>
        <v>3874.6212262899999</v>
      </c>
      <c r="C30" s="36">
        <f>SUMIFS(СВЦЭМ!$D$39:$D$782,СВЦЭМ!$A$39:$A$782,$A30,СВЦЭМ!$B$39:$B$782,C$11)+'СЕТ СН'!$F$11+СВЦЭМ!$D$10+'СЕТ СН'!$F$5-'СЕТ СН'!$F$21</f>
        <v>3890.93445462</v>
      </c>
      <c r="D30" s="36">
        <f>SUMIFS(СВЦЭМ!$D$39:$D$782,СВЦЭМ!$A$39:$A$782,$A30,СВЦЭМ!$B$39:$B$782,D$11)+'СЕТ СН'!$F$11+СВЦЭМ!$D$10+'СЕТ СН'!$F$5-'СЕТ СН'!$F$21</f>
        <v>3923.1050311599997</v>
      </c>
      <c r="E30" s="36">
        <f>SUMIFS(СВЦЭМ!$D$39:$D$782,СВЦЭМ!$A$39:$A$782,$A30,СВЦЭМ!$B$39:$B$782,E$11)+'СЕТ СН'!$F$11+СВЦЭМ!$D$10+'СЕТ СН'!$F$5-'СЕТ СН'!$F$21</f>
        <v>3923.3482006799995</v>
      </c>
      <c r="F30" s="36">
        <f>SUMIFS(СВЦЭМ!$D$39:$D$782,СВЦЭМ!$A$39:$A$782,$A30,СВЦЭМ!$B$39:$B$782,F$11)+'СЕТ СН'!$F$11+СВЦЭМ!$D$10+'СЕТ СН'!$F$5-'СЕТ СН'!$F$21</f>
        <v>3917.9739551899997</v>
      </c>
      <c r="G30" s="36">
        <f>SUMIFS(СВЦЭМ!$D$39:$D$782,СВЦЭМ!$A$39:$A$782,$A30,СВЦЭМ!$B$39:$B$782,G$11)+'СЕТ СН'!$F$11+СВЦЭМ!$D$10+'СЕТ СН'!$F$5-'СЕТ СН'!$F$21</f>
        <v>3828.6643307599998</v>
      </c>
      <c r="H30" s="36">
        <f>SUMIFS(СВЦЭМ!$D$39:$D$782,СВЦЭМ!$A$39:$A$782,$A30,СВЦЭМ!$B$39:$B$782,H$11)+'СЕТ СН'!$F$11+СВЦЭМ!$D$10+'СЕТ СН'!$F$5-'СЕТ СН'!$F$21</f>
        <v>3813.6488412599997</v>
      </c>
      <c r="I30" s="36">
        <f>SUMIFS(СВЦЭМ!$D$39:$D$782,СВЦЭМ!$A$39:$A$782,$A30,СВЦЭМ!$B$39:$B$782,I$11)+'СЕТ СН'!$F$11+СВЦЭМ!$D$10+'СЕТ СН'!$F$5-'СЕТ СН'!$F$21</f>
        <v>3783.3975125699999</v>
      </c>
      <c r="J30" s="36">
        <f>SUMIFS(СВЦЭМ!$D$39:$D$782,СВЦЭМ!$A$39:$A$782,$A30,СВЦЭМ!$B$39:$B$782,J$11)+'СЕТ СН'!$F$11+СВЦЭМ!$D$10+'СЕТ СН'!$F$5-'СЕТ СН'!$F$21</f>
        <v>3736.9449644899996</v>
      </c>
      <c r="K30" s="36">
        <f>SUMIFS(СВЦЭМ!$D$39:$D$782,СВЦЭМ!$A$39:$A$782,$A30,СВЦЭМ!$B$39:$B$782,K$11)+'СЕТ СН'!$F$11+СВЦЭМ!$D$10+'СЕТ СН'!$F$5-'СЕТ СН'!$F$21</f>
        <v>3730.3284057999999</v>
      </c>
      <c r="L30" s="36">
        <f>SUMIFS(СВЦЭМ!$D$39:$D$782,СВЦЭМ!$A$39:$A$782,$A30,СВЦЭМ!$B$39:$B$782,L$11)+'СЕТ СН'!$F$11+СВЦЭМ!$D$10+'СЕТ СН'!$F$5-'СЕТ СН'!$F$21</f>
        <v>3769.2719398299996</v>
      </c>
      <c r="M30" s="36">
        <f>SUMIFS(СВЦЭМ!$D$39:$D$782,СВЦЭМ!$A$39:$A$782,$A30,СВЦЭМ!$B$39:$B$782,M$11)+'СЕТ СН'!$F$11+СВЦЭМ!$D$10+'СЕТ СН'!$F$5-'СЕТ СН'!$F$21</f>
        <v>3755.1136858</v>
      </c>
      <c r="N30" s="36">
        <f>SUMIFS(СВЦЭМ!$D$39:$D$782,СВЦЭМ!$A$39:$A$782,$A30,СВЦЭМ!$B$39:$B$782,N$11)+'СЕТ СН'!$F$11+СВЦЭМ!$D$10+'СЕТ СН'!$F$5-'СЕТ СН'!$F$21</f>
        <v>3758.6384043899998</v>
      </c>
      <c r="O30" s="36">
        <f>SUMIFS(СВЦЭМ!$D$39:$D$782,СВЦЭМ!$A$39:$A$782,$A30,СВЦЭМ!$B$39:$B$782,O$11)+'СЕТ СН'!$F$11+СВЦЭМ!$D$10+'СЕТ СН'!$F$5-'СЕТ СН'!$F$21</f>
        <v>3759.9778705700001</v>
      </c>
      <c r="P30" s="36">
        <f>SUMIFS(СВЦЭМ!$D$39:$D$782,СВЦЭМ!$A$39:$A$782,$A30,СВЦЭМ!$B$39:$B$782,P$11)+'СЕТ СН'!$F$11+СВЦЭМ!$D$10+'СЕТ СН'!$F$5-'СЕТ СН'!$F$21</f>
        <v>3788.87185408</v>
      </c>
      <c r="Q30" s="36">
        <f>SUMIFS(СВЦЭМ!$D$39:$D$782,СВЦЭМ!$A$39:$A$782,$A30,СВЦЭМ!$B$39:$B$782,Q$11)+'СЕТ СН'!$F$11+СВЦЭМ!$D$10+'СЕТ СН'!$F$5-'СЕТ СН'!$F$21</f>
        <v>3797.2768238499998</v>
      </c>
      <c r="R30" s="36">
        <f>SUMIFS(СВЦЭМ!$D$39:$D$782,СВЦЭМ!$A$39:$A$782,$A30,СВЦЭМ!$B$39:$B$782,R$11)+'СЕТ СН'!$F$11+СВЦЭМ!$D$10+'СЕТ СН'!$F$5-'СЕТ СН'!$F$21</f>
        <v>3795.1963299399999</v>
      </c>
      <c r="S30" s="36">
        <f>SUMIFS(СВЦЭМ!$D$39:$D$782,СВЦЭМ!$A$39:$A$782,$A30,СВЦЭМ!$B$39:$B$782,S$11)+'СЕТ СН'!$F$11+СВЦЭМ!$D$10+'СЕТ СН'!$F$5-'СЕТ СН'!$F$21</f>
        <v>3780.8100481499996</v>
      </c>
      <c r="T30" s="36">
        <f>SUMIFS(СВЦЭМ!$D$39:$D$782,СВЦЭМ!$A$39:$A$782,$A30,СВЦЭМ!$B$39:$B$782,T$11)+'СЕТ СН'!$F$11+СВЦЭМ!$D$10+'СЕТ СН'!$F$5-'СЕТ СН'!$F$21</f>
        <v>3767.0150030199998</v>
      </c>
      <c r="U30" s="36">
        <f>SUMIFS(СВЦЭМ!$D$39:$D$782,СВЦЭМ!$A$39:$A$782,$A30,СВЦЭМ!$B$39:$B$782,U$11)+'СЕТ СН'!$F$11+СВЦЭМ!$D$10+'СЕТ СН'!$F$5-'СЕТ СН'!$F$21</f>
        <v>3777.6389307199997</v>
      </c>
      <c r="V30" s="36">
        <f>SUMIFS(СВЦЭМ!$D$39:$D$782,СВЦЭМ!$A$39:$A$782,$A30,СВЦЭМ!$B$39:$B$782,V$11)+'СЕТ СН'!$F$11+СВЦЭМ!$D$10+'СЕТ СН'!$F$5-'СЕТ СН'!$F$21</f>
        <v>3771.41981863</v>
      </c>
      <c r="W30" s="36">
        <f>SUMIFS(СВЦЭМ!$D$39:$D$782,СВЦЭМ!$A$39:$A$782,$A30,СВЦЭМ!$B$39:$B$782,W$11)+'СЕТ СН'!$F$11+СВЦЭМ!$D$10+'СЕТ СН'!$F$5-'СЕТ СН'!$F$21</f>
        <v>3809.9226077399999</v>
      </c>
      <c r="X30" s="36">
        <f>SUMIFS(СВЦЭМ!$D$39:$D$782,СВЦЭМ!$A$39:$A$782,$A30,СВЦЭМ!$B$39:$B$782,X$11)+'СЕТ СН'!$F$11+СВЦЭМ!$D$10+'СЕТ СН'!$F$5-'СЕТ СН'!$F$21</f>
        <v>3826.86636301</v>
      </c>
      <c r="Y30" s="36">
        <f>SUMIFS(СВЦЭМ!$D$39:$D$782,СВЦЭМ!$A$39:$A$782,$A30,СВЦЭМ!$B$39:$B$782,Y$11)+'СЕТ СН'!$F$11+СВЦЭМ!$D$10+'СЕТ СН'!$F$5-'СЕТ СН'!$F$21</f>
        <v>3853.9913971199999</v>
      </c>
    </row>
    <row r="31" spans="1:25" ht="15.75" x14ac:dyDescent="0.2">
      <c r="A31" s="35">
        <f t="shared" si="0"/>
        <v>44793</v>
      </c>
      <c r="B31" s="36">
        <f>SUMIFS(СВЦЭМ!$D$39:$D$782,СВЦЭМ!$A$39:$A$782,$A31,СВЦЭМ!$B$39:$B$782,B$11)+'СЕТ СН'!$F$11+СВЦЭМ!$D$10+'СЕТ СН'!$F$5-'СЕТ СН'!$F$21</f>
        <v>3727.3788865500001</v>
      </c>
      <c r="C31" s="36">
        <f>SUMIFS(СВЦЭМ!$D$39:$D$782,СВЦЭМ!$A$39:$A$782,$A31,СВЦЭМ!$B$39:$B$782,C$11)+'СЕТ СН'!$F$11+СВЦЭМ!$D$10+'СЕТ СН'!$F$5-'СЕТ СН'!$F$21</f>
        <v>3783.8594945799996</v>
      </c>
      <c r="D31" s="36">
        <f>SUMIFS(СВЦЭМ!$D$39:$D$782,СВЦЭМ!$A$39:$A$782,$A31,СВЦЭМ!$B$39:$B$782,D$11)+'СЕТ СН'!$F$11+СВЦЭМ!$D$10+'СЕТ СН'!$F$5-'СЕТ СН'!$F$21</f>
        <v>3822.2198629499999</v>
      </c>
      <c r="E31" s="36">
        <f>SUMIFS(СВЦЭМ!$D$39:$D$782,СВЦЭМ!$A$39:$A$782,$A31,СВЦЭМ!$B$39:$B$782,E$11)+'СЕТ СН'!$F$11+СВЦЭМ!$D$10+'СЕТ СН'!$F$5-'СЕТ СН'!$F$21</f>
        <v>3827.5120571399998</v>
      </c>
      <c r="F31" s="36">
        <f>SUMIFS(СВЦЭМ!$D$39:$D$782,СВЦЭМ!$A$39:$A$782,$A31,СВЦЭМ!$B$39:$B$782,F$11)+'СЕТ СН'!$F$11+СВЦЭМ!$D$10+'СЕТ СН'!$F$5-'СЕТ СН'!$F$21</f>
        <v>3831.1193440500001</v>
      </c>
      <c r="G31" s="36">
        <f>SUMIFS(СВЦЭМ!$D$39:$D$782,СВЦЭМ!$A$39:$A$782,$A31,СВЦЭМ!$B$39:$B$782,G$11)+'СЕТ СН'!$F$11+СВЦЭМ!$D$10+'СЕТ СН'!$F$5-'СЕТ СН'!$F$21</f>
        <v>3823.3622489899999</v>
      </c>
      <c r="H31" s="36">
        <f>SUMIFS(СВЦЭМ!$D$39:$D$782,СВЦЭМ!$A$39:$A$782,$A31,СВЦЭМ!$B$39:$B$782,H$11)+'СЕТ СН'!$F$11+СВЦЭМ!$D$10+'СЕТ СН'!$F$5-'СЕТ СН'!$F$21</f>
        <v>3796.4942477699997</v>
      </c>
      <c r="I31" s="36">
        <f>SUMIFS(СВЦЭМ!$D$39:$D$782,СВЦЭМ!$A$39:$A$782,$A31,СВЦЭМ!$B$39:$B$782,I$11)+'СЕТ СН'!$F$11+СВЦЭМ!$D$10+'СЕТ СН'!$F$5-'СЕТ СН'!$F$21</f>
        <v>3765.5967137600001</v>
      </c>
      <c r="J31" s="36">
        <f>SUMIFS(СВЦЭМ!$D$39:$D$782,СВЦЭМ!$A$39:$A$782,$A31,СВЦЭМ!$B$39:$B$782,J$11)+'СЕТ СН'!$F$11+СВЦЭМ!$D$10+'СЕТ СН'!$F$5-'СЕТ СН'!$F$21</f>
        <v>3698.4980844299998</v>
      </c>
      <c r="K31" s="36">
        <f>SUMIFS(СВЦЭМ!$D$39:$D$782,СВЦЭМ!$A$39:$A$782,$A31,СВЦЭМ!$B$39:$B$782,K$11)+'СЕТ СН'!$F$11+СВЦЭМ!$D$10+'СЕТ СН'!$F$5-'СЕТ СН'!$F$21</f>
        <v>3659.9412146199998</v>
      </c>
      <c r="L31" s="36">
        <f>SUMIFS(СВЦЭМ!$D$39:$D$782,СВЦЭМ!$A$39:$A$782,$A31,СВЦЭМ!$B$39:$B$782,L$11)+'СЕТ СН'!$F$11+СВЦЭМ!$D$10+'СЕТ СН'!$F$5-'СЕТ СН'!$F$21</f>
        <v>3663.2373758999997</v>
      </c>
      <c r="M31" s="36">
        <f>SUMIFS(СВЦЭМ!$D$39:$D$782,СВЦЭМ!$A$39:$A$782,$A31,СВЦЭМ!$B$39:$B$782,M$11)+'СЕТ СН'!$F$11+СВЦЭМ!$D$10+'СЕТ СН'!$F$5-'СЕТ СН'!$F$21</f>
        <v>3667.2302748699999</v>
      </c>
      <c r="N31" s="36">
        <f>SUMIFS(СВЦЭМ!$D$39:$D$782,СВЦЭМ!$A$39:$A$782,$A31,СВЦЭМ!$B$39:$B$782,N$11)+'СЕТ СН'!$F$11+СВЦЭМ!$D$10+'СЕТ СН'!$F$5-'СЕТ СН'!$F$21</f>
        <v>3678.0405945299999</v>
      </c>
      <c r="O31" s="36">
        <f>SUMIFS(СВЦЭМ!$D$39:$D$782,СВЦЭМ!$A$39:$A$782,$A31,СВЦЭМ!$B$39:$B$782,O$11)+'СЕТ СН'!$F$11+СВЦЭМ!$D$10+'СЕТ СН'!$F$5-'СЕТ СН'!$F$21</f>
        <v>3674.2702887699998</v>
      </c>
      <c r="P31" s="36">
        <f>SUMIFS(СВЦЭМ!$D$39:$D$782,СВЦЭМ!$A$39:$A$782,$A31,СВЦЭМ!$B$39:$B$782,P$11)+'СЕТ СН'!$F$11+СВЦЭМ!$D$10+'СЕТ СН'!$F$5-'СЕТ СН'!$F$21</f>
        <v>3669.4285039199999</v>
      </c>
      <c r="Q31" s="36">
        <f>SUMIFS(СВЦЭМ!$D$39:$D$782,СВЦЭМ!$A$39:$A$782,$A31,СВЦЭМ!$B$39:$B$782,Q$11)+'СЕТ СН'!$F$11+СВЦЭМ!$D$10+'СЕТ СН'!$F$5-'СЕТ СН'!$F$21</f>
        <v>3673.5709255899997</v>
      </c>
      <c r="R31" s="36">
        <f>SUMIFS(СВЦЭМ!$D$39:$D$782,СВЦЭМ!$A$39:$A$782,$A31,СВЦЭМ!$B$39:$B$782,R$11)+'СЕТ СН'!$F$11+СВЦЭМ!$D$10+'СЕТ СН'!$F$5-'СЕТ СН'!$F$21</f>
        <v>3679.8371360399997</v>
      </c>
      <c r="S31" s="36">
        <f>SUMIFS(СВЦЭМ!$D$39:$D$782,СВЦЭМ!$A$39:$A$782,$A31,СВЦЭМ!$B$39:$B$782,S$11)+'СЕТ СН'!$F$11+СВЦЭМ!$D$10+'СЕТ СН'!$F$5-'СЕТ СН'!$F$21</f>
        <v>3670.6265211</v>
      </c>
      <c r="T31" s="36">
        <f>SUMIFS(СВЦЭМ!$D$39:$D$782,СВЦЭМ!$A$39:$A$782,$A31,СВЦЭМ!$B$39:$B$782,T$11)+'СЕТ СН'!$F$11+СВЦЭМ!$D$10+'СЕТ СН'!$F$5-'СЕТ СН'!$F$21</f>
        <v>3670.28312121</v>
      </c>
      <c r="U31" s="36">
        <f>SUMIFS(СВЦЭМ!$D$39:$D$782,СВЦЭМ!$A$39:$A$782,$A31,СВЦЭМ!$B$39:$B$782,U$11)+'СЕТ СН'!$F$11+СВЦЭМ!$D$10+'СЕТ СН'!$F$5-'СЕТ СН'!$F$21</f>
        <v>3671.1095940099999</v>
      </c>
      <c r="V31" s="36">
        <f>SUMIFS(СВЦЭМ!$D$39:$D$782,СВЦЭМ!$A$39:$A$782,$A31,СВЦЭМ!$B$39:$B$782,V$11)+'СЕТ СН'!$F$11+СВЦЭМ!$D$10+'СЕТ СН'!$F$5-'СЕТ СН'!$F$21</f>
        <v>3653.6889800299996</v>
      </c>
      <c r="W31" s="36">
        <f>SUMIFS(СВЦЭМ!$D$39:$D$782,СВЦЭМ!$A$39:$A$782,$A31,СВЦЭМ!$B$39:$B$782,W$11)+'СЕТ СН'!$F$11+СВЦЭМ!$D$10+'СЕТ СН'!$F$5-'СЕТ СН'!$F$21</f>
        <v>3642.9206577199998</v>
      </c>
      <c r="X31" s="36">
        <f>SUMIFS(СВЦЭМ!$D$39:$D$782,СВЦЭМ!$A$39:$A$782,$A31,СВЦЭМ!$B$39:$B$782,X$11)+'СЕТ СН'!$F$11+СВЦЭМ!$D$10+'СЕТ СН'!$F$5-'СЕТ СН'!$F$21</f>
        <v>3658.0648901799996</v>
      </c>
      <c r="Y31" s="36">
        <f>SUMIFS(СВЦЭМ!$D$39:$D$782,СВЦЭМ!$A$39:$A$782,$A31,СВЦЭМ!$B$39:$B$782,Y$11)+'СЕТ СН'!$F$11+СВЦЭМ!$D$10+'СЕТ СН'!$F$5-'СЕТ СН'!$F$21</f>
        <v>3685.2806796</v>
      </c>
    </row>
    <row r="32" spans="1:25" ht="15.75" x14ac:dyDescent="0.2">
      <c r="A32" s="35">
        <f t="shared" si="0"/>
        <v>44794</v>
      </c>
      <c r="B32" s="36">
        <f>SUMIFS(СВЦЭМ!$D$39:$D$782,СВЦЭМ!$A$39:$A$782,$A32,СВЦЭМ!$B$39:$B$782,B$11)+'СЕТ СН'!$F$11+СВЦЭМ!$D$10+'СЕТ СН'!$F$5-'СЕТ СН'!$F$21</f>
        <v>3779.42229167</v>
      </c>
      <c r="C32" s="36">
        <f>SUMIFS(СВЦЭМ!$D$39:$D$782,СВЦЭМ!$A$39:$A$782,$A32,СВЦЭМ!$B$39:$B$782,C$11)+'СЕТ СН'!$F$11+СВЦЭМ!$D$10+'СЕТ СН'!$F$5-'СЕТ СН'!$F$21</f>
        <v>3789.6622669099997</v>
      </c>
      <c r="D32" s="36">
        <f>SUMIFS(СВЦЭМ!$D$39:$D$782,СВЦЭМ!$A$39:$A$782,$A32,СВЦЭМ!$B$39:$B$782,D$11)+'СЕТ СН'!$F$11+СВЦЭМ!$D$10+'СЕТ СН'!$F$5-'СЕТ СН'!$F$21</f>
        <v>3831.61295802</v>
      </c>
      <c r="E32" s="36">
        <f>SUMIFS(СВЦЭМ!$D$39:$D$782,СВЦЭМ!$A$39:$A$782,$A32,СВЦЭМ!$B$39:$B$782,E$11)+'СЕТ СН'!$F$11+СВЦЭМ!$D$10+'СЕТ СН'!$F$5-'СЕТ СН'!$F$21</f>
        <v>3862.36719924</v>
      </c>
      <c r="F32" s="36">
        <f>SUMIFS(СВЦЭМ!$D$39:$D$782,СВЦЭМ!$A$39:$A$782,$A32,СВЦЭМ!$B$39:$B$782,F$11)+'СЕТ СН'!$F$11+СВЦЭМ!$D$10+'СЕТ СН'!$F$5-'СЕТ СН'!$F$21</f>
        <v>3867.0358191599998</v>
      </c>
      <c r="G32" s="36">
        <f>SUMIFS(СВЦЭМ!$D$39:$D$782,СВЦЭМ!$A$39:$A$782,$A32,СВЦЭМ!$B$39:$B$782,G$11)+'СЕТ СН'!$F$11+СВЦЭМ!$D$10+'СЕТ СН'!$F$5-'СЕТ СН'!$F$21</f>
        <v>3861.4600626599999</v>
      </c>
      <c r="H32" s="36">
        <f>SUMIFS(СВЦЭМ!$D$39:$D$782,СВЦЭМ!$A$39:$A$782,$A32,СВЦЭМ!$B$39:$B$782,H$11)+'СЕТ СН'!$F$11+СВЦЭМ!$D$10+'СЕТ СН'!$F$5-'СЕТ СН'!$F$21</f>
        <v>3841.3786056099998</v>
      </c>
      <c r="I32" s="36">
        <f>SUMIFS(СВЦЭМ!$D$39:$D$782,СВЦЭМ!$A$39:$A$782,$A32,СВЦЭМ!$B$39:$B$782,I$11)+'СЕТ СН'!$F$11+СВЦЭМ!$D$10+'СЕТ СН'!$F$5-'СЕТ СН'!$F$21</f>
        <v>3780.6630161399999</v>
      </c>
      <c r="J32" s="36">
        <f>SUMIFS(СВЦЭМ!$D$39:$D$782,СВЦЭМ!$A$39:$A$782,$A32,СВЦЭМ!$B$39:$B$782,J$11)+'СЕТ СН'!$F$11+СВЦЭМ!$D$10+'СЕТ СН'!$F$5-'СЕТ СН'!$F$21</f>
        <v>3719.7732004</v>
      </c>
      <c r="K32" s="36">
        <f>SUMIFS(СВЦЭМ!$D$39:$D$782,СВЦЭМ!$A$39:$A$782,$A32,СВЦЭМ!$B$39:$B$782,K$11)+'СЕТ СН'!$F$11+СВЦЭМ!$D$10+'СЕТ СН'!$F$5-'СЕТ СН'!$F$21</f>
        <v>3769.4591526599997</v>
      </c>
      <c r="L32" s="36">
        <f>SUMIFS(СВЦЭМ!$D$39:$D$782,СВЦЭМ!$A$39:$A$782,$A32,СВЦЭМ!$B$39:$B$782,L$11)+'СЕТ СН'!$F$11+СВЦЭМ!$D$10+'СЕТ СН'!$F$5-'СЕТ СН'!$F$21</f>
        <v>3806.7610798199998</v>
      </c>
      <c r="M32" s="36">
        <f>SUMIFS(СВЦЭМ!$D$39:$D$782,СВЦЭМ!$A$39:$A$782,$A32,СВЦЭМ!$B$39:$B$782,M$11)+'СЕТ СН'!$F$11+СВЦЭМ!$D$10+'СЕТ СН'!$F$5-'СЕТ СН'!$F$21</f>
        <v>3816.9792365499998</v>
      </c>
      <c r="N32" s="36">
        <f>SUMIFS(СВЦЭМ!$D$39:$D$782,СВЦЭМ!$A$39:$A$782,$A32,СВЦЭМ!$B$39:$B$782,N$11)+'СЕТ СН'!$F$11+СВЦЭМ!$D$10+'СЕТ СН'!$F$5-'СЕТ СН'!$F$21</f>
        <v>3822.2931690199998</v>
      </c>
      <c r="O32" s="36">
        <f>SUMIFS(СВЦЭМ!$D$39:$D$782,СВЦЭМ!$A$39:$A$782,$A32,СВЦЭМ!$B$39:$B$782,O$11)+'СЕТ СН'!$F$11+СВЦЭМ!$D$10+'СЕТ СН'!$F$5-'СЕТ СН'!$F$21</f>
        <v>3812.8421947699999</v>
      </c>
      <c r="P32" s="36">
        <f>SUMIFS(СВЦЭМ!$D$39:$D$782,СВЦЭМ!$A$39:$A$782,$A32,СВЦЭМ!$B$39:$B$782,P$11)+'СЕТ СН'!$F$11+СВЦЭМ!$D$10+'СЕТ СН'!$F$5-'СЕТ СН'!$F$21</f>
        <v>3809.9346468999997</v>
      </c>
      <c r="Q32" s="36">
        <f>SUMIFS(СВЦЭМ!$D$39:$D$782,СВЦЭМ!$A$39:$A$782,$A32,СВЦЭМ!$B$39:$B$782,Q$11)+'СЕТ СН'!$F$11+СВЦЭМ!$D$10+'СЕТ СН'!$F$5-'СЕТ СН'!$F$21</f>
        <v>3808.1977253699997</v>
      </c>
      <c r="R32" s="36">
        <f>SUMIFS(СВЦЭМ!$D$39:$D$782,СВЦЭМ!$A$39:$A$782,$A32,СВЦЭМ!$B$39:$B$782,R$11)+'СЕТ СН'!$F$11+СВЦЭМ!$D$10+'СЕТ СН'!$F$5-'СЕТ СН'!$F$21</f>
        <v>3809.54964767</v>
      </c>
      <c r="S32" s="36">
        <f>SUMIFS(СВЦЭМ!$D$39:$D$782,СВЦЭМ!$A$39:$A$782,$A32,СВЦЭМ!$B$39:$B$782,S$11)+'СЕТ СН'!$F$11+СВЦЭМ!$D$10+'СЕТ СН'!$F$5-'СЕТ СН'!$F$21</f>
        <v>3810.9398289599999</v>
      </c>
      <c r="T32" s="36">
        <f>SUMIFS(СВЦЭМ!$D$39:$D$782,СВЦЭМ!$A$39:$A$782,$A32,СВЦЭМ!$B$39:$B$782,T$11)+'СЕТ СН'!$F$11+СВЦЭМ!$D$10+'СЕТ СН'!$F$5-'СЕТ СН'!$F$21</f>
        <v>3807.6256037599996</v>
      </c>
      <c r="U32" s="36">
        <f>SUMIFS(СВЦЭМ!$D$39:$D$782,СВЦЭМ!$A$39:$A$782,$A32,СВЦЭМ!$B$39:$B$782,U$11)+'СЕТ СН'!$F$11+СВЦЭМ!$D$10+'СЕТ СН'!$F$5-'СЕТ СН'!$F$21</f>
        <v>3809.45921112</v>
      </c>
      <c r="V32" s="36">
        <f>SUMIFS(СВЦЭМ!$D$39:$D$782,СВЦЭМ!$A$39:$A$782,$A32,СВЦЭМ!$B$39:$B$782,V$11)+'СЕТ СН'!$F$11+СВЦЭМ!$D$10+'СЕТ СН'!$F$5-'СЕТ СН'!$F$21</f>
        <v>3823.1247159599998</v>
      </c>
      <c r="W32" s="36">
        <f>SUMIFS(СВЦЭМ!$D$39:$D$782,СВЦЭМ!$A$39:$A$782,$A32,СВЦЭМ!$B$39:$B$782,W$11)+'СЕТ СН'!$F$11+СВЦЭМ!$D$10+'СЕТ СН'!$F$5-'СЕТ СН'!$F$21</f>
        <v>3825.81939693</v>
      </c>
      <c r="X32" s="36">
        <f>SUMIFS(СВЦЭМ!$D$39:$D$782,СВЦЭМ!$A$39:$A$782,$A32,СВЦЭМ!$B$39:$B$782,X$11)+'СЕТ СН'!$F$11+СВЦЭМ!$D$10+'СЕТ СН'!$F$5-'СЕТ СН'!$F$21</f>
        <v>3788.3420258599999</v>
      </c>
      <c r="Y32" s="36">
        <f>SUMIFS(СВЦЭМ!$D$39:$D$782,СВЦЭМ!$A$39:$A$782,$A32,СВЦЭМ!$B$39:$B$782,Y$11)+'СЕТ СН'!$F$11+СВЦЭМ!$D$10+'СЕТ СН'!$F$5-'СЕТ СН'!$F$21</f>
        <v>3760.9263811199999</v>
      </c>
    </row>
    <row r="33" spans="1:27" ht="15.75" x14ac:dyDescent="0.2">
      <c r="A33" s="35">
        <f t="shared" si="0"/>
        <v>44795</v>
      </c>
      <c r="B33" s="36">
        <f>SUMIFS(СВЦЭМ!$D$39:$D$782,СВЦЭМ!$A$39:$A$782,$A33,СВЦЭМ!$B$39:$B$782,B$11)+'СЕТ СН'!$F$11+СВЦЭМ!$D$10+'СЕТ СН'!$F$5-'СЕТ СН'!$F$21</f>
        <v>3694.0047311999997</v>
      </c>
      <c r="C33" s="36">
        <f>SUMIFS(СВЦЭМ!$D$39:$D$782,СВЦЭМ!$A$39:$A$782,$A33,СВЦЭМ!$B$39:$B$782,C$11)+'СЕТ СН'!$F$11+СВЦЭМ!$D$10+'СЕТ СН'!$F$5-'СЕТ СН'!$F$21</f>
        <v>3761.84946958</v>
      </c>
      <c r="D33" s="36">
        <f>SUMIFS(СВЦЭМ!$D$39:$D$782,СВЦЭМ!$A$39:$A$782,$A33,СВЦЭМ!$B$39:$B$782,D$11)+'СЕТ СН'!$F$11+СВЦЭМ!$D$10+'СЕТ СН'!$F$5-'СЕТ СН'!$F$21</f>
        <v>3808.16166441</v>
      </c>
      <c r="E33" s="36">
        <f>SUMIFS(СВЦЭМ!$D$39:$D$782,СВЦЭМ!$A$39:$A$782,$A33,СВЦЭМ!$B$39:$B$782,E$11)+'СЕТ СН'!$F$11+СВЦЭМ!$D$10+'СЕТ СН'!$F$5-'СЕТ СН'!$F$21</f>
        <v>3829.6713124999997</v>
      </c>
      <c r="F33" s="36">
        <f>SUMIFS(СВЦЭМ!$D$39:$D$782,СВЦЭМ!$A$39:$A$782,$A33,СВЦЭМ!$B$39:$B$782,F$11)+'СЕТ СН'!$F$11+СВЦЭМ!$D$10+'СЕТ СН'!$F$5-'СЕТ СН'!$F$21</f>
        <v>3831.4405243900001</v>
      </c>
      <c r="G33" s="36">
        <f>SUMIFS(СВЦЭМ!$D$39:$D$782,СВЦЭМ!$A$39:$A$782,$A33,СВЦЭМ!$B$39:$B$782,G$11)+'СЕТ СН'!$F$11+СВЦЭМ!$D$10+'СЕТ СН'!$F$5-'СЕТ СН'!$F$21</f>
        <v>3820.9085988299998</v>
      </c>
      <c r="H33" s="36">
        <f>SUMIFS(СВЦЭМ!$D$39:$D$782,СВЦЭМ!$A$39:$A$782,$A33,СВЦЭМ!$B$39:$B$782,H$11)+'СЕТ СН'!$F$11+СВЦЭМ!$D$10+'СЕТ СН'!$F$5-'СЕТ СН'!$F$21</f>
        <v>3761.9906488699999</v>
      </c>
      <c r="I33" s="36">
        <f>SUMIFS(СВЦЭМ!$D$39:$D$782,СВЦЭМ!$A$39:$A$782,$A33,СВЦЭМ!$B$39:$B$782,I$11)+'СЕТ СН'!$F$11+СВЦЭМ!$D$10+'СЕТ СН'!$F$5-'СЕТ СН'!$F$21</f>
        <v>3693.98174715</v>
      </c>
      <c r="J33" s="36">
        <f>SUMIFS(СВЦЭМ!$D$39:$D$782,СВЦЭМ!$A$39:$A$782,$A33,СВЦЭМ!$B$39:$B$782,J$11)+'СЕТ СН'!$F$11+СВЦЭМ!$D$10+'СЕТ СН'!$F$5-'СЕТ СН'!$F$21</f>
        <v>3742.2246812499998</v>
      </c>
      <c r="K33" s="36">
        <f>SUMIFS(СВЦЭМ!$D$39:$D$782,СВЦЭМ!$A$39:$A$782,$A33,СВЦЭМ!$B$39:$B$782,K$11)+'СЕТ СН'!$F$11+СВЦЭМ!$D$10+'СЕТ СН'!$F$5-'СЕТ СН'!$F$21</f>
        <v>3788.9657019799997</v>
      </c>
      <c r="L33" s="36">
        <f>SUMIFS(СВЦЭМ!$D$39:$D$782,СВЦЭМ!$A$39:$A$782,$A33,СВЦЭМ!$B$39:$B$782,L$11)+'СЕТ СН'!$F$11+СВЦЭМ!$D$10+'СЕТ СН'!$F$5-'СЕТ СН'!$F$21</f>
        <v>3784.21010621</v>
      </c>
      <c r="M33" s="36">
        <f>SUMIFS(СВЦЭМ!$D$39:$D$782,СВЦЭМ!$A$39:$A$782,$A33,СВЦЭМ!$B$39:$B$782,M$11)+'СЕТ СН'!$F$11+СВЦЭМ!$D$10+'СЕТ СН'!$F$5-'СЕТ СН'!$F$21</f>
        <v>3791.10416902</v>
      </c>
      <c r="N33" s="36">
        <f>SUMIFS(СВЦЭМ!$D$39:$D$782,СВЦЭМ!$A$39:$A$782,$A33,СВЦЭМ!$B$39:$B$782,N$11)+'СЕТ СН'!$F$11+СВЦЭМ!$D$10+'СЕТ СН'!$F$5-'СЕТ СН'!$F$21</f>
        <v>3793.4523088599999</v>
      </c>
      <c r="O33" s="36">
        <f>SUMIFS(СВЦЭМ!$D$39:$D$782,СВЦЭМ!$A$39:$A$782,$A33,СВЦЭМ!$B$39:$B$782,O$11)+'СЕТ СН'!$F$11+СВЦЭМ!$D$10+'СЕТ СН'!$F$5-'СЕТ СН'!$F$21</f>
        <v>3782.1296433699999</v>
      </c>
      <c r="P33" s="36">
        <f>SUMIFS(СВЦЭМ!$D$39:$D$782,СВЦЭМ!$A$39:$A$782,$A33,СВЦЭМ!$B$39:$B$782,P$11)+'СЕТ СН'!$F$11+СВЦЭМ!$D$10+'СЕТ СН'!$F$5-'СЕТ СН'!$F$21</f>
        <v>3786.15087662</v>
      </c>
      <c r="Q33" s="36">
        <f>SUMIFS(СВЦЭМ!$D$39:$D$782,СВЦЭМ!$A$39:$A$782,$A33,СВЦЭМ!$B$39:$B$782,Q$11)+'СЕТ СН'!$F$11+СВЦЭМ!$D$10+'СЕТ СН'!$F$5-'СЕТ СН'!$F$21</f>
        <v>3786.40566795</v>
      </c>
      <c r="R33" s="36">
        <f>SUMIFS(СВЦЭМ!$D$39:$D$782,СВЦЭМ!$A$39:$A$782,$A33,СВЦЭМ!$B$39:$B$782,R$11)+'СЕТ СН'!$F$11+СВЦЭМ!$D$10+'СЕТ СН'!$F$5-'СЕТ СН'!$F$21</f>
        <v>3785.5873417599996</v>
      </c>
      <c r="S33" s="36">
        <f>SUMIFS(СВЦЭМ!$D$39:$D$782,СВЦЭМ!$A$39:$A$782,$A33,СВЦЭМ!$B$39:$B$782,S$11)+'СЕТ СН'!$F$11+СВЦЭМ!$D$10+'СЕТ СН'!$F$5-'СЕТ СН'!$F$21</f>
        <v>3779.5520879599999</v>
      </c>
      <c r="T33" s="36">
        <f>SUMIFS(СВЦЭМ!$D$39:$D$782,СВЦЭМ!$A$39:$A$782,$A33,СВЦЭМ!$B$39:$B$782,T$11)+'СЕТ СН'!$F$11+СВЦЭМ!$D$10+'СЕТ СН'!$F$5-'СЕТ СН'!$F$21</f>
        <v>3789.7241541499998</v>
      </c>
      <c r="U33" s="36">
        <f>SUMIFS(СВЦЭМ!$D$39:$D$782,СВЦЭМ!$A$39:$A$782,$A33,СВЦЭМ!$B$39:$B$782,U$11)+'СЕТ СН'!$F$11+СВЦЭМ!$D$10+'СЕТ СН'!$F$5-'СЕТ СН'!$F$21</f>
        <v>3781.5829807999999</v>
      </c>
      <c r="V33" s="36">
        <f>SUMIFS(СВЦЭМ!$D$39:$D$782,СВЦЭМ!$A$39:$A$782,$A33,СВЦЭМ!$B$39:$B$782,V$11)+'СЕТ СН'!$F$11+СВЦЭМ!$D$10+'СЕТ СН'!$F$5-'СЕТ СН'!$F$21</f>
        <v>3791.2116277199998</v>
      </c>
      <c r="W33" s="36">
        <f>SUMIFS(СВЦЭМ!$D$39:$D$782,СВЦЭМ!$A$39:$A$782,$A33,СВЦЭМ!$B$39:$B$782,W$11)+'СЕТ СН'!$F$11+СВЦЭМ!$D$10+'СЕТ СН'!$F$5-'СЕТ СН'!$F$21</f>
        <v>3798.8011997599997</v>
      </c>
      <c r="X33" s="36">
        <f>SUMIFS(СВЦЭМ!$D$39:$D$782,СВЦЭМ!$A$39:$A$782,$A33,СВЦЭМ!$B$39:$B$782,X$11)+'СЕТ СН'!$F$11+СВЦЭМ!$D$10+'СЕТ СН'!$F$5-'СЕТ СН'!$F$21</f>
        <v>3771.6764193099998</v>
      </c>
      <c r="Y33" s="36">
        <f>SUMIFS(СВЦЭМ!$D$39:$D$782,СВЦЭМ!$A$39:$A$782,$A33,СВЦЭМ!$B$39:$B$782,Y$11)+'СЕТ СН'!$F$11+СВЦЭМ!$D$10+'СЕТ СН'!$F$5-'СЕТ СН'!$F$21</f>
        <v>3681.8363625899997</v>
      </c>
    </row>
    <row r="34" spans="1:27" ht="15.75" x14ac:dyDescent="0.2">
      <c r="A34" s="35">
        <f t="shared" si="0"/>
        <v>44796</v>
      </c>
      <c r="B34" s="36">
        <f>SUMIFS(СВЦЭМ!$D$39:$D$782,СВЦЭМ!$A$39:$A$782,$A34,СВЦЭМ!$B$39:$B$782,B$11)+'СЕТ СН'!$F$11+СВЦЭМ!$D$10+'СЕТ СН'!$F$5-'СЕТ СН'!$F$21</f>
        <v>3745.3902355399996</v>
      </c>
      <c r="C34" s="36">
        <f>SUMIFS(СВЦЭМ!$D$39:$D$782,СВЦЭМ!$A$39:$A$782,$A34,СВЦЭМ!$B$39:$B$782,C$11)+'СЕТ СН'!$F$11+СВЦЭМ!$D$10+'СЕТ СН'!$F$5-'СЕТ СН'!$F$21</f>
        <v>3808.7441115900001</v>
      </c>
      <c r="D34" s="36">
        <f>SUMIFS(СВЦЭМ!$D$39:$D$782,СВЦЭМ!$A$39:$A$782,$A34,СВЦЭМ!$B$39:$B$782,D$11)+'СЕТ СН'!$F$11+СВЦЭМ!$D$10+'СЕТ СН'!$F$5-'СЕТ СН'!$F$21</f>
        <v>3848.4809235099997</v>
      </c>
      <c r="E34" s="36">
        <f>SUMIFS(СВЦЭМ!$D$39:$D$782,СВЦЭМ!$A$39:$A$782,$A34,СВЦЭМ!$B$39:$B$782,E$11)+'СЕТ СН'!$F$11+СВЦЭМ!$D$10+'СЕТ СН'!$F$5-'СЕТ СН'!$F$21</f>
        <v>3861.8528957899998</v>
      </c>
      <c r="F34" s="36">
        <f>SUMIFS(СВЦЭМ!$D$39:$D$782,СВЦЭМ!$A$39:$A$782,$A34,СВЦЭМ!$B$39:$B$782,F$11)+'СЕТ СН'!$F$11+СВЦЭМ!$D$10+'СЕТ СН'!$F$5-'СЕТ СН'!$F$21</f>
        <v>3829.2185774</v>
      </c>
      <c r="G34" s="36">
        <f>SUMIFS(СВЦЭМ!$D$39:$D$782,СВЦЭМ!$A$39:$A$782,$A34,СВЦЭМ!$B$39:$B$782,G$11)+'СЕТ СН'!$F$11+СВЦЭМ!$D$10+'СЕТ СН'!$F$5-'СЕТ СН'!$F$21</f>
        <v>3804.8664784399998</v>
      </c>
      <c r="H34" s="36">
        <f>SUMIFS(СВЦЭМ!$D$39:$D$782,СВЦЭМ!$A$39:$A$782,$A34,СВЦЭМ!$B$39:$B$782,H$11)+'СЕТ СН'!$F$11+СВЦЭМ!$D$10+'СЕТ СН'!$F$5-'СЕТ СН'!$F$21</f>
        <v>3757.1031282499998</v>
      </c>
      <c r="I34" s="36">
        <f>SUMIFS(СВЦЭМ!$D$39:$D$782,СВЦЭМ!$A$39:$A$782,$A34,СВЦЭМ!$B$39:$B$782,I$11)+'СЕТ СН'!$F$11+СВЦЭМ!$D$10+'СЕТ СН'!$F$5-'СЕТ СН'!$F$21</f>
        <v>3690.1182144899999</v>
      </c>
      <c r="J34" s="36">
        <f>SUMIFS(СВЦЭМ!$D$39:$D$782,СВЦЭМ!$A$39:$A$782,$A34,СВЦЭМ!$B$39:$B$782,J$11)+'СЕТ СН'!$F$11+СВЦЭМ!$D$10+'СЕТ СН'!$F$5-'СЕТ СН'!$F$21</f>
        <v>3682.9520960599998</v>
      </c>
      <c r="K34" s="36">
        <f>SUMIFS(СВЦЭМ!$D$39:$D$782,СВЦЭМ!$A$39:$A$782,$A34,СВЦЭМ!$B$39:$B$782,K$11)+'СЕТ СН'!$F$11+СВЦЭМ!$D$10+'СЕТ СН'!$F$5-'СЕТ СН'!$F$21</f>
        <v>3754.0798213899998</v>
      </c>
      <c r="L34" s="36">
        <f>SUMIFS(СВЦЭМ!$D$39:$D$782,СВЦЭМ!$A$39:$A$782,$A34,СВЦЭМ!$B$39:$B$782,L$11)+'СЕТ СН'!$F$11+СВЦЭМ!$D$10+'СЕТ СН'!$F$5-'СЕТ СН'!$F$21</f>
        <v>3718.59815187</v>
      </c>
      <c r="M34" s="36">
        <f>SUMIFS(СВЦЭМ!$D$39:$D$782,СВЦЭМ!$A$39:$A$782,$A34,СВЦЭМ!$B$39:$B$782,M$11)+'СЕТ СН'!$F$11+СВЦЭМ!$D$10+'СЕТ СН'!$F$5-'СЕТ СН'!$F$21</f>
        <v>3711.0511914099998</v>
      </c>
      <c r="N34" s="36">
        <f>SUMIFS(СВЦЭМ!$D$39:$D$782,СВЦЭМ!$A$39:$A$782,$A34,СВЦЭМ!$B$39:$B$782,N$11)+'СЕТ СН'!$F$11+СВЦЭМ!$D$10+'СЕТ СН'!$F$5-'СЕТ СН'!$F$21</f>
        <v>3704.7496832899997</v>
      </c>
      <c r="O34" s="36">
        <f>SUMIFS(СВЦЭМ!$D$39:$D$782,СВЦЭМ!$A$39:$A$782,$A34,СВЦЭМ!$B$39:$B$782,O$11)+'СЕТ СН'!$F$11+СВЦЭМ!$D$10+'СЕТ СН'!$F$5-'СЕТ СН'!$F$21</f>
        <v>3698.2970726699996</v>
      </c>
      <c r="P34" s="36">
        <f>SUMIFS(СВЦЭМ!$D$39:$D$782,СВЦЭМ!$A$39:$A$782,$A34,СВЦЭМ!$B$39:$B$782,P$11)+'СЕТ СН'!$F$11+СВЦЭМ!$D$10+'СЕТ СН'!$F$5-'СЕТ СН'!$F$21</f>
        <v>3710.5476682099998</v>
      </c>
      <c r="Q34" s="36">
        <f>SUMIFS(СВЦЭМ!$D$39:$D$782,СВЦЭМ!$A$39:$A$782,$A34,СВЦЭМ!$B$39:$B$782,Q$11)+'СЕТ СН'!$F$11+СВЦЭМ!$D$10+'СЕТ СН'!$F$5-'СЕТ СН'!$F$21</f>
        <v>3717.8126729199998</v>
      </c>
      <c r="R34" s="36">
        <f>SUMIFS(СВЦЭМ!$D$39:$D$782,СВЦЭМ!$A$39:$A$782,$A34,СВЦЭМ!$B$39:$B$782,R$11)+'СЕТ СН'!$F$11+СВЦЭМ!$D$10+'СЕТ СН'!$F$5-'СЕТ СН'!$F$21</f>
        <v>3711.6909952799997</v>
      </c>
      <c r="S34" s="36">
        <f>SUMIFS(СВЦЭМ!$D$39:$D$782,СВЦЭМ!$A$39:$A$782,$A34,СВЦЭМ!$B$39:$B$782,S$11)+'СЕТ СН'!$F$11+СВЦЭМ!$D$10+'СЕТ СН'!$F$5-'СЕТ СН'!$F$21</f>
        <v>3724.3519902999997</v>
      </c>
      <c r="T34" s="36">
        <f>SUMIFS(СВЦЭМ!$D$39:$D$782,СВЦЭМ!$A$39:$A$782,$A34,СВЦЭМ!$B$39:$B$782,T$11)+'СЕТ СН'!$F$11+СВЦЭМ!$D$10+'СЕТ СН'!$F$5-'СЕТ СН'!$F$21</f>
        <v>3731.2481322799999</v>
      </c>
      <c r="U34" s="36">
        <f>SUMIFS(СВЦЭМ!$D$39:$D$782,СВЦЭМ!$A$39:$A$782,$A34,СВЦЭМ!$B$39:$B$782,U$11)+'СЕТ СН'!$F$11+СВЦЭМ!$D$10+'СЕТ СН'!$F$5-'СЕТ СН'!$F$21</f>
        <v>3720.1099110799996</v>
      </c>
      <c r="V34" s="36">
        <f>SUMIFS(СВЦЭМ!$D$39:$D$782,СВЦЭМ!$A$39:$A$782,$A34,СВЦЭМ!$B$39:$B$782,V$11)+'СЕТ СН'!$F$11+СВЦЭМ!$D$10+'СЕТ СН'!$F$5-'СЕТ СН'!$F$21</f>
        <v>3737.08204905</v>
      </c>
      <c r="W34" s="36">
        <f>SUMIFS(СВЦЭМ!$D$39:$D$782,СВЦЭМ!$A$39:$A$782,$A34,СВЦЭМ!$B$39:$B$782,W$11)+'СЕТ СН'!$F$11+СВЦЭМ!$D$10+'СЕТ СН'!$F$5-'СЕТ СН'!$F$21</f>
        <v>3735.7556880899997</v>
      </c>
      <c r="X34" s="36">
        <f>SUMIFS(СВЦЭМ!$D$39:$D$782,СВЦЭМ!$A$39:$A$782,$A34,СВЦЭМ!$B$39:$B$782,X$11)+'СЕТ СН'!$F$11+СВЦЭМ!$D$10+'СЕТ СН'!$F$5-'СЕТ СН'!$F$21</f>
        <v>3717.7082664899999</v>
      </c>
      <c r="Y34" s="36">
        <f>SUMIFS(СВЦЭМ!$D$39:$D$782,СВЦЭМ!$A$39:$A$782,$A34,СВЦЭМ!$B$39:$B$782,Y$11)+'СЕТ СН'!$F$11+СВЦЭМ!$D$10+'СЕТ СН'!$F$5-'СЕТ СН'!$F$21</f>
        <v>3684.0218356699997</v>
      </c>
    </row>
    <row r="35" spans="1:27" ht="15.75" x14ac:dyDescent="0.2">
      <c r="A35" s="35">
        <f t="shared" si="0"/>
        <v>44797</v>
      </c>
      <c r="B35" s="36">
        <f>SUMIFS(СВЦЭМ!$D$39:$D$782,СВЦЭМ!$A$39:$A$782,$A35,СВЦЭМ!$B$39:$B$782,B$11)+'СЕТ СН'!$F$11+СВЦЭМ!$D$10+'СЕТ СН'!$F$5-'СЕТ СН'!$F$21</f>
        <v>3722.0171633800001</v>
      </c>
      <c r="C35" s="36">
        <f>SUMIFS(СВЦЭМ!$D$39:$D$782,СВЦЭМ!$A$39:$A$782,$A35,СВЦЭМ!$B$39:$B$782,C$11)+'СЕТ СН'!$F$11+СВЦЭМ!$D$10+'СЕТ СН'!$F$5-'СЕТ СН'!$F$21</f>
        <v>3762.8403363299999</v>
      </c>
      <c r="D35" s="36">
        <f>SUMIFS(СВЦЭМ!$D$39:$D$782,СВЦЭМ!$A$39:$A$782,$A35,СВЦЭМ!$B$39:$B$782,D$11)+'СЕТ СН'!$F$11+СВЦЭМ!$D$10+'СЕТ СН'!$F$5-'СЕТ СН'!$F$21</f>
        <v>3792.4513203399997</v>
      </c>
      <c r="E35" s="36">
        <f>SUMIFS(СВЦЭМ!$D$39:$D$782,СВЦЭМ!$A$39:$A$782,$A35,СВЦЭМ!$B$39:$B$782,E$11)+'СЕТ СН'!$F$11+СВЦЭМ!$D$10+'СЕТ СН'!$F$5-'СЕТ СН'!$F$21</f>
        <v>3802.33848051</v>
      </c>
      <c r="F35" s="36">
        <f>SUMIFS(СВЦЭМ!$D$39:$D$782,СВЦЭМ!$A$39:$A$782,$A35,СВЦЭМ!$B$39:$B$782,F$11)+'СЕТ СН'!$F$11+СВЦЭМ!$D$10+'СЕТ СН'!$F$5-'СЕТ СН'!$F$21</f>
        <v>3803.7442931400001</v>
      </c>
      <c r="G35" s="36">
        <f>SUMIFS(СВЦЭМ!$D$39:$D$782,СВЦЭМ!$A$39:$A$782,$A35,СВЦЭМ!$B$39:$B$782,G$11)+'СЕТ СН'!$F$11+СВЦЭМ!$D$10+'СЕТ СН'!$F$5-'СЕТ СН'!$F$21</f>
        <v>3789.3587752699996</v>
      </c>
      <c r="H35" s="36">
        <f>SUMIFS(СВЦЭМ!$D$39:$D$782,СВЦЭМ!$A$39:$A$782,$A35,СВЦЭМ!$B$39:$B$782,H$11)+'СЕТ СН'!$F$11+СВЦЭМ!$D$10+'СЕТ СН'!$F$5-'СЕТ СН'!$F$21</f>
        <v>3749.2880044699996</v>
      </c>
      <c r="I35" s="36">
        <f>SUMIFS(СВЦЭМ!$D$39:$D$782,СВЦЭМ!$A$39:$A$782,$A35,СВЦЭМ!$B$39:$B$782,I$11)+'СЕТ СН'!$F$11+СВЦЭМ!$D$10+'СЕТ СН'!$F$5-'СЕТ СН'!$F$21</f>
        <v>3700.2730305999999</v>
      </c>
      <c r="J35" s="36">
        <f>SUMIFS(СВЦЭМ!$D$39:$D$782,СВЦЭМ!$A$39:$A$782,$A35,СВЦЭМ!$B$39:$B$782,J$11)+'СЕТ СН'!$F$11+СВЦЭМ!$D$10+'СЕТ СН'!$F$5-'СЕТ СН'!$F$21</f>
        <v>3735.2273774299997</v>
      </c>
      <c r="K35" s="36">
        <f>SUMIFS(СВЦЭМ!$D$39:$D$782,СВЦЭМ!$A$39:$A$782,$A35,СВЦЭМ!$B$39:$B$782,K$11)+'СЕТ СН'!$F$11+СВЦЭМ!$D$10+'СЕТ СН'!$F$5-'СЕТ СН'!$F$21</f>
        <v>3848.6599583299999</v>
      </c>
      <c r="L35" s="36">
        <f>SUMIFS(СВЦЭМ!$D$39:$D$782,СВЦЭМ!$A$39:$A$782,$A35,СВЦЭМ!$B$39:$B$782,L$11)+'СЕТ СН'!$F$11+СВЦЭМ!$D$10+'СЕТ СН'!$F$5-'СЕТ СН'!$F$21</f>
        <v>3807.9604078699999</v>
      </c>
      <c r="M35" s="36">
        <f>SUMIFS(СВЦЭМ!$D$39:$D$782,СВЦЭМ!$A$39:$A$782,$A35,СВЦЭМ!$B$39:$B$782,M$11)+'СЕТ СН'!$F$11+СВЦЭМ!$D$10+'СЕТ СН'!$F$5-'СЕТ СН'!$F$21</f>
        <v>3802.35375165</v>
      </c>
      <c r="N35" s="36">
        <f>SUMIFS(СВЦЭМ!$D$39:$D$782,СВЦЭМ!$A$39:$A$782,$A35,СВЦЭМ!$B$39:$B$782,N$11)+'СЕТ СН'!$F$11+СВЦЭМ!$D$10+'СЕТ СН'!$F$5-'СЕТ СН'!$F$21</f>
        <v>3797.6662467399997</v>
      </c>
      <c r="O35" s="36">
        <f>SUMIFS(СВЦЭМ!$D$39:$D$782,СВЦЭМ!$A$39:$A$782,$A35,СВЦЭМ!$B$39:$B$782,O$11)+'СЕТ СН'!$F$11+СВЦЭМ!$D$10+'СЕТ СН'!$F$5-'СЕТ СН'!$F$21</f>
        <v>3791.6088174299998</v>
      </c>
      <c r="P35" s="36">
        <f>SUMIFS(СВЦЭМ!$D$39:$D$782,СВЦЭМ!$A$39:$A$782,$A35,СВЦЭМ!$B$39:$B$782,P$11)+'СЕТ СН'!$F$11+СВЦЭМ!$D$10+'СЕТ СН'!$F$5-'СЕТ СН'!$F$21</f>
        <v>3798.0604685399999</v>
      </c>
      <c r="Q35" s="36">
        <f>SUMIFS(СВЦЭМ!$D$39:$D$782,СВЦЭМ!$A$39:$A$782,$A35,СВЦЭМ!$B$39:$B$782,Q$11)+'СЕТ СН'!$F$11+СВЦЭМ!$D$10+'СЕТ СН'!$F$5-'СЕТ СН'!$F$21</f>
        <v>3799.0217232699997</v>
      </c>
      <c r="R35" s="36">
        <f>SUMIFS(СВЦЭМ!$D$39:$D$782,СВЦЭМ!$A$39:$A$782,$A35,СВЦЭМ!$B$39:$B$782,R$11)+'СЕТ СН'!$F$11+СВЦЭМ!$D$10+'СЕТ СН'!$F$5-'СЕТ СН'!$F$21</f>
        <v>3788.3071462799999</v>
      </c>
      <c r="S35" s="36">
        <f>SUMIFS(СВЦЭМ!$D$39:$D$782,СВЦЭМ!$A$39:$A$782,$A35,СВЦЭМ!$B$39:$B$782,S$11)+'СЕТ СН'!$F$11+СВЦЭМ!$D$10+'СЕТ СН'!$F$5-'СЕТ СН'!$F$21</f>
        <v>3797.1454145199996</v>
      </c>
      <c r="T35" s="36">
        <f>SUMIFS(СВЦЭМ!$D$39:$D$782,СВЦЭМ!$A$39:$A$782,$A35,СВЦЭМ!$B$39:$B$782,T$11)+'СЕТ СН'!$F$11+СВЦЭМ!$D$10+'СЕТ СН'!$F$5-'СЕТ СН'!$F$21</f>
        <v>3803.8236585799996</v>
      </c>
      <c r="U35" s="36">
        <f>SUMIFS(СВЦЭМ!$D$39:$D$782,СВЦЭМ!$A$39:$A$782,$A35,СВЦЭМ!$B$39:$B$782,U$11)+'СЕТ СН'!$F$11+СВЦЭМ!$D$10+'СЕТ СН'!$F$5-'СЕТ СН'!$F$21</f>
        <v>3799.4115003699999</v>
      </c>
      <c r="V35" s="36">
        <f>SUMIFS(СВЦЭМ!$D$39:$D$782,СВЦЭМ!$A$39:$A$782,$A35,СВЦЭМ!$B$39:$B$782,V$11)+'СЕТ СН'!$F$11+СВЦЭМ!$D$10+'СЕТ СН'!$F$5-'СЕТ СН'!$F$21</f>
        <v>3817.7722732699999</v>
      </c>
      <c r="W35" s="36">
        <f>SUMIFS(СВЦЭМ!$D$39:$D$782,СВЦЭМ!$A$39:$A$782,$A35,СВЦЭМ!$B$39:$B$782,W$11)+'СЕТ СН'!$F$11+СВЦЭМ!$D$10+'СЕТ СН'!$F$5-'СЕТ СН'!$F$21</f>
        <v>3824.84957687</v>
      </c>
      <c r="X35" s="36">
        <f>SUMIFS(СВЦЭМ!$D$39:$D$782,СВЦЭМ!$A$39:$A$782,$A35,СВЦЭМ!$B$39:$B$782,X$11)+'СЕТ СН'!$F$11+СВЦЭМ!$D$10+'СЕТ СН'!$F$5-'СЕТ СН'!$F$21</f>
        <v>3764.6198993099997</v>
      </c>
      <c r="Y35" s="36">
        <f>SUMIFS(СВЦЭМ!$D$39:$D$782,СВЦЭМ!$A$39:$A$782,$A35,СВЦЭМ!$B$39:$B$782,Y$11)+'СЕТ СН'!$F$11+СВЦЭМ!$D$10+'СЕТ СН'!$F$5-'СЕТ СН'!$F$21</f>
        <v>3725.7806199999995</v>
      </c>
    </row>
    <row r="36" spans="1:27" ht="15.75" x14ac:dyDescent="0.2">
      <c r="A36" s="35">
        <f t="shared" si="0"/>
        <v>44798</v>
      </c>
      <c r="B36" s="36">
        <f>SUMIFS(СВЦЭМ!$D$39:$D$782,СВЦЭМ!$A$39:$A$782,$A36,СВЦЭМ!$B$39:$B$782,B$11)+'СЕТ СН'!$F$11+СВЦЭМ!$D$10+'СЕТ СН'!$F$5-'СЕТ СН'!$F$21</f>
        <v>3722.1230441299999</v>
      </c>
      <c r="C36" s="36">
        <f>SUMIFS(СВЦЭМ!$D$39:$D$782,СВЦЭМ!$A$39:$A$782,$A36,СВЦЭМ!$B$39:$B$782,C$11)+'СЕТ СН'!$F$11+СВЦЭМ!$D$10+'СЕТ СН'!$F$5-'СЕТ СН'!$F$21</f>
        <v>3759.1739210299997</v>
      </c>
      <c r="D36" s="36">
        <f>SUMIFS(СВЦЭМ!$D$39:$D$782,СВЦЭМ!$A$39:$A$782,$A36,СВЦЭМ!$B$39:$B$782,D$11)+'СЕТ СН'!$F$11+СВЦЭМ!$D$10+'СЕТ СН'!$F$5-'СЕТ СН'!$F$21</f>
        <v>3796.9887202800001</v>
      </c>
      <c r="E36" s="36">
        <f>SUMIFS(СВЦЭМ!$D$39:$D$782,СВЦЭМ!$A$39:$A$782,$A36,СВЦЭМ!$B$39:$B$782,E$11)+'СЕТ СН'!$F$11+СВЦЭМ!$D$10+'СЕТ СН'!$F$5-'СЕТ СН'!$F$21</f>
        <v>3808.2980846</v>
      </c>
      <c r="F36" s="36">
        <f>SUMIFS(СВЦЭМ!$D$39:$D$782,СВЦЭМ!$A$39:$A$782,$A36,СВЦЭМ!$B$39:$B$782,F$11)+'СЕТ СН'!$F$11+СВЦЭМ!$D$10+'СЕТ СН'!$F$5-'СЕТ СН'!$F$21</f>
        <v>3811.7477244199999</v>
      </c>
      <c r="G36" s="36">
        <f>SUMIFS(СВЦЭМ!$D$39:$D$782,СВЦЭМ!$A$39:$A$782,$A36,СВЦЭМ!$B$39:$B$782,G$11)+'СЕТ СН'!$F$11+СВЦЭМ!$D$10+'СЕТ СН'!$F$5-'СЕТ СН'!$F$21</f>
        <v>3795.3514473699997</v>
      </c>
      <c r="H36" s="36">
        <f>SUMIFS(СВЦЭМ!$D$39:$D$782,СВЦЭМ!$A$39:$A$782,$A36,СВЦЭМ!$B$39:$B$782,H$11)+'СЕТ СН'!$F$11+СВЦЭМ!$D$10+'СЕТ СН'!$F$5-'СЕТ СН'!$F$21</f>
        <v>3746.7275472499996</v>
      </c>
      <c r="I36" s="36">
        <f>SUMIFS(СВЦЭМ!$D$39:$D$782,СВЦЭМ!$A$39:$A$782,$A36,СВЦЭМ!$B$39:$B$782,I$11)+'СЕТ СН'!$F$11+СВЦЭМ!$D$10+'СЕТ СН'!$F$5-'СЕТ СН'!$F$21</f>
        <v>3671.7476169699999</v>
      </c>
      <c r="J36" s="36">
        <f>SUMIFS(СВЦЭМ!$D$39:$D$782,СВЦЭМ!$A$39:$A$782,$A36,СВЦЭМ!$B$39:$B$782,J$11)+'СЕТ СН'!$F$11+СВЦЭМ!$D$10+'СЕТ СН'!$F$5-'СЕТ СН'!$F$21</f>
        <v>3743.155291</v>
      </c>
      <c r="K36" s="36">
        <f>SUMIFS(СВЦЭМ!$D$39:$D$782,СВЦЭМ!$A$39:$A$782,$A36,СВЦЭМ!$B$39:$B$782,K$11)+'СЕТ СН'!$F$11+СВЦЭМ!$D$10+'СЕТ СН'!$F$5-'СЕТ СН'!$F$21</f>
        <v>3803.9960566699997</v>
      </c>
      <c r="L36" s="36">
        <f>SUMIFS(СВЦЭМ!$D$39:$D$782,СВЦЭМ!$A$39:$A$782,$A36,СВЦЭМ!$B$39:$B$782,L$11)+'СЕТ СН'!$F$11+СВЦЭМ!$D$10+'СЕТ СН'!$F$5-'СЕТ СН'!$F$21</f>
        <v>3772.7750286299997</v>
      </c>
      <c r="M36" s="36">
        <f>SUMIFS(СВЦЭМ!$D$39:$D$782,СВЦЭМ!$A$39:$A$782,$A36,СВЦЭМ!$B$39:$B$782,M$11)+'СЕТ СН'!$F$11+СВЦЭМ!$D$10+'СЕТ СН'!$F$5-'СЕТ СН'!$F$21</f>
        <v>3769.18932984</v>
      </c>
      <c r="N36" s="36">
        <f>SUMIFS(СВЦЭМ!$D$39:$D$782,СВЦЭМ!$A$39:$A$782,$A36,СВЦЭМ!$B$39:$B$782,N$11)+'СЕТ СН'!$F$11+СВЦЭМ!$D$10+'СЕТ СН'!$F$5-'СЕТ СН'!$F$21</f>
        <v>3768.8305504399996</v>
      </c>
      <c r="O36" s="36">
        <f>SUMIFS(СВЦЭМ!$D$39:$D$782,СВЦЭМ!$A$39:$A$782,$A36,СВЦЭМ!$B$39:$B$782,O$11)+'СЕТ СН'!$F$11+СВЦЭМ!$D$10+'СЕТ СН'!$F$5-'СЕТ СН'!$F$21</f>
        <v>3686.2642091799999</v>
      </c>
      <c r="P36" s="36">
        <f>SUMIFS(СВЦЭМ!$D$39:$D$782,СВЦЭМ!$A$39:$A$782,$A36,СВЦЭМ!$B$39:$B$782,P$11)+'СЕТ СН'!$F$11+СВЦЭМ!$D$10+'СЕТ СН'!$F$5-'СЕТ СН'!$F$21</f>
        <v>3595.33840134</v>
      </c>
      <c r="Q36" s="36">
        <f>SUMIFS(СВЦЭМ!$D$39:$D$782,СВЦЭМ!$A$39:$A$782,$A36,СВЦЭМ!$B$39:$B$782,Q$11)+'СЕТ СН'!$F$11+СВЦЭМ!$D$10+'СЕТ СН'!$F$5-'СЕТ СН'!$F$21</f>
        <v>3533.2299788199998</v>
      </c>
      <c r="R36" s="36">
        <f>SUMIFS(СВЦЭМ!$D$39:$D$782,СВЦЭМ!$A$39:$A$782,$A36,СВЦЭМ!$B$39:$B$782,R$11)+'СЕТ СН'!$F$11+СВЦЭМ!$D$10+'СЕТ СН'!$F$5-'СЕТ СН'!$F$21</f>
        <v>3528.0008438299997</v>
      </c>
      <c r="S36" s="36">
        <f>SUMIFS(СВЦЭМ!$D$39:$D$782,СВЦЭМ!$A$39:$A$782,$A36,СВЦЭМ!$B$39:$B$782,S$11)+'СЕТ СН'!$F$11+СВЦЭМ!$D$10+'СЕТ СН'!$F$5-'СЕТ СН'!$F$21</f>
        <v>3598.3780140199997</v>
      </c>
      <c r="T36" s="36">
        <f>SUMIFS(СВЦЭМ!$D$39:$D$782,СВЦЭМ!$A$39:$A$782,$A36,СВЦЭМ!$B$39:$B$782,T$11)+'СЕТ СН'!$F$11+СВЦЭМ!$D$10+'СЕТ СН'!$F$5-'СЕТ СН'!$F$21</f>
        <v>3674.1898207599997</v>
      </c>
      <c r="U36" s="36">
        <f>SUMIFS(СВЦЭМ!$D$39:$D$782,СВЦЭМ!$A$39:$A$782,$A36,СВЦЭМ!$B$39:$B$782,U$11)+'СЕТ СН'!$F$11+СВЦЭМ!$D$10+'СЕТ СН'!$F$5-'СЕТ СН'!$F$21</f>
        <v>3764.7289473399996</v>
      </c>
      <c r="V36" s="36">
        <f>SUMIFS(СВЦЭМ!$D$39:$D$782,СВЦЭМ!$A$39:$A$782,$A36,СВЦЭМ!$B$39:$B$782,V$11)+'СЕТ СН'!$F$11+СВЦЭМ!$D$10+'СЕТ СН'!$F$5-'СЕТ СН'!$F$21</f>
        <v>3788.0636061099999</v>
      </c>
      <c r="W36" s="36">
        <f>SUMIFS(СВЦЭМ!$D$39:$D$782,СВЦЭМ!$A$39:$A$782,$A36,СВЦЭМ!$B$39:$B$782,W$11)+'СЕТ СН'!$F$11+СВЦЭМ!$D$10+'СЕТ СН'!$F$5-'СЕТ СН'!$F$21</f>
        <v>3796.0564456399998</v>
      </c>
      <c r="X36" s="36">
        <f>SUMIFS(СВЦЭМ!$D$39:$D$782,СВЦЭМ!$A$39:$A$782,$A36,СВЦЭМ!$B$39:$B$782,X$11)+'СЕТ СН'!$F$11+СВЦЭМ!$D$10+'СЕТ СН'!$F$5-'СЕТ СН'!$F$21</f>
        <v>3779.8039937499998</v>
      </c>
      <c r="Y36" s="36">
        <f>SUMIFS(СВЦЭМ!$D$39:$D$782,СВЦЭМ!$A$39:$A$782,$A36,СВЦЭМ!$B$39:$B$782,Y$11)+'СЕТ СН'!$F$11+СВЦЭМ!$D$10+'СЕТ СН'!$F$5-'СЕТ СН'!$F$21</f>
        <v>3786.56699119</v>
      </c>
    </row>
    <row r="37" spans="1:27" ht="15.75" x14ac:dyDescent="0.2">
      <c r="A37" s="35">
        <f t="shared" si="0"/>
        <v>44799</v>
      </c>
      <c r="B37" s="36">
        <f>SUMIFS(СВЦЭМ!$D$39:$D$782,СВЦЭМ!$A$39:$A$782,$A37,СВЦЭМ!$B$39:$B$782,B$11)+'СЕТ СН'!$F$11+СВЦЭМ!$D$10+'СЕТ СН'!$F$5-'СЕТ СН'!$F$21</f>
        <v>3777.8553157199999</v>
      </c>
      <c r="C37" s="36">
        <f>SUMIFS(СВЦЭМ!$D$39:$D$782,СВЦЭМ!$A$39:$A$782,$A37,СВЦЭМ!$B$39:$B$782,C$11)+'СЕТ СН'!$F$11+СВЦЭМ!$D$10+'СЕТ СН'!$F$5-'СЕТ СН'!$F$21</f>
        <v>3823.02567404</v>
      </c>
      <c r="D37" s="36">
        <f>SUMIFS(СВЦЭМ!$D$39:$D$782,СВЦЭМ!$A$39:$A$782,$A37,СВЦЭМ!$B$39:$B$782,D$11)+'СЕТ СН'!$F$11+СВЦЭМ!$D$10+'СЕТ СН'!$F$5-'СЕТ СН'!$F$21</f>
        <v>3837.21759509</v>
      </c>
      <c r="E37" s="36">
        <f>SUMIFS(СВЦЭМ!$D$39:$D$782,СВЦЭМ!$A$39:$A$782,$A37,СВЦЭМ!$B$39:$B$782,E$11)+'СЕТ СН'!$F$11+СВЦЭМ!$D$10+'СЕТ СН'!$F$5-'СЕТ СН'!$F$21</f>
        <v>3817.4352863199997</v>
      </c>
      <c r="F37" s="36">
        <f>SUMIFS(СВЦЭМ!$D$39:$D$782,СВЦЭМ!$A$39:$A$782,$A37,СВЦЭМ!$B$39:$B$782,F$11)+'СЕТ СН'!$F$11+СВЦЭМ!$D$10+'СЕТ СН'!$F$5-'СЕТ СН'!$F$21</f>
        <v>3825.8380780199996</v>
      </c>
      <c r="G37" s="36">
        <f>SUMIFS(СВЦЭМ!$D$39:$D$782,СВЦЭМ!$A$39:$A$782,$A37,СВЦЭМ!$B$39:$B$782,G$11)+'СЕТ СН'!$F$11+СВЦЭМ!$D$10+'СЕТ СН'!$F$5-'СЕТ СН'!$F$21</f>
        <v>3817.9663205500001</v>
      </c>
      <c r="H37" s="36">
        <f>SUMIFS(СВЦЭМ!$D$39:$D$782,СВЦЭМ!$A$39:$A$782,$A37,СВЦЭМ!$B$39:$B$782,H$11)+'СЕТ СН'!$F$11+СВЦЭМ!$D$10+'СЕТ СН'!$F$5-'СЕТ СН'!$F$21</f>
        <v>3746.12569635</v>
      </c>
      <c r="I37" s="36">
        <f>SUMIFS(СВЦЭМ!$D$39:$D$782,СВЦЭМ!$A$39:$A$782,$A37,СВЦЭМ!$B$39:$B$782,I$11)+'СЕТ СН'!$F$11+СВЦЭМ!$D$10+'СЕТ СН'!$F$5-'СЕТ СН'!$F$21</f>
        <v>3734.1170353299999</v>
      </c>
      <c r="J37" s="36">
        <f>SUMIFS(СВЦЭМ!$D$39:$D$782,СВЦЭМ!$A$39:$A$782,$A37,СВЦЭМ!$B$39:$B$782,J$11)+'СЕТ СН'!$F$11+СВЦЭМ!$D$10+'СЕТ СН'!$F$5-'СЕТ СН'!$F$21</f>
        <v>3736.9969384199999</v>
      </c>
      <c r="K37" s="36">
        <f>SUMIFS(СВЦЭМ!$D$39:$D$782,СВЦЭМ!$A$39:$A$782,$A37,СВЦЭМ!$B$39:$B$782,K$11)+'СЕТ СН'!$F$11+СВЦЭМ!$D$10+'СЕТ СН'!$F$5-'СЕТ СН'!$F$21</f>
        <v>3797.53599467</v>
      </c>
      <c r="L37" s="36">
        <f>SUMIFS(СВЦЭМ!$D$39:$D$782,СВЦЭМ!$A$39:$A$782,$A37,СВЦЭМ!$B$39:$B$782,L$11)+'СЕТ СН'!$F$11+СВЦЭМ!$D$10+'СЕТ СН'!$F$5-'СЕТ СН'!$F$21</f>
        <v>3776.2367743599998</v>
      </c>
      <c r="M37" s="36">
        <f>SUMIFS(СВЦЭМ!$D$39:$D$782,СВЦЭМ!$A$39:$A$782,$A37,СВЦЭМ!$B$39:$B$782,M$11)+'СЕТ СН'!$F$11+СВЦЭМ!$D$10+'СЕТ СН'!$F$5-'СЕТ СН'!$F$21</f>
        <v>3765.2261317299999</v>
      </c>
      <c r="N37" s="36">
        <f>SUMIFS(СВЦЭМ!$D$39:$D$782,СВЦЭМ!$A$39:$A$782,$A37,СВЦЭМ!$B$39:$B$782,N$11)+'СЕТ СН'!$F$11+СВЦЭМ!$D$10+'СЕТ СН'!$F$5-'СЕТ СН'!$F$21</f>
        <v>3757.7457188999997</v>
      </c>
      <c r="O37" s="36">
        <f>SUMIFS(СВЦЭМ!$D$39:$D$782,СВЦЭМ!$A$39:$A$782,$A37,СВЦЭМ!$B$39:$B$782,O$11)+'СЕТ СН'!$F$11+СВЦЭМ!$D$10+'СЕТ СН'!$F$5-'СЕТ СН'!$F$21</f>
        <v>3751.8849621599998</v>
      </c>
      <c r="P37" s="36">
        <f>SUMIFS(СВЦЭМ!$D$39:$D$782,СВЦЭМ!$A$39:$A$782,$A37,СВЦЭМ!$B$39:$B$782,P$11)+'СЕТ СН'!$F$11+СВЦЭМ!$D$10+'СЕТ СН'!$F$5-'СЕТ СН'!$F$21</f>
        <v>3759.4374544899997</v>
      </c>
      <c r="Q37" s="36">
        <f>SUMIFS(СВЦЭМ!$D$39:$D$782,СВЦЭМ!$A$39:$A$782,$A37,СВЦЭМ!$B$39:$B$782,Q$11)+'СЕТ СН'!$F$11+СВЦЭМ!$D$10+'СЕТ СН'!$F$5-'СЕТ СН'!$F$21</f>
        <v>3758.47785552</v>
      </c>
      <c r="R37" s="36">
        <f>SUMIFS(СВЦЭМ!$D$39:$D$782,СВЦЭМ!$A$39:$A$782,$A37,СВЦЭМ!$B$39:$B$782,R$11)+'СЕТ СН'!$F$11+СВЦЭМ!$D$10+'СЕТ СН'!$F$5-'СЕТ СН'!$F$21</f>
        <v>3752.0235488199996</v>
      </c>
      <c r="S37" s="36">
        <f>SUMIFS(СВЦЭМ!$D$39:$D$782,СВЦЭМ!$A$39:$A$782,$A37,СВЦЭМ!$B$39:$B$782,S$11)+'СЕТ СН'!$F$11+СВЦЭМ!$D$10+'СЕТ СН'!$F$5-'СЕТ СН'!$F$21</f>
        <v>3749.5942015599999</v>
      </c>
      <c r="T37" s="36">
        <f>SUMIFS(СВЦЭМ!$D$39:$D$782,СВЦЭМ!$A$39:$A$782,$A37,СВЦЭМ!$B$39:$B$782,T$11)+'СЕТ СН'!$F$11+СВЦЭМ!$D$10+'СЕТ СН'!$F$5-'СЕТ СН'!$F$21</f>
        <v>3757.1711711499997</v>
      </c>
      <c r="U37" s="36">
        <f>SUMIFS(СВЦЭМ!$D$39:$D$782,СВЦЭМ!$A$39:$A$782,$A37,СВЦЭМ!$B$39:$B$782,U$11)+'СЕТ СН'!$F$11+СВЦЭМ!$D$10+'СЕТ СН'!$F$5-'СЕТ СН'!$F$21</f>
        <v>3749.8482336699999</v>
      </c>
      <c r="V37" s="36">
        <f>SUMIFS(СВЦЭМ!$D$39:$D$782,СВЦЭМ!$A$39:$A$782,$A37,СВЦЭМ!$B$39:$B$782,V$11)+'СЕТ СН'!$F$11+СВЦЭМ!$D$10+'СЕТ СН'!$F$5-'СЕТ СН'!$F$21</f>
        <v>3768.2822609599998</v>
      </c>
      <c r="W37" s="36">
        <f>SUMIFS(СВЦЭМ!$D$39:$D$782,СВЦЭМ!$A$39:$A$782,$A37,СВЦЭМ!$B$39:$B$782,W$11)+'СЕТ СН'!$F$11+СВЦЭМ!$D$10+'СЕТ СН'!$F$5-'СЕТ СН'!$F$21</f>
        <v>3770.8487571899996</v>
      </c>
      <c r="X37" s="36">
        <f>SUMIFS(СВЦЭМ!$D$39:$D$782,СВЦЭМ!$A$39:$A$782,$A37,СВЦЭМ!$B$39:$B$782,X$11)+'СЕТ СН'!$F$11+СВЦЭМ!$D$10+'СЕТ СН'!$F$5-'СЕТ СН'!$F$21</f>
        <v>3740.7155593699999</v>
      </c>
      <c r="Y37" s="36">
        <f>SUMIFS(СВЦЭМ!$D$39:$D$782,СВЦЭМ!$A$39:$A$782,$A37,СВЦЭМ!$B$39:$B$782,Y$11)+'СЕТ СН'!$F$11+СВЦЭМ!$D$10+'СЕТ СН'!$F$5-'СЕТ СН'!$F$21</f>
        <v>3763.6271063099998</v>
      </c>
    </row>
    <row r="38" spans="1:27" ht="15.75" x14ac:dyDescent="0.2">
      <c r="A38" s="35">
        <f t="shared" si="0"/>
        <v>44800</v>
      </c>
      <c r="B38" s="36">
        <f>SUMIFS(СВЦЭМ!$D$39:$D$782,СВЦЭМ!$A$39:$A$782,$A38,СВЦЭМ!$B$39:$B$782,B$11)+'СЕТ СН'!$F$11+СВЦЭМ!$D$10+'СЕТ СН'!$F$5-'СЕТ СН'!$F$21</f>
        <v>3768.1840788699997</v>
      </c>
      <c r="C38" s="36">
        <f>SUMIFS(СВЦЭМ!$D$39:$D$782,СВЦЭМ!$A$39:$A$782,$A38,СВЦЭМ!$B$39:$B$782,C$11)+'СЕТ СН'!$F$11+СВЦЭМ!$D$10+'СЕТ СН'!$F$5-'СЕТ СН'!$F$21</f>
        <v>3763.3608649499997</v>
      </c>
      <c r="D38" s="36">
        <f>SUMIFS(СВЦЭМ!$D$39:$D$782,СВЦЭМ!$A$39:$A$782,$A38,СВЦЭМ!$B$39:$B$782,D$11)+'СЕТ СН'!$F$11+СВЦЭМ!$D$10+'СЕТ СН'!$F$5-'СЕТ СН'!$F$21</f>
        <v>3805.1580872899999</v>
      </c>
      <c r="E38" s="36">
        <f>SUMIFS(СВЦЭМ!$D$39:$D$782,СВЦЭМ!$A$39:$A$782,$A38,СВЦЭМ!$B$39:$B$782,E$11)+'СЕТ СН'!$F$11+СВЦЭМ!$D$10+'СЕТ СН'!$F$5-'СЕТ СН'!$F$21</f>
        <v>3771.2558307299996</v>
      </c>
      <c r="F38" s="36">
        <f>SUMIFS(СВЦЭМ!$D$39:$D$782,СВЦЭМ!$A$39:$A$782,$A38,СВЦЭМ!$B$39:$B$782,F$11)+'СЕТ СН'!$F$11+СВЦЭМ!$D$10+'СЕТ СН'!$F$5-'СЕТ СН'!$F$21</f>
        <v>3767.5302875399998</v>
      </c>
      <c r="G38" s="36">
        <f>SUMIFS(СВЦЭМ!$D$39:$D$782,СВЦЭМ!$A$39:$A$782,$A38,СВЦЭМ!$B$39:$B$782,G$11)+'СЕТ СН'!$F$11+СВЦЭМ!$D$10+'СЕТ СН'!$F$5-'СЕТ СН'!$F$21</f>
        <v>3776.68039477</v>
      </c>
      <c r="H38" s="36">
        <f>SUMIFS(СВЦЭМ!$D$39:$D$782,СВЦЭМ!$A$39:$A$782,$A38,СВЦЭМ!$B$39:$B$782,H$11)+'СЕТ СН'!$F$11+СВЦЭМ!$D$10+'СЕТ СН'!$F$5-'СЕТ СН'!$F$21</f>
        <v>3761.5828122499997</v>
      </c>
      <c r="I38" s="36">
        <f>SUMIFS(СВЦЭМ!$D$39:$D$782,СВЦЭМ!$A$39:$A$782,$A38,СВЦЭМ!$B$39:$B$782,I$11)+'СЕТ СН'!$F$11+СВЦЭМ!$D$10+'СЕТ СН'!$F$5-'СЕТ СН'!$F$21</f>
        <v>3728.2761214100001</v>
      </c>
      <c r="J38" s="36">
        <f>SUMIFS(СВЦЭМ!$D$39:$D$782,СВЦЭМ!$A$39:$A$782,$A38,СВЦЭМ!$B$39:$B$782,J$11)+'СЕТ СН'!$F$11+СВЦЭМ!$D$10+'СЕТ СН'!$F$5-'СЕТ СН'!$F$21</f>
        <v>3669.4019455199996</v>
      </c>
      <c r="K38" s="36">
        <f>SUMIFS(СВЦЭМ!$D$39:$D$782,СВЦЭМ!$A$39:$A$782,$A38,СВЦЭМ!$B$39:$B$782,K$11)+'СЕТ СН'!$F$11+СВЦЭМ!$D$10+'СЕТ СН'!$F$5-'СЕТ СН'!$F$21</f>
        <v>3741.22415155</v>
      </c>
      <c r="L38" s="36">
        <f>SUMIFS(СВЦЭМ!$D$39:$D$782,СВЦЭМ!$A$39:$A$782,$A38,СВЦЭМ!$B$39:$B$782,L$11)+'СЕТ СН'!$F$11+СВЦЭМ!$D$10+'СЕТ СН'!$F$5-'СЕТ СН'!$F$21</f>
        <v>3737.9630760699997</v>
      </c>
      <c r="M38" s="36">
        <f>SUMIFS(СВЦЭМ!$D$39:$D$782,СВЦЭМ!$A$39:$A$782,$A38,СВЦЭМ!$B$39:$B$782,M$11)+'СЕТ СН'!$F$11+СВЦЭМ!$D$10+'СЕТ СН'!$F$5-'СЕТ СН'!$F$21</f>
        <v>3740.7491900299997</v>
      </c>
      <c r="N38" s="36">
        <f>SUMIFS(СВЦЭМ!$D$39:$D$782,СВЦЭМ!$A$39:$A$782,$A38,СВЦЭМ!$B$39:$B$782,N$11)+'СЕТ СН'!$F$11+СВЦЭМ!$D$10+'СЕТ СН'!$F$5-'СЕТ СН'!$F$21</f>
        <v>3741.9987054599997</v>
      </c>
      <c r="O38" s="36">
        <f>SUMIFS(СВЦЭМ!$D$39:$D$782,СВЦЭМ!$A$39:$A$782,$A38,СВЦЭМ!$B$39:$B$782,O$11)+'СЕТ СН'!$F$11+СВЦЭМ!$D$10+'СЕТ СН'!$F$5-'СЕТ СН'!$F$21</f>
        <v>3733.50912105</v>
      </c>
      <c r="P38" s="36">
        <f>SUMIFS(СВЦЭМ!$D$39:$D$782,СВЦЭМ!$A$39:$A$782,$A38,СВЦЭМ!$B$39:$B$782,P$11)+'СЕТ СН'!$F$11+СВЦЭМ!$D$10+'СЕТ СН'!$F$5-'СЕТ СН'!$F$21</f>
        <v>3730.1716833800001</v>
      </c>
      <c r="Q38" s="36">
        <f>SUMIFS(СВЦЭМ!$D$39:$D$782,СВЦЭМ!$A$39:$A$782,$A38,СВЦЭМ!$B$39:$B$782,Q$11)+'СЕТ СН'!$F$11+СВЦЭМ!$D$10+'СЕТ СН'!$F$5-'СЕТ СН'!$F$21</f>
        <v>3728.46783658</v>
      </c>
      <c r="R38" s="36">
        <f>SUMIFS(СВЦЭМ!$D$39:$D$782,СВЦЭМ!$A$39:$A$782,$A38,СВЦЭМ!$B$39:$B$782,R$11)+'СЕТ СН'!$F$11+СВЦЭМ!$D$10+'СЕТ СН'!$F$5-'СЕТ СН'!$F$21</f>
        <v>3725.9213659899997</v>
      </c>
      <c r="S38" s="36">
        <f>SUMIFS(СВЦЭМ!$D$39:$D$782,СВЦЭМ!$A$39:$A$782,$A38,СВЦЭМ!$B$39:$B$782,S$11)+'СЕТ СН'!$F$11+СВЦЭМ!$D$10+'СЕТ СН'!$F$5-'СЕТ СН'!$F$21</f>
        <v>3733.3431185499999</v>
      </c>
      <c r="T38" s="36">
        <f>SUMIFS(СВЦЭМ!$D$39:$D$782,СВЦЭМ!$A$39:$A$782,$A38,СВЦЭМ!$B$39:$B$782,T$11)+'СЕТ СН'!$F$11+СВЦЭМ!$D$10+'СЕТ СН'!$F$5-'СЕТ СН'!$F$21</f>
        <v>3733.1953834899996</v>
      </c>
      <c r="U38" s="36">
        <f>SUMIFS(СВЦЭМ!$D$39:$D$782,СВЦЭМ!$A$39:$A$782,$A38,СВЦЭМ!$B$39:$B$782,U$11)+'СЕТ СН'!$F$11+СВЦЭМ!$D$10+'СЕТ СН'!$F$5-'СЕТ СН'!$F$21</f>
        <v>3733.0153125899997</v>
      </c>
      <c r="V38" s="36">
        <f>SUMIFS(СВЦЭМ!$D$39:$D$782,СВЦЭМ!$A$39:$A$782,$A38,СВЦЭМ!$B$39:$B$782,V$11)+'СЕТ СН'!$F$11+СВЦЭМ!$D$10+'СЕТ СН'!$F$5-'СЕТ СН'!$F$21</f>
        <v>3748.2061427599997</v>
      </c>
      <c r="W38" s="36">
        <f>SUMIFS(СВЦЭМ!$D$39:$D$782,СВЦЭМ!$A$39:$A$782,$A38,СВЦЭМ!$B$39:$B$782,W$11)+'СЕТ СН'!$F$11+СВЦЭМ!$D$10+'СЕТ СН'!$F$5-'СЕТ СН'!$F$21</f>
        <v>3746.8008122799997</v>
      </c>
      <c r="X38" s="36">
        <f>SUMIFS(СВЦЭМ!$D$39:$D$782,СВЦЭМ!$A$39:$A$782,$A38,СВЦЭМ!$B$39:$B$782,X$11)+'СЕТ СН'!$F$11+СВЦЭМ!$D$10+'СЕТ СН'!$F$5-'СЕТ СН'!$F$21</f>
        <v>3730.9831465799998</v>
      </c>
      <c r="Y38" s="36">
        <f>SUMIFS(СВЦЭМ!$D$39:$D$782,СВЦЭМ!$A$39:$A$782,$A38,СВЦЭМ!$B$39:$B$782,Y$11)+'СЕТ СН'!$F$11+СВЦЭМ!$D$10+'СЕТ СН'!$F$5-'СЕТ СН'!$F$21</f>
        <v>3711.7849996299997</v>
      </c>
    </row>
    <row r="39" spans="1:27" ht="15.75" x14ac:dyDescent="0.2">
      <c r="A39" s="35">
        <f t="shared" si="0"/>
        <v>44801</v>
      </c>
      <c r="B39" s="36">
        <f>SUMIFS(СВЦЭМ!$D$39:$D$782,СВЦЭМ!$A$39:$A$782,$A39,СВЦЭМ!$B$39:$B$782,B$11)+'СЕТ СН'!$F$11+СВЦЭМ!$D$10+'СЕТ СН'!$F$5-'СЕТ СН'!$F$21</f>
        <v>3711.11005712</v>
      </c>
      <c r="C39" s="36">
        <f>SUMIFS(СВЦЭМ!$D$39:$D$782,СВЦЭМ!$A$39:$A$782,$A39,СВЦЭМ!$B$39:$B$782,C$11)+'СЕТ СН'!$F$11+СВЦЭМ!$D$10+'СЕТ СН'!$F$5-'СЕТ СН'!$F$21</f>
        <v>3746.5063896299998</v>
      </c>
      <c r="D39" s="36">
        <f>SUMIFS(СВЦЭМ!$D$39:$D$782,СВЦЭМ!$A$39:$A$782,$A39,СВЦЭМ!$B$39:$B$782,D$11)+'СЕТ СН'!$F$11+СВЦЭМ!$D$10+'СЕТ СН'!$F$5-'СЕТ СН'!$F$21</f>
        <v>3787.9539452700001</v>
      </c>
      <c r="E39" s="36">
        <f>SUMIFS(СВЦЭМ!$D$39:$D$782,СВЦЭМ!$A$39:$A$782,$A39,СВЦЭМ!$B$39:$B$782,E$11)+'СЕТ СН'!$F$11+СВЦЭМ!$D$10+'СЕТ СН'!$F$5-'СЕТ СН'!$F$21</f>
        <v>3802.0264433299999</v>
      </c>
      <c r="F39" s="36">
        <f>SUMIFS(СВЦЭМ!$D$39:$D$782,СВЦЭМ!$A$39:$A$782,$A39,СВЦЭМ!$B$39:$B$782,F$11)+'СЕТ СН'!$F$11+СВЦЭМ!$D$10+'СЕТ СН'!$F$5-'СЕТ СН'!$F$21</f>
        <v>3801.2811663599996</v>
      </c>
      <c r="G39" s="36">
        <f>SUMIFS(СВЦЭМ!$D$39:$D$782,СВЦЭМ!$A$39:$A$782,$A39,СВЦЭМ!$B$39:$B$782,G$11)+'СЕТ СН'!$F$11+СВЦЭМ!$D$10+'СЕТ СН'!$F$5-'СЕТ СН'!$F$21</f>
        <v>3805.7721112899999</v>
      </c>
      <c r="H39" s="36">
        <f>SUMIFS(СВЦЭМ!$D$39:$D$782,СВЦЭМ!$A$39:$A$782,$A39,СВЦЭМ!$B$39:$B$782,H$11)+'СЕТ СН'!$F$11+СВЦЭМ!$D$10+'СЕТ СН'!$F$5-'СЕТ СН'!$F$21</f>
        <v>3776.5975571299996</v>
      </c>
      <c r="I39" s="36">
        <f>SUMIFS(СВЦЭМ!$D$39:$D$782,СВЦЭМ!$A$39:$A$782,$A39,СВЦЭМ!$B$39:$B$782,I$11)+'СЕТ СН'!$F$11+СВЦЭМ!$D$10+'СЕТ СН'!$F$5-'СЕТ СН'!$F$21</f>
        <v>3740.53437343</v>
      </c>
      <c r="J39" s="36">
        <f>SUMIFS(СВЦЭМ!$D$39:$D$782,СВЦЭМ!$A$39:$A$782,$A39,СВЦЭМ!$B$39:$B$782,J$11)+'СЕТ СН'!$F$11+СВЦЭМ!$D$10+'СЕТ СН'!$F$5-'СЕТ СН'!$F$21</f>
        <v>3671.2603413500001</v>
      </c>
      <c r="K39" s="36">
        <f>SUMIFS(СВЦЭМ!$D$39:$D$782,СВЦЭМ!$A$39:$A$782,$A39,СВЦЭМ!$B$39:$B$782,K$11)+'СЕТ СН'!$F$11+СВЦЭМ!$D$10+'СЕТ СН'!$F$5-'СЕТ СН'!$F$21</f>
        <v>3735.8627936299999</v>
      </c>
      <c r="L39" s="36">
        <f>SUMIFS(СВЦЭМ!$D$39:$D$782,СВЦЭМ!$A$39:$A$782,$A39,СВЦЭМ!$B$39:$B$782,L$11)+'СЕТ СН'!$F$11+СВЦЭМ!$D$10+'СЕТ СН'!$F$5-'СЕТ СН'!$F$21</f>
        <v>3739.15106797</v>
      </c>
      <c r="M39" s="36">
        <f>SUMIFS(СВЦЭМ!$D$39:$D$782,СВЦЭМ!$A$39:$A$782,$A39,СВЦЭМ!$B$39:$B$782,M$11)+'СЕТ СН'!$F$11+СВЦЭМ!$D$10+'СЕТ СН'!$F$5-'СЕТ СН'!$F$21</f>
        <v>3746.1398915999998</v>
      </c>
      <c r="N39" s="36">
        <f>SUMIFS(СВЦЭМ!$D$39:$D$782,СВЦЭМ!$A$39:$A$782,$A39,СВЦЭМ!$B$39:$B$782,N$11)+'СЕТ СН'!$F$11+СВЦЭМ!$D$10+'СЕТ СН'!$F$5-'СЕТ СН'!$F$21</f>
        <v>3749.5783503499997</v>
      </c>
      <c r="O39" s="36">
        <f>SUMIFS(СВЦЭМ!$D$39:$D$782,СВЦЭМ!$A$39:$A$782,$A39,СВЦЭМ!$B$39:$B$782,O$11)+'СЕТ СН'!$F$11+СВЦЭМ!$D$10+'СЕТ СН'!$F$5-'СЕТ СН'!$F$21</f>
        <v>3740.28424473</v>
      </c>
      <c r="P39" s="36">
        <f>SUMIFS(СВЦЭМ!$D$39:$D$782,СВЦЭМ!$A$39:$A$782,$A39,СВЦЭМ!$B$39:$B$782,P$11)+'СЕТ СН'!$F$11+СВЦЭМ!$D$10+'СЕТ СН'!$F$5-'СЕТ СН'!$F$21</f>
        <v>3736.5297313499996</v>
      </c>
      <c r="Q39" s="36">
        <f>SUMIFS(СВЦЭМ!$D$39:$D$782,СВЦЭМ!$A$39:$A$782,$A39,СВЦЭМ!$B$39:$B$782,Q$11)+'СЕТ СН'!$F$11+СВЦЭМ!$D$10+'СЕТ СН'!$F$5-'СЕТ СН'!$F$21</f>
        <v>3735.2762260299996</v>
      </c>
      <c r="R39" s="36">
        <f>SUMIFS(СВЦЭМ!$D$39:$D$782,СВЦЭМ!$A$39:$A$782,$A39,СВЦЭМ!$B$39:$B$782,R$11)+'СЕТ СН'!$F$11+СВЦЭМ!$D$10+'СЕТ СН'!$F$5-'СЕТ СН'!$F$21</f>
        <v>3728.6506295199997</v>
      </c>
      <c r="S39" s="36">
        <f>SUMIFS(СВЦЭМ!$D$39:$D$782,СВЦЭМ!$A$39:$A$782,$A39,СВЦЭМ!$B$39:$B$782,S$11)+'СЕТ СН'!$F$11+СВЦЭМ!$D$10+'СЕТ СН'!$F$5-'СЕТ СН'!$F$21</f>
        <v>3733.99098469</v>
      </c>
      <c r="T39" s="36">
        <f>SUMIFS(СВЦЭМ!$D$39:$D$782,СВЦЭМ!$A$39:$A$782,$A39,СВЦЭМ!$B$39:$B$782,T$11)+'СЕТ СН'!$F$11+СВЦЭМ!$D$10+'СЕТ СН'!$F$5-'СЕТ СН'!$F$21</f>
        <v>3737.6431853899999</v>
      </c>
      <c r="U39" s="36">
        <f>SUMIFS(СВЦЭМ!$D$39:$D$782,СВЦЭМ!$A$39:$A$782,$A39,СВЦЭМ!$B$39:$B$782,U$11)+'СЕТ СН'!$F$11+СВЦЭМ!$D$10+'СЕТ СН'!$F$5-'СЕТ СН'!$F$21</f>
        <v>3735.44674648</v>
      </c>
      <c r="V39" s="36">
        <f>SUMIFS(СВЦЭМ!$D$39:$D$782,СВЦЭМ!$A$39:$A$782,$A39,СВЦЭМ!$B$39:$B$782,V$11)+'СЕТ СН'!$F$11+СВЦЭМ!$D$10+'СЕТ СН'!$F$5-'СЕТ СН'!$F$21</f>
        <v>3749.6773747099996</v>
      </c>
      <c r="W39" s="36">
        <f>SUMIFS(СВЦЭМ!$D$39:$D$782,СВЦЭМ!$A$39:$A$782,$A39,СВЦЭМ!$B$39:$B$782,W$11)+'СЕТ СН'!$F$11+СВЦЭМ!$D$10+'СЕТ СН'!$F$5-'СЕТ СН'!$F$21</f>
        <v>3759.7727581499998</v>
      </c>
      <c r="X39" s="36">
        <f>SUMIFS(СВЦЭМ!$D$39:$D$782,СВЦЭМ!$A$39:$A$782,$A39,СВЦЭМ!$B$39:$B$782,X$11)+'СЕТ СН'!$F$11+СВЦЭМ!$D$10+'СЕТ СН'!$F$5-'СЕТ СН'!$F$21</f>
        <v>3766.5654503899996</v>
      </c>
      <c r="Y39" s="36">
        <f>SUMIFS(СВЦЭМ!$D$39:$D$782,СВЦЭМ!$A$39:$A$782,$A39,СВЦЭМ!$B$39:$B$782,Y$11)+'СЕТ СН'!$F$11+СВЦЭМ!$D$10+'СЕТ СН'!$F$5-'СЕТ СН'!$F$21</f>
        <v>3741.0792269999997</v>
      </c>
    </row>
    <row r="40" spans="1:27" ht="15.75" x14ac:dyDescent="0.2">
      <c r="A40" s="35">
        <f t="shared" si="0"/>
        <v>44802</v>
      </c>
      <c r="B40" s="36">
        <f>SUMIFS(СВЦЭМ!$D$39:$D$782,СВЦЭМ!$A$39:$A$782,$A40,СВЦЭМ!$B$39:$B$782,B$11)+'СЕТ СН'!$F$11+СВЦЭМ!$D$10+'СЕТ СН'!$F$5-'СЕТ СН'!$F$21</f>
        <v>3756.4726636199998</v>
      </c>
      <c r="C40" s="36">
        <f>SUMIFS(СВЦЭМ!$D$39:$D$782,СВЦЭМ!$A$39:$A$782,$A40,СВЦЭМ!$B$39:$B$782,C$11)+'СЕТ СН'!$F$11+СВЦЭМ!$D$10+'СЕТ СН'!$F$5-'СЕТ СН'!$F$21</f>
        <v>3826.0658733999999</v>
      </c>
      <c r="D40" s="36">
        <f>SUMIFS(СВЦЭМ!$D$39:$D$782,СВЦЭМ!$A$39:$A$782,$A40,СВЦЭМ!$B$39:$B$782,D$11)+'СЕТ СН'!$F$11+СВЦЭМ!$D$10+'СЕТ СН'!$F$5-'СЕТ СН'!$F$21</f>
        <v>3857.6748861299998</v>
      </c>
      <c r="E40" s="36">
        <f>SUMIFS(СВЦЭМ!$D$39:$D$782,СВЦЭМ!$A$39:$A$782,$A40,СВЦЭМ!$B$39:$B$782,E$11)+'СЕТ СН'!$F$11+СВЦЭМ!$D$10+'СЕТ СН'!$F$5-'СЕТ СН'!$F$21</f>
        <v>3867.33309246</v>
      </c>
      <c r="F40" s="36">
        <f>SUMIFS(СВЦЭМ!$D$39:$D$782,СВЦЭМ!$A$39:$A$782,$A40,СВЦЭМ!$B$39:$B$782,F$11)+'СЕТ СН'!$F$11+СВЦЭМ!$D$10+'СЕТ СН'!$F$5-'СЕТ СН'!$F$21</f>
        <v>3876.3814359299995</v>
      </c>
      <c r="G40" s="36">
        <f>SUMIFS(СВЦЭМ!$D$39:$D$782,СВЦЭМ!$A$39:$A$782,$A40,СВЦЭМ!$B$39:$B$782,G$11)+'СЕТ СН'!$F$11+СВЦЭМ!$D$10+'СЕТ СН'!$F$5-'СЕТ СН'!$F$21</f>
        <v>3859.6580334199998</v>
      </c>
      <c r="H40" s="36">
        <f>SUMIFS(СВЦЭМ!$D$39:$D$782,СВЦЭМ!$A$39:$A$782,$A40,СВЦЭМ!$B$39:$B$782,H$11)+'СЕТ СН'!$F$11+СВЦЭМ!$D$10+'СЕТ СН'!$F$5-'СЕТ СН'!$F$21</f>
        <v>3807.14928775</v>
      </c>
      <c r="I40" s="36">
        <f>SUMIFS(СВЦЭМ!$D$39:$D$782,СВЦЭМ!$A$39:$A$782,$A40,СВЦЭМ!$B$39:$B$782,I$11)+'СЕТ СН'!$F$11+СВЦЭМ!$D$10+'СЕТ СН'!$F$5-'СЕТ СН'!$F$21</f>
        <v>3760.8456330299996</v>
      </c>
      <c r="J40" s="36">
        <f>SUMIFS(СВЦЭМ!$D$39:$D$782,СВЦЭМ!$A$39:$A$782,$A40,СВЦЭМ!$B$39:$B$782,J$11)+'СЕТ СН'!$F$11+СВЦЭМ!$D$10+'СЕТ СН'!$F$5-'СЕТ СН'!$F$21</f>
        <v>3720.6718718799998</v>
      </c>
      <c r="K40" s="36">
        <f>SUMIFS(СВЦЭМ!$D$39:$D$782,СВЦЭМ!$A$39:$A$782,$A40,СВЦЭМ!$B$39:$B$782,K$11)+'СЕТ СН'!$F$11+СВЦЭМ!$D$10+'СЕТ СН'!$F$5-'СЕТ СН'!$F$21</f>
        <v>3744.0907333199998</v>
      </c>
      <c r="L40" s="36">
        <f>SUMIFS(СВЦЭМ!$D$39:$D$782,СВЦЭМ!$A$39:$A$782,$A40,СВЦЭМ!$B$39:$B$782,L$11)+'СЕТ СН'!$F$11+СВЦЭМ!$D$10+'СЕТ СН'!$F$5-'СЕТ СН'!$F$21</f>
        <v>3721.9829720099997</v>
      </c>
      <c r="M40" s="36">
        <f>SUMIFS(СВЦЭМ!$D$39:$D$782,СВЦЭМ!$A$39:$A$782,$A40,СВЦЭМ!$B$39:$B$782,M$11)+'СЕТ СН'!$F$11+СВЦЭМ!$D$10+'СЕТ СН'!$F$5-'СЕТ СН'!$F$21</f>
        <v>3722.7201940599998</v>
      </c>
      <c r="N40" s="36">
        <f>SUMIFS(СВЦЭМ!$D$39:$D$782,СВЦЭМ!$A$39:$A$782,$A40,СВЦЭМ!$B$39:$B$782,N$11)+'СЕТ СН'!$F$11+СВЦЭМ!$D$10+'СЕТ СН'!$F$5-'СЕТ СН'!$F$21</f>
        <v>3724.8481596900001</v>
      </c>
      <c r="O40" s="36">
        <f>SUMIFS(СВЦЭМ!$D$39:$D$782,СВЦЭМ!$A$39:$A$782,$A40,СВЦЭМ!$B$39:$B$782,O$11)+'СЕТ СН'!$F$11+СВЦЭМ!$D$10+'СЕТ СН'!$F$5-'СЕТ СН'!$F$21</f>
        <v>3721.1323730300001</v>
      </c>
      <c r="P40" s="36">
        <f>SUMIFS(СВЦЭМ!$D$39:$D$782,СВЦЭМ!$A$39:$A$782,$A40,СВЦЭМ!$B$39:$B$782,P$11)+'СЕТ СН'!$F$11+СВЦЭМ!$D$10+'СЕТ СН'!$F$5-'СЕТ СН'!$F$21</f>
        <v>3721.1420972299998</v>
      </c>
      <c r="Q40" s="36">
        <f>SUMIFS(СВЦЭМ!$D$39:$D$782,СВЦЭМ!$A$39:$A$782,$A40,СВЦЭМ!$B$39:$B$782,Q$11)+'СЕТ СН'!$F$11+СВЦЭМ!$D$10+'СЕТ СН'!$F$5-'СЕТ СН'!$F$21</f>
        <v>3720.5344871899997</v>
      </c>
      <c r="R40" s="36">
        <f>SUMIFS(СВЦЭМ!$D$39:$D$782,СВЦЭМ!$A$39:$A$782,$A40,СВЦЭМ!$B$39:$B$782,R$11)+'СЕТ СН'!$F$11+СВЦЭМ!$D$10+'СЕТ СН'!$F$5-'СЕТ СН'!$F$21</f>
        <v>3722.82876949</v>
      </c>
      <c r="S40" s="36">
        <f>SUMIFS(СВЦЭМ!$D$39:$D$782,СВЦЭМ!$A$39:$A$782,$A40,СВЦЭМ!$B$39:$B$782,S$11)+'СЕТ СН'!$F$11+СВЦЭМ!$D$10+'СЕТ СН'!$F$5-'СЕТ СН'!$F$21</f>
        <v>3724.4519603999997</v>
      </c>
      <c r="T40" s="36">
        <f>SUMIFS(СВЦЭМ!$D$39:$D$782,СВЦЭМ!$A$39:$A$782,$A40,СВЦЭМ!$B$39:$B$782,T$11)+'СЕТ СН'!$F$11+СВЦЭМ!$D$10+'СЕТ СН'!$F$5-'СЕТ СН'!$F$21</f>
        <v>3707.3710431099998</v>
      </c>
      <c r="U40" s="36">
        <f>SUMIFS(СВЦЭМ!$D$39:$D$782,СВЦЭМ!$A$39:$A$782,$A40,СВЦЭМ!$B$39:$B$782,U$11)+'СЕТ СН'!$F$11+СВЦЭМ!$D$10+'СЕТ СН'!$F$5-'СЕТ СН'!$F$21</f>
        <v>3701.7060562899997</v>
      </c>
      <c r="V40" s="36">
        <f>SUMIFS(СВЦЭМ!$D$39:$D$782,СВЦЭМ!$A$39:$A$782,$A40,СВЦЭМ!$B$39:$B$782,V$11)+'СЕТ СН'!$F$11+СВЦЭМ!$D$10+'СЕТ СН'!$F$5-'СЕТ СН'!$F$21</f>
        <v>3696.57185011</v>
      </c>
      <c r="W40" s="36">
        <f>SUMIFS(СВЦЭМ!$D$39:$D$782,СВЦЭМ!$A$39:$A$782,$A40,СВЦЭМ!$B$39:$B$782,W$11)+'СЕТ СН'!$F$11+СВЦЭМ!$D$10+'СЕТ СН'!$F$5-'СЕТ СН'!$F$21</f>
        <v>3694.6918763599997</v>
      </c>
      <c r="X40" s="36">
        <f>SUMIFS(СВЦЭМ!$D$39:$D$782,СВЦЭМ!$A$39:$A$782,$A40,СВЦЭМ!$B$39:$B$782,X$11)+'СЕТ СН'!$F$11+СВЦЭМ!$D$10+'СЕТ СН'!$F$5-'СЕТ СН'!$F$21</f>
        <v>3717.87586096</v>
      </c>
      <c r="Y40" s="36">
        <f>SUMIFS(СВЦЭМ!$D$39:$D$782,СВЦЭМ!$A$39:$A$782,$A40,СВЦЭМ!$B$39:$B$782,Y$11)+'СЕТ СН'!$F$11+СВЦЭМ!$D$10+'СЕТ СН'!$F$5-'СЕТ СН'!$F$21</f>
        <v>3765.0101171099996</v>
      </c>
    </row>
    <row r="41" spans="1:27" ht="15.75" x14ac:dyDescent="0.2">
      <c r="A41" s="35">
        <f t="shared" si="0"/>
        <v>44803</v>
      </c>
      <c r="B41" s="36">
        <f>SUMIFS(СВЦЭМ!$D$39:$D$782,СВЦЭМ!$A$39:$A$782,$A41,СВЦЭМ!$B$39:$B$782,B$11)+'СЕТ СН'!$F$11+СВЦЭМ!$D$10+'СЕТ СН'!$F$5-'СЕТ СН'!$F$21</f>
        <v>3725.77699588</v>
      </c>
      <c r="C41" s="36">
        <f>SUMIFS(СВЦЭМ!$D$39:$D$782,СВЦЭМ!$A$39:$A$782,$A41,СВЦЭМ!$B$39:$B$782,C$11)+'СЕТ СН'!$F$11+СВЦЭМ!$D$10+'СЕТ СН'!$F$5-'СЕТ СН'!$F$21</f>
        <v>3758.5126854199998</v>
      </c>
      <c r="D41" s="36">
        <f>SUMIFS(СВЦЭМ!$D$39:$D$782,СВЦЭМ!$A$39:$A$782,$A41,СВЦЭМ!$B$39:$B$782,D$11)+'СЕТ СН'!$F$11+СВЦЭМ!$D$10+'СЕТ СН'!$F$5-'СЕТ СН'!$F$21</f>
        <v>3792.4078753399999</v>
      </c>
      <c r="E41" s="36">
        <f>SUMIFS(СВЦЭМ!$D$39:$D$782,СВЦЭМ!$A$39:$A$782,$A41,СВЦЭМ!$B$39:$B$782,E$11)+'СЕТ СН'!$F$11+СВЦЭМ!$D$10+'СЕТ СН'!$F$5-'СЕТ СН'!$F$21</f>
        <v>3804.4094615499998</v>
      </c>
      <c r="F41" s="36">
        <f>SUMIFS(СВЦЭМ!$D$39:$D$782,СВЦЭМ!$A$39:$A$782,$A41,СВЦЭМ!$B$39:$B$782,F$11)+'СЕТ СН'!$F$11+СВЦЭМ!$D$10+'СЕТ СН'!$F$5-'СЕТ СН'!$F$21</f>
        <v>3809.62127538</v>
      </c>
      <c r="G41" s="36">
        <f>SUMIFS(СВЦЭМ!$D$39:$D$782,СВЦЭМ!$A$39:$A$782,$A41,СВЦЭМ!$B$39:$B$782,G$11)+'СЕТ СН'!$F$11+СВЦЭМ!$D$10+'СЕТ СН'!$F$5-'СЕТ СН'!$F$21</f>
        <v>3804.93275417</v>
      </c>
      <c r="H41" s="36">
        <f>SUMIFS(СВЦЭМ!$D$39:$D$782,СВЦЭМ!$A$39:$A$782,$A41,СВЦЭМ!$B$39:$B$782,H$11)+'СЕТ СН'!$F$11+СВЦЭМ!$D$10+'СЕТ СН'!$F$5-'СЕТ СН'!$F$21</f>
        <v>3749.0537478699998</v>
      </c>
      <c r="I41" s="36">
        <f>SUMIFS(СВЦЭМ!$D$39:$D$782,СВЦЭМ!$A$39:$A$782,$A41,СВЦЭМ!$B$39:$B$782,I$11)+'СЕТ СН'!$F$11+СВЦЭМ!$D$10+'СЕТ СН'!$F$5-'СЕТ СН'!$F$21</f>
        <v>3676.6972909299998</v>
      </c>
      <c r="J41" s="36">
        <f>SUMIFS(СВЦЭМ!$D$39:$D$782,СВЦЭМ!$A$39:$A$782,$A41,СВЦЭМ!$B$39:$B$782,J$11)+'СЕТ СН'!$F$11+СВЦЭМ!$D$10+'СЕТ СН'!$F$5-'СЕТ СН'!$F$21</f>
        <v>3676.7619251199999</v>
      </c>
      <c r="K41" s="36">
        <f>SUMIFS(СВЦЭМ!$D$39:$D$782,СВЦЭМ!$A$39:$A$782,$A41,СВЦЭМ!$B$39:$B$782,K$11)+'СЕТ СН'!$F$11+СВЦЭМ!$D$10+'СЕТ СН'!$F$5-'СЕТ СН'!$F$21</f>
        <v>3738.3331593799999</v>
      </c>
      <c r="L41" s="36">
        <f>SUMIFS(СВЦЭМ!$D$39:$D$782,СВЦЭМ!$A$39:$A$782,$A41,СВЦЭМ!$B$39:$B$782,L$11)+'СЕТ СН'!$F$11+СВЦЭМ!$D$10+'СЕТ СН'!$F$5-'СЕТ СН'!$F$21</f>
        <v>3734.3053096099998</v>
      </c>
      <c r="M41" s="36">
        <f>SUMIFS(СВЦЭМ!$D$39:$D$782,СВЦЭМ!$A$39:$A$782,$A41,СВЦЭМ!$B$39:$B$782,M$11)+'СЕТ СН'!$F$11+СВЦЭМ!$D$10+'СЕТ СН'!$F$5-'СЕТ СН'!$F$21</f>
        <v>3732.2367429599999</v>
      </c>
      <c r="N41" s="36">
        <f>SUMIFS(СВЦЭМ!$D$39:$D$782,СВЦЭМ!$A$39:$A$782,$A41,СВЦЭМ!$B$39:$B$782,N$11)+'СЕТ СН'!$F$11+СВЦЭМ!$D$10+'СЕТ СН'!$F$5-'СЕТ СН'!$F$21</f>
        <v>3734.1034792699998</v>
      </c>
      <c r="O41" s="36">
        <f>SUMIFS(СВЦЭМ!$D$39:$D$782,СВЦЭМ!$A$39:$A$782,$A41,СВЦЭМ!$B$39:$B$782,O$11)+'СЕТ СН'!$F$11+СВЦЭМ!$D$10+'СЕТ СН'!$F$5-'СЕТ СН'!$F$21</f>
        <v>3731.5678877599998</v>
      </c>
      <c r="P41" s="36">
        <f>SUMIFS(СВЦЭМ!$D$39:$D$782,СВЦЭМ!$A$39:$A$782,$A41,СВЦЭМ!$B$39:$B$782,P$11)+'СЕТ СН'!$F$11+СВЦЭМ!$D$10+'СЕТ СН'!$F$5-'СЕТ СН'!$F$21</f>
        <v>3740.39620982</v>
      </c>
      <c r="Q41" s="36">
        <f>SUMIFS(СВЦЭМ!$D$39:$D$782,СВЦЭМ!$A$39:$A$782,$A41,СВЦЭМ!$B$39:$B$782,Q$11)+'СЕТ СН'!$F$11+СВЦЭМ!$D$10+'СЕТ СН'!$F$5-'СЕТ СН'!$F$21</f>
        <v>3727.5293667699998</v>
      </c>
      <c r="R41" s="36">
        <f>SUMIFS(СВЦЭМ!$D$39:$D$782,СВЦЭМ!$A$39:$A$782,$A41,СВЦЭМ!$B$39:$B$782,R$11)+'СЕТ СН'!$F$11+СВЦЭМ!$D$10+'СЕТ СН'!$F$5-'СЕТ СН'!$F$21</f>
        <v>3717.8417885499998</v>
      </c>
      <c r="S41" s="36">
        <f>SUMIFS(СВЦЭМ!$D$39:$D$782,СВЦЭМ!$A$39:$A$782,$A41,СВЦЭМ!$B$39:$B$782,S$11)+'СЕТ СН'!$F$11+СВЦЭМ!$D$10+'СЕТ СН'!$F$5-'СЕТ СН'!$F$21</f>
        <v>3728.6809743099998</v>
      </c>
      <c r="T41" s="36">
        <f>SUMIFS(СВЦЭМ!$D$39:$D$782,СВЦЭМ!$A$39:$A$782,$A41,СВЦЭМ!$B$39:$B$782,T$11)+'СЕТ СН'!$F$11+СВЦЭМ!$D$10+'СЕТ СН'!$F$5-'СЕТ СН'!$F$21</f>
        <v>3743.2645143999998</v>
      </c>
      <c r="U41" s="36">
        <f>SUMIFS(СВЦЭМ!$D$39:$D$782,СВЦЭМ!$A$39:$A$782,$A41,СВЦЭМ!$B$39:$B$782,U$11)+'СЕТ СН'!$F$11+СВЦЭМ!$D$10+'СЕТ СН'!$F$5-'СЕТ СН'!$F$21</f>
        <v>3726.2483859899999</v>
      </c>
      <c r="V41" s="36">
        <f>SUMIFS(СВЦЭМ!$D$39:$D$782,СВЦЭМ!$A$39:$A$782,$A41,СВЦЭМ!$B$39:$B$782,V$11)+'СЕТ СН'!$F$11+СВЦЭМ!$D$10+'СЕТ СН'!$F$5-'СЕТ СН'!$F$21</f>
        <v>3751.0093297899998</v>
      </c>
      <c r="W41" s="36">
        <f>SUMIFS(СВЦЭМ!$D$39:$D$782,СВЦЭМ!$A$39:$A$782,$A41,СВЦЭМ!$B$39:$B$782,W$11)+'СЕТ СН'!$F$11+СВЦЭМ!$D$10+'СЕТ СН'!$F$5-'СЕТ СН'!$F$21</f>
        <v>3754.83575634</v>
      </c>
      <c r="X41" s="36">
        <f>SUMIFS(СВЦЭМ!$D$39:$D$782,СВЦЭМ!$A$39:$A$782,$A41,СВЦЭМ!$B$39:$B$782,X$11)+'СЕТ СН'!$F$11+СВЦЭМ!$D$10+'СЕТ СН'!$F$5-'СЕТ СН'!$F$21</f>
        <v>3700.9985149999998</v>
      </c>
      <c r="Y41" s="36">
        <f>SUMIFS(СВЦЭМ!$D$39:$D$782,СВЦЭМ!$A$39:$A$782,$A41,СВЦЭМ!$B$39:$B$782,Y$11)+'СЕТ СН'!$F$11+СВЦЭМ!$D$10+'СЕТ СН'!$F$5-'СЕТ СН'!$F$21</f>
        <v>3663.1137341099998</v>
      </c>
    </row>
    <row r="42" spans="1:27" ht="15.75" x14ac:dyDescent="0.2">
      <c r="A42" s="35">
        <f t="shared" si="0"/>
        <v>44804</v>
      </c>
      <c r="B42" s="36">
        <f>SUMIFS(СВЦЭМ!$D$39:$D$782,СВЦЭМ!$A$39:$A$782,$A42,СВЦЭМ!$B$39:$B$782,B$11)+'СЕТ СН'!$F$11+СВЦЭМ!$D$10+'СЕТ СН'!$F$5-'СЕТ СН'!$F$21</f>
        <v>3756.3577337799998</v>
      </c>
      <c r="C42" s="36">
        <f>SUMIFS(СВЦЭМ!$D$39:$D$782,СВЦЭМ!$A$39:$A$782,$A42,СВЦЭМ!$B$39:$B$782,C$11)+'СЕТ СН'!$F$11+СВЦЭМ!$D$10+'СЕТ СН'!$F$5-'СЕТ СН'!$F$21</f>
        <v>3791.9931900699999</v>
      </c>
      <c r="D42" s="36">
        <f>SUMIFS(СВЦЭМ!$D$39:$D$782,СВЦЭМ!$A$39:$A$782,$A42,СВЦЭМ!$B$39:$B$782,D$11)+'СЕТ СН'!$F$11+СВЦЭМ!$D$10+'СЕТ СН'!$F$5-'СЕТ СН'!$F$21</f>
        <v>3808.00567039</v>
      </c>
      <c r="E42" s="36">
        <f>SUMIFS(СВЦЭМ!$D$39:$D$782,СВЦЭМ!$A$39:$A$782,$A42,СВЦЭМ!$B$39:$B$782,E$11)+'СЕТ СН'!$F$11+СВЦЭМ!$D$10+'СЕТ СН'!$F$5-'СЕТ СН'!$F$21</f>
        <v>3821.77519441</v>
      </c>
      <c r="F42" s="36">
        <f>SUMIFS(СВЦЭМ!$D$39:$D$782,СВЦЭМ!$A$39:$A$782,$A42,СВЦЭМ!$B$39:$B$782,F$11)+'СЕТ СН'!$F$11+СВЦЭМ!$D$10+'СЕТ СН'!$F$5-'СЕТ СН'!$F$21</f>
        <v>3808.7386062699998</v>
      </c>
      <c r="G42" s="36">
        <f>SUMIFS(СВЦЭМ!$D$39:$D$782,СВЦЭМ!$A$39:$A$782,$A42,СВЦЭМ!$B$39:$B$782,G$11)+'СЕТ СН'!$F$11+СВЦЭМ!$D$10+'СЕТ СН'!$F$5-'СЕТ СН'!$F$21</f>
        <v>3786.1203965099999</v>
      </c>
      <c r="H42" s="36">
        <f>SUMIFS(СВЦЭМ!$D$39:$D$782,СВЦЭМ!$A$39:$A$782,$A42,СВЦЭМ!$B$39:$B$782,H$11)+'СЕТ СН'!$F$11+СВЦЭМ!$D$10+'СЕТ СН'!$F$5-'СЕТ СН'!$F$21</f>
        <v>3725.2371252299999</v>
      </c>
      <c r="I42" s="36">
        <f>SUMIFS(СВЦЭМ!$D$39:$D$782,СВЦЭМ!$A$39:$A$782,$A42,СВЦЭМ!$B$39:$B$782,I$11)+'СЕТ СН'!$F$11+СВЦЭМ!$D$10+'СЕТ СН'!$F$5-'СЕТ СН'!$F$21</f>
        <v>3668.4320516499997</v>
      </c>
      <c r="J42" s="36">
        <f>SUMIFS(СВЦЭМ!$D$39:$D$782,СВЦЭМ!$A$39:$A$782,$A42,СВЦЭМ!$B$39:$B$782,J$11)+'СЕТ СН'!$F$11+СВЦЭМ!$D$10+'СЕТ СН'!$F$5-'СЕТ СН'!$F$21</f>
        <v>3738.5113260099997</v>
      </c>
      <c r="K42" s="36">
        <f>SUMIFS(СВЦЭМ!$D$39:$D$782,СВЦЭМ!$A$39:$A$782,$A42,СВЦЭМ!$B$39:$B$782,K$11)+'СЕТ СН'!$F$11+СВЦЭМ!$D$10+'СЕТ СН'!$F$5-'СЕТ СН'!$F$21</f>
        <v>3764.3775330799999</v>
      </c>
      <c r="L42" s="36">
        <f>SUMIFS(СВЦЭМ!$D$39:$D$782,СВЦЭМ!$A$39:$A$782,$A42,СВЦЭМ!$B$39:$B$782,L$11)+'СЕТ СН'!$F$11+СВЦЭМ!$D$10+'СЕТ СН'!$F$5-'СЕТ СН'!$F$21</f>
        <v>3760.9477403699998</v>
      </c>
      <c r="M42" s="36">
        <f>SUMIFS(СВЦЭМ!$D$39:$D$782,СВЦЭМ!$A$39:$A$782,$A42,СВЦЭМ!$B$39:$B$782,M$11)+'СЕТ СН'!$F$11+СВЦЭМ!$D$10+'СЕТ СН'!$F$5-'СЕТ СН'!$F$21</f>
        <v>3752.6362723699999</v>
      </c>
      <c r="N42" s="36">
        <f>SUMIFS(СВЦЭМ!$D$39:$D$782,СВЦЭМ!$A$39:$A$782,$A42,СВЦЭМ!$B$39:$B$782,N$11)+'СЕТ СН'!$F$11+СВЦЭМ!$D$10+'СЕТ СН'!$F$5-'СЕТ СН'!$F$21</f>
        <v>3749.4830828599997</v>
      </c>
      <c r="O42" s="36">
        <f>SUMIFS(СВЦЭМ!$D$39:$D$782,СВЦЭМ!$A$39:$A$782,$A42,СВЦЭМ!$B$39:$B$782,O$11)+'СЕТ СН'!$F$11+СВЦЭМ!$D$10+'СЕТ СН'!$F$5-'СЕТ СН'!$F$21</f>
        <v>3748.53263367</v>
      </c>
      <c r="P42" s="36">
        <f>SUMIFS(СВЦЭМ!$D$39:$D$782,СВЦЭМ!$A$39:$A$782,$A42,СВЦЭМ!$B$39:$B$782,P$11)+'СЕТ СН'!$F$11+СВЦЭМ!$D$10+'СЕТ СН'!$F$5-'СЕТ СН'!$F$21</f>
        <v>3746.1136578199998</v>
      </c>
      <c r="Q42" s="36">
        <f>SUMIFS(СВЦЭМ!$D$39:$D$782,СВЦЭМ!$A$39:$A$782,$A42,СВЦЭМ!$B$39:$B$782,Q$11)+'СЕТ СН'!$F$11+СВЦЭМ!$D$10+'СЕТ СН'!$F$5-'СЕТ СН'!$F$21</f>
        <v>3737.16278113</v>
      </c>
      <c r="R42" s="36">
        <f>SUMIFS(СВЦЭМ!$D$39:$D$782,СВЦЭМ!$A$39:$A$782,$A42,СВЦЭМ!$B$39:$B$782,R$11)+'СЕТ СН'!$F$11+СВЦЭМ!$D$10+'СЕТ СН'!$F$5-'СЕТ СН'!$F$21</f>
        <v>3727.4436263199996</v>
      </c>
      <c r="S42" s="36">
        <f>SUMIFS(СВЦЭМ!$D$39:$D$782,СВЦЭМ!$A$39:$A$782,$A42,СВЦЭМ!$B$39:$B$782,S$11)+'СЕТ СН'!$F$11+СВЦЭМ!$D$10+'СЕТ СН'!$F$5-'СЕТ СН'!$F$21</f>
        <v>3732.7388631199997</v>
      </c>
      <c r="T42" s="36">
        <f>SUMIFS(СВЦЭМ!$D$39:$D$782,СВЦЭМ!$A$39:$A$782,$A42,СВЦЭМ!$B$39:$B$782,T$11)+'СЕТ СН'!$F$11+СВЦЭМ!$D$10+'СЕТ СН'!$F$5-'СЕТ СН'!$F$21</f>
        <v>3728.0836308799999</v>
      </c>
      <c r="U42" s="36">
        <f>SUMIFS(СВЦЭМ!$D$39:$D$782,СВЦЭМ!$A$39:$A$782,$A42,СВЦЭМ!$B$39:$B$782,U$11)+'СЕТ СН'!$F$11+СВЦЭМ!$D$10+'СЕТ СН'!$F$5-'СЕТ СН'!$F$21</f>
        <v>3741.3987740099997</v>
      </c>
      <c r="V42" s="36">
        <f>SUMIFS(СВЦЭМ!$D$39:$D$782,СВЦЭМ!$A$39:$A$782,$A42,СВЦЭМ!$B$39:$B$782,V$11)+'СЕТ СН'!$F$11+СВЦЭМ!$D$10+'СЕТ СН'!$F$5-'СЕТ СН'!$F$21</f>
        <v>3760.6272373899997</v>
      </c>
      <c r="W42" s="36">
        <f>SUMIFS(СВЦЭМ!$D$39:$D$782,СВЦЭМ!$A$39:$A$782,$A42,СВЦЭМ!$B$39:$B$782,W$11)+'СЕТ СН'!$F$11+СВЦЭМ!$D$10+'СЕТ СН'!$F$5-'СЕТ СН'!$F$21</f>
        <v>3755.4685832699997</v>
      </c>
      <c r="X42" s="36">
        <f>SUMIFS(СВЦЭМ!$D$39:$D$782,СВЦЭМ!$A$39:$A$782,$A42,СВЦЭМ!$B$39:$B$782,X$11)+'СЕТ СН'!$F$11+СВЦЭМ!$D$10+'СЕТ СН'!$F$5-'СЕТ СН'!$F$21</f>
        <v>3719.7671052199998</v>
      </c>
      <c r="Y42" s="36">
        <f>SUMIFS(СВЦЭМ!$D$39:$D$782,СВЦЭМ!$A$39:$A$782,$A42,СВЦЭМ!$B$39:$B$782,Y$11)+'СЕТ СН'!$F$11+СВЦЭМ!$D$10+'СЕТ СН'!$F$5-'СЕТ СН'!$F$21</f>
        <v>3701.8498108799999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01.08.2022</v>
      </c>
      <c r="B48" s="36">
        <f>SUMIFS(СВЦЭМ!$D$39:$D$782,СВЦЭМ!$A$39:$A$782,$A48,СВЦЭМ!$B$39:$B$782,B$47)+'СЕТ СН'!$G$11+СВЦЭМ!$D$10+'СЕТ СН'!$G$5-'СЕТ СН'!$G$21</f>
        <v>4067.4580941600002</v>
      </c>
      <c r="C48" s="36">
        <f>SUMIFS(СВЦЭМ!$D$39:$D$782,СВЦЭМ!$A$39:$A$782,$A48,СВЦЭМ!$B$39:$B$782,C$47)+'СЕТ СН'!$G$11+СВЦЭМ!$D$10+'СЕТ СН'!$G$5-'СЕТ СН'!$G$21</f>
        <v>4105.6819489099998</v>
      </c>
      <c r="D48" s="36">
        <f>SUMIFS(СВЦЭМ!$D$39:$D$782,СВЦЭМ!$A$39:$A$782,$A48,СВЦЭМ!$B$39:$B$782,D$47)+'СЕТ СН'!$G$11+СВЦЭМ!$D$10+'СЕТ СН'!$G$5-'СЕТ СН'!$G$21</f>
        <v>4117.2922418100006</v>
      </c>
      <c r="E48" s="36">
        <f>SUMIFS(СВЦЭМ!$D$39:$D$782,СВЦЭМ!$A$39:$A$782,$A48,СВЦЭМ!$B$39:$B$782,E$47)+'СЕТ СН'!$G$11+СВЦЭМ!$D$10+'СЕТ СН'!$G$5-'СЕТ СН'!$G$21</f>
        <v>4148.7650176799998</v>
      </c>
      <c r="F48" s="36">
        <f>SUMIFS(СВЦЭМ!$D$39:$D$782,СВЦЭМ!$A$39:$A$782,$A48,СВЦЭМ!$B$39:$B$782,F$47)+'СЕТ СН'!$G$11+СВЦЭМ!$D$10+'СЕТ СН'!$G$5-'СЕТ СН'!$G$21</f>
        <v>4114.5435973000003</v>
      </c>
      <c r="G48" s="36">
        <f>SUMIFS(СВЦЭМ!$D$39:$D$782,СВЦЭМ!$A$39:$A$782,$A48,СВЦЭМ!$B$39:$B$782,G$47)+'СЕТ СН'!$G$11+СВЦЭМ!$D$10+'СЕТ СН'!$G$5-'СЕТ СН'!$G$21</f>
        <v>4103.1449471900005</v>
      </c>
      <c r="H48" s="36">
        <f>SUMIFS(СВЦЭМ!$D$39:$D$782,СВЦЭМ!$A$39:$A$782,$A48,СВЦЭМ!$B$39:$B$782,H$47)+'СЕТ СН'!$G$11+СВЦЭМ!$D$10+'СЕТ СН'!$G$5-'СЕТ СН'!$G$21</f>
        <v>4146.1679211700002</v>
      </c>
      <c r="I48" s="36">
        <f>SUMIFS(СВЦЭМ!$D$39:$D$782,СВЦЭМ!$A$39:$A$782,$A48,СВЦЭМ!$B$39:$B$782,I$47)+'СЕТ СН'!$G$11+СВЦЭМ!$D$10+'СЕТ СН'!$G$5-'СЕТ СН'!$G$21</f>
        <v>4187.56590332</v>
      </c>
      <c r="J48" s="36">
        <f>SUMIFS(СВЦЭМ!$D$39:$D$782,СВЦЭМ!$A$39:$A$782,$A48,СВЦЭМ!$B$39:$B$782,J$47)+'СЕТ СН'!$G$11+СВЦЭМ!$D$10+'СЕТ СН'!$G$5-'СЕТ СН'!$G$21</f>
        <v>4112.6889355800004</v>
      </c>
      <c r="K48" s="36">
        <f>SUMIFS(СВЦЭМ!$D$39:$D$782,СВЦЭМ!$A$39:$A$782,$A48,СВЦЭМ!$B$39:$B$782,K$47)+'СЕТ СН'!$G$11+СВЦЭМ!$D$10+'СЕТ СН'!$G$5-'СЕТ СН'!$G$21</f>
        <v>4059.7046088200004</v>
      </c>
      <c r="L48" s="36">
        <f>SUMIFS(СВЦЭМ!$D$39:$D$782,СВЦЭМ!$A$39:$A$782,$A48,СВЦЭМ!$B$39:$B$782,L$47)+'СЕТ СН'!$G$11+СВЦЭМ!$D$10+'СЕТ СН'!$G$5-'СЕТ СН'!$G$21</f>
        <v>4034.0471108300003</v>
      </c>
      <c r="M48" s="36">
        <f>SUMIFS(СВЦЭМ!$D$39:$D$782,СВЦЭМ!$A$39:$A$782,$A48,СВЦЭМ!$B$39:$B$782,M$47)+'СЕТ СН'!$G$11+СВЦЭМ!$D$10+'СЕТ СН'!$G$5-'СЕТ СН'!$G$21</f>
        <v>3999.2617495500003</v>
      </c>
      <c r="N48" s="36">
        <f>SUMIFS(СВЦЭМ!$D$39:$D$782,СВЦЭМ!$A$39:$A$782,$A48,СВЦЭМ!$B$39:$B$782,N$47)+'СЕТ СН'!$G$11+СВЦЭМ!$D$10+'СЕТ СН'!$G$5-'СЕТ СН'!$G$21</f>
        <v>4009.4149722900002</v>
      </c>
      <c r="O48" s="36">
        <f>SUMIFS(СВЦЭМ!$D$39:$D$782,СВЦЭМ!$A$39:$A$782,$A48,СВЦЭМ!$B$39:$B$782,O$47)+'СЕТ СН'!$G$11+СВЦЭМ!$D$10+'СЕТ СН'!$G$5-'СЕТ СН'!$G$21</f>
        <v>4011.1205885400004</v>
      </c>
      <c r="P48" s="36">
        <f>SUMIFS(СВЦЭМ!$D$39:$D$782,СВЦЭМ!$A$39:$A$782,$A48,СВЦЭМ!$B$39:$B$782,P$47)+'СЕТ СН'!$G$11+СВЦЭМ!$D$10+'СЕТ СН'!$G$5-'СЕТ СН'!$G$21</f>
        <v>4014.68731269</v>
      </c>
      <c r="Q48" s="36">
        <f>SUMIFS(СВЦЭМ!$D$39:$D$782,СВЦЭМ!$A$39:$A$782,$A48,СВЦЭМ!$B$39:$B$782,Q$47)+'СЕТ СН'!$G$11+СВЦЭМ!$D$10+'СЕТ СН'!$G$5-'СЕТ СН'!$G$21</f>
        <v>4016.9869027000004</v>
      </c>
      <c r="R48" s="36">
        <f>SUMIFS(СВЦЭМ!$D$39:$D$782,СВЦЭМ!$A$39:$A$782,$A48,СВЦЭМ!$B$39:$B$782,R$47)+'СЕТ СН'!$G$11+СВЦЭМ!$D$10+'СЕТ СН'!$G$5-'СЕТ СН'!$G$21</f>
        <v>4036.15430509</v>
      </c>
      <c r="S48" s="36">
        <f>SUMIFS(СВЦЭМ!$D$39:$D$782,СВЦЭМ!$A$39:$A$782,$A48,СВЦЭМ!$B$39:$B$782,S$47)+'СЕТ СН'!$G$11+СВЦЭМ!$D$10+'СЕТ СН'!$G$5-'СЕТ СН'!$G$21</f>
        <v>4040.2060921400002</v>
      </c>
      <c r="T48" s="36">
        <f>SUMIFS(СВЦЭМ!$D$39:$D$782,СВЦЭМ!$A$39:$A$782,$A48,СВЦЭМ!$B$39:$B$782,T$47)+'СЕТ СН'!$G$11+СВЦЭМ!$D$10+'СЕТ СН'!$G$5-'СЕТ СН'!$G$21</f>
        <v>4040.8826806699999</v>
      </c>
      <c r="U48" s="36">
        <f>SUMIFS(СВЦЭМ!$D$39:$D$782,СВЦЭМ!$A$39:$A$782,$A48,СВЦЭМ!$B$39:$B$782,U$47)+'СЕТ СН'!$G$11+СВЦЭМ!$D$10+'СЕТ СН'!$G$5-'СЕТ СН'!$G$21</f>
        <v>4043.1336955000002</v>
      </c>
      <c r="V48" s="36">
        <f>SUMIFS(СВЦЭМ!$D$39:$D$782,СВЦЭМ!$A$39:$A$782,$A48,СВЦЭМ!$B$39:$B$782,V$47)+'СЕТ СН'!$G$11+СВЦЭМ!$D$10+'СЕТ СН'!$G$5-'СЕТ СН'!$G$21</f>
        <v>4040.1538439300002</v>
      </c>
      <c r="W48" s="36">
        <f>SUMIFS(СВЦЭМ!$D$39:$D$782,СВЦЭМ!$A$39:$A$782,$A48,СВЦЭМ!$B$39:$B$782,W$47)+'СЕТ СН'!$G$11+СВЦЭМ!$D$10+'СЕТ СН'!$G$5-'СЕТ СН'!$G$21</f>
        <v>4028.2665531600001</v>
      </c>
      <c r="X48" s="36">
        <f>SUMIFS(СВЦЭМ!$D$39:$D$782,СВЦЭМ!$A$39:$A$782,$A48,СВЦЭМ!$B$39:$B$782,X$47)+'СЕТ СН'!$G$11+СВЦЭМ!$D$10+'СЕТ СН'!$G$5-'СЕТ СН'!$G$21</f>
        <v>4014.3682296800002</v>
      </c>
      <c r="Y48" s="36">
        <f>SUMIFS(СВЦЭМ!$D$39:$D$782,СВЦЭМ!$A$39:$A$782,$A48,СВЦЭМ!$B$39:$B$782,Y$47)+'СЕТ СН'!$G$11+СВЦЭМ!$D$10+'СЕТ СН'!$G$5-'СЕТ СН'!$G$21</f>
        <v>3998.2744505000001</v>
      </c>
      <c r="AA48" s="45"/>
    </row>
    <row r="49" spans="1:25" ht="15.75" x14ac:dyDescent="0.2">
      <c r="A49" s="35">
        <f>A48+1</f>
        <v>44775</v>
      </c>
      <c r="B49" s="36">
        <f>SUMIFS(СВЦЭМ!$D$39:$D$782,СВЦЭМ!$A$39:$A$782,$A49,СВЦЭМ!$B$39:$B$782,B$47)+'СЕТ СН'!$G$11+СВЦЭМ!$D$10+'СЕТ СН'!$G$5-'СЕТ СН'!$G$21</f>
        <v>4107.0174367999998</v>
      </c>
      <c r="C49" s="36">
        <f>SUMIFS(СВЦЭМ!$D$39:$D$782,СВЦЭМ!$A$39:$A$782,$A49,СВЦЭМ!$B$39:$B$782,C$47)+'СЕТ СН'!$G$11+СВЦЭМ!$D$10+'СЕТ СН'!$G$5-'СЕТ СН'!$G$21</f>
        <v>4156.8663708499998</v>
      </c>
      <c r="D49" s="36">
        <f>SUMIFS(СВЦЭМ!$D$39:$D$782,СВЦЭМ!$A$39:$A$782,$A49,СВЦЭМ!$B$39:$B$782,D$47)+'СЕТ СН'!$G$11+СВЦЭМ!$D$10+'СЕТ СН'!$G$5-'СЕТ СН'!$G$21</f>
        <v>4144.9139227300002</v>
      </c>
      <c r="E49" s="36">
        <f>SUMIFS(СВЦЭМ!$D$39:$D$782,СВЦЭМ!$A$39:$A$782,$A49,СВЦЭМ!$B$39:$B$782,E$47)+'СЕТ СН'!$G$11+СВЦЭМ!$D$10+'СЕТ СН'!$G$5-'СЕТ СН'!$G$21</f>
        <v>4174.4786903200002</v>
      </c>
      <c r="F49" s="36">
        <f>SUMIFS(СВЦЭМ!$D$39:$D$782,СВЦЭМ!$A$39:$A$782,$A49,СВЦЭМ!$B$39:$B$782,F$47)+'СЕТ СН'!$G$11+СВЦЭМ!$D$10+'СЕТ СН'!$G$5-'СЕТ СН'!$G$21</f>
        <v>4170.0204135900003</v>
      </c>
      <c r="G49" s="36">
        <f>SUMIFS(СВЦЭМ!$D$39:$D$782,СВЦЭМ!$A$39:$A$782,$A49,СВЦЭМ!$B$39:$B$782,G$47)+'СЕТ СН'!$G$11+СВЦЭМ!$D$10+'СЕТ СН'!$G$5-'СЕТ СН'!$G$21</f>
        <v>4179.3712576500002</v>
      </c>
      <c r="H49" s="36">
        <f>SUMIFS(СВЦЭМ!$D$39:$D$782,СВЦЭМ!$A$39:$A$782,$A49,СВЦЭМ!$B$39:$B$782,H$47)+'СЕТ СН'!$G$11+СВЦЭМ!$D$10+'СЕТ СН'!$G$5-'СЕТ СН'!$G$21</f>
        <v>4159.1714332800002</v>
      </c>
      <c r="I49" s="36">
        <f>SUMIFS(СВЦЭМ!$D$39:$D$782,СВЦЭМ!$A$39:$A$782,$A49,СВЦЭМ!$B$39:$B$782,I$47)+'СЕТ СН'!$G$11+СВЦЭМ!$D$10+'СЕТ СН'!$G$5-'СЕТ СН'!$G$21</f>
        <v>4289.0598425400003</v>
      </c>
      <c r="J49" s="36">
        <f>SUMIFS(СВЦЭМ!$D$39:$D$782,СВЦЭМ!$A$39:$A$782,$A49,СВЦЭМ!$B$39:$B$782,J$47)+'СЕТ СН'!$G$11+СВЦЭМ!$D$10+'СЕТ СН'!$G$5-'СЕТ СН'!$G$21</f>
        <v>4181.8232886000005</v>
      </c>
      <c r="K49" s="36">
        <f>SUMIFS(СВЦЭМ!$D$39:$D$782,СВЦЭМ!$A$39:$A$782,$A49,СВЦЭМ!$B$39:$B$782,K$47)+'СЕТ СН'!$G$11+СВЦЭМ!$D$10+'СЕТ СН'!$G$5-'СЕТ СН'!$G$21</f>
        <v>4074.8455480100001</v>
      </c>
      <c r="L49" s="36">
        <f>SUMIFS(СВЦЭМ!$D$39:$D$782,СВЦЭМ!$A$39:$A$782,$A49,СВЦЭМ!$B$39:$B$782,L$47)+'СЕТ СН'!$G$11+СВЦЭМ!$D$10+'СЕТ СН'!$G$5-'СЕТ СН'!$G$21</f>
        <v>4063.5828266400003</v>
      </c>
      <c r="M49" s="36">
        <f>SUMIFS(СВЦЭМ!$D$39:$D$782,СВЦЭМ!$A$39:$A$782,$A49,СВЦЭМ!$B$39:$B$782,M$47)+'СЕТ СН'!$G$11+СВЦЭМ!$D$10+'СЕТ СН'!$G$5-'СЕТ СН'!$G$21</f>
        <v>4053.5318312300001</v>
      </c>
      <c r="N49" s="36">
        <f>SUMIFS(СВЦЭМ!$D$39:$D$782,СВЦЭМ!$A$39:$A$782,$A49,СВЦЭМ!$B$39:$B$782,N$47)+'СЕТ СН'!$G$11+СВЦЭМ!$D$10+'СЕТ СН'!$G$5-'СЕТ СН'!$G$21</f>
        <v>4044.6086776400002</v>
      </c>
      <c r="O49" s="36">
        <f>SUMIFS(СВЦЭМ!$D$39:$D$782,СВЦЭМ!$A$39:$A$782,$A49,СВЦЭМ!$B$39:$B$782,O$47)+'СЕТ СН'!$G$11+СВЦЭМ!$D$10+'СЕТ СН'!$G$5-'СЕТ СН'!$G$21</f>
        <v>4052.21921952</v>
      </c>
      <c r="P49" s="36">
        <f>SUMIFS(СВЦЭМ!$D$39:$D$782,СВЦЭМ!$A$39:$A$782,$A49,СВЦЭМ!$B$39:$B$782,P$47)+'СЕТ СН'!$G$11+СВЦЭМ!$D$10+'СЕТ СН'!$G$5-'СЕТ СН'!$G$21</f>
        <v>4067.3027062199999</v>
      </c>
      <c r="Q49" s="36">
        <f>SUMIFS(СВЦЭМ!$D$39:$D$782,СВЦЭМ!$A$39:$A$782,$A49,СВЦЭМ!$B$39:$B$782,Q$47)+'СЕТ СН'!$G$11+СВЦЭМ!$D$10+'СЕТ СН'!$G$5-'СЕТ СН'!$G$21</f>
        <v>4062.6986542600002</v>
      </c>
      <c r="R49" s="36">
        <f>SUMIFS(СВЦЭМ!$D$39:$D$782,СВЦЭМ!$A$39:$A$782,$A49,СВЦЭМ!$B$39:$B$782,R$47)+'СЕТ СН'!$G$11+СВЦЭМ!$D$10+'СЕТ СН'!$G$5-'СЕТ СН'!$G$21</f>
        <v>4056.8132199400002</v>
      </c>
      <c r="S49" s="36">
        <f>SUMIFS(СВЦЭМ!$D$39:$D$782,СВЦЭМ!$A$39:$A$782,$A49,СВЦЭМ!$B$39:$B$782,S$47)+'СЕТ СН'!$G$11+СВЦЭМ!$D$10+'СЕТ СН'!$G$5-'СЕТ СН'!$G$21</f>
        <v>4059.1329496600001</v>
      </c>
      <c r="T49" s="36">
        <f>SUMIFS(СВЦЭМ!$D$39:$D$782,СВЦЭМ!$A$39:$A$782,$A49,СВЦЭМ!$B$39:$B$782,T$47)+'СЕТ СН'!$G$11+СВЦЭМ!$D$10+'СЕТ СН'!$G$5-'СЕТ СН'!$G$21</f>
        <v>4088.6274907100001</v>
      </c>
      <c r="U49" s="36">
        <f>SUMIFS(СВЦЭМ!$D$39:$D$782,СВЦЭМ!$A$39:$A$782,$A49,СВЦЭМ!$B$39:$B$782,U$47)+'СЕТ СН'!$G$11+СВЦЭМ!$D$10+'СЕТ СН'!$G$5-'СЕТ СН'!$G$21</f>
        <v>4084.8054962200004</v>
      </c>
      <c r="V49" s="36">
        <f>SUMIFS(СВЦЭМ!$D$39:$D$782,СВЦЭМ!$A$39:$A$782,$A49,СВЦЭМ!$B$39:$B$782,V$47)+'СЕТ СН'!$G$11+СВЦЭМ!$D$10+'СЕТ СН'!$G$5-'СЕТ СН'!$G$21</f>
        <v>4090.7475910700005</v>
      </c>
      <c r="W49" s="36">
        <f>SUMIFS(СВЦЭМ!$D$39:$D$782,СВЦЭМ!$A$39:$A$782,$A49,СВЦЭМ!$B$39:$B$782,W$47)+'СЕТ СН'!$G$11+СВЦЭМ!$D$10+'СЕТ СН'!$G$5-'СЕТ СН'!$G$21</f>
        <v>4072.2130240200004</v>
      </c>
      <c r="X49" s="36">
        <f>SUMIFS(СВЦЭМ!$D$39:$D$782,СВЦЭМ!$A$39:$A$782,$A49,СВЦЭМ!$B$39:$B$782,X$47)+'СЕТ СН'!$G$11+СВЦЭМ!$D$10+'СЕТ СН'!$G$5-'СЕТ СН'!$G$21</f>
        <v>4094.1232435900001</v>
      </c>
      <c r="Y49" s="36">
        <f>SUMIFS(СВЦЭМ!$D$39:$D$782,СВЦЭМ!$A$39:$A$782,$A49,СВЦЭМ!$B$39:$B$782,Y$47)+'СЕТ СН'!$G$11+СВЦЭМ!$D$10+'СЕТ СН'!$G$5-'СЕТ СН'!$G$21</f>
        <v>4197.3068957300002</v>
      </c>
    </row>
    <row r="50" spans="1:25" ht="15.75" x14ac:dyDescent="0.2">
      <c r="A50" s="35">
        <f t="shared" ref="A50:A78" si="1">A49+1</f>
        <v>44776</v>
      </c>
      <c r="B50" s="36">
        <f>SUMIFS(СВЦЭМ!$D$39:$D$782,СВЦЭМ!$A$39:$A$782,$A50,СВЦЭМ!$B$39:$B$782,B$47)+'СЕТ СН'!$G$11+СВЦЭМ!$D$10+'СЕТ СН'!$G$5-'СЕТ СН'!$G$21</f>
        <v>4228.1841836399999</v>
      </c>
      <c r="C50" s="36">
        <f>SUMIFS(СВЦЭМ!$D$39:$D$782,СВЦЭМ!$A$39:$A$782,$A50,СВЦЭМ!$B$39:$B$782,C$47)+'СЕТ СН'!$G$11+СВЦЭМ!$D$10+'СЕТ СН'!$G$5-'СЕТ СН'!$G$21</f>
        <v>4310.0618900099998</v>
      </c>
      <c r="D50" s="36">
        <f>SUMIFS(СВЦЭМ!$D$39:$D$782,СВЦЭМ!$A$39:$A$782,$A50,СВЦЭМ!$B$39:$B$782,D$47)+'СЕТ СН'!$G$11+СВЦЭМ!$D$10+'СЕТ СН'!$G$5-'СЕТ СН'!$G$21</f>
        <v>4363.3767781300003</v>
      </c>
      <c r="E50" s="36">
        <f>SUMIFS(СВЦЭМ!$D$39:$D$782,СВЦЭМ!$A$39:$A$782,$A50,СВЦЭМ!$B$39:$B$782,E$47)+'СЕТ СН'!$G$11+СВЦЭМ!$D$10+'СЕТ СН'!$G$5-'СЕТ СН'!$G$21</f>
        <v>4372.2715825900004</v>
      </c>
      <c r="F50" s="36">
        <f>SUMIFS(СВЦЭМ!$D$39:$D$782,СВЦЭМ!$A$39:$A$782,$A50,СВЦЭМ!$B$39:$B$782,F$47)+'СЕТ СН'!$G$11+СВЦЭМ!$D$10+'СЕТ СН'!$G$5-'СЕТ СН'!$G$21</f>
        <v>4216.1186405999997</v>
      </c>
      <c r="G50" s="36">
        <f>SUMIFS(СВЦЭМ!$D$39:$D$782,СВЦЭМ!$A$39:$A$782,$A50,СВЦЭМ!$B$39:$B$782,G$47)+'СЕТ СН'!$G$11+СВЦЭМ!$D$10+'СЕТ СН'!$G$5-'СЕТ СН'!$G$21</f>
        <v>4219.7412359500004</v>
      </c>
      <c r="H50" s="36">
        <f>SUMIFS(СВЦЭМ!$D$39:$D$782,СВЦЭМ!$A$39:$A$782,$A50,СВЦЭМ!$B$39:$B$782,H$47)+'СЕТ СН'!$G$11+СВЦЭМ!$D$10+'СЕТ СН'!$G$5-'СЕТ СН'!$G$21</f>
        <v>4208.5506511700005</v>
      </c>
      <c r="I50" s="36">
        <f>SUMIFS(СВЦЭМ!$D$39:$D$782,СВЦЭМ!$A$39:$A$782,$A50,СВЦЭМ!$B$39:$B$782,I$47)+'СЕТ СН'!$G$11+СВЦЭМ!$D$10+'СЕТ СН'!$G$5-'СЕТ СН'!$G$21</f>
        <v>4142.0774150899997</v>
      </c>
      <c r="J50" s="36">
        <f>SUMIFS(СВЦЭМ!$D$39:$D$782,СВЦЭМ!$A$39:$A$782,$A50,СВЦЭМ!$B$39:$B$782,J$47)+'СЕТ СН'!$G$11+СВЦЭМ!$D$10+'СЕТ СН'!$G$5-'СЕТ СН'!$G$21</f>
        <v>4100.5276677000002</v>
      </c>
      <c r="K50" s="36">
        <f>SUMIFS(СВЦЭМ!$D$39:$D$782,СВЦЭМ!$A$39:$A$782,$A50,СВЦЭМ!$B$39:$B$782,K$47)+'СЕТ СН'!$G$11+СВЦЭМ!$D$10+'СЕТ СН'!$G$5-'СЕТ СН'!$G$21</f>
        <v>4133.2115707499997</v>
      </c>
      <c r="L50" s="36">
        <f>SUMIFS(СВЦЭМ!$D$39:$D$782,СВЦЭМ!$A$39:$A$782,$A50,СВЦЭМ!$B$39:$B$782,L$47)+'СЕТ СН'!$G$11+СВЦЭМ!$D$10+'СЕТ СН'!$G$5-'СЕТ СН'!$G$21</f>
        <v>4087.0075236600001</v>
      </c>
      <c r="M50" s="36">
        <f>SUMIFS(СВЦЭМ!$D$39:$D$782,СВЦЭМ!$A$39:$A$782,$A50,СВЦЭМ!$B$39:$B$782,M$47)+'СЕТ СН'!$G$11+СВЦЭМ!$D$10+'СЕТ СН'!$G$5-'СЕТ СН'!$G$21</f>
        <v>4065.4356739499999</v>
      </c>
      <c r="N50" s="36">
        <f>SUMIFS(СВЦЭМ!$D$39:$D$782,СВЦЭМ!$A$39:$A$782,$A50,СВЦЭМ!$B$39:$B$782,N$47)+'СЕТ СН'!$G$11+СВЦЭМ!$D$10+'СЕТ СН'!$G$5-'СЕТ СН'!$G$21</f>
        <v>4061.57175087</v>
      </c>
      <c r="O50" s="36">
        <f>SUMIFS(СВЦЭМ!$D$39:$D$782,СВЦЭМ!$A$39:$A$782,$A50,СВЦЭМ!$B$39:$B$782,O$47)+'СЕТ СН'!$G$11+СВЦЭМ!$D$10+'СЕТ СН'!$G$5-'СЕТ СН'!$G$21</f>
        <v>4055.1973555200002</v>
      </c>
      <c r="P50" s="36">
        <f>SUMIFS(СВЦЭМ!$D$39:$D$782,СВЦЭМ!$A$39:$A$782,$A50,СВЦЭМ!$B$39:$B$782,P$47)+'СЕТ СН'!$G$11+СВЦЭМ!$D$10+'СЕТ СН'!$G$5-'СЕТ СН'!$G$21</f>
        <v>4063.7189128200002</v>
      </c>
      <c r="Q50" s="36">
        <f>SUMIFS(СВЦЭМ!$D$39:$D$782,СВЦЭМ!$A$39:$A$782,$A50,СВЦЭМ!$B$39:$B$782,Q$47)+'СЕТ СН'!$G$11+СВЦЭМ!$D$10+'СЕТ СН'!$G$5-'СЕТ СН'!$G$21</f>
        <v>4084.9998550400001</v>
      </c>
      <c r="R50" s="36">
        <f>SUMIFS(СВЦЭМ!$D$39:$D$782,СВЦЭМ!$A$39:$A$782,$A50,СВЦЭМ!$B$39:$B$782,R$47)+'СЕТ СН'!$G$11+СВЦЭМ!$D$10+'СЕТ СН'!$G$5-'СЕТ СН'!$G$21</f>
        <v>4104.0314180900004</v>
      </c>
      <c r="S50" s="36">
        <f>SUMIFS(СВЦЭМ!$D$39:$D$782,СВЦЭМ!$A$39:$A$782,$A50,СВЦЭМ!$B$39:$B$782,S$47)+'СЕТ СН'!$G$11+СВЦЭМ!$D$10+'СЕТ СН'!$G$5-'СЕТ СН'!$G$21</f>
        <v>4100.2261298800004</v>
      </c>
      <c r="T50" s="36">
        <f>SUMIFS(СВЦЭМ!$D$39:$D$782,СВЦЭМ!$A$39:$A$782,$A50,СВЦЭМ!$B$39:$B$782,T$47)+'СЕТ СН'!$G$11+СВЦЭМ!$D$10+'СЕТ СН'!$G$5-'СЕТ СН'!$G$21</f>
        <v>4086.3048840000001</v>
      </c>
      <c r="U50" s="36">
        <f>SUMIFS(СВЦЭМ!$D$39:$D$782,СВЦЭМ!$A$39:$A$782,$A50,СВЦЭМ!$B$39:$B$782,U$47)+'СЕТ СН'!$G$11+СВЦЭМ!$D$10+'СЕТ СН'!$G$5-'СЕТ СН'!$G$21</f>
        <v>4088.7535666600002</v>
      </c>
      <c r="V50" s="36">
        <f>SUMIFS(СВЦЭМ!$D$39:$D$782,СВЦЭМ!$A$39:$A$782,$A50,СВЦЭМ!$B$39:$B$782,V$47)+'СЕТ СН'!$G$11+СВЦЭМ!$D$10+'СЕТ СН'!$G$5-'СЕТ СН'!$G$21</f>
        <v>4062.9918924000003</v>
      </c>
      <c r="W50" s="36">
        <f>SUMIFS(СВЦЭМ!$D$39:$D$782,СВЦЭМ!$A$39:$A$782,$A50,СВЦЭМ!$B$39:$B$782,W$47)+'СЕТ СН'!$G$11+СВЦЭМ!$D$10+'СЕТ СН'!$G$5-'СЕТ СН'!$G$21</f>
        <v>4059.5487746100002</v>
      </c>
      <c r="X50" s="36">
        <f>SUMIFS(СВЦЭМ!$D$39:$D$782,СВЦЭМ!$A$39:$A$782,$A50,СВЦЭМ!$B$39:$B$782,X$47)+'СЕТ СН'!$G$11+СВЦЭМ!$D$10+'СЕТ СН'!$G$5-'СЕТ СН'!$G$21</f>
        <v>4094.1169397700005</v>
      </c>
      <c r="Y50" s="36">
        <f>SUMIFS(СВЦЭМ!$D$39:$D$782,СВЦЭМ!$A$39:$A$782,$A50,СВЦЭМ!$B$39:$B$782,Y$47)+'СЕТ СН'!$G$11+СВЦЭМ!$D$10+'СЕТ СН'!$G$5-'СЕТ СН'!$G$21</f>
        <v>4094.3354795300002</v>
      </c>
    </row>
    <row r="51" spans="1:25" ht="15.75" x14ac:dyDescent="0.2">
      <c r="A51" s="35">
        <f t="shared" si="1"/>
        <v>44777</v>
      </c>
      <c r="B51" s="36">
        <f>SUMIFS(СВЦЭМ!$D$39:$D$782,СВЦЭМ!$A$39:$A$782,$A51,СВЦЭМ!$B$39:$B$782,B$47)+'СЕТ СН'!$G$11+СВЦЭМ!$D$10+'СЕТ СН'!$G$5-'СЕТ СН'!$G$21</f>
        <v>4156.3153583500007</v>
      </c>
      <c r="C51" s="36">
        <f>SUMIFS(СВЦЭМ!$D$39:$D$782,СВЦЭМ!$A$39:$A$782,$A51,СВЦЭМ!$B$39:$B$782,C$47)+'СЕТ СН'!$G$11+СВЦЭМ!$D$10+'СЕТ СН'!$G$5-'СЕТ СН'!$G$21</f>
        <v>4225.7943911700004</v>
      </c>
      <c r="D51" s="36">
        <f>SUMIFS(СВЦЭМ!$D$39:$D$782,СВЦЭМ!$A$39:$A$782,$A51,СВЦЭМ!$B$39:$B$782,D$47)+'СЕТ СН'!$G$11+СВЦЭМ!$D$10+'СЕТ СН'!$G$5-'СЕТ СН'!$G$21</f>
        <v>4216.2254292500002</v>
      </c>
      <c r="E51" s="36">
        <f>SUMIFS(СВЦЭМ!$D$39:$D$782,СВЦЭМ!$A$39:$A$782,$A51,СВЦЭМ!$B$39:$B$782,E$47)+'СЕТ СН'!$G$11+СВЦЭМ!$D$10+'СЕТ СН'!$G$5-'СЕТ СН'!$G$21</f>
        <v>4289.8877333</v>
      </c>
      <c r="F51" s="36">
        <f>SUMIFS(СВЦЭМ!$D$39:$D$782,СВЦЭМ!$A$39:$A$782,$A51,СВЦЭМ!$B$39:$B$782,F$47)+'СЕТ СН'!$G$11+СВЦЭМ!$D$10+'СЕТ СН'!$G$5-'СЕТ СН'!$G$21</f>
        <v>4298.2599887400002</v>
      </c>
      <c r="G51" s="36">
        <f>SUMIFS(СВЦЭМ!$D$39:$D$782,СВЦЭМ!$A$39:$A$782,$A51,СВЦЭМ!$B$39:$B$782,G$47)+'СЕТ СН'!$G$11+СВЦЭМ!$D$10+'СЕТ СН'!$G$5-'СЕТ СН'!$G$21</f>
        <v>4302.4416034300002</v>
      </c>
      <c r="H51" s="36">
        <f>SUMIFS(СВЦЭМ!$D$39:$D$782,СВЦЭМ!$A$39:$A$782,$A51,СВЦЭМ!$B$39:$B$782,H$47)+'СЕТ СН'!$G$11+СВЦЭМ!$D$10+'СЕТ СН'!$G$5-'СЕТ СН'!$G$21</f>
        <v>4241.2476025599999</v>
      </c>
      <c r="I51" s="36">
        <f>SUMIFS(СВЦЭМ!$D$39:$D$782,СВЦЭМ!$A$39:$A$782,$A51,СВЦЭМ!$B$39:$B$782,I$47)+'СЕТ СН'!$G$11+СВЦЭМ!$D$10+'СЕТ СН'!$G$5-'СЕТ СН'!$G$21</f>
        <v>4178.31433681</v>
      </c>
      <c r="J51" s="36">
        <f>SUMIFS(СВЦЭМ!$D$39:$D$782,СВЦЭМ!$A$39:$A$782,$A51,СВЦЭМ!$B$39:$B$782,J$47)+'СЕТ СН'!$G$11+СВЦЭМ!$D$10+'СЕТ СН'!$G$5-'СЕТ СН'!$G$21</f>
        <v>4094.6029096900002</v>
      </c>
      <c r="K51" s="36">
        <f>SUMIFS(СВЦЭМ!$D$39:$D$782,СВЦЭМ!$A$39:$A$782,$A51,СВЦЭМ!$B$39:$B$782,K$47)+'СЕТ СН'!$G$11+СВЦЭМ!$D$10+'СЕТ СН'!$G$5-'СЕТ СН'!$G$21</f>
        <v>4063.9060980700001</v>
      </c>
      <c r="L51" s="36">
        <f>SUMIFS(СВЦЭМ!$D$39:$D$782,СВЦЭМ!$A$39:$A$782,$A51,СВЦЭМ!$B$39:$B$782,L$47)+'СЕТ СН'!$G$11+СВЦЭМ!$D$10+'СЕТ СН'!$G$5-'СЕТ СН'!$G$21</f>
        <v>4074.6445519700001</v>
      </c>
      <c r="M51" s="36">
        <f>SUMIFS(СВЦЭМ!$D$39:$D$782,СВЦЭМ!$A$39:$A$782,$A51,СВЦЭМ!$B$39:$B$782,M$47)+'СЕТ СН'!$G$11+СВЦЭМ!$D$10+'СЕТ СН'!$G$5-'СЕТ СН'!$G$21</f>
        <v>4057.38503932</v>
      </c>
      <c r="N51" s="36">
        <f>SUMIFS(СВЦЭМ!$D$39:$D$782,СВЦЭМ!$A$39:$A$782,$A51,СВЦЭМ!$B$39:$B$782,N$47)+'СЕТ СН'!$G$11+СВЦЭМ!$D$10+'СЕТ СН'!$G$5-'СЕТ СН'!$G$21</f>
        <v>4050.5792450200001</v>
      </c>
      <c r="O51" s="36">
        <f>SUMIFS(СВЦЭМ!$D$39:$D$782,СВЦЭМ!$A$39:$A$782,$A51,СВЦЭМ!$B$39:$B$782,O$47)+'СЕТ СН'!$G$11+СВЦЭМ!$D$10+'СЕТ СН'!$G$5-'СЕТ СН'!$G$21</f>
        <v>4059.37107578</v>
      </c>
      <c r="P51" s="36">
        <f>SUMIFS(СВЦЭМ!$D$39:$D$782,СВЦЭМ!$A$39:$A$782,$A51,СВЦЭМ!$B$39:$B$782,P$47)+'СЕТ СН'!$G$11+СВЦЭМ!$D$10+'СЕТ СН'!$G$5-'СЕТ СН'!$G$21</f>
        <v>4089.3577919300001</v>
      </c>
      <c r="Q51" s="36">
        <f>SUMIFS(СВЦЭМ!$D$39:$D$782,СВЦЭМ!$A$39:$A$782,$A51,СВЦЭМ!$B$39:$B$782,Q$47)+'СЕТ СН'!$G$11+СВЦЭМ!$D$10+'СЕТ СН'!$G$5-'СЕТ СН'!$G$21</f>
        <v>4086.9384077700001</v>
      </c>
      <c r="R51" s="36">
        <f>SUMIFS(СВЦЭМ!$D$39:$D$782,СВЦЭМ!$A$39:$A$782,$A51,СВЦЭМ!$B$39:$B$782,R$47)+'СЕТ СН'!$G$11+СВЦЭМ!$D$10+'СЕТ СН'!$G$5-'СЕТ СН'!$G$21</f>
        <v>4078.9857786900002</v>
      </c>
      <c r="S51" s="36">
        <f>SUMIFS(СВЦЭМ!$D$39:$D$782,СВЦЭМ!$A$39:$A$782,$A51,СВЦЭМ!$B$39:$B$782,S$47)+'СЕТ СН'!$G$11+СВЦЭМ!$D$10+'СЕТ СН'!$G$5-'СЕТ СН'!$G$21</f>
        <v>4080.4737856500001</v>
      </c>
      <c r="T51" s="36">
        <f>SUMIFS(СВЦЭМ!$D$39:$D$782,СВЦЭМ!$A$39:$A$782,$A51,СВЦЭМ!$B$39:$B$782,T$47)+'СЕТ СН'!$G$11+СВЦЭМ!$D$10+'СЕТ СН'!$G$5-'СЕТ СН'!$G$21</f>
        <v>4079.8144779800004</v>
      </c>
      <c r="U51" s="36">
        <f>SUMIFS(СВЦЭМ!$D$39:$D$782,СВЦЭМ!$A$39:$A$782,$A51,СВЦЭМ!$B$39:$B$782,U$47)+'СЕТ СН'!$G$11+СВЦЭМ!$D$10+'СЕТ СН'!$G$5-'СЕТ СН'!$G$21</f>
        <v>4091.4209111300001</v>
      </c>
      <c r="V51" s="36">
        <f>SUMIFS(СВЦЭМ!$D$39:$D$782,СВЦЭМ!$A$39:$A$782,$A51,СВЦЭМ!$B$39:$B$782,V$47)+'СЕТ СН'!$G$11+СВЦЭМ!$D$10+'СЕТ СН'!$G$5-'СЕТ СН'!$G$21</f>
        <v>4086.5726872100004</v>
      </c>
      <c r="W51" s="36">
        <f>SUMIFS(СВЦЭМ!$D$39:$D$782,СВЦЭМ!$A$39:$A$782,$A51,СВЦЭМ!$B$39:$B$782,W$47)+'СЕТ СН'!$G$11+СВЦЭМ!$D$10+'СЕТ СН'!$G$5-'СЕТ СН'!$G$21</f>
        <v>4081.4821268300002</v>
      </c>
      <c r="X51" s="36">
        <f>SUMIFS(СВЦЭМ!$D$39:$D$782,СВЦЭМ!$A$39:$A$782,$A51,СВЦЭМ!$B$39:$B$782,X$47)+'СЕТ СН'!$G$11+СВЦЭМ!$D$10+'СЕТ СН'!$G$5-'СЕТ СН'!$G$21</f>
        <v>4094.7267153299999</v>
      </c>
      <c r="Y51" s="36">
        <f>SUMIFS(СВЦЭМ!$D$39:$D$782,СВЦЭМ!$A$39:$A$782,$A51,СВЦЭМ!$B$39:$B$782,Y$47)+'СЕТ СН'!$G$11+СВЦЭМ!$D$10+'СЕТ СН'!$G$5-'СЕТ СН'!$G$21</f>
        <v>4152.80248312</v>
      </c>
    </row>
    <row r="52" spans="1:25" ht="15.75" x14ac:dyDescent="0.2">
      <c r="A52" s="35">
        <f t="shared" si="1"/>
        <v>44778</v>
      </c>
      <c r="B52" s="36">
        <f>SUMIFS(СВЦЭМ!$D$39:$D$782,СВЦЭМ!$A$39:$A$782,$A52,СВЦЭМ!$B$39:$B$782,B$47)+'СЕТ СН'!$G$11+СВЦЭМ!$D$10+'СЕТ СН'!$G$5-'СЕТ СН'!$G$21</f>
        <v>4207.3646803000001</v>
      </c>
      <c r="C52" s="36">
        <f>SUMIFS(СВЦЭМ!$D$39:$D$782,СВЦЭМ!$A$39:$A$782,$A52,СВЦЭМ!$B$39:$B$782,C$47)+'СЕТ СН'!$G$11+СВЦЭМ!$D$10+'СЕТ СН'!$G$5-'СЕТ СН'!$G$21</f>
        <v>4199.3513557300003</v>
      </c>
      <c r="D52" s="36">
        <f>SUMIFS(СВЦЭМ!$D$39:$D$782,СВЦЭМ!$A$39:$A$782,$A52,СВЦЭМ!$B$39:$B$782,D$47)+'СЕТ СН'!$G$11+СВЦЭМ!$D$10+'СЕТ СН'!$G$5-'СЕТ СН'!$G$21</f>
        <v>4220.3995722099999</v>
      </c>
      <c r="E52" s="36">
        <f>SUMIFS(СВЦЭМ!$D$39:$D$782,СВЦЭМ!$A$39:$A$782,$A52,СВЦЭМ!$B$39:$B$782,E$47)+'СЕТ СН'!$G$11+СВЦЭМ!$D$10+'СЕТ СН'!$G$5-'СЕТ СН'!$G$21</f>
        <v>4228.0126734100004</v>
      </c>
      <c r="F52" s="36">
        <f>SUMIFS(СВЦЭМ!$D$39:$D$782,СВЦЭМ!$A$39:$A$782,$A52,СВЦЭМ!$B$39:$B$782,F$47)+'СЕТ СН'!$G$11+СВЦЭМ!$D$10+'СЕТ СН'!$G$5-'СЕТ СН'!$G$21</f>
        <v>4216.8677471999999</v>
      </c>
      <c r="G52" s="36">
        <f>SUMIFS(СВЦЭМ!$D$39:$D$782,СВЦЭМ!$A$39:$A$782,$A52,СВЦЭМ!$B$39:$B$782,G$47)+'СЕТ СН'!$G$11+СВЦЭМ!$D$10+'СЕТ СН'!$G$5-'СЕТ СН'!$G$21</f>
        <v>4215.3120372499998</v>
      </c>
      <c r="H52" s="36">
        <f>SUMIFS(СВЦЭМ!$D$39:$D$782,СВЦЭМ!$A$39:$A$782,$A52,СВЦЭМ!$B$39:$B$782,H$47)+'СЕТ СН'!$G$11+СВЦЭМ!$D$10+'СЕТ СН'!$G$5-'СЕТ СН'!$G$21</f>
        <v>4189.6070285200003</v>
      </c>
      <c r="I52" s="36">
        <f>SUMIFS(СВЦЭМ!$D$39:$D$782,СВЦЭМ!$A$39:$A$782,$A52,СВЦЭМ!$B$39:$B$782,I$47)+'СЕТ СН'!$G$11+СВЦЭМ!$D$10+'СЕТ СН'!$G$5-'СЕТ СН'!$G$21</f>
        <v>4218.3619716000003</v>
      </c>
      <c r="J52" s="36">
        <f>SUMIFS(СВЦЭМ!$D$39:$D$782,СВЦЭМ!$A$39:$A$782,$A52,СВЦЭМ!$B$39:$B$782,J$47)+'СЕТ СН'!$G$11+СВЦЭМ!$D$10+'СЕТ СН'!$G$5-'СЕТ СН'!$G$21</f>
        <v>4095.6224599400002</v>
      </c>
      <c r="K52" s="36">
        <f>SUMIFS(СВЦЭМ!$D$39:$D$782,СВЦЭМ!$A$39:$A$782,$A52,СВЦЭМ!$B$39:$B$782,K$47)+'СЕТ СН'!$G$11+СВЦЭМ!$D$10+'СЕТ СН'!$G$5-'СЕТ СН'!$G$21</f>
        <v>4076.7245297100003</v>
      </c>
      <c r="L52" s="36">
        <f>SUMIFS(СВЦЭМ!$D$39:$D$782,СВЦЭМ!$A$39:$A$782,$A52,СВЦЭМ!$B$39:$B$782,L$47)+'СЕТ СН'!$G$11+СВЦЭМ!$D$10+'СЕТ СН'!$G$5-'СЕТ СН'!$G$21</f>
        <v>4069.4284740100002</v>
      </c>
      <c r="M52" s="36">
        <f>SUMIFS(СВЦЭМ!$D$39:$D$782,СВЦЭМ!$A$39:$A$782,$A52,СВЦЭМ!$B$39:$B$782,M$47)+'СЕТ СН'!$G$11+СВЦЭМ!$D$10+'СЕТ СН'!$G$5-'СЕТ СН'!$G$21</f>
        <v>4063.8558682000003</v>
      </c>
      <c r="N52" s="36">
        <f>SUMIFS(СВЦЭМ!$D$39:$D$782,СВЦЭМ!$A$39:$A$782,$A52,СВЦЭМ!$B$39:$B$782,N$47)+'СЕТ СН'!$G$11+СВЦЭМ!$D$10+'СЕТ СН'!$G$5-'СЕТ СН'!$G$21</f>
        <v>4055.6320176700001</v>
      </c>
      <c r="O52" s="36">
        <f>SUMIFS(СВЦЭМ!$D$39:$D$782,СВЦЭМ!$A$39:$A$782,$A52,СВЦЭМ!$B$39:$B$782,O$47)+'СЕТ СН'!$G$11+СВЦЭМ!$D$10+'СЕТ СН'!$G$5-'СЕТ СН'!$G$21</f>
        <v>4060.1672555</v>
      </c>
      <c r="P52" s="36">
        <f>SUMIFS(СВЦЭМ!$D$39:$D$782,СВЦЭМ!$A$39:$A$782,$A52,СВЦЭМ!$B$39:$B$782,P$47)+'СЕТ СН'!$G$11+СВЦЭМ!$D$10+'СЕТ СН'!$G$5-'СЕТ СН'!$G$21</f>
        <v>4083.6045085700002</v>
      </c>
      <c r="Q52" s="36">
        <f>SUMIFS(СВЦЭМ!$D$39:$D$782,СВЦЭМ!$A$39:$A$782,$A52,СВЦЭМ!$B$39:$B$782,Q$47)+'СЕТ СН'!$G$11+СВЦЭМ!$D$10+'СЕТ СН'!$G$5-'СЕТ СН'!$G$21</f>
        <v>4081.8871834300003</v>
      </c>
      <c r="R52" s="36">
        <f>SUMIFS(СВЦЭМ!$D$39:$D$782,СВЦЭМ!$A$39:$A$782,$A52,СВЦЭМ!$B$39:$B$782,R$47)+'СЕТ СН'!$G$11+СВЦЭМ!$D$10+'СЕТ СН'!$G$5-'СЕТ СН'!$G$21</f>
        <v>4076.5579392700001</v>
      </c>
      <c r="S52" s="36">
        <f>SUMIFS(СВЦЭМ!$D$39:$D$782,СВЦЭМ!$A$39:$A$782,$A52,СВЦЭМ!$B$39:$B$782,S$47)+'СЕТ СН'!$G$11+СВЦЭМ!$D$10+'СЕТ СН'!$G$5-'СЕТ СН'!$G$21</f>
        <v>4074.7453055200003</v>
      </c>
      <c r="T52" s="36">
        <f>SUMIFS(СВЦЭМ!$D$39:$D$782,СВЦЭМ!$A$39:$A$782,$A52,СВЦЭМ!$B$39:$B$782,T$47)+'СЕТ СН'!$G$11+СВЦЭМ!$D$10+'СЕТ СН'!$G$5-'СЕТ СН'!$G$21</f>
        <v>4060.4461263900002</v>
      </c>
      <c r="U52" s="36">
        <f>SUMIFS(СВЦЭМ!$D$39:$D$782,СВЦЭМ!$A$39:$A$782,$A52,СВЦЭМ!$B$39:$B$782,U$47)+'СЕТ СН'!$G$11+СВЦЭМ!$D$10+'СЕТ СН'!$G$5-'СЕТ СН'!$G$21</f>
        <v>4068.67359227</v>
      </c>
      <c r="V52" s="36">
        <f>SUMIFS(СВЦЭМ!$D$39:$D$782,СВЦЭМ!$A$39:$A$782,$A52,СВЦЭМ!$B$39:$B$782,V$47)+'СЕТ СН'!$G$11+СВЦЭМ!$D$10+'СЕТ СН'!$G$5-'СЕТ СН'!$G$21</f>
        <v>4077.4551580800003</v>
      </c>
      <c r="W52" s="36">
        <f>SUMIFS(СВЦЭМ!$D$39:$D$782,СВЦЭМ!$A$39:$A$782,$A52,СВЦЭМ!$B$39:$B$782,W$47)+'СЕТ СН'!$G$11+СВЦЭМ!$D$10+'СЕТ СН'!$G$5-'СЕТ СН'!$G$21</f>
        <v>4086.1345126700003</v>
      </c>
      <c r="X52" s="36">
        <f>SUMIFS(СВЦЭМ!$D$39:$D$782,СВЦЭМ!$A$39:$A$782,$A52,СВЦЭМ!$B$39:$B$782,X$47)+'СЕТ СН'!$G$11+СВЦЭМ!$D$10+'СЕТ СН'!$G$5-'СЕТ СН'!$G$21</f>
        <v>4070.7520781400003</v>
      </c>
      <c r="Y52" s="36">
        <f>SUMIFS(СВЦЭМ!$D$39:$D$782,СВЦЭМ!$A$39:$A$782,$A52,СВЦЭМ!$B$39:$B$782,Y$47)+'СЕТ СН'!$G$11+СВЦЭМ!$D$10+'СЕТ СН'!$G$5-'СЕТ СН'!$G$21</f>
        <v>4187.5133260399998</v>
      </c>
    </row>
    <row r="53" spans="1:25" ht="15.75" x14ac:dyDescent="0.2">
      <c r="A53" s="35">
        <f t="shared" si="1"/>
        <v>44779</v>
      </c>
      <c r="B53" s="36">
        <f>SUMIFS(СВЦЭМ!$D$39:$D$782,СВЦЭМ!$A$39:$A$782,$A53,СВЦЭМ!$B$39:$B$782,B$47)+'СЕТ СН'!$G$11+СВЦЭМ!$D$10+'СЕТ СН'!$G$5-'СЕТ СН'!$G$21</f>
        <v>4131.8693961600002</v>
      </c>
      <c r="C53" s="36">
        <f>SUMIFS(СВЦЭМ!$D$39:$D$782,СВЦЭМ!$A$39:$A$782,$A53,СВЦЭМ!$B$39:$B$782,C$47)+'СЕТ СН'!$G$11+СВЦЭМ!$D$10+'СЕТ СН'!$G$5-'СЕТ СН'!$G$21</f>
        <v>4196.4567816300005</v>
      </c>
      <c r="D53" s="36">
        <f>SUMIFS(СВЦЭМ!$D$39:$D$782,СВЦЭМ!$A$39:$A$782,$A53,СВЦЭМ!$B$39:$B$782,D$47)+'СЕТ СН'!$G$11+СВЦЭМ!$D$10+'СЕТ СН'!$G$5-'СЕТ СН'!$G$21</f>
        <v>4243.3213137900002</v>
      </c>
      <c r="E53" s="36">
        <f>SUMIFS(СВЦЭМ!$D$39:$D$782,СВЦЭМ!$A$39:$A$782,$A53,СВЦЭМ!$B$39:$B$782,E$47)+'СЕТ СН'!$G$11+СВЦЭМ!$D$10+'СЕТ СН'!$G$5-'СЕТ СН'!$G$21</f>
        <v>4267.9739493200004</v>
      </c>
      <c r="F53" s="36">
        <f>SUMIFS(СВЦЭМ!$D$39:$D$782,СВЦЭМ!$A$39:$A$782,$A53,СВЦЭМ!$B$39:$B$782,F$47)+'СЕТ СН'!$G$11+СВЦЭМ!$D$10+'СЕТ СН'!$G$5-'СЕТ СН'!$G$21</f>
        <v>4276.8768573200005</v>
      </c>
      <c r="G53" s="36">
        <f>SUMIFS(СВЦЭМ!$D$39:$D$782,СВЦЭМ!$A$39:$A$782,$A53,СВЦЭМ!$B$39:$B$782,G$47)+'СЕТ СН'!$G$11+СВЦЭМ!$D$10+'СЕТ СН'!$G$5-'СЕТ СН'!$G$21</f>
        <v>4293.4492515700003</v>
      </c>
      <c r="H53" s="36">
        <f>SUMIFS(СВЦЭМ!$D$39:$D$782,СВЦЭМ!$A$39:$A$782,$A53,СВЦЭМ!$B$39:$B$782,H$47)+'СЕТ СН'!$G$11+СВЦЭМ!$D$10+'СЕТ СН'!$G$5-'СЕТ СН'!$G$21</f>
        <v>4274.3527763399998</v>
      </c>
      <c r="I53" s="36">
        <f>SUMIFS(СВЦЭМ!$D$39:$D$782,СВЦЭМ!$A$39:$A$782,$A53,СВЦЭМ!$B$39:$B$782,I$47)+'СЕТ СН'!$G$11+СВЦЭМ!$D$10+'СЕТ СН'!$G$5-'СЕТ СН'!$G$21</f>
        <v>4240.6412924800006</v>
      </c>
      <c r="J53" s="36">
        <f>SUMIFS(СВЦЭМ!$D$39:$D$782,СВЦЭМ!$A$39:$A$782,$A53,СВЦЭМ!$B$39:$B$782,J$47)+'СЕТ СН'!$G$11+СВЦЭМ!$D$10+'СЕТ СН'!$G$5-'СЕТ СН'!$G$21</f>
        <v>4157.9041160699999</v>
      </c>
      <c r="K53" s="36">
        <f>SUMIFS(СВЦЭМ!$D$39:$D$782,СВЦЭМ!$A$39:$A$782,$A53,СВЦЭМ!$B$39:$B$782,K$47)+'СЕТ СН'!$G$11+СВЦЭМ!$D$10+'СЕТ СН'!$G$5-'СЕТ СН'!$G$21</f>
        <v>4049.7612915200002</v>
      </c>
      <c r="L53" s="36">
        <f>SUMIFS(СВЦЭМ!$D$39:$D$782,СВЦЭМ!$A$39:$A$782,$A53,СВЦЭМ!$B$39:$B$782,L$47)+'СЕТ СН'!$G$11+СВЦЭМ!$D$10+'СЕТ СН'!$G$5-'СЕТ СН'!$G$21</f>
        <v>4031.6413320500001</v>
      </c>
      <c r="M53" s="36">
        <f>SUMIFS(СВЦЭМ!$D$39:$D$782,СВЦЭМ!$A$39:$A$782,$A53,СВЦЭМ!$B$39:$B$782,M$47)+'СЕТ СН'!$G$11+СВЦЭМ!$D$10+'СЕТ СН'!$G$5-'СЕТ СН'!$G$21</f>
        <v>3997.7692874300001</v>
      </c>
      <c r="N53" s="36">
        <f>SUMIFS(СВЦЭМ!$D$39:$D$782,СВЦЭМ!$A$39:$A$782,$A53,СВЦЭМ!$B$39:$B$782,N$47)+'СЕТ СН'!$G$11+СВЦЭМ!$D$10+'СЕТ СН'!$G$5-'СЕТ СН'!$G$21</f>
        <v>3985.5187317800001</v>
      </c>
      <c r="O53" s="36">
        <f>SUMIFS(СВЦЭМ!$D$39:$D$782,СВЦЭМ!$A$39:$A$782,$A53,СВЦЭМ!$B$39:$B$782,O$47)+'СЕТ СН'!$G$11+СВЦЭМ!$D$10+'СЕТ СН'!$G$5-'СЕТ СН'!$G$21</f>
        <v>3992.7077014500001</v>
      </c>
      <c r="P53" s="36">
        <f>SUMIFS(СВЦЭМ!$D$39:$D$782,СВЦЭМ!$A$39:$A$782,$A53,СВЦЭМ!$B$39:$B$782,P$47)+'СЕТ СН'!$G$11+СВЦЭМ!$D$10+'СЕТ СН'!$G$5-'СЕТ СН'!$G$21</f>
        <v>3987.07423771</v>
      </c>
      <c r="Q53" s="36">
        <f>SUMIFS(СВЦЭМ!$D$39:$D$782,СВЦЭМ!$A$39:$A$782,$A53,СВЦЭМ!$B$39:$B$782,Q$47)+'СЕТ СН'!$G$11+СВЦЭМ!$D$10+'СЕТ СН'!$G$5-'СЕТ СН'!$G$21</f>
        <v>3988.7763825300003</v>
      </c>
      <c r="R53" s="36">
        <f>SUMIFS(СВЦЭМ!$D$39:$D$782,СВЦЭМ!$A$39:$A$782,$A53,СВЦЭМ!$B$39:$B$782,R$47)+'СЕТ СН'!$G$11+СВЦЭМ!$D$10+'СЕТ СН'!$G$5-'СЕТ СН'!$G$21</f>
        <v>4024.8216142900001</v>
      </c>
      <c r="S53" s="36">
        <f>SUMIFS(СВЦЭМ!$D$39:$D$782,СВЦЭМ!$A$39:$A$782,$A53,СВЦЭМ!$B$39:$B$782,S$47)+'СЕТ СН'!$G$11+СВЦЭМ!$D$10+'СЕТ СН'!$G$5-'СЕТ СН'!$G$21</f>
        <v>4028.2442517899999</v>
      </c>
      <c r="T53" s="36">
        <f>SUMIFS(СВЦЭМ!$D$39:$D$782,СВЦЭМ!$A$39:$A$782,$A53,СВЦЭМ!$B$39:$B$782,T$47)+'СЕТ СН'!$G$11+СВЦЭМ!$D$10+'СЕТ СН'!$G$5-'СЕТ СН'!$G$21</f>
        <v>4023.4605205900002</v>
      </c>
      <c r="U53" s="36">
        <f>SUMIFS(СВЦЭМ!$D$39:$D$782,СВЦЭМ!$A$39:$A$782,$A53,СВЦЭМ!$B$39:$B$782,U$47)+'СЕТ СН'!$G$11+СВЦЭМ!$D$10+'СЕТ СН'!$G$5-'СЕТ СН'!$G$21</f>
        <v>4030.6679375800004</v>
      </c>
      <c r="V53" s="36">
        <f>SUMIFS(СВЦЭМ!$D$39:$D$782,СВЦЭМ!$A$39:$A$782,$A53,СВЦЭМ!$B$39:$B$782,V$47)+'СЕТ СН'!$G$11+СВЦЭМ!$D$10+'СЕТ СН'!$G$5-'СЕТ СН'!$G$21</f>
        <v>4021.66830901</v>
      </c>
      <c r="W53" s="36">
        <f>SUMIFS(СВЦЭМ!$D$39:$D$782,СВЦЭМ!$A$39:$A$782,$A53,СВЦЭМ!$B$39:$B$782,W$47)+'СЕТ СН'!$G$11+СВЦЭМ!$D$10+'СЕТ СН'!$G$5-'СЕТ СН'!$G$21</f>
        <v>4003.0730080000003</v>
      </c>
      <c r="X53" s="36">
        <f>SUMIFS(СВЦЭМ!$D$39:$D$782,СВЦЭМ!$A$39:$A$782,$A53,СВЦЭМ!$B$39:$B$782,X$47)+'СЕТ СН'!$G$11+СВЦЭМ!$D$10+'СЕТ СН'!$G$5-'СЕТ СН'!$G$21</f>
        <v>4043.33600682</v>
      </c>
      <c r="Y53" s="36">
        <f>SUMIFS(СВЦЭМ!$D$39:$D$782,СВЦЭМ!$A$39:$A$782,$A53,СВЦЭМ!$B$39:$B$782,Y$47)+'СЕТ СН'!$G$11+СВЦЭМ!$D$10+'СЕТ СН'!$G$5-'СЕТ СН'!$G$21</f>
        <v>4120.4140749100006</v>
      </c>
    </row>
    <row r="54" spans="1:25" ht="15.75" x14ac:dyDescent="0.2">
      <c r="A54" s="35">
        <f t="shared" si="1"/>
        <v>44780</v>
      </c>
      <c r="B54" s="36">
        <f>SUMIFS(СВЦЭМ!$D$39:$D$782,СВЦЭМ!$A$39:$A$782,$A54,СВЦЭМ!$B$39:$B$782,B$47)+'СЕТ СН'!$G$11+СВЦЭМ!$D$10+'СЕТ СН'!$G$5-'СЕТ СН'!$G$21</f>
        <v>4202.0024422100005</v>
      </c>
      <c r="C54" s="36">
        <f>SUMIFS(СВЦЭМ!$D$39:$D$782,СВЦЭМ!$A$39:$A$782,$A54,СВЦЭМ!$B$39:$B$782,C$47)+'СЕТ СН'!$G$11+СВЦЭМ!$D$10+'СЕТ СН'!$G$5-'СЕТ СН'!$G$21</f>
        <v>4213.4341247700004</v>
      </c>
      <c r="D54" s="36">
        <f>SUMIFS(СВЦЭМ!$D$39:$D$782,СВЦЭМ!$A$39:$A$782,$A54,СВЦЭМ!$B$39:$B$782,D$47)+'СЕТ СН'!$G$11+СВЦЭМ!$D$10+'СЕТ СН'!$G$5-'СЕТ СН'!$G$21</f>
        <v>4149.4241816399999</v>
      </c>
      <c r="E54" s="36">
        <f>SUMIFS(СВЦЭМ!$D$39:$D$782,СВЦЭМ!$A$39:$A$782,$A54,СВЦЭМ!$B$39:$B$782,E$47)+'СЕТ СН'!$G$11+СВЦЭМ!$D$10+'СЕТ СН'!$G$5-'СЕТ СН'!$G$21</f>
        <v>4164.4955428900003</v>
      </c>
      <c r="F54" s="36">
        <f>SUMIFS(СВЦЭМ!$D$39:$D$782,СВЦЭМ!$A$39:$A$782,$A54,СВЦЭМ!$B$39:$B$782,F$47)+'СЕТ СН'!$G$11+СВЦЭМ!$D$10+'СЕТ СН'!$G$5-'СЕТ СН'!$G$21</f>
        <v>4161.0335031200002</v>
      </c>
      <c r="G54" s="36">
        <f>SUMIFS(СВЦЭМ!$D$39:$D$782,СВЦЭМ!$A$39:$A$782,$A54,СВЦЭМ!$B$39:$B$782,G$47)+'СЕТ СН'!$G$11+СВЦЭМ!$D$10+'СЕТ СН'!$G$5-'СЕТ СН'!$G$21</f>
        <v>4157.8008116500005</v>
      </c>
      <c r="H54" s="36">
        <f>SUMIFS(СВЦЭМ!$D$39:$D$782,СВЦЭМ!$A$39:$A$782,$A54,СВЦЭМ!$B$39:$B$782,H$47)+'СЕТ СН'!$G$11+СВЦЭМ!$D$10+'СЕТ СН'!$G$5-'СЕТ СН'!$G$21</f>
        <v>4167.1390341100005</v>
      </c>
      <c r="I54" s="36">
        <f>SUMIFS(СВЦЭМ!$D$39:$D$782,СВЦЭМ!$A$39:$A$782,$A54,СВЦЭМ!$B$39:$B$782,I$47)+'СЕТ СН'!$G$11+СВЦЭМ!$D$10+'СЕТ СН'!$G$5-'СЕТ СН'!$G$21</f>
        <v>4127.0315960799999</v>
      </c>
      <c r="J54" s="36">
        <f>SUMIFS(СВЦЭМ!$D$39:$D$782,СВЦЭМ!$A$39:$A$782,$A54,СВЦЭМ!$B$39:$B$782,J$47)+'СЕТ СН'!$G$11+СВЦЭМ!$D$10+'СЕТ СН'!$G$5-'СЕТ СН'!$G$21</f>
        <v>4058.9587144100001</v>
      </c>
      <c r="K54" s="36">
        <f>SUMIFS(СВЦЭМ!$D$39:$D$782,СВЦЭМ!$A$39:$A$782,$A54,СВЦЭМ!$B$39:$B$782,K$47)+'СЕТ СН'!$G$11+СВЦЭМ!$D$10+'СЕТ СН'!$G$5-'СЕТ СН'!$G$21</f>
        <v>4005.1524351000003</v>
      </c>
      <c r="L54" s="36">
        <f>SUMIFS(СВЦЭМ!$D$39:$D$782,СВЦЭМ!$A$39:$A$782,$A54,СВЦЭМ!$B$39:$B$782,L$47)+'СЕТ СН'!$G$11+СВЦЭМ!$D$10+'СЕТ СН'!$G$5-'СЕТ СН'!$G$21</f>
        <v>3988.5518560300002</v>
      </c>
      <c r="M54" s="36">
        <f>SUMIFS(СВЦЭМ!$D$39:$D$782,СВЦЭМ!$A$39:$A$782,$A54,СВЦЭМ!$B$39:$B$782,M$47)+'СЕТ СН'!$G$11+СВЦЭМ!$D$10+'СЕТ СН'!$G$5-'СЕТ СН'!$G$21</f>
        <v>4001.39288227</v>
      </c>
      <c r="N54" s="36">
        <f>SUMIFS(СВЦЭМ!$D$39:$D$782,СВЦЭМ!$A$39:$A$782,$A54,СВЦЭМ!$B$39:$B$782,N$47)+'СЕТ СН'!$G$11+СВЦЭМ!$D$10+'СЕТ СН'!$G$5-'СЕТ СН'!$G$21</f>
        <v>4002.3992921100003</v>
      </c>
      <c r="O54" s="36">
        <f>SUMIFS(СВЦЭМ!$D$39:$D$782,СВЦЭМ!$A$39:$A$782,$A54,СВЦЭМ!$B$39:$B$782,O$47)+'СЕТ СН'!$G$11+СВЦЭМ!$D$10+'СЕТ СН'!$G$5-'СЕТ СН'!$G$21</f>
        <v>4003.0138623000003</v>
      </c>
      <c r="P54" s="36">
        <f>SUMIFS(СВЦЭМ!$D$39:$D$782,СВЦЭМ!$A$39:$A$782,$A54,СВЦЭМ!$B$39:$B$782,P$47)+'СЕТ СН'!$G$11+СВЦЭМ!$D$10+'СЕТ СН'!$G$5-'СЕТ СН'!$G$21</f>
        <v>4020.6350326300003</v>
      </c>
      <c r="Q54" s="36">
        <f>SUMIFS(СВЦЭМ!$D$39:$D$782,СВЦЭМ!$A$39:$A$782,$A54,СВЦЭМ!$B$39:$B$782,Q$47)+'СЕТ СН'!$G$11+СВЦЭМ!$D$10+'СЕТ СН'!$G$5-'СЕТ СН'!$G$21</f>
        <v>4038.6860126800002</v>
      </c>
      <c r="R54" s="36">
        <f>SUMIFS(СВЦЭМ!$D$39:$D$782,СВЦЭМ!$A$39:$A$782,$A54,СВЦЭМ!$B$39:$B$782,R$47)+'СЕТ СН'!$G$11+СВЦЭМ!$D$10+'СЕТ СН'!$G$5-'СЕТ СН'!$G$21</f>
        <v>4052.0865412400003</v>
      </c>
      <c r="S54" s="36">
        <f>SUMIFS(СВЦЭМ!$D$39:$D$782,СВЦЭМ!$A$39:$A$782,$A54,СВЦЭМ!$B$39:$B$782,S$47)+'СЕТ СН'!$G$11+СВЦЭМ!$D$10+'СЕТ СН'!$G$5-'СЕТ СН'!$G$21</f>
        <v>4056.1671059700002</v>
      </c>
      <c r="T54" s="36">
        <f>SUMIFS(СВЦЭМ!$D$39:$D$782,СВЦЭМ!$A$39:$A$782,$A54,СВЦЭМ!$B$39:$B$782,T$47)+'СЕТ СН'!$G$11+СВЦЭМ!$D$10+'СЕТ СН'!$G$5-'СЕТ СН'!$G$21</f>
        <v>4042.9567440700002</v>
      </c>
      <c r="U54" s="36">
        <f>SUMIFS(СВЦЭМ!$D$39:$D$782,СВЦЭМ!$A$39:$A$782,$A54,СВЦЭМ!$B$39:$B$782,U$47)+'СЕТ СН'!$G$11+СВЦЭМ!$D$10+'СЕТ СН'!$G$5-'СЕТ СН'!$G$21</f>
        <v>4033.9910515800002</v>
      </c>
      <c r="V54" s="36">
        <f>SUMIFS(СВЦЭМ!$D$39:$D$782,СВЦЭМ!$A$39:$A$782,$A54,СВЦЭМ!$B$39:$B$782,V$47)+'СЕТ СН'!$G$11+СВЦЭМ!$D$10+'СЕТ СН'!$G$5-'СЕТ СН'!$G$21</f>
        <v>4023.0064833900001</v>
      </c>
      <c r="W54" s="36">
        <f>SUMIFS(СВЦЭМ!$D$39:$D$782,СВЦЭМ!$A$39:$A$782,$A54,СВЦЭМ!$B$39:$B$782,W$47)+'СЕТ СН'!$G$11+СВЦЭМ!$D$10+'СЕТ СН'!$G$5-'СЕТ СН'!$G$21</f>
        <v>4033.8946515300004</v>
      </c>
      <c r="X54" s="36">
        <f>SUMIFS(СВЦЭМ!$D$39:$D$782,СВЦЭМ!$A$39:$A$782,$A54,СВЦЭМ!$B$39:$B$782,X$47)+'СЕТ СН'!$G$11+СВЦЭМ!$D$10+'СЕТ СН'!$G$5-'СЕТ СН'!$G$21</f>
        <v>4080.8595624899999</v>
      </c>
      <c r="Y54" s="36">
        <f>SUMIFS(СВЦЭМ!$D$39:$D$782,СВЦЭМ!$A$39:$A$782,$A54,СВЦЭМ!$B$39:$B$782,Y$47)+'СЕТ СН'!$G$11+СВЦЭМ!$D$10+'СЕТ СН'!$G$5-'СЕТ СН'!$G$21</f>
        <v>4137.7302263500005</v>
      </c>
    </row>
    <row r="55" spans="1:25" ht="15.75" x14ac:dyDescent="0.2">
      <c r="A55" s="35">
        <f t="shared" si="1"/>
        <v>44781</v>
      </c>
      <c r="B55" s="36">
        <f>SUMIFS(СВЦЭМ!$D$39:$D$782,СВЦЭМ!$A$39:$A$782,$A55,СВЦЭМ!$B$39:$B$782,B$47)+'СЕТ СН'!$G$11+СВЦЭМ!$D$10+'СЕТ СН'!$G$5-'СЕТ СН'!$G$21</f>
        <v>4152.6544305200005</v>
      </c>
      <c r="C55" s="36">
        <f>SUMIFS(СВЦЭМ!$D$39:$D$782,СВЦЭМ!$A$39:$A$782,$A55,СВЦЭМ!$B$39:$B$782,C$47)+'СЕТ СН'!$G$11+СВЦЭМ!$D$10+'СЕТ СН'!$G$5-'СЕТ СН'!$G$21</f>
        <v>4163.6189402199998</v>
      </c>
      <c r="D55" s="36">
        <f>SUMIFS(СВЦЭМ!$D$39:$D$782,СВЦЭМ!$A$39:$A$782,$A55,СВЦЭМ!$B$39:$B$782,D$47)+'СЕТ СН'!$G$11+СВЦЭМ!$D$10+'СЕТ СН'!$G$5-'СЕТ СН'!$G$21</f>
        <v>4204.3065477500004</v>
      </c>
      <c r="E55" s="36">
        <f>SUMIFS(СВЦЭМ!$D$39:$D$782,СВЦЭМ!$A$39:$A$782,$A55,СВЦЭМ!$B$39:$B$782,E$47)+'СЕТ СН'!$G$11+СВЦЭМ!$D$10+'СЕТ СН'!$G$5-'СЕТ СН'!$G$21</f>
        <v>4189.8095654300005</v>
      </c>
      <c r="F55" s="36">
        <f>SUMIFS(СВЦЭМ!$D$39:$D$782,СВЦЭМ!$A$39:$A$782,$A55,СВЦЭМ!$B$39:$B$782,F$47)+'СЕТ СН'!$G$11+СВЦЭМ!$D$10+'СЕТ СН'!$G$5-'СЕТ СН'!$G$21</f>
        <v>4214.8411228599998</v>
      </c>
      <c r="G55" s="36">
        <f>SUMIFS(СВЦЭМ!$D$39:$D$782,СВЦЭМ!$A$39:$A$782,$A55,СВЦЭМ!$B$39:$B$782,G$47)+'СЕТ СН'!$G$11+СВЦЭМ!$D$10+'СЕТ СН'!$G$5-'СЕТ СН'!$G$21</f>
        <v>4194.7414636000003</v>
      </c>
      <c r="H55" s="36">
        <f>SUMIFS(СВЦЭМ!$D$39:$D$782,СВЦЭМ!$A$39:$A$782,$A55,СВЦЭМ!$B$39:$B$782,H$47)+'СЕТ СН'!$G$11+СВЦЭМ!$D$10+'СЕТ СН'!$G$5-'СЕТ СН'!$G$21</f>
        <v>4110.2424246600003</v>
      </c>
      <c r="I55" s="36">
        <f>SUMIFS(СВЦЭМ!$D$39:$D$782,СВЦЭМ!$A$39:$A$782,$A55,СВЦЭМ!$B$39:$B$782,I$47)+'СЕТ СН'!$G$11+СВЦЭМ!$D$10+'СЕТ СН'!$G$5-'СЕТ СН'!$G$21</f>
        <v>4102.4857660799998</v>
      </c>
      <c r="J55" s="36">
        <f>SUMIFS(СВЦЭМ!$D$39:$D$782,СВЦЭМ!$A$39:$A$782,$A55,СВЦЭМ!$B$39:$B$782,J$47)+'СЕТ СН'!$G$11+СВЦЭМ!$D$10+'СЕТ СН'!$G$5-'СЕТ СН'!$G$21</f>
        <v>4063.3987568900002</v>
      </c>
      <c r="K55" s="36">
        <f>SUMIFS(СВЦЭМ!$D$39:$D$782,СВЦЭМ!$A$39:$A$782,$A55,СВЦЭМ!$B$39:$B$782,K$47)+'СЕТ СН'!$G$11+СВЦЭМ!$D$10+'СЕТ СН'!$G$5-'СЕТ СН'!$G$21</f>
        <v>4084.3541622100001</v>
      </c>
      <c r="L55" s="36">
        <f>SUMIFS(СВЦЭМ!$D$39:$D$782,СВЦЭМ!$A$39:$A$782,$A55,СВЦЭМ!$B$39:$B$782,L$47)+'СЕТ СН'!$G$11+СВЦЭМ!$D$10+'СЕТ СН'!$G$5-'СЕТ СН'!$G$21</f>
        <v>4078.0908178899999</v>
      </c>
      <c r="M55" s="36">
        <f>SUMIFS(СВЦЭМ!$D$39:$D$782,СВЦЭМ!$A$39:$A$782,$A55,СВЦЭМ!$B$39:$B$782,M$47)+'СЕТ СН'!$G$11+СВЦЭМ!$D$10+'СЕТ СН'!$G$5-'СЕТ СН'!$G$21</f>
        <v>4049.4606809500001</v>
      </c>
      <c r="N55" s="36">
        <f>SUMIFS(СВЦЭМ!$D$39:$D$782,СВЦЭМ!$A$39:$A$782,$A55,СВЦЭМ!$B$39:$B$782,N$47)+'СЕТ СН'!$G$11+СВЦЭМ!$D$10+'СЕТ СН'!$G$5-'СЕТ СН'!$G$21</f>
        <v>4053.1087875200001</v>
      </c>
      <c r="O55" s="36">
        <f>SUMIFS(СВЦЭМ!$D$39:$D$782,СВЦЭМ!$A$39:$A$782,$A55,СВЦЭМ!$B$39:$B$782,O$47)+'СЕТ СН'!$G$11+СВЦЭМ!$D$10+'СЕТ СН'!$G$5-'СЕТ СН'!$G$21</f>
        <v>4054.7014581900003</v>
      </c>
      <c r="P55" s="36">
        <f>SUMIFS(СВЦЭМ!$D$39:$D$782,СВЦЭМ!$A$39:$A$782,$A55,СВЦЭМ!$B$39:$B$782,P$47)+'СЕТ СН'!$G$11+СВЦЭМ!$D$10+'СЕТ СН'!$G$5-'СЕТ СН'!$G$21</f>
        <v>4076.9819059400002</v>
      </c>
      <c r="Q55" s="36">
        <f>SUMIFS(СВЦЭМ!$D$39:$D$782,СВЦЭМ!$A$39:$A$782,$A55,СВЦЭМ!$B$39:$B$782,Q$47)+'СЕТ СН'!$G$11+СВЦЭМ!$D$10+'СЕТ СН'!$G$5-'СЕТ СН'!$G$21</f>
        <v>4085.8357030300003</v>
      </c>
      <c r="R55" s="36">
        <f>SUMIFS(СВЦЭМ!$D$39:$D$782,СВЦЭМ!$A$39:$A$782,$A55,СВЦЭМ!$B$39:$B$782,R$47)+'СЕТ СН'!$G$11+СВЦЭМ!$D$10+'СЕТ СН'!$G$5-'СЕТ СН'!$G$21</f>
        <v>4111.9438458100003</v>
      </c>
      <c r="S55" s="36">
        <f>SUMIFS(СВЦЭМ!$D$39:$D$782,СВЦЭМ!$A$39:$A$782,$A55,СВЦЭМ!$B$39:$B$782,S$47)+'СЕТ СН'!$G$11+СВЦЭМ!$D$10+'СЕТ СН'!$G$5-'СЕТ СН'!$G$21</f>
        <v>4128.1947267800006</v>
      </c>
      <c r="T55" s="36">
        <f>SUMIFS(СВЦЭМ!$D$39:$D$782,СВЦЭМ!$A$39:$A$782,$A55,СВЦЭМ!$B$39:$B$782,T$47)+'СЕТ СН'!$G$11+СВЦЭМ!$D$10+'СЕТ СН'!$G$5-'СЕТ СН'!$G$21</f>
        <v>4108.3007416600003</v>
      </c>
      <c r="U55" s="36">
        <f>SUMIFS(СВЦЭМ!$D$39:$D$782,СВЦЭМ!$A$39:$A$782,$A55,СВЦЭМ!$B$39:$B$782,U$47)+'СЕТ СН'!$G$11+СВЦЭМ!$D$10+'СЕТ СН'!$G$5-'СЕТ СН'!$G$21</f>
        <v>4117.70385721</v>
      </c>
      <c r="V55" s="36">
        <f>SUMIFS(СВЦЭМ!$D$39:$D$782,СВЦЭМ!$A$39:$A$782,$A55,СВЦЭМ!$B$39:$B$782,V$47)+'СЕТ СН'!$G$11+СВЦЭМ!$D$10+'СЕТ СН'!$G$5-'СЕТ СН'!$G$21</f>
        <v>4126.4803162899998</v>
      </c>
      <c r="W55" s="36">
        <f>SUMIFS(СВЦЭМ!$D$39:$D$782,СВЦЭМ!$A$39:$A$782,$A55,СВЦЭМ!$B$39:$B$782,W$47)+'СЕТ СН'!$G$11+СВЦЭМ!$D$10+'СЕТ СН'!$G$5-'СЕТ СН'!$G$21</f>
        <v>4108.2864434800003</v>
      </c>
      <c r="X55" s="36">
        <f>SUMIFS(СВЦЭМ!$D$39:$D$782,СВЦЭМ!$A$39:$A$782,$A55,СВЦЭМ!$B$39:$B$782,X$47)+'СЕТ СН'!$G$11+СВЦЭМ!$D$10+'СЕТ СН'!$G$5-'СЕТ СН'!$G$21</f>
        <v>4206.0894055999997</v>
      </c>
      <c r="Y55" s="36">
        <f>SUMIFS(СВЦЭМ!$D$39:$D$782,СВЦЭМ!$A$39:$A$782,$A55,СВЦЭМ!$B$39:$B$782,Y$47)+'СЕТ СН'!$G$11+СВЦЭМ!$D$10+'СЕТ СН'!$G$5-'СЕТ СН'!$G$21</f>
        <v>4279.8719295700002</v>
      </c>
    </row>
    <row r="56" spans="1:25" ht="15.75" x14ac:dyDescent="0.2">
      <c r="A56" s="35">
        <f t="shared" si="1"/>
        <v>44782</v>
      </c>
      <c r="B56" s="36">
        <f>SUMIFS(СВЦЭМ!$D$39:$D$782,СВЦЭМ!$A$39:$A$782,$A56,СВЦЭМ!$B$39:$B$782,B$47)+'СЕТ СН'!$G$11+СВЦЭМ!$D$10+'СЕТ СН'!$G$5-'СЕТ СН'!$G$21</f>
        <v>4314.6006380100007</v>
      </c>
      <c r="C56" s="36">
        <f>SUMIFS(СВЦЭМ!$D$39:$D$782,СВЦЭМ!$A$39:$A$782,$A56,СВЦЭМ!$B$39:$B$782,C$47)+'СЕТ СН'!$G$11+СВЦЭМ!$D$10+'СЕТ СН'!$G$5-'СЕТ СН'!$G$21</f>
        <v>4291.28601927</v>
      </c>
      <c r="D56" s="36">
        <f>SUMIFS(СВЦЭМ!$D$39:$D$782,СВЦЭМ!$A$39:$A$782,$A56,СВЦЭМ!$B$39:$B$782,D$47)+'СЕТ СН'!$G$11+СВЦЭМ!$D$10+'СЕТ СН'!$G$5-'СЕТ СН'!$G$21</f>
        <v>4300.1231655900001</v>
      </c>
      <c r="E56" s="36">
        <f>SUMIFS(СВЦЭМ!$D$39:$D$782,СВЦЭМ!$A$39:$A$782,$A56,СВЦЭМ!$B$39:$B$782,E$47)+'СЕТ СН'!$G$11+СВЦЭМ!$D$10+'СЕТ СН'!$G$5-'СЕТ СН'!$G$21</f>
        <v>4310.0727599399997</v>
      </c>
      <c r="F56" s="36">
        <f>SUMIFS(СВЦЭМ!$D$39:$D$782,СВЦЭМ!$A$39:$A$782,$A56,СВЦЭМ!$B$39:$B$782,F$47)+'СЕТ СН'!$G$11+СВЦЭМ!$D$10+'СЕТ СН'!$G$5-'СЕТ СН'!$G$21</f>
        <v>4305.4568766900002</v>
      </c>
      <c r="G56" s="36">
        <f>SUMIFS(СВЦЭМ!$D$39:$D$782,СВЦЭМ!$A$39:$A$782,$A56,СВЦЭМ!$B$39:$B$782,G$47)+'СЕТ СН'!$G$11+СВЦЭМ!$D$10+'СЕТ СН'!$G$5-'СЕТ СН'!$G$21</f>
        <v>4314.5496849800002</v>
      </c>
      <c r="H56" s="36">
        <f>SUMIFS(СВЦЭМ!$D$39:$D$782,СВЦЭМ!$A$39:$A$782,$A56,СВЦЭМ!$B$39:$B$782,H$47)+'СЕТ СН'!$G$11+СВЦЭМ!$D$10+'СЕТ СН'!$G$5-'СЕТ СН'!$G$21</f>
        <v>4349.6569980900003</v>
      </c>
      <c r="I56" s="36">
        <f>SUMIFS(СВЦЭМ!$D$39:$D$782,СВЦЭМ!$A$39:$A$782,$A56,СВЦЭМ!$B$39:$B$782,I$47)+'СЕТ СН'!$G$11+СВЦЭМ!$D$10+'СЕТ СН'!$G$5-'СЕТ СН'!$G$21</f>
        <v>4270.8673917900005</v>
      </c>
      <c r="J56" s="36">
        <f>SUMIFS(СВЦЭМ!$D$39:$D$782,СВЦЭМ!$A$39:$A$782,$A56,СВЦЭМ!$B$39:$B$782,J$47)+'СЕТ СН'!$G$11+СВЦЭМ!$D$10+'СЕТ СН'!$G$5-'СЕТ СН'!$G$21</f>
        <v>4251.3171114899997</v>
      </c>
      <c r="K56" s="36">
        <f>SUMIFS(СВЦЭМ!$D$39:$D$782,СВЦЭМ!$A$39:$A$782,$A56,СВЦЭМ!$B$39:$B$782,K$47)+'СЕТ СН'!$G$11+СВЦЭМ!$D$10+'СЕТ СН'!$G$5-'СЕТ СН'!$G$21</f>
        <v>4186.6483139800002</v>
      </c>
      <c r="L56" s="36">
        <f>SUMIFS(СВЦЭМ!$D$39:$D$782,СВЦЭМ!$A$39:$A$782,$A56,СВЦЭМ!$B$39:$B$782,L$47)+'СЕТ СН'!$G$11+СВЦЭМ!$D$10+'СЕТ СН'!$G$5-'СЕТ СН'!$G$21</f>
        <v>4169.1515094599999</v>
      </c>
      <c r="M56" s="36">
        <f>SUMIFS(СВЦЭМ!$D$39:$D$782,СВЦЭМ!$A$39:$A$782,$A56,СВЦЭМ!$B$39:$B$782,M$47)+'СЕТ СН'!$G$11+СВЦЭМ!$D$10+'СЕТ СН'!$G$5-'СЕТ СН'!$G$21</f>
        <v>4146.2591179600004</v>
      </c>
      <c r="N56" s="36">
        <f>SUMIFS(СВЦЭМ!$D$39:$D$782,СВЦЭМ!$A$39:$A$782,$A56,СВЦЭМ!$B$39:$B$782,N$47)+'СЕТ СН'!$G$11+СВЦЭМ!$D$10+'СЕТ СН'!$G$5-'СЕТ СН'!$G$21</f>
        <v>4132.6129070799998</v>
      </c>
      <c r="O56" s="36">
        <f>SUMIFS(СВЦЭМ!$D$39:$D$782,СВЦЭМ!$A$39:$A$782,$A56,СВЦЭМ!$B$39:$B$782,O$47)+'СЕТ СН'!$G$11+СВЦЭМ!$D$10+'СЕТ СН'!$G$5-'СЕТ СН'!$G$21</f>
        <v>4135.0658146599999</v>
      </c>
      <c r="P56" s="36">
        <f>SUMIFS(СВЦЭМ!$D$39:$D$782,СВЦЭМ!$A$39:$A$782,$A56,СВЦЭМ!$B$39:$B$782,P$47)+'СЕТ СН'!$G$11+СВЦЭМ!$D$10+'СЕТ СН'!$G$5-'СЕТ СН'!$G$21</f>
        <v>4146.0762078900007</v>
      </c>
      <c r="Q56" s="36">
        <f>SUMIFS(СВЦЭМ!$D$39:$D$782,СВЦЭМ!$A$39:$A$782,$A56,СВЦЭМ!$B$39:$B$782,Q$47)+'СЕТ СН'!$G$11+СВЦЭМ!$D$10+'СЕТ СН'!$G$5-'СЕТ СН'!$G$21</f>
        <v>4159.3453384200002</v>
      </c>
      <c r="R56" s="36">
        <f>SUMIFS(СВЦЭМ!$D$39:$D$782,СВЦЭМ!$A$39:$A$782,$A56,СВЦЭМ!$B$39:$B$782,R$47)+'СЕТ СН'!$G$11+СВЦЭМ!$D$10+'СЕТ СН'!$G$5-'СЕТ СН'!$G$21</f>
        <v>4171.2105999300002</v>
      </c>
      <c r="S56" s="36">
        <f>SUMIFS(СВЦЭМ!$D$39:$D$782,СВЦЭМ!$A$39:$A$782,$A56,СВЦЭМ!$B$39:$B$782,S$47)+'СЕТ СН'!$G$11+СВЦЭМ!$D$10+'СЕТ СН'!$G$5-'СЕТ СН'!$G$21</f>
        <v>4176.0636082000001</v>
      </c>
      <c r="T56" s="36">
        <f>SUMIFS(СВЦЭМ!$D$39:$D$782,СВЦЭМ!$A$39:$A$782,$A56,СВЦЭМ!$B$39:$B$782,T$47)+'СЕТ СН'!$G$11+СВЦЭМ!$D$10+'СЕТ СН'!$G$5-'СЕТ СН'!$G$21</f>
        <v>4178.6960015100003</v>
      </c>
      <c r="U56" s="36">
        <f>SUMIFS(СВЦЭМ!$D$39:$D$782,СВЦЭМ!$A$39:$A$782,$A56,СВЦЭМ!$B$39:$B$782,U$47)+'СЕТ СН'!$G$11+СВЦЭМ!$D$10+'СЕТ СН'!$G$5-'СЕТ СН'!$G$21</f>
        <v>4187.8081577000003</v>
      </c>
      <c r="V56" s="36">
        <f>SUMIFS(СВЦЭМ!$D$39:$D$782,СВЦЭМ!$A$39:$A$782,$A56,СВЦЭМ!$B$39:$B$782,V$47)+'СЕТ СН'!$G$11+СВЦЭМ!$D$10+'СЕТ СН'!$G$5-'СЕТ СН'!$G$21</f>
        <v>4158.6342969699999</v>
      </c>
      <c r="W56" s="36">
        <f>SUMIFS(СВЦЭМ!$D$39:$D$782,СВЦЭМ!$A$39:$A$782,$A56,СВЦЭМ!$B$39:$B$782,W$47)+'СЕТ СН'!$G$11+СВЦЭМ!$D$10+'СЕТ СН'!$G$5-'СЕТ СН'!$G$21</f>
        <v>4160.0689348699998</v>
      </c>
      <c r="X56" s="36">
        <f>SUMIFS(СВЦЭМ!$D$39:$D$782,СВЦЭМ!$A$39:$A$782,$A56,СВЦЭМ!$B$39:$B$782,X$47)+'СЕТ СН'!$G$11+СВЦЭМ!$D$10+'СЕТ СН'!$G$5-'СЕТ СН'!$G$21</f>
        <v>4210.1573817900007</v>
      </c>
      <c r="Y56" s="36">
        <f>SUMIFS(СВЦЭМ!$D$39:$D$782,СВЦЭМ!$A$39:$A$782,$A56,СВЦЭМ!$B$39:$B$782,Y$47)+'СЕТ СН'!$G$11+СВЦЭМ!$D$10+'СЕТ СН'!$G$5-'СЕТ СН'!$G$21</f>
        <v>4233.2273633499999</v>
      </c>
    </row>
    <row r="57" spans="1:25" ht="15.75" x14ac:dyDescent="0.2">
      <c r="A57" s="35">
        <f t="shared" si="1"/>
        <v>44783</v>
      </c>
      <c r="B57" s="36">
        <f>SUMIFS(СВЦЭМ!$D$39:$D$782,СВЦЭМ!$A$39:$A$782,$A57,СВЦЭМ!$B$39:$B$782,B$47)+'СЕТ СН'!$G$11+СВЦЭМ!$D$10+'СЕТ СН'!$G$5-'СЕТ СН'!$G$21</f>
        <v>4182.4331968200004</v>
      </c>
      <c r="C57" s="36">
        <f>SUMIFS(СВЦЭМ!$D$39:$D$782,СВЦЭМ!$A$39:$A$782,$A57,СВЦЭМ!$B$39:$B$782,C$47)+'СЕТ СН'!$G$11+СВЦЭМ!$D$10+'СЕТ СН'!$G$5-'СЕТ СН'!$G$21</f>
        <v>4223.1923157500005</v>
      </c>
      <c r="D57" s="36">
        <f>SUMIFS(СВЦЭМ!$D$39:$D$782,СВЦЭМ!$A$39:$A$782,$A57,СВЦЭМ!$B$39:$B$782,D$47)+'СЕТ СН'!$G$11+СВЦЭМ!$D$10+'СЕТ СН'!$G$5-'СЕТ СН'!$G$21</f>
        <v>4105.0387119799998</v>
      </c>
      <c r="E57" s="36">
        <f>SUMIFS(СВЦЭМ!$D$39:$D$782,СВЦЭМ!$A$39:$A$782,$A57,СВЦЭМ!$B$39:$B$782,E$47)+'СЕТ СН'!$G$11+СВЦЭМ!$D$10+'СЕТ СН'!$G$5-'СЕТ СН'!$G$21</f>
        <v>4088.4736003600001</v>
      </c>
      <c r="F57" s="36">
        <f>SUMIFS(СВЦЭМ!$D$39:$D$782,СВЦЭМ!$A$39:$A$782,$A57,СВЦЭМ!$B$39:$B$782,F$47)+'СЕТ СН'!$G$11+СВЦЭМ!$D$10+'СЕТ СН'!$G$5-'СЕТ СН'!$G$21</f>
        <v>4088.7496966500003</v>
      </c>
      <c r="G57" s="36">
        <f>SUMIFS(СВЦЭМ!$D$39:$D$782,СВЦЭМ!$A$39:$A$782,$A57,СВЦЭМ!$B$39:$B$782,G$47)+'СЕТ СН'!$G$11+СВЦЭМ!$D$10+'СЕТ СН'!$G$5-'СЕТ СН'!$G$21</f>
        <v>4076.5323551900001</v>
      </c>
      <c r="H57" s="36">
        <f>SUMIFS(СВЦЭМ!$D$39:$D$782,СВЦЭМ!$A$39:$A$782,$A57,СВЦЭМ!$B$39:$B$782,H$47)+'СЕТ СН'!$G$11+СВЦЭМ!$D$10+'СЕТ СН'!$G$5-'СЕТ СН'!$G$21</f>
        <v>4053.3974856200002</v>
      </c>
      <c r="I57" s="36">
        <f>SUMIFS(СВЦЭМ!$D$39:$D$782,СВЦЭМ!$A$39:$A$782,$A57,СВЦЭМ!$B$39:$B$782,I$47)+'СЕТ СН'!$G$11+СВЦЭМ!$D$10+'СЕТ СН'!$G$5-'СЕТ СН'!$G$21</f>
        <v>4007.5377832900003</v>
      </c>
      <c r="J57" s="36">
        <f>SUMIFS(СВЦЭМ!$D$39:$D$782,СВЦЭМ!$A$39:$A$782,$A57,СВЦЭМ!$B$39:$B$782,J$47)+'СЕТ СН'!$G$11+СВЦЭМ!$D$10+'СЕТ СН'!$G$5-'СЕТ СН'!$G$21</f>
        <v>4072.4143883300003</v>
      </c>
      <c r="K57" s="36">
        <f>SUMIFS(СВЦЭМ!$D$39:$D$782,СВЦЭМ!$A$39:$A$782,$A57,СВЦЭМ!$B$39:$B$782,K$47)+'СЕТ СН'!$G$11+СВЦЭМ!$D$10+'СЕТ СН'!$G$5-'СЕТ СН'!$G$21</f>
        <v>4022.0770789500002</v>
      </c>
      <c r="L57" s="36">
        <f>SUMIFS(СВЦЭМ!$D$39:$D$782,СВЦЭМ!$A$39:$A$782,$A57,СВЦЭМ!$B$39:$B$782,L$47)+'СЕТ СН'!$G$11+СВЦЭМ!$D$10+'СЕТ СН'!$G$5-'СЕТ СН'!$G$21</f>
        <v>4014.2916503300003</v>
      </c>
      <c r="M57" s="36">
        <f>SUMIFS(СВЦЭМ!$D$39:$D$782,СВЦЭМ!$A$39:$A$782,$A57,СВЦЭМ!$B$39:$B$782,M$47)+'СЕТ СН'!$G$11+СВЦЭМ!$D$10+'СЕТ СН'!$G$5-'СЕТ СН'!$G$21</f>
        <v>4017.68667387</v>
      </c>
      <c r="N57" s="36">
        <f>SUMIFS(СВЦЭМ!$D$39:$D$782,СВЦЭМ!$A$39:$A$782,$A57,СВЦЭМ!$B$39:$B$782,N$47)+'СЕТ СН'!$G$11+СВЦЭМ!$D$10+'СЕТ СН'!$G$5-'СЕТ СН'!$G$21</f>
        <v>4024.6693196599999</v>
      </c>
      <c r="O57" s="36">
        <f>SUMIFS(СВЦЭМ!$D$39:$D$782,СВЦЭМ!$A$39:$A$782,$A57,СВЦЭМ!$B$39:$B$782,O$47)+'СЕТ СН'!$G$11+СВЦЭМ!$D$10+'СЕТ СН'!$G$5-'СЕТ СН'!$G$21</f>
        <v>4005.3774926400001</v>
      </c>
      <c r="P57" s="36">
        <f>SUMIFS(СВЦЭМ!$D$39:$D$782,СВЦЭМ!$A$39:$A$782,$A57,СВЦЭМ!$B$39:$B$782,P$47)+'СЕТ СН'!$G$11+СВЦЭМ!$D$10+'СЕТ СН'!$G$5-'СЕТ СН'!$G$21</f>
        <v>4011.96590685</v>
      </c>
      <c r="Q57" s="36">
        <f>SUMIFS(СВЦЭМ!$D$39:$D$782,СВЦЭМ!$A$39:$A$782,$A57,СВЦЭМ!$B$39:$B$782,Q$47)+'СЕТ СН'!$G$11+СВЦЭМ!$D$10+'СЕТ СН'!$G$5-'СЕТ СН'!$G$21</f>
        <v>4015.6897333300003</v>
      </c>
      <c r="R57" s="36">
        <f>SUMIFS(СВЦЭМ!$D$39:$D$782,СВЦЭМ!$A$39:$A$782,$A57,СВЦЭМ!$B$39:$B$782,R$47)+'СЕТ СН'!$G$11+СВЦЭМ!$D$10+'СЕТ СН'!$G$5-'СЕТ СН'!$G$21</f>
        <v>4030.31534818</v>
      </c>
      <c r="S57" s="36">
        <f>SUMIFS(СВЦЭМ!$D$39:$D$782,СВЦЭМ!$A$39:$A$782,$A57,СВЦЭМ!$B$39:$B$782,S$47)+'СЕТ СН'!$G$11+СВЦЭМ!$D$10+'СЕТ СН'!$G$5-'СЕТ СН'!$G$21</f>
        <v>4035.54745916</v>
      </c>
      <c r="T57" s="36">
        <f>SUMIFS(СВЦЭМ!$D$39:$D$782,СВЦЭМ!$A$39:$A$782,$A57,СВЦЭМ!$B$39:$B$782,T$47)+'СЕТ СН'!$G$11+СВЦЭМ!$D$10+'СЕТ СН'!$G$5-'СЕТ СН'!$G$21</f>
        <v>4029.5321784600001</v>
      </c>
      <c r="U57" s="36">
        <f>SUMIFS(СВЦЭМ!$D$39:$D$782,СВЦЭМ!$A$39:$A$782,$A57,СВЦЭМ!$B$39:$B$782,U$47)+'СЕТ СН'!$G$11+СВЦЭМ!$D$10+'СЕТ СН'!$G$5-'СЕТ СН'!$G$21</f>
        <v>4053.4203772000001</v>
      </c>
      <c r="V57" s="36">
        <f>SUMIFS(СВЦЭМ!$D$39:$D$782,СВЦЭМ!$A$39:$A$782,$A57,СВЦЭМ!$B$39:$B$782,V$47)+'СЕТ СН'!$G$11+СВЦЭМ!$D$10+'СЕТ СН'!$G$5-'СЕТ СН'!$G$21</f>
        <v>4033.1295749000001</v>
      </c>
      <c r="W57" s="36">
        <f>SUMIFS(СВЦЭМ!$D$39:$D$782,СВЦЭМ!$A$39:$A$782,$A57,СВЦЭМ!$B$39:$B$782,W$47)+'СЕТ СН'!$G$11+СВЦЭМ!$D$10+'СЕТ СН'!$G$5-'СЕТ СН'!$G$21</f>
        <v>4040.9667640800003</v>
      </c>
      <c r="X57" s="36">
        <f>SUMIFS(СВЦЭМ!$D$39:$D$782,СВЦЭМ!$A$39:$A$782,$A57,СВЦЭМ!$B$39:$B$782,X$47)+'СЕТ СН'!$G$11+СВЦЭМ!$D$10+'СЕТ СН'!$G$5-'СЕТ СН'!$G$21</f>
        <v>4065.1301103300002</v>
      </c>
      <c r="Y57" s="36">
        <f>SUMIFS(СВЦЭМ!$D$39:$D$782,СВЦЭМ!$A$39:$A$782,$A57,СВЦЭМ!$B$39:$B$782,Y$47)+'СЕТ СН'!$G$11+СВЦЭМ!$D$10+'СЕТ СН'!$G$5-'СЕТ СН'!$G$21</f>
        <v>4163.7526739300001</v>
      </c>
    </row>
    <row r="58" spans="1:25" ht="15.75" x14ac:dyDescent="0.2">
      <c r="A58" s="35">
        <f t="shared" si="1"/>
        <v>44784</v>
      </c>
      <c r="B58" s="36">
        <f>SUMIFS(СВЦЭМ!$D$39:$D$782,СВЦЭМ!$A$39:$A$782,$A58,СВЦЭМ!$B$39:$B$782,B$47)+'СЕТ СН'!$G$11+СВЦЭМ!$D$10+'СЕТ СН'!$G$5-'СЕТ СН'!$G$21</f>
        <v>4042.6808939900002</v>
      </c>
      <c r="C58" s="36">
        <f>SUMIFS(СВЦЭМ!$D$39:$D$782,СВЦЭМ!$A$39:$A$782,$A58,СВЦЭМ!$B$39:$B$782,C$47)+'СЕТ СН'!$G$11+СВЦЭМ!$D$10+'СЕТ СН'!$G$5-'СЕТ СН'!$G$21</f>
        <v>4097.0628896899998</v>
      </c>
      <c r="D58" s="36">
        <f>SUMIFS(СВЦЭМ!$D$39:$D$782,СВЦЭМ!$A$39:$A$782,$A58,СВЦЭМ!$B$39:$B$782,D$47)+'СЕТ СН'!$G$11+СВЦЭМ!$D$10+'СЕТ СН'!$G$5-'СЕТ СН'!$G$21</f>
        <v>4149.3138540899999</v>
      </c>
      <c r="E58" s="36">
        <f>SUMIFS(СВЦЭМ!$D$39:$D$782,СВЦЭМ!$A$39:$A$782,$A58,СВЦЭМ!$B$39:$B$782,E$47)+'СЕТ СН'!$G$11+СВЦЭМ!$D$10+'СЕТ СН'!$G$5-'СЕТ СН'!$G$21</f>
        <v>4166.2634226400005</v>
      </c>
      <c r="F58" s="36">
        <f>SUMIFS(СВЦЭМ!$D$39:$D$782,СВЦЭМ!$A$39:$A$782,$A58,СВЦЭМ!$B$39:$B$782,F$47)+'СЕТ СН'!$G$11+СВЦЭМ!$D$10+'СЕТ СН'!$G$5-'СЕТ СН'!$G$21</f>
        <v>4173.7119860800003</v>
      </c>
      <c r="G58" s="36">
        <f>SUMIFS(СВЦЭМ!$D$39:$D$782,СВЦЭМ!$A$39:$A$782,$A58,СВЦЭМ!$B$39:$B$782,G$47)+'СЕТ СН'!$G$11+СВЦЭМ!$D$10+'СЕТ СН'!$G$5-'СЕТ СН'!$G$21</f>
        <v>4171.3406881999999</v>
      </c>
      <c r="H58" s="36">
        <f>SUMIFS(СВЦЭМ!$D$39:$D$782,СВЦЭМ!$A$39:$A$782,$A58,СВЦЭМ!$B$39:$B$782,H$47)+'СЕТ СН'!$G$11+СВЦЭМ!$D$10+'СЕТ СН'!$G$5-'СЕТ СН'!$G$21</f>
        <v>4116.3227934799997</v>
      </c>
      <c r="I58" s="36">
        <f>SUMIFS(СВЦЭМ!$D$39:$D$782,СВЦЭМ!$A$39:$A$782,$A58,СВЦЭМ!$B$39:$B$782,I$47)+'СЕТ СН'!$G$11+СВЦЭМ!$D$10+'СЕТ СН'!$G$5-'СЕТ СН'!$G$21</f>
        <v>4030.1690744000002</v>
      </c>
      <c r="J58" s="36">
        <f>SUMIFS(СВЦЭМ!$D$39:$D$782,СВЦЭМ!$A$39:$A$782,$A58,СВЦЭМ!$B$39:$B$782,J$47)+'СЕТ СН'!$G$11+СВЦЭМ!$D$10+'СЕТ СН'!$G$5-'СЕТ СН'!$G$21</f>
        <v>3966.0503601300002</v>
      </c>
      <c r="K58" s="36">
        <f>SUMIFS(СВЦЭМ!$D$39:$D$782,СВЦЭМ!$A$39:$A$782,$A58,СВЦЭМ!$B$39:$B$782,K$47)+'СЕТ СН'!$G$11+СВЦЭМ!$D$10+'СЕТ СН'!$G$5-'СЕТ СН'!$G$21</f>
        <v>3979.1755165200002</v>
      </c>
      <c r="L58" s="36">
        <f>SUMIFS(СВЦЭМ!$D$39:$D$782,СВЦЭМ!$A$39:$A$782,$A58,СВЦЭМ!$B$39:$B$782,L$47)+'СЕТ СН'!$G$11+СВЦЭМ!$D$10+'СЕТ СН'!$G$5-'СЕТ СН'!$G$21</f>
        <v>4003.82148289</v>
      </c>
      <c r="M58" s="36">
        <f>SUMIFS(СВЦЭМ!$D$39:$D$782,СВЦЭМ!$A$39:$A$782,$A58,СВЦЭМ!$B$39:$B$782,M$47)+'СЕТ СН'!$G$11+СВЦЭМ!$D$10+'СЕТ СН'!$G$5-'СЕТ СН'!$G$21</f>
        <v>4000.6371027600003</v>
      </c>
      <c r="N58" s="36">
        <f>SUMIFS(СВЦЭМ!$D$39:$D$782,СВЦЭМ!$A$39:$A$782,$A58,СВЦЭМ!$B$39:$B$782,N$47)+'СЕТ СН'!$G$11+СВЦЭМ!$D$10+'СЕТ СН'!$G$5-'СЕТ СН'!$G$21</f>
        <v>3991.4135770500002</v>
      </c>
      <c r="O58" s="36">
        <f>SUMIFS(СВЦЭМ!$D$39:$D$782,СВЦЭМ!$A$39:$A$782,$A58,СВЦЭМ!$B$39:$B$782,O$47)+'СЕТ СН'!$G$11+СВЦЭМ!$D$10+'СЕТ СН'!$G$5-'СЕТ СН'!$G$21</f>
        <v>3999.3398786300004</v>
      </c>
      <c r="P58" s="36">
        <f>SUMIFS(СВЦЭМ!$D$39:$D$782,СВЦЭМ!$A$39:$A$782,$A58,СВЦЭМ!$B$39:$B$782,P$47)+'СЕТ СН'!$G$11+СВЦЭМ!$D$10+'СЕТ СН'!$G$5-'СЕТ СН'!$G$21</f>
        <v>4002.1241412700001</v>
      </c>
      <c r="Q58" s="36">
        <f>SUMIFS(СВЦЭМ!$D$39:$D$782,СВЦЭМ!$A$39:$A$782,$A58,СВЦЭМ!$B$39:$B$782,Q$47)+'СЕТ СН'!$G$11+СВЦЭМ!$D$10+'СЕТ СН'!$G$5-'СЕТ СН'!$G$21</f>
        <v>3992.3431262600002</v>
      </c>
      <c r="R58" s="36">
        <f>SUMIFS(СВЦЭМ!$D$39:$D$782,СВЦЭМ!$A$39:$A$782,$A58,СВЦЭМ!$B$39:$B$782,R$47)+'СЕТ СН'!$G$11+СВЦЭМ!$D$10+'СЕТ СН'!$G$5-'СЕТ СН'!$G$21</f>
        <v>3995.8924812</v>
      </c>
      <c r="S58" s="36">
        <f>SUMIFS(СВЦЭМ!$D$39:$D$782,СВЦЭМ!$A$39:$A$782,$A58,СВЦЭМ!$B$39:$B$782,S$47)+'СЕТ СН'!$G$11+СВЦЭМ!$D$10+'СЕТ СН'!$G$5-'СЕТ СН'!$G$21</f>
        <v>3989.8563483300004</v>
      </c>
      <c r="T58" s="36">
        <f>SUMIFS(СВЦЭМ!$D$39:$D$782,СВЦЭМ!$A$39:$A$782,$A58,СВЦЭМ!$B$39:$B$782,T$47)+'СЕТ СН'!$G$11+СВЦЭМ!$D$10+'СЕТ СН'!$G$5-'СЕТ СН'!$G$21</f>
        <v>3859.7279634000001</v>
      </c>
      <c r="U58" s="36">
        <f>SUMIFS(СВЦЭМ!$D$39:$D$782,СВЦЭМ!$A$39:$A$782,$A58,СВЦЭМ!$B$39:$B$782,U$47)+'СЕТ СН'!$G$11+СВЦЭМ!$D$10+'СЕТ СН'!$G$5-'СЕТ СН'!$G$21</f>
        <v>3865.3774854900003</v>
      </c>
      <c r="V58" s="36">
        <f>SUMIFS(СВЦЭМ!$D$39:$D$782,СВЦЭМ!$A$39:$A$782,$A58,СВЦЭМ!$B$39:$B$782,V$47)+'СЕТ СН'!$G$11+СВЦЭМ!$D$10+'СЕТ СН'!$G$5-'СЕТ СН'!$G$21</f>
        <v>3863.2706793699999</v>
      </c>
      <c r="W58" s="36">
        <f>SUMIFS(СВЦЭМ!$D$39:$D$782,СВЦЭМ!$A$39:$A$782,$A58,СВЦЭМ!$B$39:$B$782,W$47)+'СЕТ СН'!$G$11+СВЦЭМ!$D$10+'СЕТ СН'!$G$5-'СЕТ СН'!$G$21</f>
        <v>3849.2014307500003</v>
      </c>
      <c r="X58" s="36">
        <f>SUMIFS(СВЦЭМ!$D$39:$D$782,СВЦЭМ!$A$39:$A$782,$A58,СВЦЭМ!$B$39:$B$782,X$47)+'СЕТ СН'!$G$11+СВЦЭМ!$D$10+'СЕТ СН'!$G$5-'СЕТ СН'!$G$21</f>
        <v>3863.29033987</v>
      </c>
      <c r="Y58" s="36">
        <f>SUMIFS(СВЦЭМ!$D$39:$D$782,СВЦЭМ!$A$39:$A$782,$A58,СВЦЭМ!$B$39:$B$782,Y$47)+'СЕТ СН'!$G$11+СВЦЭМ!$D$10+'СЕТ СН'!$G$5-'СЕТ СН'!$G$21</f>
        <v>3883.45580531</v>
      </c>
    </row>
    <row r="59" spans="1:25" ht="15.75" x14ac:dyDescent="0.2">
      <c r="A59" s="35">
        <f t="shared" si="1"/>
        <v>44785</v>
      </c>
      <c r="B59" s="36">
        <f>SUMIFS(СВЦЭМ!$D$39:$D$782,СВЦЭМ!$A$39:$A$782,$A59,СВЦЭМ!$B$39:$B$782,B$47)+'СЕТ СН'!$G$11+СВЦЭМ!$D$10+'СЕТ СН'!$G$5-'СЕТ СН'!$G$21</f>
        <v>4041.4333394100004</v>
      </c>
      <c r="C59" s="36">
        <f>SUMIFS(СВЦЭМ!$D$39:$D$782,СВЦЭМ!$A$39:$A$782,$A59,СВЦЭМ!$B$39:$B$782,C$47)+'СЕТ СН'!$G$11+СВЦЭМ!$D$10+'СЕТ СН'!$G$5-'СЕТ СН'!$G$21</f>
        <v>4089.8293554000002</v>
      </c>
      <c r="D59" s="36">
        <f>SUMIFS(СВЦЭМ!$D$39:$D$782,СВЦЭМ!$A$39:$A$782,$A59,СВЦЭМ!$B$39:$B$782,D$47)+'СЕТ СН'!$G$11+СВЦЭМ!$D$10+'СЕТ СН'!$G$5-'СЕТ СН'!$G$21</f>
        <v>4144.2010019700001</v>
      </c>
      <c r="E59" s="36">
        <f>SUMIFS(СВЦЭМ!$D$39:$D$782,СВЦЭМ!$A$39:$A$782,$A59,СВЦЭМ!$B$39:$B$782,E$47)+'СЕТ СН'!$G$11+СВЦЭМ!$D$10+'СЕТ СН'!$G$5-'СЕТ СН'!$G$21</f>
        <v>4164.0901763600004</v>
      </c>
      <c r="F59" s="36">
        <f>SUMIFS(СВЦЭМ!$D$39:$D$782,СВЦЭМ!$A$39:$A$782,$A59,СВЦЭМ!$B$39:$B$782,F$47)+'СЕТ СН'!$G$11+СВЦЭМ!$D$10+'СЕТ СН'!$G$5-'СЕТ СН'!$G$21</f>
        <v>4157.2252620300005</v>
      </c>
      <c r="G59" s="36">
        <f>SUMIFS(СВЦЭМ!$D$39:$D$782,СВЦЭМ!$A$39:$A$782,$A59,СВЦЭМ!$B$39:$B$782,G$47)+'СЕТ СН'!$G$11+СВЦЭМ!$D$10+'СЕТ СН'!$G$5-'СЕТ СН'!$G$21</f>
        <v>4166.72846794</v>
      </c>
      <c r="H59" s="36">
        <f>SUMIFS(СВЦЭМ!$D$39:$D$782,СВЦЭМ!$A$39:$A$782,$A59,СВЦЭМ!$B$39:$B$782,H$47)+'СЕТ СН'!$G$11+СВЦЭМ!$D$10+'СЕТ СН'!$G$5-'СЕТ СН'!$G$21</f>
        <v>4058.6997948900002</v>
      </c>
      <c r="I59" s="36">
        <f>SUMIFS(СВЦЭМ!$D$39:$D$782,СВЦЭМ!$A$39:$A$782,$A59,СВЦЭМ!$B$39:$B$782,I$47)+'СЕТ СН'!$G$11+СВЦЭМ!$D$10+'СЕТ СН'!$G$5-'СЕТ СН'!$G$21</f>
        <v>4055.3516457700002</v>
      </c>
      <c r="J59" s="36">
        <f>SUMIFS(СВЦЭМ!$D$39:$D$782,СВЦЭМ!$A$39:$A$782,$A59,СВЦЭМ!$B$39:$B$782,J$47)+'СЕТ СН'!$G$11+СВЦЭМ!$D$10+'СЕТ СН'!$G$5-'СЕТ СН'!$G$21</f>
        <v>4000.8013639400001</v>
      </c>
      <c r="K59" s="36">
        <f>SUMIFS(СВЦЭМ!$D$39:$D$782,СВЦЭМ!$A$39:$A$782,$A59,СВЦЭМ!$B$39:$B$782,K$47)+'СЕТ СН'!$G$11+СВЦЭМ!$D$10+'СЕТ СН'!$G$5-'СЕТ СН'!$G$21</f>
        <v>3979.8996336</v>
      </c>
      <c r="L59" s="36">
        <f>SUMIFS(СВЦЭМ!$D$39:$D$782,СВЦЭМ!$A$39:$A$782,$A59,СВЦЭМ!$B$39:$B$782,L$47)+'СЕТ СН'!$G$11+СВЦЭМ!$D$10+'СЕТ СН'!$G$5-'СЕТ СН'!$G$21</f>
        <v>3947.3331189800001</v>
      </c>
      <c r="M59" s="36">
        <f>SUMIFS(СВЦЭМ!$D$39:$D$782,СВЦЭМ!$A$39:$A$782,$A59,СВЦЭМ!$B$39:$B$782,M$47)+'СЕТ СН'!$G$11+СВЦЭМ!$D$10+'СЕТ СН'!$G$5-'СЕТ СН'!$G$21</f>
        <v>3922.2348770500003</v>
      </c>
      <c r="N59" s="36">
        <f>SUMIFS(СВЦЭМ!$D$39:$D$782,СВЦЭМ!$A$39:$A$782,$A59,СВЦЭМ!$B$39:$B$782,N$47)+'СЕТ СН'!$G$11+СВЦЭМ!$D$10+'СЕТ СН'!$G$5-'СЕТ СН'!$G$21</f>
        <v>3923.0392159000003</v>
      </c>
      <c r="O59" s="36">
        <f>SUMIFS(СВЦЭМ!$D$39:$D$782,СВЦЭМ!$A$39:$A$782,$A59,СВЦЭМ!$B$39:$B$782,O$47)+'СЕТ СН'!$G$11+СВЦЭМ!$D$10+'СЕТ СН'!$G$5-'СЕТ СН'!$G$21</f>
        <v>3927.8719687100001</v>
      </c>
      <c r="P59" s="36">
        <f>SUMIFS(СВЦЭМ!$D$39:$D$782,СВЦЭМ!$A$39:$A$782,$A59,СВЦЭМ!$B$39:$B$782,P$47)+'СЕТ СН'!$G$11+СВЦЭМ!$D$10+'СЕТ СН'!$G$5-'СЕТ СН'!$G$21</f>
        <v>3937.5210302800001</v>
      </c>
      <c r="Q59" s="36">
        <f>SUMIFS(СВЦЭМ!$D$39:$D$782,СВЦЭМ!$A$39:$A$782,$A59,СВЦЭМ!$B$39:$B$782,Q$47)+'СЕТ СН'!$G$11+СВЦЭМ!$D$10+'СЕТ СН'!$G$5-'СЕТ СН'!$G$21</f>
        <v>3937.8006783500005</v>
      </c>
      <c r="R59" s="36">
        <f>SUMIFS(СВЦЭМ!$D$39:$D$782,СВЦЭМ!$A$39:$A$782,$A59,СВЦЭМ!$B$39:$B$782,R$47)+'СЕТ СН'!$G$11+СВЦЭМ!$D$10+'СЕТ СН'!$G$5-'СЕТ СН'!$G$21</f>
        <v>3956.1453171800003</v>
      </c>
      <c r="S59" s="36">
        <f>SUMIFS(СВЦЭМ!$D$39:$D$782,СВЦЭМ!$A$39:$A$782,$A59,СВЦЭМ!$B$39:$B$782,S$47)+'СЕТ СН'!$G$11+СВЦЭМ!$D$10+'СЕТ СН'!$G$5-'СЕТ СН'!$G$21</f>
        <v>3953.8587224800003</v>
      </c>
      <c r="T59" s="36">
        <f>SUMIFS(СВЦЭМ!$D$39:$D$782,СВЦЭМ!$A$39:$A$782,$A59,СВЦЭМ!$B$39:$B$782,T$47)+'СЕТ СН'!$G$11+СВЦЭМ!$D$10+'СЕТ СН'!$G$5-'СЕТ СН'!$G$21</f>
        <v>3950.0131508600002</v>
      </c>
      <c r="U59" s="36">
        <f>SUMIFS(СВЦЭМ!$D$39:$D$782,СВЦЭМ!$A$39:$A$782,$A59,СВЦЭМ!$B$39:$B$782,U$47)+'СЕТ СН'!$G$11+СВЦЭМ!$D$10+'СЕТ СН'!$G$5-'СЕТ СН'!$G$21</f>
        <v>3951.7605407800002</v>
      </c>
      <c r="V59" s="36">
        <f>SUMIFS(СВЦЭМ!$D$39:$D$782,СВЦЭМ!$A$39:$A$782,$A59,СВЦЭМ!$B$39:$B$782,V$47)+'СЕТ СН'!$G$11+СВЦЭМ!$D$10+'СЕТ СН'!$G$5-'СЕТ СН'!$G$21</f>
        <v>3951.20563494</v>
      </c>
      <c r="W59" s="36">
        <f>SUMIFS(СВЦЭМ!$D$39:$D$782,СВЦЭМ!$A$39:$A$782,$A59,СВЦЭМ!$B$39:$B$782,W$47)+'СЕТ СН'!$G$11+СВЦЭМ!$D$10+'СЕТ СН'!$G$5-'СЕТ СН'!$G$21</f>
        <v>3934.1192838200004</v>
      </c>
      <c r="X59" s="36">
        <f>SUMIFS(СВЦЭМ!$D$39:$D$782,СВЦЭМ!$A$39:$A$782,$A59,СВЦЭМ!$B$39:$B$782,X$47)+'СЕТ СН'!$G$11+СВЦЭМ!$D$10+'СЕТ СН'!$G$5-'СЕТ СН'!$G$21</f>
        <v>3977.9414866699999</v>
      </c>
      <c r="Y59" s="36">
        <f>SUMIFS(СВЦЭМ!$D$39:$D$782,СВЦЭМ!$A$39:$A$782,$A59,СВЦЭМ!$B$39:$B$782,Y$47)+'СЕТ СН'!$G$11+СВЦЭМ!$D$10+'СЕТ СН'!$G$5-'СЕТ СН'!$G$21</f>
        <v>4025.1788594899999</v>
      </c>
    </row>
    <row r="60" spans="1:25" ht="15.75" x14ac:dyDescent="0.2">
      <c r="A60" s="35">
        <f t="shared" si="1"/>
        <v>44786</v>
      </c>
      <c r="B60" s="36">
        <f>SUMIFS(СВЦЭМ!$D$39:$D$782,СВЦЭМ!$A$39:$A$782,$A60,СВЦЭМ!$B$39:$B$782,B$47)+'СЕТ СН'!$G$11+СВЦЭМ!$D$10+'СЕТ СН'!$G$5-'СЕТ СН'!$G$21</f>
        <v>4052.8668821600004</v>
      </c>
      <c r="C60" s="36">
        <f>SUMIFS(СВЦЭМ!$D$39:$D$782,СВЦЭМ!$A$39:$A$782,$A60,СВЦЭМ!$B$39:$B$782,C$47)+'СЕТ СН'!$G$11+СВЦЭМ!$D$10+'СЕТ СН'!$G$5-'СЕТ СН'!$G$21</f>
        <v>4086.2995032700001</v>
      </c>
      <c r="D60" s="36">
        <f>SUMIFS(СВЦЭМ!$D$39:$D$782,СВЦЭМ!$A$39:$A$782,$A60,СВЦЭМ!$B$39:$B$782,D$47)+'СЕТ СН'!$G$11+СВЦЭМ!$D$10+'СЕТ СН'!$G$5-'СЕТ СН'!$G$21</f>
        <v>4107.26335096</v>
      </c>
      <c r="E60" s="36">
        <f>SUMIFS(СВЦЭМ!$D$39:$D$782,СВЦЭМ!$A$39:$A$782,$A60,СВЦЭМ!$B$39:$B$782,E$47)+'СЕТ СН'!$G$11+СВЦЭМ!$D$10+'СЕТ СН'!$G$5-'СЕТ СН'!$G$21</f>
        <v>4178.4825879300006</v>
      </c>
      <c r="F60" s="36">
        <f>SUMIFS(СВЦЭМ!$D$39:$D$782,СВЦЭМ!$A$39:$A$782,$A60,СВЦЭМ!$B$39:$B$782,F$47)+'СЕТ СН'!$G$11+СВЦЭМ!$D$10+'СЕТ СН'!$G$5-'СЕТ СН'!$G$21</f>
        <v>4154.9957339400007</v>
      </c>
      <c r="G60" s="36">
        <f>SUMIFS(СВЦЭМ!$D$39:$D$782,СВЦЭМ!$A$39:$A$782,$A60,СВЦЭМ!$B$39:$B$782,G$47)+'СЕТ СН'!$G$11+СВЦЭМ!$D$10+'СЕТ СН'!$G$5-'СЕТ СН'!$G$21</f>
        <v>4129.3145267099999</v>
      </c>
      <c r="H60" s="36">
        <f>SUMIFS(СВЦЭМ!$D$39:$D$782,СВЦЭМ!$A$39:$A$782,$A60,СВЦЭМ!$B$39:$B$782,H$47)+'СЕТ СН'!$G$11+СВЦЭМ!$D$10+'СЕТ СН'!$G$5-'СЕТ СН'!$G$21</f>
        <v>4098.3375806599997</v>
      </c>
      <c r="I60" s="36">
        <f>SUMIFS(СВЦЭМ!$D$39:$D$782,СВЦЭМ!$A$39:$A$782,$A60,СВЦЭМ!$B$39:$B$782,I$47)+'СЕТ СН'!$G$11+СВЦЭМ!$D$10+'СЕТ СН'!$G$5-'СЕТ СН'!$G$21</f>
        <v>4041.1336562300003</v>
      </c>
      <c r="J60" s="36">
        <f>SUMIFS(СВЦЭМ!$D$39:$D$782,СВЦЭМ!$A$39:$A$782,$A60,СВЦЭМ!$B$39:$B$782,J$47)+'СЕТ СН'!$G$11+СВЦЭМ!$D$10+'СЕТ СН'!$G$5-'СЕТ СН'!$G$21</f>
        <v>4021.2840293700001</v>
      </c>
      <c r="K60" s="36">
        <f>SUMIFS(СВЦЭМ!$D$39:$D$782,СВЦЭМ!$A$39:$A$782,$A60,СВЦЭМ!$B$39:$B$782,K$47)+'СЕТ СН'!$G$11+СВЦЭМ!$D$10+'СЕТ СН'!$G$5-'СЕТ СН'!$G$21</f>
        <v>3948.8933406800002</v>
      </c>
      <c r="L60" s="36">
        <f>SUMIFS(СВЦЭМ!$D$39:$D$782,СВЦЭМ!$A$39:$A$782,$A60,СВЦЭМ!$B$39:$B$782,L$47)+'СЕТ СН'!$G$11+СВЦЭМ!$D$10+'СЕТ СН'!$G$5-'СЕТ СН'!$G$21</f>
        <v>3936.7368579100003</v>
      </c>
      <c r="M60" s="36">
        <f>SUMIFS(СВЦЭМ!$D$39:$D$782,СВЦЭМ!$A$39:$A$782,$A60,СВЦЭМ!$B$39:$B$782,M$47)+'СЕТ СН'!$G$11+СВЦЭМ!$D$10+'СЕТ СН'!$G$5-'СЕТ СН'!$G$21</f>
        <v>3940.5568465400002</v>
      </c>
      <c r="N60" s="36">
        <f>SUMIFS(СВЦЭМ!$D$39:$D$782,СВЦЭМ!$A$39:$A$782,$A60,СВЦЭМ!$B$39:$B$782,N$47)+'СЕТ СН'!$G$11+СВЦЭМ!$D$10+'СЕТ СН'!$G$5-'СЕТ СН'!$G$21</f>
        <v>3935.9994761300004</v>
      </c>
      <c r="O60" s="36">
        <f>SUMIFS(СВЦЭМ!$D$39:$D$782,СВЦЭМ!$A$39:$A$782,$A60,СВЦЭМ!$B$39:$B$782,O$47)+'СЕТ СН'!$G$11+СВЦЭМ!$D$10+'СЕТ СН'!$G$5-'СЕТ СН'!$G$21</f>
        <v>3932.6545037100004</v>
      </c>
      <c r="P60" s="36">
        <f>SUMIFS(СВЦЭМ!$D$39:$D$782,СВЦЭМ!$A$39:$A$782,$A60,СВЦЭМ!$B$39:$B$782,P$47)+'СЕТ СН'!$G$11+СВЦЭМ!$D$10+'СЕТ СН'!$G$5-'СЕТ СН'!$G$21</f>
        <v>3937.9437414500003</v>
      </c>
      <c r="Q60" s="36">
        <f>SUMIFS(СВЦЭМ!$D$39:$D$782,СВЦЭМ!$A$39:$A$782,$A60,СВЦЭМ!$B$39:$B$782,Q$47)+'СЕТ СН'!$G$11+СВЦЭМ!$D$10+'СЕТ СН'!$G$5-'СЕТ СН'!$G$21</f>
        <v>3937.4548230600003</v>
      </c>
      <c r="R60" s="36">
        <f>SUMIFS(СВЦЭМ!$D$39:$D$782,СВЦЭМ!$A$39:$A$782,$A60,СВЦЭМ!$B$39:$B$782,R$47)+'СЕТ СН'!$G$11+СВЦЭМ!$D$10+'СЕТ СН'!$G$5-'СЕТ СН'!$G$21</f>
        <v>3943.92732772</v>
      </c>
      <c r="S60" s="36">
        <f>SUMIFS(СВЦЭМ!$D$39:$D$782,СВЦЭМ!$A$39:$A$782,$A60,СВЦЭМ!$B$39:$B$782,S$47)+'СЕТ СН'!$G$11+СВЦЭМ!$D$10+'СЕТ СН'!$G$5-'СЕТ СН'!$G$21</f>
        <v>3946.8766666600004</v>
      </c>
      <c r="T60" s="36">
        <f>SUMIFS(СВЦЭМ!$D$39:$D$782,СВЦЭМ!$A$39:$A$782,$A60,СВЦЭМ!$B$39:$B$782,T$47)+'СЕТ СН'!$G$11+СВЦЭМ!$D$10+'СЕТ СН'!$G$5-'СЕТ СН'!$G$21</f>
        <v>3944.4796862800004</v>
      </c>
      <c r="U60" s="36">
        <f>SUMIFS(СВЦЭМ!$D$39:$D$782,СВЦЭМ!$A$39:$A$782,$A60,СВЦЭМ!$B$39:$B$782,U$47)+'СЕТ СН'!$G$11+СВЦЭМ!$D$10+'СЕТ СН'!$G$5-'СЕТ СН'!$G$21</f>
        <v>3948.7298958800002</v>
      </c>
      <c r="V60" s="36">
        <f>SUMIFS(СВЦЭМ!$D$39:$D$782,СВЦЭМ!$A$39:$A$782,$A60,СВЦЭМ!$B$39:$B$782,V$47)+'СЕТ СН'!$G$11+СВЦЭМ!$D$10+'СЕТ СН'!$G$5-'СЕТ СН'!$G$21</f>
        <v>3939.6379168000003</v>
      </c>
      <c r="W60" s="36">
        <f>SUMIFS(СВЦЭМ!$D$39:$D$782,СВЦЭМ!$A$39:$A$782,$A60,СВЦЭМ!$B$39:$B$782,W$47)+'СЕТ СН'!$G$11+СВЦЭМ!$D$10+'СЕТ СН'!$G$5-'СЕТ СН'!$G$21</f>
        <v>3934.7299665600003</v>
      </c>
      <c r="X60" s="36">
        <f>SUMIFS(СВЦЭМ!$D$39:$D$782,СВЦЭМ!$A$39:$A$782,$A60,СВЦЭМ!$B$39:$B$782,X$47)+'СЕТ СН'!$G$11+СВЦЭМ!$D$10+'СЕТ СН'!$G$5-'СЕТ СН'!$G$21</f>
        <v>3961.7507199600004</v>
      </c>
      <c r="Y60" s="36">
        <f>SUMIFS(СВЦЭМ!$D$39:$D$782,СВЦЭМ!$A$39:$A$782,$A60,СВЦЭМ!$B$39:$B$782,Y$47)+'СЕТ СН'!$G$11+СВЦЭМ!$D$10+'СЕТ СН'!$G$5-'СЕТ СН'!$G$21</f>
        <v>4057.0941487500004</v>
      </c>
    </row>
    <row r="61" spans="1:25" ht="15.75" x14ac:dyDescent="0.2">
      <c r="A61" s="35">
        <f t="shared" si="1"/>
        <v>44787</v>
      </c>
      <c r="B61" s="36">
        <f>SUMIFS(СВЦЭМ!$D$39:$D$782,СВЦЭМ!$A$39:$A$782,$A61,СВЦЭМ!$B$39:$B$782,B$47)+'СЕТ СН'!$G$11+СВЦЭМ!$D$10+'СЕТ СН'!$G$5-'СЕТ СН'!$G$21</f>
        <v>4102.4522778800001</v>
      </c>
      <c r="C61" s="36">
        <f>SUMIFS(СВЦЭМ!$D$39:$D$782,СВЦЭМ!$A$39:$A$782,$A61,СВЦЭМ!$B$39:$B$782,C$47)+'СЕТ СН'!$G$11+СВЦЭМ!$D$10+'СЕТ СН'!$G$5-'СЕТ СН'!$G$21</f>
        <v>4090.44320513</v>
      </c>
      <c r="D61" s="36">
        <f>SUMIFS(СВЦЭМ!$D$39:$D$782,СВЦЭМ!$A$39:$A$782,$A61,СВЦЭМ!$B$39:$B$782,D$47)+'СЕТ СН'!$G$11+СВЦЭМ!$D$10+'СЕТ СН'!$G$5-'СЕТ СН'!$G$21</f>
        <v>4053.94782394</v>
      </c>
      <c r="E61" s="36">
        <f>SUMIFS(СВЦЭМ!$D$39:$D$782,СВЦЭМ!$A$39:$A$782,$A61,СВЦЭМ!$B$39:$B$782,E$47)+'СЕТ СН'!$G$11+СВЦЭМ!$D$10+'СЕТ СН'!$G$5-'СЕТ СН'!$G$21</f>
        <v>4063.3272242200001</v>
      </c>
      <c r="F61" s="36">
        <f>SUMIFS(СВЦЭМ!$D$39:$D$782,СВЦЭМ!$A$39:$A$782,$A61,СВЦЭМ!$B$39:$B$782,F$47)+'СЕТ СН'!$G$11+СВЦЭМ!$D$10+'СЕТ СН'!$G$5-'СЕТ СН'!$G$21</f>
        <v>4068.5537607200004</v>
      </c>
      <c r="G61" s="36">
        <f>SUMIFS(СВЦЭМ!$D$39:$D$782,СВЦЭМ!$A$39:$A$782,$A61,СВЦЭМ!$B$39:$B$782,G$47)+'СЕТ СН'!$G$11+СВЦЭМ!$D$10+'СЕТ СН'!$G$5-'СЕТ СН'!$G$21</f>
        <v>4066.4701265500003</v>
      </c>
      <c r="H61" s="36">
        <f>SUMIFS(СВЦЭМ!$D$39:$D$782,СВЦЭМ!$A$39:$A$782,$A61,СВЦЭМ!$B$39:$B$782,H$47)+'СЕТ СН'!$G$11+СВЦЭМ!$D$10+'СЕТ СН'!$G$5-'СЕТ СН'!$G$21</f>
        <v>4133.5258688600006</v>
      </c>
      <c r="I61" s="36">
        <f>SUMIFS(СВЦЭМ!$D$39:$D$782,СВЦЭМ!$A$39:$A$782,$A61,СВЦЭМ!$B$39:$B$782,I$47)+'СЕТ СН'!$G$11+СВЦЭМ!$D$10+'СЕТ СН'!$G$5-'СЕТ СН'!$G$21</f>
        <v>4097.44216194</v>
      </c>
      <c r="J61" s="36">
        <f>SUMIFS(СВЦЭМ!$D$39:$D$782,СВЦЭМ!$A$39:$A$782,$A61,СВЦЭМ!$B$39:$B$782,J$47)+'СЕТ СН'!$G$11+СВЦЭМ!$D$10+'СЕТ СН'!$G$5-'СЕТ СН'!$G$21</f>
        <v>4046.6868051500001</v>
      </c>
      <c r="K61" s="36">
        <f>SUMIFS(СВЦЭМ!$D$39:$D$782,СВЦЭМ!$A$39:$A$782,$A61,СВЦЭМ!$B$39:$B$782,K$47)+'СЕТ СН'!$G$11+СВЦЭМ!$D$10+'СЕТ СН'!$G$5-'СЕТ СН'!$G$21</f>
        <v>3973.1114789600001</v>
      </c>
      <c r="L61" s="36">
        <f>SUMIFS(СВЦЭМ!$D$39:$D$782,СВЦЭМ!$A$39:$A$782,$A61,СВЦЭМ!$B$39:$B$782,L$47)+'СЕТ СН'!$G$11+СВЦЭМ!$D$10+'СЕТ СН'!$G$5-'СЕТ СН'!$G$21</f>
        <v>3936.8749290800001</v>
      </c>
      <c r="M61" s="36">
        <f>SUMIFS(СВЦЭМ!$D$39:$D$782,СВЦЭМ!$A$39:$A$782,$A61,СВЦЭМ!$B$39:$B$782,M$47)+'СЕТ СН'!$G$11+СВЦЭМ!$D$10+'СЕТ СН'!$G$5-'СЕТ СН'!$G$21</f>
        <v>3923.3145870400003</v>
      </c>
      <c r="N61" s="36">
        <f>SUMIFS(СВЦЭМ!$D$39:$D$782,СВЦЭМ!$A$39:$A$782,$A61,СВЦЭМ!$B$39:$B$782,N$47)+'СЕТ СН'!$G$11+СВЦЭМ!$D$10+'СЕТ СН'!$G$5-'СЕТ СН'!$G$21</f>
        <v>3935.9860815800002</v>
      </c>
      <c r="O61" s="36">
        <f>SUMIFS(СВЦЭМ!$D$39:$D$782,СВЦЭМ!$A$39:$A$782,$A61,СВЦЭМ!$B$39:$B$782,O$47)+'СЕТ СН'!$G$11+СВЦЭМ!$D$10+'СЕТ СН'!$G$5-'СЕТ СН'!$G$21</f>
        <v>3940.9874126600002</v>
      </c>
      <c r="P61" s="36">
        <f>SUMIFS(СВЦЭМ!$D$39:$D$782,СВЦЭМ!$A$39:$A$782,$A61,СВЦЭМ!$B$39:$B$782,P$47)+'СЕТ СН'!$G$11+СВЦЭМ!$D$10+'СЕТ СН'!$G$5-'СЕТ СН'!$G$21</f>
        <v>3950.5003199000002</v>
      </c>
      <c r="Q61" s="36">
        <f>SUMIFS(СВЦЭМ!$D$39:$D$782,СВЦЭМ!$A$39:$A$782,$A61,СВЦЭМ!$B$39:$B$782,Q$47)+'СЕТ СН'!$G$11+СВЦЭМ!$D$10+'СЕТ СН'!$G$5-'СЕТ СН'!$G$21</f>
        <v>3957.0955326900003</v>
      </c>
      <c r="R61" s="36">
        <f>SUMIFS(СВЦЭМ!$D$39:$D$782,СВЦЭМ!$A$39:$A$782,$A61,СВЦЭМ!$B$39:$B$782,R$47)+'СЕТ СН'!$G$11+СВЦЭМ!$D$10+'СЕТ СН'!$G$5-'СЕТ СН'!$G$21</f>
        <v>3968.7929595800001</v>
      </c>
      <c r="S61" s="36">
        <f>SUMIFS(СВЦЭМ!$D$39:$D$782,СВЦЭМ!$A$39:$A$782,$A61,СВЦЭМ!$B$39:$B$782,S$47)+'СЕТ СН'!$G$11+СВЦЭМ!$D$10+'СЕТ СН'!$G$5-'СЕТ СН'!$G$21</f>
        <v>3953.3038912000002</v>
      </c>
      <c r="T61" s="36">
        <f>SUMIFS(СВЦЭМ!$D$39:$D$782,СВЦЭМ!$A$39:$A$782,$A61,СВЦЭМ!$B$39:$B$782,T$47)+'СЕТ СН'!$G$11+СВЦЭМ!$D$10+'СЕТ СН'!$G$5-'СЕТ СН'!$G$21</f>
        <v>3962.1076534800004</v>
      </c>
      <c r="U61" s="36">
        <f>SUMIFS(СВЦЭМ!$D$39:$D$782,СВЦЭМ!$A$39:$A$782,$A61,СВЦЭМ!$B$39:$B$782,U$47)+'СЕТ СН'!$G$11+СВЦЭМ!$D$10+'СЕТ СН'!$G$5-'СЕТ СН'!$G$21</f>
        <v>3966.29042514</v>
      </c>
      <c r="V61" s="36">
        <f>SUMIFS(СВЦЭМ!$D$39:$D$782,СВЦЭМ!$A$39:$A$782,$A61,СВЦЭМ!$B$39:$B$782,V$47)+'СЕТ СН'!$G$11+СВЦЭМ!$D$10+'СЕТ СН'!$G$5-'СЕТ СН'!$G$21</f>
        <v>3972.04642431</v>
      </c>
      <c r="W61" s="36">
        <f>SUMIFS(СВЦЭМ!$D$39:$D$782,СВЦЭМ!$A$39:$A$782,$A61,СВЦЭМ!$B$39:$B$782,W$47)+'СЕТ СН'!$G$11+СВЦЭМ!$D$10+'СЕТ СН'!$G$5-'СЕТ СН'!$G$21</f>
        <v>3969.0511205600001</v>
      </c>
      <c r="X61" s="36">
        <f>SUMIFS(СВЦЭМ!$D$39:$D$782,СВЦЭМ!$A$39:$A$782,$A61,СВЦЭМ!$B$39:$B$782,X$47)+'СЕТ СН'!$G$11+СВЦЭМ!$D$10+'СЕТ СН'!$G$5-'СЕТ СН'!$G$21</f>
        <v>3970.64097021</v>
      </c>
      <c r="Y61" s="36">
        <f>SUMIFS(СВЦЭМ!$D$39:$D$782,СВЦЭМ!$A$39:$A$782,$A61,СВЦЭМ!$B$39:$B$782,Y$47)+'СЕТ СН'!$G$11+СВЦЭМ!$D$10+'СЕТ СН'!$G$5-'СЕТ СН'!$G$21</f>
        <v>4026.0696988700001</v>
      </c>
    </row>
    <row r="62" spans="1:25" ht="15.75" x14ac:dyDescent="0.2">
      <c r="A62" s="35">
        <f t="shared" si="1"/>
        <v>44788</v>
      </c>
      <c r="B62" s="36">
        <f>SUMIFS(СВЦЭМ!$D$39:$D$782,СВЦЭМ!$A$39:$A$782,$A62,СВЦЭМ!$B$39:$B$782,B$47)+'СЕТ СН'!$G$11+СВЦЭМ!$D$10+'СЕТ СН'!$G$5-'СЕТ СН'!$G$21</f>
        <v>3983.3727537499999</v>
      </c>
      <c r="C62" s="36">
        <f>SUMIFS(СВЦЭМ!$D$39:$D$782,СВЦЭМ!$A$39:$A$782,$A62,СВЦЭМ!$B$39:$B$782,C$47)+'СЕТ СН'!$G$11+СВЦЭМ!$D$10+'СЕТ СН'!$G$5-'СЕТ СН'!$G$21</f>
        <v>4008.0380399200003</v>
      </c>
      <c r="D62" s="36">
        <f>SUMIFS(СВЦЭМ!$D$39:$D$782,СВЦЭМ!$A$39:$A$782,$A62,СВЦЭМ!$B$39:$B$782,D$47)+'СЕТ СН'!$G$11+СВЦЭМ!$D$10+'СЕТ СН'!$G$5-'СЕТ СН'!$G$21</f>
        <v>4041.2538189300003</v>
      </c>
      <c r="E62" s="36">
        <f>SUMIFS(СВЦЭМ!$D$39:$D$782,СВЦЭМ!$A$39:$A$782,$A62,СВЦЭМ!$B$39:$B$782,E$47)+'СЕТ СН'!$G$11+СВЦЭМ!$D$10+'СЕТ СН'!$G$5-'СЕТ СН'!$G$21</f>
        <v>4053.5990152600002</v>
      </c>
      <c r="F62" s="36">
        <f>SUMIFS(СВЦЭМ!$D$39:$D$782,СВЦЭМ!$A$39:$A$782,$A62,СВЦЭМ!$B$39:$B$782,F$47)+'СЕТ СН'!$G$11+СВЦЭМ!$D$10+'СЕТ СН'!$G$5-'СЕТ СН'!$G$21</f>
        <v>4064.6751142800003</v>
      </c>
      <c r="G62" s="36">
        <f>SUMIFS(СВЦЭМ!$D$39:$D$782,СВЦЭМ!$A$39:$A$782,$A62,СВЦЭМ!$B$39:$B$782,G$47)+'СЕТ СН'!$G$11+СВЦЭМ!$D$10+'СЕТ СН'!$G$5-'СЕТ СН'!$G$21</f>
        <v>4059.5102304900001</v>
      </c>
      <c r="H62" s="36">
        <f>SUMIFS(СВЦЭМ!$D$39:$D$782,СВЦЭМ!$A$39:$A$782,$A62,СВЦЭМ!$B$39:$B$782,H$47)+'СЕТ СН'!$G$11+СВЦЭМ!$D$10+'СЕТ СН'!$G$5-'СЕТ СН'!$G$21</f>
        <v>4028.5388060800001</v>
      </c>
      <c r="I62" s="36">
        <f>SUMIFS(СВЦЭМ!$D$39:$D$782,СВЦЭМ!$A$39:$A$782,$A62,СВЦЭМ!$B$39:$B$782,I$47)+'СЕТ СН'!$G$11+СВЦЭМ!$D$10+'СЕТ СН'!$G$5-'СЕТ СН'!$G$21</f>
        <v>3971.6453861700002</v>
      </c>
      <c r="J62" s="36">
        <f>SUMIFS(СВЦЭМ!$D$39:$D$782,СВЦЭМ!$A$39:$A$782,$A62,СВЦЭМ!$B$39:$B$782,J$47)+'СЕТ СН'!$G$11+СВЦЭМ!$D$10+'СЕТ СН'!$G$5-'СЕТ СН'!$G$21</f>
        <v>4037.2087507000001</v>
      </c>
      <c r="K62" s="36">
        <f>SUMIFS(СВЦЭМ!$D$39:$D$782,СВЦЭМ!$A$39:$A$782,$A62,СВЦЭМ!$B$39:$B$782,K$47)+'СЕТ СН'!$G$11+СВЦЭМ!$D$10+'СЕТ СН'!$G$5-'СЕТ СН'!$G$21</f>
        <v>4011.9339111500003</v>
      </c>
      <c r="L62" s="36">
        <f>SUMIFS(СВЦЭМ!$D$39:$D$782,СВЦЭМ!$A$39:$A$782,$A62,СВЦЭМ!$B$39:$B$782,L$47)+'СЕТ СН'!$G$11+СВЦЭМ!$D$10+'СЕТ СН'!$G$5-'СЕТ СН'!$G$21</f>
        <v>4000.1512444200002</v>
      </c>
      <c r="M62" s="36">
        <f>SUMIFS(СВЦЭМ!$D$39:$D$782,СВЦЭМ!$A$39:$A$782,$A62,СВЦЭМ!$B$39:$B$782,M$47)+'СЕТ СН'!$G$11+СВЦЭМ!$D$10+'СЕТ СН'!$G$5-'СЕТ СН'!$G$21</f>
        <v>4003.6429778400002</v>
      </c>
      <c r="N62" s="36">
        <f>SUMIFS(СВЦЭМ!$D$39:$D$782,СВЦЭМ!$A$39:$A$782,$A62,СВЦЭМ!$B$39:$B$782,N$47)+'СЕТ СН'!$G$11+СВЦЭМ!$D$10+'СЕТ СН'!$G$5-'СЕТ СН'!$G$21</f>
        <v>4001.9205658200003</v>
      </c>
      <c r="O62" s="36">
        <f>SUMIFS(СВЦЭМ!$D$39:$D$782,СВЦЭМ!$A$39:$A$782,$A62,СВЦЭМ!$B$39:$B$782,O$47)+'СЕТ СН'!$G$11+СВЦЭМ!$D$10+'СЕТ СН'!$G$5-'СЕТ СН'!$G$21</f>
        <v>4002.61137809</v>
      </c>
      <c r="P62" s="36">
        <f>SUMIFS(СВЦЭМ!$D$39:$D$782,СВЦЭМ!$A$39:$A$782,$A62,СВЦЭМ!$B$39:$B$782,P$47)+'СЕТ СН'!$G$11+СВЦЭМ!$D$10+'СЕТ СН'!$G$5-'СЕТ СН'!$G$21</f>
        <v>3999.0720421599999</v>
      </c>
      <c r="Q62" s="36">
        <f>SUMIFS(СВЦЭМ!$D$39:$D$782,СВЦЭМ!$A$39:$A$782,$A62,СВЦЭМ!$B$39:$B$782,Q$47)+'СЕТ СН'!$G$11+СВЦЭМ!$D$10+'СЕТ СН'!$G$5-'СЕТ СН'!$G$21</f>
        <v>3996.7394272400002</v>
      </c>
      <c r="R62" s="36">
        <f>SUMIFS(СВЦЭМ!$D$39:$D$782,СВЦЭМ!$A$39:$A$782,$A62,СВЦЭМ!$B$39:$B$782,R$47)+'СЕТ СН'!$G$11+СВЦЭМ!$D$10+'СЕТ СН'!$G$5-'СЕТ СН'!$G$21</f>
        <v>3986.5955865599999</v>
      </c>
      <c r="S62" s="36">
        <f>SUMIFS(СВЦЭМ!$D$39:$D$782,СВЦЭМ!$A$39:$A$782,$A62,СВЦЭМ!$B$39:$B$782,S$47)+'СЕТ СН'!$G$11+СВЦЭМ!$D$10+'СЕТ СН'!$G$5-'СЕТ СН'!$G$21</f>
        <v>3990.25431402</v>
      </c>
      <c r="T62" s="36">
        <f>SUMIFS(СВЦЭМ!$D$39:$D$782,СВЦЭМ!$A$39:$A$782,$A62,СВЦЭМ!$B$39:$B$782,T$47)+'СЕТ СН'!$G$11+СВЦЭМ!$D$10+'СЕТ СН'!$G$5-'СЕТ СН'!$G$21</f>
        <v>3991.9637804800004</v>
      </c>
      <c r="U62" s="36">
        <f>SUMIFS(СВЦЭМ!$D$39:$D$782,СВЦЭМ!$A$39:$A$782,$A62,СВЦЭМ!$B$39:$B$782,U$47)+'СЕТ СН'!$G$11+СВЦЭМ!$D$10+'СЕТ СН'!$G$5-'СЕТ СН'!$G$21</f>
        <v>3987.6335056900002</v>
      </c>
      <c r="V62" s="36">
        <f>SUMIFS(СВЦЭМ!$D$39:$D$782,СВЦЭМ!$A$39:$A$782,$A62,СВЦЭМ!$B$39:$B$782,V$47)+'СЕТ СН'!$G$11+СВЦЭМ!$D$10+'СЕТ СН'!$G$5-'СЕТ СН'!$G$21</f>
        <v>3990.8916139100002</v>
      </c>
      <c r="W62" s="36">
        <f>SUMIFS(СВЦЭМ!$D$39:$D$782,СВЦЭМ!$A$39:$A$782,$A62,СВЦЭМ!$B$39:$B$782,W$47)+'СЕТ СН'!$G$11+СВЦЭМ!$D$10+'СЕТ СН'!$G$5-'СЕТ СН'!$G$21</f>
        <v>3999.0423807800003</v>
      </c>
      <c r="X62" s="36">
        <f>SUMIFS(СВЦЭМ!$D$39:$D$782,СВЦЭМ!$A$39:$A$782,$A62,СВЦЭМ!$B$39:$B$782,X$47)+'СЕТ СН'!$G$11+СВЦЭМ!$D$10+'СЕТ СН'!$G$5-'СЕТ СН'!$G$21</f>
        <v>3962.8943419000002</v>
      </c>
      <c r="Y62" s="36">
        <f>SUMIFS(СВЦЭМ!$D$39:$D$782,СВЦЭМ!$A$39:$A$782,$A62,СВЦЭМ!$B$39:$B$782,Y$47)+'СЕТ СН'!$G$11+СВЦЭМ!$D$10+'СЕТ СН'!$G$5-'СЕТ СН'!$G$21</f>
        <v>4023.2590859700003</v>
      </c>
    </row>
    <row r="63" spans="1:25" ht="15.75" x14ac:dyDescent="0.2">
      <c r="A63" s="35">
        <f t="shared" si="1"/>
        <v>44789</v>
      </c>
      <c r="B63" s="36">
        <f>SUMIFS(СВЦЭМ!$D$39:$D$782,СВЦЭМ!$A$39:$A$782,$A63,СВЦЭМ!$B$39:$B$782,B$47)+'СЕТ СН'!$G$11+СВЦЭМ!$D$10+'СЕТ СН'!$G$5-'СЕТ СН'!$G$21</f>
        <v>3951.7951663800004</v>
      </c>
      <c r="C63" s="36">
        <f>SUMIFS(СВЦЭМ!$D$39:$D$782,СВЦЭМ!$A$39:$A$782,$A63,СВЦЭМ!$B$39:$B$782,C$47)+'СЕТ СН'!$G$11+СВЦЭМ!$D$10+'СЕТ СН'!$G$5-'СЕТ СН'!$G$21</f>
        <v>4000.8497585499999</v>
      </c>
      <c r="D63" s="36">
        <f>SUMIFS(СВЦЭМ!$D$39:$D$782,СВЦЭМ!$A$39:$A$782,$A63,СВЦЭМ!$B$39:$B$782,D$47)+'СЕТ СН'!$G$11+СВЦЭМ!$D$10+'СЕТ СН'!$G$5-'СЕТ СН'!$G$21</f>
        <v>4039.3517552600001</v>
      </c>
      <c r="E63" s="36">
        <f>SUMIFS(СВЦЭМ!$D$39:$D$782,СВЦЭМ!$A$39:$A$782,$A63,СВЦЭМ!$B$39:$B$782,E$47)+'СЕТ СН'!$G$11+СВЦЭМ!$D$10+'СЕТ СН'!$G$5-'СЕТ СН'!$G$21</f>
        <v>4053.2902137200003</v>
      </c>
      <c r="F63" s="36">
        <f>SUMIFS(СВЦЭМ!$D$39:$D$782,СВЦЭМ!$A$39:$A$782,$A63,СВЦЭМ!$B$39:$B$782,F$47)+'СЕТ СН'!$G$11+СВЦЭМ!$D$10+'СЕТ СН'!$G$5-'СЕТ СН'!$G$21</f>
        <v>4062.8818221000001</v>
      </c>
      <c r="G63" s="36">
        <f>SUMIFS(СВЦЭМ!$D$39:$D$782,СВЦЭМ!$A$39:$A$782,$A63,СВЦЭМ!$B$39:$B$782,G$47)+'СЕТ СН'!$G$11+СВЦЭМ!$D$10+'СЕТ СН'!$G$5-'СЕТ СН'!$G$21</f>
        <v>4056.3671219900002</v>
      </c>
      <c r="H63" s="36">
        <f>SUMIFS(СВЦЭМ!$D$39:$D$782,СВЦЭМ!$A$39:$A$782,$A63,СВЦЭМ!$B$39:$B$782,H$47)+'СЕТ СН'!$G$11+СВЦЭМ!$D$10+'СЕТ СН'!$G$5-'СЕТ СН'!$G$21</f>
        <v>4000.01880815</v>
      </c>
      <c r="I63" s="36">
        <f>SUMIFS(СВЦЭМ!$D$39:$D$782,СВЦЭМ!$A$39:$A$782,$A63,СВЦЭМ!$B$39:$B$782,I$47)+'СЕТ СН'!$G$11+СВЦЭМ!$D$10+'СЕТ СН'!$G$5-'СЕТ СН'!$G$21</f>
        <v>3931.5974746800002</v>
      </c>
      <c r="J63" s="36">
        <f>SUMIFS(СВЦЭМ!$D$39:$D$782,СВЦЭМ!$A$39:$A$782,$A63,СВЦЭМ!$B$39:$B$782,J$47)+'СЕТ СН'!$G$11+СВЦЭМ!$D$10+'СЕТ СН'!$G$5-'СЕТ СН'!$G$21</f>
        <v>4016.3274440700002</v>
      </c>
      <c r="K63" s="36">
        <f>SUMIFS(СВЦЭМ!$D$39:$D$782,СВЦЭМ!$A$39:$A$782,$A63,СВЦЭМ!$B$39:$B$782,K$47)+'СЕТ СН'!$G$11+СВЦЭМ!$D$10+'СЕТ СН'!$G$5-'СЕТ СН'!$G$21</f>
        <v>4012.0218740700002</v>
      </c>
      <c r="L63" s="36">
        <f>SUMIFS(СВЦЭМ!$D$39:$D$782,СВЦЭМ!$A$39:$A$782,$A63,СВЦЭМ!$B$39:$B$782,L$47)+'СЕТ СН'!$G$11+СВЦЭМ!$D$10+'СЕТ СН'!$G$5-'СЕТ СН'!$G$21</f>
        <v>3993.4830723300001</v>
      </c>
      <c r="M63" s="36">
        <f>SUMIFS(СВЦЭМ!$D$39:$D$782,СВЦЭМ!$A$39:$A$782,$A63,СВЦЭМ!$B$39:$B$782,M$47)+'СЕТ СН'!$G$11+СВЦЭМ!$D$10+'СЕТ СН'!$G$5-'СЕТ СН'!$G$21</f>
        <v>3984.0985968700002</v>
      </c>
      <c r="N63" s="36">
        <f>SUMIFS(СВЦЭМ!$D$39:$D$782,СВЦЭМ!$A$39:$A$782,$A63,СВЦЭМ!$B$39:$B$782,N$47)+'СЕТ СН'!$G$11+СВЦЭМ!$D$10+'СЕТ СН'!$G$5-'СЕТ СН'!$G$21</f>
        <v>3979.9926084200001</v>
      </c>
      <c r="O63" s="36">
        <f>SUMIFS(СВЦЭМ!$D$39:$D$782,СВЦЭМ!$A$39:$A$782,$A63,СВЦЭМ!$B$39:$B$782,O$47)+'СЕТ СН'!$G$11+СВЦЭМ!$D$10+'СЕТ СН'!$G$5-'СЕТ СН'!$G$21</f>
        <v>3976.65951481</v>
      </c>
      <c r="P63" s="36">
        <f>SUMIFS(СВЦЭМ!$D$39:$D$782,СВЦЭМ!$A$39:$A$782,$A63,СВЦЭМ!$B$39:$B$782,P$47)+'СЕТ СН'!$G$11+СВЦЭМ!$D$10+'СЕТ СН'!$G$5-'СЕТ СН'!$G$21</f>
        <v>3988.0817145999999</v>
      </c>
      <c r="Q63" s="36">
        <f>SUMIFS(СВЦЭМ!$D$39:$D$782,СВЦЭМ!$A$39:$A$782,$A63,СВЦЭМ!$B$39:$B$782,Q$47)+'СЕТ СН'!$G$11+СВЦЭМ!$D$10+'СЕТ СН'!$G$5-'СЕТ СН'!$G$21</f>
        <v>3987.2821652000002</v>
      </c>
      <c r="R63" s="36">
        <f>SUMIFS(СВЦЭМ!$D$39:$D$782,СВЦЭМ!$A$39:$A$782,$A63,СВЦЭМ!$B$39:$B$782,R$47)+'СЕТ СН'!$G$11+СВЦЭМ!$D$10+'СЕТ СН'!$G$5-'СЕТ СН'!$G$21</f>
        <v>3988.39403365</v>
      </c>
      <c r="S63" s="36">
        <f>SUMIFS(СВЦЭМ!$D$39:$D$782,СВЦЭМ!$A$39:$A$782,$A63,СВЦЭМ!$B$39:$B$782,S$47)+'СЕТ СН'!$G$11+СВЦЭМ!$D$10+'СЕТ СН'!$G$5-'СЕТ СН'!$G$21</f>
        <v>3991.1866662700004</v>
      </c>
      <c r="T63" s="36">
        <f>SUMIFS(СВЦЭМ!$D$39:$D$782,СВЦЭМ!$A$39:$A$782,$A63,СВЦЭМ!$B$39:$B$782,T$47)+'СЕТ СН'!$G$11+СВЦЭМ!$D$10+'СЕТ СН'!$G$5-'СЕТ СН'!$G$21</f>
        <v>3985.76635687</v>
      </c>
      <c r="U63" s="36">
        <f>SUMIFS(СВЦЭМ!$D$39:$D$782,СВЦЭМ!$A$39:$A$782,$A63,СВЦЭМ!$B$39:$B$782,U$47)+'СЕТ СН'!$G$11+СВЦЭМ!$D$10+'СЕТ СН'!$G$5-'СЕТ СН'!$G$21</f>
        <v>3988.0160052000001</v>
      </c>
      <c r="V63" s="36">
        <f>SUMIFS(СВЦЭМ!$D$39:$D$782,СВЦЭМ!$A$39:$A$782,$A63,СВЦЭМ!$B$39:$B$782,V$47)+'СЕТ СН'!$G$11+СВЦЭМ!$D$10+'СЕТ СН'!$G$5-'СЕТ СН'!$G$21</f>
        <v>3999.3899825500002</v>
      </c>
      <c r="W63" s="36">
        <f>SUMIFS(СВЦЭМ!$D$39:$D$782,СВЦЭМ!$A$39:$A$782,$A63,СВЦЭМ!$B$39:$B$782,W$47)+'СЕТ СН'!$G$11+СВЦЭМ!$D$10+'СЕТ СН'!$G$5-'СЕТ СН'!$G$21</f>
        <v>3999.2056285100002</v>
      </c>
      <c r="X63" s="36">
        <f>SUMIFS(СВЦЭМ!$D$39:$D$782,СВЦЭМ!$A$39:$A$782,$A63,СВЦЭМ!$B$39:$B$782,X$47)+'СЕТ СН'!$G$11+СВЦЭМ!$D$10+'СЕТ СН'!$G$5-'СЕТ СН'!$G$21</f>
        <v>3986.7883695600003</v>
      </c>
      <c r="Y63" s="36">
        <f>SUMIFS(СВЦЭМ!$D$39:$D$782,СВЦЭМ!$A$39:$A$782,$A63,СВЦЭМ!$B$39:$B$782,Y$47)+'СЕТ СН'!$G$11+СВЦЭМ!$D$10+'СЕТ СН'!$G$5-'СЕТ СН'!$G$21</f>
        <v>4002.0187913100003</v>
      </c>
    </row>
    <row r="64" spans="1:25" ht="15.75" x14ac:dyDescent="0.2">
      <c r="A64" s="35">
        <f t="shared" si="1"/>
        <v>44790</v>
      </c>
      <c r="B64" s="36">
        <f>SUMIFS(СВЦЭМ!$D$39:$D$782,СВЦЭМ!$A$39:$A$782,$A64,СВЦЭМ!$B$39:$B$782,B$47)+'СЕТ СН'!$G$11+СВЦЭМ!$D$10+'СЕТ СН'!$G$5-'СЕТ СН'!$G$21</f>
        <v>3942.3696750600002</v>
      </c>
      <c r="C64" s="36">
        <f>SUMIFS(СВЦЭМ!$D$39:$D$782,СВЦЭМ!$A$39:$A$782,$A64,СВЦЭМ!$B$39:$B$782,C$47)+'СЕТ СН'!$G$11+СВЦЭМ!$D$10+'СЕТ СН'!$G$5-'СЕТ СН'!$G$21</f>
        <v>3927.39557169</v>
      </c>
      <c r="D64" s="36">
        <f>SUMIFS(СВЦЭМ!$D$39:$D$782,СВЦЭМ!$A$39:$A$782,$A64,СВЦЭМ!$B$39:$B$782,D$47)+'СЕТ СН'!$G$11+СВЦЭМ!$D$10+'СЕТ СН'!$G$5-'СЕТ СН'!$G$21</f>
        <v>3923.6930856400004</v>
      </c>
      <c r="E64" s="36">
        <f>SUMIFS(СВЦЭМ!$D$39:$D$782,СВЦЭМ!$A$39:$A$782,$A64,СВЦЭМ!$B$39:$B$782,E$47)+'СЕТ СН'!$G$11+СВЦЭМ!$D$10+'СЕТ СН'!$G$5-'СЕТ СН'!$G$21</f>
        <v>3941.9543161600004</v>
      </c>
      <c r="F64" s="36">
        <f>SUMIFS(СВЦЭМ!$D$39:$D$782,СВЦЭМ!$A$39:$A$782,$A64,СВЦЭМ!$B$39:$B$782,F$47)+'СЕТ СН'!$G$11+СВЦЭМ!$D$10+'СЕТ СН'!$G$5-'СЕТ СН'!$G$21</f>
        <v>3961.8668357300003</v>
      </c>
      <c r="G64" s="36">
        <f>SUMIFS(СВЦЭМ!$D$39:$D$782,СВЦЭМ!$A$39:$A$782,$A64,СВЦЭМ!$B$39:$B$782,G$47)+'СЕТ СН'!$G$11+СВЦЭМ!$D$10+'СЕТ СН'!$G$5-'СЕТ СН'!$G$21</f>
        <v>4011.7725035000003</v>
      </c>
      <c r="H64" s="36">
        <f>SUMIFS(СВЦЭМ!$D$39:$D$782,СВЦЭМ!$A$39:$A$782,$A64,СВЦЭМ!$B$39:$B$782,H$47)+'СЕТ СН'!$G$11+СВЦЭМ!$D$10+'СЕТ СН'!$G$5-'СЕТ СН'!$G$21</f>
        <v>3985.3323156400002</v>
      </c>
      <c r="I64" s="36">
        <f>SUMIFS(СВЦЭМ!$D$39:$D$782,СВЦЭМ!$A$39:$A$782,$A64,СВЦЭМ!$B$39:$B$782,I$47)+'СЕТ СН'!$G$11+СВЦЭМ!$D$10+'СЕТ СН'!$G$5-'СЕТ СН'!$G$21</f>
        <v>4012.2897874</v>
      </c>
      <c r="J64" s="36">
        <f>SUMIFS(СВЦЭМ!$D$39:$D$782,СВЦЭМ!$A$39:$A$782,$A64,СВЦЭМ!$B$39:$B$782,J$47)+'СЕТ СН'!$G$11+СВЦЭМ!$D$10+'СЕТ СН'!$G$5-'СЕТ СН'!$G$21</f>
        <v>4049.5613936200002</v>
      </c>
      <c r="K64" s="36">
        <f>SUMIFS(СВЦЭМ!$D$39:$D$782,СВЦЭМ!$A$39:$A$782,$A64,СВЦЭМ!$B$39:$B$782,K$47)+'СЕТ СН'!$G$11+СВЦЭМ!$D$10+'СЕТ СН'!$G$5-'СЕТ СН'!$G$21</f>
        <v>4040.3225237900001</v>
      </c>
      <c r="L64" s="36">
        <f>SUMIFS(СВЦЭМ!$D$39:$D$782,СВЦЭМ!$A$39:$A$782,$A64,СВЦЭМ!$B$39:$B$782,L$47)+'СЕТ СН'!$G$11+СВЦЭМ!$D$10+'СЕТ СН'!$G$5-'СЕТ СН'!$G$21</f>
        <v>4020.5539773700002</v>
      </c>
      <c r="M64" s="36">
        <f>SUMIFS(СВЦЭМ!$D$39:$D$782,СВЦЭМ!$A$39:$A$782,$A64,СВЦЭМ!$B$39:$B$782,M$47)+'СЕТ СН'!$G$11+СВЦЭМ!$D$10+'СЕТ СН'!$G$5-'СЕТ СН'!$G$21</f>
        <v>3994.5493788600002</v>
      </c>
      <c r="N64" s="36">
        <f>SUMIFS(СВЦЭМ!$D$39:$D$782,СВЦЭМ!$A$39:$A$782,$A64,СВЦЭМ!$B$39:$B$782,N$47)+'СЕТ СН'!$G$11+СВЦЭМ!$D$10+'СЕТ СН'!$G$5-'СЕТ СН'!$G$21</f>
        <v>4010.8358644200002</v>
      </c>
      <c r="O64" s="36">
        <f>SUMIFS(СВЦЭМ!$D$39:$D$782,СВЦЭМ!$A$39:$A$782,$A64,СВЦЭМ!$B$39:$B$782,O$47)+'СЕТ СН'!$G$11+СВЦЭМ!$D$10+'СЕТ СН'!$G$5-'СЕТ СН'!$G$21</f>
        <v>4004.64245992</v>
      </c>
      <c r="P64" s="36">
        <f>SUMIFS(СВЦЭМ!$D$39:$D$782,СВЦЭМ!$A$39:$A$782,$A64,СВЦЭМ!$B$39:$B$782,P$47)+'СЕТ СН'!$G$11+СВЦЭМ!$D$10+'СЕТ СН'!$G$5-'СЕТ СН'!$G$21</f>
        <v>4020.4816823900001</v>
      </c>
      <c r="Q64" s="36">
        <f>SUMIFS(СВЦЭМ!$D$39:$D$782,СВЦЭМ!$A$39:$A$782,$A64,СВЦЭМ!$B$39:$B$782,Q$47)+'СЕТ СН'!$G$11+СВЦЭМ!$D$10+'СЕТ СН'!$G$5-'СЕТ СН'!$G$21</f>
        <v>4030.94800166</v>
      </c>
      <c r="R64" s="36">
        <f>SUMIFS(СВЦЭМ!$D$39:$D$782,СВЦЭМ!$A$39:$A$782,$A64,СВЦЭМ!$B$39:$B$782,R$47)+'СЕТ СН'!$G$11+СВЦЭМ!$D$10+'СЕТ СН'!$G$5-'СЕТ СН'!$G$21</f>
        <v>4030.1497894900003</v>
      </c>
      <c r="S64" s="36">
        <f>SUMIFS(СВЦЭМ!$D$39:$D$782,СВЦЭМ!$A$39:$A$782,$A64,СВЦЭМ!$B$39:$B$782,S$47)+'СЕТ СН'!$G$11+СВЦЭМ!$D$10+'СЕТ СН'!$G$5-'СЕТ СН'!$G$21</f>
        <v>4028.5365446100004</v>
      </c>
      <c r="T64" s="36">
        <f>SUMIFS(СВЦЭМ!$D$39:$D$782,СВЦЭМ!$A$39:$A$782,$A64,СВЦЭМ!$B$39:$B$782,T$47)+'СЕТ СН'!$G$11+СВЦЭМ!$D$10+'СЕТ СН'!$G$5-'СЕТ СН'!$G$21</f>
        <v>4021.6575064799999</v>
      </c>
      <c r="U64" s="36">
        <f>SUMIFS(СВЦЭМ!$D$39:$D$782,СВЦЭМ!$A$39:$A$782,$A64,СВЦЭМ!$B$39:$B$782,U$47)+'СЕТ СН'!$G$11+СВЦЭМ!$D$10+'СЕТ СН'!$G$5-'СЕТ СН'!$G$21</f>
        <v>4040.4916620700001</v>
      </c>
      <c r="V64" s="36">
        <f>SUMIFS(СВЦЭМ!$D$39:$D$782,СВЦЭМ!$A$39:$A$782,$A64,СВЦЭМ!$B$39:$B$782,V$47)+'СЕТ СН'!$G$11+СВЦЭМ!$D$10+'СЕТ СН'!$G$5-'СЕТ СН'!$G$21</f>
        <v>4019.4677759700003</v>
      </c>
      <c r="W64" s="36">
        <f>SUMIFS(СВЦЭМ!$D$39:$D$782,СВЦЭМ!$A$39:$A$782,$A64,СВЦЭМ!$B$39:$B$782,W$47)+'СЕТ СН'!$G$11+СВЦЭМ!$D$10+'СЕТ СН'!$G$5-'СЕТ СН'!$G$21</f>
        <v>4040.72923072</v>
      </c>
      <c r="X64" s="36">
        <f>SUMIFS(СВЦЭМ!$D$39:$D$782,СВЦЭМ!$A$39:$A$782,$A64,СВЦЭМ!$B$39:$B$782,X$47)+'СЕТ СН'!$G$11+СВЦЭМ!$D$10+'СЕТ СН'!$G$5-'СЕТ СН'!$G$21</f>
        <v>4008.5787218</v>
      </c>
      <c r="Y64" s="36">
        <f>SUMIFS(СВЦЭМ!$D$39:$D$782,СВЦЭМ!$A$39:$A$782,$A64,СВЦЭМ!$B$39:$B$782,Y$47)+'СЕТ СН'!$G$11+СВЦЭМ!$D$10+'СЕТ СН'!$G$5-'СЕТ СН'!$G$21</f>
        <v>3945.6227944000002</v>
      </c>
    </row>
    <row r="65" spans="1:26" ht="15.75" x14ac:dyDescent="0.2">
      <c r="A65" s="35">
        <f t="shared" si="1"/>
        <v>44791</v>
      </c>
      <c r="B65" s="36">
        <f>SUMIFS(СВЦЭМ!$D$39:$D$782,СВЦЭМ!$A$39:$A$782,$A65,СВЦЭМ!$B$39:$B$782,B$47)+'СЕТ СН'!$G$11+СВЦЭМ!$D$10+'СЕТ СН'!$G$5-'СЕТ СН'!$G$21</f>
        <v>3987.1837801199999</v>
      </c>
      <c r="C65" s="36">
        <f>SUMIFS(СВЦЭМ!$D$39:$D$782,СВЦЭМ!$A$39:$A$782,$A65,СВЦЭМ!$B$39:$B$782,C$47)+'СЕТ СН'!$G$11+СВЦЭМ!$D$10+'СЕТ СН'!$G$5-'СЕТ СН'!$G$21</f>
        <v>4034.93247655</v>
      </c>
      <c r="D65" s="36">
        <f>SUMIFS(СВЦЭМ!$D$39:$D$782,СВЦЭМ!$A$39:$A$782,$A65,СВЦЭМ!$B$39:$B$782,D$47)+'СЕТ СН'!$G$11+СВЦЭМ!$D$10+'СЕТ СН'!$G$5-'СЕТ СН'!$G$21</f>
        <v>4047.2905993700001</v>
      </c>
      <c r="E65" s="36">
        <f>SUMIFS(СВЦЭМ!$D$39:$D$782,СВЦЭМ!$A$39:$A$782,$A65,СВЦЭМ!$B$39:$B$782,E$47)+'СЕТ СН'!$G$11+СВЦЭМ!$D$10+'СЕТ СН'!$G$5-'СЕТ СН'!$G$21</f>
        <v>4048.0238700200002</v>
      </c>
      <c r="F65" s="36">
        <f>SUMIFS(СВЦЭМ!$D$39:$D$782,СВЦЭМ!$A$39:$A$782,$A65,СВЦЭМ!$B$39:$B$782,F$47)+'СЕТ СН'!$G$11+СВЦЭМ!$D$10+'СЕТ СН'!$G$5-'СЕТ СН'!$G$21</f>
        <v>4045.0095474700001</v>
      </c>
      <c r="G65" s="36">
        <f>SUMIFS(СВЦЭМ!$D$39:$D$782,СВЦЭМ!$A$39:$A$782,$A65,СВЦЭМ!$B$39:$B$782,G$47)+'СЕТ СН'!$G$11+СВЦЭМ!$D$10+'СЕТ СН'!$G$5-'СЕТ СН'!$G$21</f>
        <v>4052.7769629100003</v>
      </c>
      <c r="H65" s="36">
        <f>SUMIFS(СВЦЭМ!$D$39:$D$782,СВЦЭМ!$A$39:$A$782,$A65,СВЦЭМ!$B$39:$B$782,H$47)+'СЕТ СН'!$G$11+СВЦЭМ!$D$10+'СЕТ СН'!$G$5-'СЕТ СН'!$G$21</f>
        <v>3992.35033174</v>
      </c>
      <c r="I65" s="36">
        <f>SUMIFS(СВЦЭМ!$D$39:$D$782,СВЦЭМ!$A$39:$A$782,$A65,СВЦЭМ!$B$39:$B$782,I$47)+'СЕТ СН'!$G$11+СВЦЭМ!$D$10+'СЕТ СН'!$G$5-'СЕТ СН'!$G$21</f>
        <v>3944.37951247</v>
      </c>
      <c r="J65" s="36">
        <f>SUMIFS(СВЦЭМ!$D$39:$D$782,СВЦЭМ!$A$39:$A$782,$A65,СВЦЭМ!$B$39:$B$782,J$47)+'СЕТ СН'!$G$11+СВЦЭМ!$D$10+'СЕТ СН'!$G$5-'СЕТ СН'!$G$21</f>
        <v>4123.5653495500001</v>
      </c>
      <c r="K65" s="36">
        <f>SUMIFS(СВЦЭМ!$D$39:$D$782,СВЦЭМ!$A$39:$A$782,$A65,СВЦЭМ!$B$39:$B$782,K$47)+'СЕТ СН'!$G$11+СВЦЭМ!$D$10+'СЕТ СН'!$G$5-'СЕТ СН'!$G$21</f>
        <v>4129.2390774000005</v>
      </c>
      <c r="L65" s="36">
        <f>SUMIFS(СВЦЭМ!$D$39:$D$782,СВЦЭМ!$A$39:$A$782,$A65,СВЦЭМ!$B$39:$B$782,L$47)+'СЕТ СН'!$G$11+СВЦЭМ!$D$10+'СЕТ СН'!$G$5-'СЕТ СН'!$G$21</f>
        <v>4129.8214123600001</v>
      </c>
      <c r="M65" s="36">
        <f>SUMIFS(СВЦЭМ!$D$39:$D$782,СВЦЭМ!$A$39:$A$782,$A65,СВЦЭМ!$B$39:$B$782,M$47)+'СЕТ СН'!$G$11+СВЦЭМ!$D$10+'СЕТ СН'!$G$5-'СЕТ СН'!$G$21</f>
        <v>4118.5128456900002</v>
      </c>
      <c r="N65" s="36">
        <f>SUMIFS(СВЦЭМ!$D$39:$D$782,СВЦЭМ!$A$39:$A$782,$A65,СВЦЭМ!$B$39:$B$782,N$47)+'СЕТ СН'!$G$11+СВЦЭМ!$D$10+'СЕТ СН'!$G$5-'СЕТ СН'!$G$21</f>
        <v>4117.7147724300003</v>
      </c>
      <c r="O65" s="36">
        <f>SUMIFS(СВЦЭМ!$D$39:$D$782,СВЦЭМ!$A$39:$A$782,$A65,СВЦЭМ!$B$39:$B$782,O$47)+'СЕТ СН'!$G$11+СВЦЭМ!$D$10+'СЕТ СН'!$G$5-'СЕТ СН'!$G$21</f>
        <v>4119.1927144700003</v>
      </c>
      <c r="P65" s="36">
        <f>SUMIFS(СВЦЭМ!$D$39:$D$782,СВЦЭМ!$A$39:$A$782,$A65,СВЦЭМ!$B$39:$B$782,P$47)+'СЕТ СН'!$G$11+СВЦЭМ!$D$10+'СЕТ СН'!$G$5-'СЕТ СН'!$G$21</f>
        <v>4063.45053001</v>
      </c>
      <c r="Q65" s="36">
        <f>SUMIFS(СВЦЭМ!$D$39:$D$782,СВЦЭМ!$A$39:$A$782,$A65,СВЦЭМ!$B$39:$B$782,Q$47)+'СЕТ СН'!$G$11+СВЦЭМ!$D$10+'СЕТ СН'!$G$5-'СЕТ СН'!$G$21</f>
        <v>4051.9164221700003</v>
      </c>
      <c r="R65" s="36">
        <f>SUMIFS(СВЦЭМ!$D$39:$D$782,СВЦЭМ!$A$39:$A$782,$A65,СВЦЭМ!$B$39:$B$782,R$47)+'СЕТ СН'!$G$11+СВЦЭМ!$D$10+'СЕТ СН'!$G$5-'СЕТ СН'!$G$21</f>
        <v>4050.1669162400003</v>
      </c>
      <c r="S65" s="36">
        <f>SUMIFS(СВЦЭМ!$D$39:$D$782,СВЦЭМ!$A$39:$A$782,$A65,СВЦЭМ!$B$39:$B$782,S$47)+'СЕТ СН'!$G$11+СВЦЭМ!$D$10+'СЕТ СН'!$G$5-'СЕТ СН'!$G$21</f>
        <v>4051.8283931400001</v>
      </c>
      <c r="T65" s="36">
        <f>SUMIFS(СВЦЭМ!$D$39:$D$782,СВЦЭМ!$A$39:$A$782,$A65,СВЦЭМ!$B$39:$B$782,T$47)+'СЕТ СН'!$G$11+СВЦЭМ!$D$10+'СЕТ СН'!$G$5-'СЕТ СН'!$G$21</f>
        <v>4054.5628808500001</v>
      </c>
      <c r="U65" s="36">
        <f>SUMIFS(СВЦЭМ!$D$39:$D$782,СВЦЭМ!$A$39:$A$782,$A65,СВЦЭМ!$B$39:$B$782,U$47)+'СЕТ СН'!$G$11+СВЦЭМ!$D$10+'СЕТ СН'!$G$5-'СЕТ СН'!$G$21</f>
        <v>4053.7870650700002</v>
      </c>
      <c r="V65" s="36">
        <f>SUMIFS(СВЦЭМ!$D$39:$D$782,СВЦЭМ!$A$39:$A$782,$A65,СВЦЭМ!$B$39:$B$782,V$47)+'СЕТ СН'!$G$11+СВЦЭМ!$D$10+'СЕТ СН'!$G$5-'СЕТ СН'!$G$21</f>
        <v>4015.9759793800004</v>
      </c>
      <c r="W65" s="36">
        <f>SUMIFS(СВЦЭМ!$D$39:$D$782,СВЦЭМ!$A$39:$A$782,$A65,СВЦЭМ!$B$39:$B$782,W$47)+'СЕТ СН'!$G$11+СВЦЭМ!$D$10+'СЕТ СН'!$G$5-'СЕТ СН'!$G$21</f>
        <v>4062.8721927800002</v>
      </c>
      <c r="X65" s="36">
        <f>SUMIFS(СВЦЭМ!$D$39:$D$782,СВЦЭМ!$A$39:$A$782,$A65,СВЦЭМ!$B$39:$B$782,X$47)+'СЕТ СН'!$G$11+СВЦЭМ!$D$10+'СЕТ СН'!$G$5-'СЕТ СН'!$G$21</f>
        <v>4053.4319297500001</v>
      </c>
      <c r="Y65" s="36">
        <f>SUMIFS(СВЦЭМ!$D$39:$D$782,СВЦЭМ!$A$39:$A$782,$A65,СВЦЭМ!$B$39:$B$782,Y$47)+'СЕТ СН'!$G$11+СВЦЭМ!$D$10+'СЕТ СН'!$G$5-'СЕТ СН'!$G$21</f>
        <v>3954.2850533700002</v>
      </c>
    </row>
    <row r="66" spans="1:26" ht="15.75" x14ac:dyDescent="0.2">
      <c r="A66" s="35">
        <f t="shared" si="1"/>
        <v>44792</v>
      </c>
      <c r="B66" s="36">
        <f>SUMIFS(СВЦЭМ!$D$39:$D$782,СВЦЭМ!$A$39:$A$782,$A66,СВЦЭМ!$B$39:$B$782,B$47)+'СЕТ СН'!$G$11+СВЦЭМ!$D$10+'СЕТ СН'!$G$5-'СЕТ СН'!$G$21</f>
        <v>4107.4912262899998</v>
      </c>
      <c r="C66" s="36">
        <f>SUMIFS(СВЦЭМ!$D$39:$D$782,СВЦЭМ!$A$39:$A$782,$A66,СВЦЭМ!$B$39:$B$782,C$47)+'СЕТ СН'!$G$11+СВЦЭМ!$D$10+'СЕТ СН'!$G$5-'СЕТ СН'!$G$21</f>
        <v>4123.8044546199999</v>
      </c>
      <c r="D66" s="36">
        <f>SUMIFS(СВЦЭМ!$D$39:$D$782,СВЦЭМ!$A$39:$A$782,$A66,СВЦЭМ!$B$39:$B$782,D$47)+'СЕТ СН'!$G$11+СВЦЭМ!$D$10+'СЕТ СН'!$G$5-'СЕТ СН'!$G$21</f>
        <v>4155.9750311600001</v>
      </c>
      <c r="E66" s="36">
        <f>SUMIFS(СВЦЭМ!$D$39:$D$782,СВЦЭМ!$A$39:$A$782,$A66,СВЦЭМ!$B$39:$B$782,E$47)+'СЕТ СН'!$G$11+СВЦЭМ!$D$10+'СЕТ СН'!$G$5-'СЕТ СН'!$G$21</f>
        <v>4156.2182006800003</v>
      </c>
      <c r="F66" s="36">
        <f>SUMIFS(СВЦЭМ!$D$39:$D$782,СВЦЭМ!$A$39:$A$782,$A66,СВЦЭМ!$B$39:$B$782,F$47)+'СЕТ СН'!$G$11+СВЦЭМ!$D$10+'СЕТ СН'!$G$5-'СЕТ СН'!$G$21</f>
        <v>4150.8439551900001</v>
      </c>
      <c r="G66" s="36">
        <f>SUMIFS(СВЦЭМ!$D$39:$D$782,СВЦЭМ!$A$39:$A$782,$A66,СВЦЭМ!$B$39:$B$782,G$47)+'СЕТ СН'!$G$11+СВЦЭМ!$D$10+'СЕТ СН'!$G$5-'СЕТ СН'!$G$21</f>
        <v>4061.5343307600001</v>
      </c>
      <c r="H66" s="36">
        <f>SUMIFS(СВЦЭМ!$D$39:$D$782,СВЦЭМ!$A$39:$A$782,$A66,СВЦЭМ!$B$39:$B$782,H$47)+'СЕТ СН'!$G$11+СВЦЭМ!$D$10+'СЕТ СН'!$G$5-'СЕТ СН'!$G$21</f>
        <v>4046.51884126</v>
      </c>
      <c r="I66" s="36">
        <f>SUMIFS(СВЦЭМ!$D$39:$D$782,СВЦЭМ!$A$39:$A$782,$A66,СВЦЭМ!$B$39:$B$782,I$47)+'СЕТ СН'!$G$11+СВЦЭМ!$D$10+'СЕТ СН'!$G$5-'СЕТ СН'!$G$21</f>
        <v>4016.2675125700002</v>
      </c>
      <c r="J66" s="36">
        <f>SUMIFS(СВЦЭМ!$D$39:$D$782,СВЦЭМ!$A$39:$A$782,$A66,СВЦЭМ!$B$39:$B$782,J$47)+'СЕТ СН'!$G$11+СВЦЭМ!$D$10+'СЕТ СН'!$G$5-'СЕТ СН'!$G$21</f>
        <v>3969.8149644900004</v>
      </c>
      <c r="K66" s="36">
        <f>SUMIFS(СВЦЭМ!$D$39:$D$782,СВЦЭМ!$A$39:$A$782,$A66,СВЦЭМ!$B$39:$B$782,K$47)+'СЕТ СН'!$G$11+СВЦЭМ!$D$10+'СЕТ СН'!$G$5-'СЕТ СН'!$G$21</f>
        <v>3963.1984058000003</v>
      </c>
      <c r="L66" s="36">
        <f>SUMIFS(СВЦЭМ!$D$39:$D$782,СВЦЭМ!$A$39:$A$782,$A66,СВЦЭМ!$B$39:$B$782,L$47)+'СЕТ СН'!$G$11+СВЦЭМ!$D$10+'СЕТ СН'!$G$5-'СЕТ СН'!$G$21</f>
        <v>4002.1419398300004</v>
      </c>
      <c r="M66" s="36">
        <f>SUMIFS(СВЦЭМ!$D$39:$D$782,СВЦЭМ!$A$39:$A$782,$A66,СВЦЭМ!$B$39:$B$782,M$47)+'СЕТ СН'!$G$11+СВЦЭМ!$D$10+'СЕТ СН'!$G$5-'СЕТ СН'!$G$21</f>
        <v>3987.9836858000003</v>
      </c>
      <c r="N66" s="36">
        <f>SUMIFS(СВЦЭМ!$D$39:$D$782,СВЦЭМ!$A$39:$A$782,$A66,СВЦЭМ!$B$39:$B$782,N$47)+'СЕТ СН'!$G$11+СВЦЭМ!$D$10+'СЕТ СН'!$G$5-'СЕТ СН'!$G$21</f>
        <v>3991.5084043900001</v>
      </c>
      <c r="O66" s="36">
        <f>SUMIFS(СВЦЭМ!$D$39:$D$782,СВЦЭМ!$A$39:$A$782,$A66,СВЦЭМ!$B$39:$B$782,O$47)+'СЕТ СН'!$G$11+СВЦЭМ!$D$10+'СЕТ СН'!$G$5-'СЕТ СН'!$G$21</f>
        <v>3992.8478705699999</v>
      </c>
      <c r="P66" s="36">
        <f>SUMIFS(СВЦЭМ!$D$39:$D$782,СВЦЭМ!$A$39:$A$782,$A66,СВЦЭМ!$B$39:$B$782,P$47)+'СЕТ СН'!$G$11+СВЦЭМ!$D$10+'СЕТ СН'!$G$5-'СЕТ СН'!$G$21</f>
        <v>4021.7418540799999</v>
      </c>
      <c r="Q66" s="36">
        <f>SUMIFS(СВЦЭМ!$D$39:$D$782,СВЦЭМ!$A$39:$A$782,$A66,СВЦЭМ!$B$39:$B$782,Q$47)+'СЕТ СН'!$G$11+СВЦЭМ!$D$10+'СЕТ СН'!$G$5-'СЕТ СН'!$G$21</f>
        <v>4030.1468238500001</v>
      </c>
      <c r="R66" s="36">
        <f>SUMIFS(СВЦЭМ!$D$39:$D$782,СВЦЭМ!$A$39:$A$782,$A66,СВЦЭМ!$B$39:$B$782,R$47)+'СЕТ СН'!$G$11+СВЦЭМ!$D$10+'СЕТ СН'!$G$5-'СЕТ СН'!$G$21</f>
        <v>4028.0663299400003</v>
      </c>
      <c r="S66" s="36">
        <f>SUMIFS(СВЦЭМ!$D$39:$D$782,СВЦЭМ!$A$39:$A$782,$A66,СВЦЭМ!$B$39:$B$782,S$47)+'СЕТ СН'!$G$11+СВЦЭМ!$D$10+'СЕТ СН'!$G$5-'СЕТ СН'!$G$21</f>
        <v>4013.6800481500004</v>
      </c>
      <c r="T66" s="36">
        <f>SUMIFS(СВЦЭМ!$D$39:$D$782,СВЦЭМ!$A$39:$A$782,$A66,СВЦЭМ!$B$39:$B$782,T$47)+'СЕТ СН'!$G$11+СВЦЭМ!$D$10+'СЕТ СН'!$G$5-'СЕТ СН'!$G$21</f>
        <v>3999.8850030200001</v>
      </c>
      <c r="U66" s="36">
        <f>SUMIFS(СВЦЭМ!$D$39:$D$782,СВЦЭМ!$A$39:$A$782,$A66,СВЦЭМ!$B$39:$B$782,U$47)+'СЕТ СН'!$G$11+СВЦЭМ!$D$10+'СЕТ СН'!$G$5-'СЕТ СН'!$G$21</f>
        <v>4010.5089307200001</v>
      </c>
      <c r="V66" s="36">
        <f>SUMIFS(СВЦЭМ!$D$39:$D$782,СВЦЭМ!$A$39:$A$782,$A66,СВЦЭМ!$B$39:$B$782,V$47)+'СЕТ СН'!$G$11+СВЦЭМ!$D$10+'СЕТ СН'!$G$5-'СЕТ СН'!$G$21</f>
        <v>4004.2898186299999</v>
      </c>
      <c r="W66" s="36">
        <f>SUMIFS(СВЦЭМ!$D$39:$D$782,СВЦЭМ!$A$39:$A$782,$A66,СВЦЭМ!$B$39:$B$782,W$47)+'СЕТ СН'!$G$11+СВЦЭМ!$D$10+'СЕТ СН'!$G$5-'СЕТ СН'!$G$21</f>
        <v>4042.7926077400002</v>
      </c>
      <c r="X66" s="36">
        <f>SUMIFS(СВЦЭМ!$D$39:$D$782,СВЦЭМ!$A$39:$A$782,$A66,СВЦЭМ!$B$39:$B$782,X$47)+'СЕТ СН'!$G$11+СВЦЭМ!$D$10+'СЕТ СН'!$G$5-'СЕТ СН'!$G$21</f>
        <v>4059.7363630100003</v>
      </c>
      <c r="Y66" s="36">
        <f>SUMIFS(СВЦЭМ!$D$39:$D$782,СВЦЭМ!$A$39:$A$782,$A66,СВЦЭМ!$B$39:$B$782,Y$47)+'СЕТ СН'!$G$11+СВЦЭМ!$D$10+'СЕТ СН'!$G$5-'СЕТ СН'!$G$21</f>
        <v>4086.8613971200002</v>
      </c>
    </row>
    <row r="67" spans="1:26" ht="15.75" x14ac:dyDescent="0.2">
      <c r="A67" s="35">
        <f t="shared" si="1"/>
        <v>44793</v>
      </c>
      <c r="B67" s="36">
        <f>SUMIFS(СВЦЭМ!$D$39:$D$782,СВЦЭМ!$A$39:$A$782,$A67,СВЦЭМ!$B$39:$B$782,B$47)+'СЕТ СН'!$G$11+СВЦЭМ!$D$10+'СЕТ СН'!$G$5-'СЕТ СН'!$G$21</f>
        <v>3960.24888655</v>
      </c>
      <c r="C67" s="36">
        <f>SUMIFS(СВЦЭМ!$D$39:$D$782,СВЦЭМ!$A$39:$A$782,$A67,СВЦЭМ!$B$39:$B$782,C$47)+'СЕТ СН'!$G$11+СВЦЭМ!$D$10+'СЕТ СН'!$G$5-'СЕТ СН'!$G$21</f>
        <v>4016.7294945800004</v>
      </c>
      <c r="D67" s="36">
        <f>SUMIFS(СВЦЭМ!$D$39:$D$782,СВЦЭМ!$A$39:$A$782,$A67,СВЦЭМ!$B$39:$B$782,D$47)+'СЕТ СН'!$G$11+СВЦЭМ!$D$10+'СЕТ СН'!$G$5-'СЕТ СН'!$G$21</f>
        <v>4055.0898629500002</v>
      </c>
      <c r="E67" s="36">
        <f>SUMIFS(СВЦЭМ!$D$39:$D$782,СВЦЭМ!$A$39:$A$782,$A67,СВЦЭМ!$B$39:$B$782,E$47)+'СЕТ СН'!$G$11+СВЦЭМ!$D$10+'СЕТ СН'!$G$5-'СЕТ СН'!$G$21</f>
        <v>4060.3820571400001</v>
      </c>
      <c r="F67" s="36">
        <f>SUMIFS(СВЦЭМ!$D$39:$D$782,СВЦЭМ!$A$39:$A$782,$A67,СВЦЭМ!$B$39:$B$782,F$47)+'СЕТ СН'!$G$11+СВЦЭМ!$D$10+'СЕТ СН'!$G$5-'СЕТ СН'!$G$21</f>
        <v>4063.98934405</v>
      </c>
      <c r="G67" s="36">
        <f>SUMIFS(СВЦЭМ!$D$39:$D$782,СВЦЭМ!$A$39:$A$782,$A67,СВЦЭМ!$B$39:$B$782,G$47)+'СЕТ СН'!$G$11+СВЦЭМ!$D$10+'СЕТ СН'!$G$5-'СЕТ СН'!$G$21</f>
        <v>4056.2322489900002</v>
      </c>
      <c r="H67" s="36">
        <f>SUMIFS(СВЦЭМ!$D$39:$D$782,СВЦЭМ!$A$39:$A$782,$A67,СВЦЭМ!$B$39:$B$782,H$47)+'СЕТ СН'!$G$11+СВЦЭМ!$D$10+'СЕТ СН'!$G$5-'СЕТ СН'!$G$21</f>
        <v>4029.36424777</v>
      </c>
      <c r="I67" s="36">
        <f>SUMIFS(СВЦЭМ!$D$39:$D$782,СВЦЭМ!$A$39:$A$782,$A67,СВЦЭМ!$B$39:$B$782,I$47)+'СЕТ СН'!$G$11+СВЦЭМ!$D$10+'СЕТ СН'!$G$5-'СЕТ СН'!$G$21</f>
        <v>3998.4667137599999</v>
      </c>
      <c r="J67" s="36">
        <f>SUMIFS(СВЦЭМ!$D$39:$D$782,СВЦЭМ!$A$39:$A$782,$A67,СВЦЭМ!$B$39:$B$782,J$47)+'СЕТ СН'!$G$11+СВЦЭМ!$D$10+'СЕТ СН'!$G$5-'СЕТ СН'!$G$21</f>
        <v>3931.3680844300002</v>
      </c>
      <c r="K67" s="36">
        <f>SUMIFS(СВЦЭМ!$D$39:$D$782,СВЦЭМ!$A$39:$A$782,$A67,СВЦЭМ!$B$39:$B$782,K$47)+'СЕТ СН'!$G$11+СВЦЭМ!$D$10+'СЕТ СН'!$G$5-'СЕТ СН'!$G$21</f>
        <v>3892.8112146200001</v>
      </c>
      <c r="L67" s="36">
        <f>SUMIFS(СВЦЭМ!$D$39:$D$782,СВЦЭМ!$A$39:$A$782,$A67,СВЦЭМ!$B$39:$B$782,L$47)+'СЕТ СН'!$G$11+СВЦЭМ!$D$10+'СЕТ СН'!$G$5-'СЕТ СН'!$G$21</f>
        <v>3896.1073759000001</v>
      </c>
      <c r="M67" s="36">
        <f>SUMIFS(СВЦЭМ!$D$39:$D$782,СВЦЭМ!$A$39:$A$782,$A67,СВЦЭМ!$B$39:$B$782,M$47)+'СЕТ СН'!$G$11+СВЦЭМ!$D$10+'СЕТ СН'!$G$5-'СЕТ СН'!$G$21</f>
        <v>3900.1002748700002</v>
      </c>
      <c r="N67" s="36">
        <f>SUMIFS(СВЦЭМ!$D$39:$D$782,СВЦЭМ!$A$39:$A$782,$A67,СВЦЭМ!$B$39:$B$782,N$47)+'СЕТ СН'!$G$11+СВЦЭМ!$D$10+'СЕТ СН'!$G$5-'СЕТ СН'!$G$21</f>
        <v>3910.9105945300003</v>
      </c>
      <c r="O67" s="36">
        <f>SUMIFS(СВЦЭМ!$D$39:$D$782,СВЦЭМ!$A$39:$A$782,$A67,СВЦЭМ!$B$39:$B$782,O$47)+'СЕТ СН'!$G$11+СВЦЭМ!$D$10+'СЕТ СН'!$G$5-'СЕТ СН'!$G$21</f>
        <v>3907.1402887700001</v>
      </c>
      <c r="P67" s="36">
        <f>SUMIFS(СВЦЭМ!$D$39:$D$782,СВЦЭМ!$A$39:$A$782,$A67,СВЦЭМ!$B$39:$B$782,P$47)+'СЕТ СН'!$G$11+СВЦЭМ!$D$10+'СЕТ СН'!$G$5-'СЕТ СН'!$G$21</f>
        <v>3902.2985039200003</v>
      </c>
      <c r="Q67" s="36">
        <f>SUMIFS(СВЦЭМ!$D$39:$D$782,СВЦЭМ!$A$39:$A$782,$A67,СВЦЭМ!$B$39:$B$782,Q$47)+'СЕТ СН'!$G$11+СВЦЭМ!$D$10+'СЕТ СН'!$G$5-'СЕТ СН'!$G$21</f>
        <v>3906.44092559</v>
      </c>
      <c r="R67" s="36">
        <f>SUMIFS(СВЦЭМ!$D$39:$D$782,СВЦЭМ!$A$39:$A$782,$A67,СВЦЭМ!$B$39:$B$782,R$47)+'СЕТ СН'!$G$11+СВЦЭМ!$D$10+'СЕТ СН'!$G$5-'СЕТ СН'!$G$21</f>
        <v>3912.70713604</v>
      </c>
      <c r="S67" s="36">
        <f>SUMIFS(СВЦЭМ!$D$39:$D$782,СВЦЭМ!$A$39:$A$782,$A67,СВЦЭМ!$B$39:$B$782,S$47)+'СЕТ СН'!$G$11+СВЦЭМ!$D$10+'СЕТ СН'!$G$5-'СЕТ СН'!$G$21</f>
        <v>3903.4965211000003</v>
      </c>
      <c r="T67" s="36">
        <f>SUMIFS(СВЦЭМ!$D$39:$D$782,СВЦЭМ!$A$39:$A$782,$A67,СВЦЭМ!$B$39:$B$782,T$47)+'СЕТ СН'!$G$11+СВЦЭМ!$D$10+'СЕТ СН'!$G$5-'СЕТ СН'!$G$21</f>
        <v>3903.1531212100003</v>
      </c>
      <c r="U67" s="36">
        <f>SUMIFS(СВЦЭМ!$D$39:$D$782,СВЦЭМ!$A$39:$A$782,$A67,СВЦЭМ!$B$39:$B$782,U$47)+'СЕТ СН'!$G$11+СВЦЭМ!$D$10+'СЕТ СН'!$G$5-'СЕТ СН'!$G$21</f>
        <v>3903.9795940100003</v>
      </c>
      <c r="V67" s="36">
        <f>SUMIFS(СВЦЭМ!$D$39:$D$782,СВЦЭМ!$A$39:$A$782,$A67,СВЦЭМ!$B$39:$B$782,V$47)+'СЕТ СН'!$G$11+СВЦЭМ!$D$10+'СЕТ СН'!$G$5-'СЕТ СН'!$G$21</f>
        <v>3886.5589800300004</v>
      </c>
      <c r="W67" s="36">
        <f>SUMIFS(СВЦЭМ!$D$39:$D$782,СВЦЭМ!$A$39:$A$782,$A67,СВЦЭМ!$B$39:$B$782,W$47)+'СЕТ СН'!$G$11+СВЦЭМ!$D$10+'СЕТ СН'!$G$5-'СЕТ СН'!$G$21</f>
        <v>3875.7906577200001</v>
      </c>
      <c r="X67" s="36">
        <f>SUMIFS(СВЦЭМ!$D$39:$D$782,СВЦЭМ!$A$39:$A$782,$A67,СВЦЭМ!$B$39:$B$782,X$47)+'СЕТ СН'!$G$11+СВЦЭМ!$D$10+'СЕТ СН'!$G$5-'СЕТ СН'!$G$21</f>
        <v>3890.9348901800004</v>
      </c>
      <c r="Y67" s="36">
        <f>SUMIFS(СВЦЭМ!$D$39:$D$782,СВЦЭМ!$A$39:$A$782,$A67,СВЦЭМ!$B$39:$B$782,Y$47)+'СЕТ СН'!$G$11+СВЦЭМ!$D$10+'СЕТ СН'!$G$5-'СЕТ СН'!$G$21</f>
        <v>3918.1506796000003</v>
      </c>
    </row>
    <row r="68" spans="1:26" ht="15.75" x14ac:dyDescent="0.2">
      <c r="A68" s="35">
        <f t="shared" si="1"/>
        <v>44794</v>
      </c>
      <c r="B68" s="36">
        <f>SUMIFS(СВЦЭМ!$D$39:$D$782,СВЦЭМ!$A$39:$A$782,$A68,СВЦЭМ!$B$39:$B$782,B$47)+'СЕТ СН'!$G$11+СВЦЭМ!$D$10+'СЕТ СН'!$G$5-'СЕТ СН'!$G$21</f>
        <v>4012.2922916699999</v>
      </c>
      <c r="C68" s="36">
        <f>SUMIFS(СВЦЭМ!$D$39:$D$782,СВЦЭМ!$A$39:$A$782,$A68,СВЦЭМ!$B$39:$B$782,C$47)+'СЕТ СН'!$G$11+СВЦЭМ!$D$10+'СЕТ СН'!$G$5-'СЕТ СН'!$G$21</f>
        <v>4022.5322669100001</v>
      </c>
      <c r="D68" s="36">
        <f>SUMIFS(СВЦЭМ!$D$39:$D$782,СВЦЭМ!$A$39:$A$782,$A68,СВЦЭМ!$B$39:$B$782,D$47)+'СЕТ СН'!$G$11+СВЦЭМ!$D$10+'СЕТ СН'!$G$5-'СЕТ СН'!$G$21</f>
        <v>4064.4829580200003</v>
      </c>
      <c r="E68" s="36">
        <f>SUMIFS(СВЦЭМ!$D$39:$D$782,СВЦЭМ!$A$39:$A$782,$A68,СВЦЭМ!$B$39:$B$782,E$47)+'СЕТ СН'!$G$11+СВЦЭМ!$D$10+'СЕТ СН'!$G$5-'СЕТ СН'!$G$21</f>
        <v>4095.2371992400003</v>
      </c>
      <c r="F68" s="36">
        <f>SUMIFS(СВЦЭМ!$D$39:$D$782,СВЦЭМ!$A$39:$A$782,$A68,СВЦЭМ!$B$39:$B$782,F$47)+'СЕТ СН'!$G$11+СВЦЭМ!$D$10+'СЕТ СН'!$G$5-'СЕТ СН'!$G$21</f>
        <v>4099.9058191599997</v>
      </c>
      <c r="G68" s="36">
        <f>SUMIFS(СВЦЭМ!$D$39:$D$782,СВЦЭМ!$A$39:$A$782,$A68,СВЦЭМ!$B$39:$B$782,G$47)+'СЕТ СН'!$G$11+СВЦЭМ!$D$10+'СЕТ СН'!$G$5-'СЕТ СН'!$G$21</f>
        <v>4094.3300626600003</v>
      </c>
      <c r="H68" s="36">
        <f>SUMIFS(СВЦЭМ!$D$39:$D$782,СВЦЭМ!$A$39:$A$782,$A68,СВЦЭМ!$B$39:$B$782,H$47)+'СЕТ СН'!$G$11+СВЦЭМ!$D$10+'СЕТ СН'!$G$5-'СЕТ СН'!$G$21</f>
        <v>4074.2486056100001</v>
      </c>
      <c r="I68" s="36">
        <f>SUMIFS(СВЦЭМ!$D$39:$D$782,СВЦЭМ!$A$39:$A$782,$A68,СВЦЭМ!$B$39:$B$782,I$47)+'СЕТ СН'!$G$11+СВЦЭМ!$D$10+'СЕТ СН'!$G$5-'СЕТ СН'!$G$21</f>
        <v>4013.5330161400002</v>
      </c>
      <c r="J68" s="36">
        <f>SUMIFS(СВЦЭМ!$D$39:$D$782,СВЦЭМ!$A$39:$A$782,$A68,СВЦЭМ!$B$39:$B$782,J$47)+'СЕТ СН'!$G$11+СВЦЭМ!$D$10+'СЕТ СН'!$G$5-'СЕТ СН'!$G$21</f>
        <v>3952.6432004000003</v>
      </c>
      <c r="K68" s="36">
        <f>SUMIFS(СВЦЭМ!$D$39:$D$782,СВЦЭМ!$A$39:$A$782,$A68,СВЦЭМ!$B$39:$B$782,K$47)+'СЕТ СН'!$G$11+СВЦЭМ!$D$10+'СЕТ СН'!$G$5-'СЕТ СН'!$G$21</f>
        <v>4002.3291526600001</v>
      </c>
      <c r="L68" s="36">
        <f>SUMIFS(СВЦЭМ!$D$39:$D$782,СВЦЭМ!$A$39:$A$782,$A68,СВЦЭМ!$B$39:$B$782,L$47)+'СЕТ СН'!$G$11+СВЦЭМ!$D$10+'СЕТ СН'!$G$5-'СЕТ СН'!$G$21</f>
        <v>4039.6310798200002</v>
      </c>
      <c r="M68" s="36">
        <f>SUMIFS(СВЦЭМ!$D$39:$D$782,СВЦЭМ!$A$39:$A$782,$A68,СВЦЭМ!$B$39:$B$782,M$47)+'СЕТ СН'!$G$11+СВЦЭМ!$D$10+'СЕТ СН'!$G$5-'СЕТ СН'!$G$21</f>
        <v>4049.8492365500001</v>
      </c>
      <c r="N68" s="36">
        <f>SUMIFS(СВЦЭМ!$D$39:$D$782,СВЦЭМ!$A$39:$A$782,$A68,СВЦЭМ!$B$39:$B$782,N$47)+'СЕТ СН'!$G$11+СВЦЭМ!$D$10+'СЕТ СН'!$G$5-'СЕТ СН'!$G$21</f>
        <v>4055.1631690200002</v>
      </c>
      <c r="O68" s="36">
        <f>SUMIFS(СВЦЭМ!$D$39:$D$782,СВЦЭМ!$A$39:$A$782,$A68,СВЦЭМ!$B$39:$B$782,O$47)+'СЕТ СН'!$G$11+СВЦЭМ!$D$10+'СЕТ СН'!$G$5-'СЕТ СН'!$G$21</f>
        <v>4045.7121947700002</v>
      </c>
      <c r="P68" s="36">
        <f>SUMIFS(СВЦЭМ!$D$39:$D$782,СВЦЭМ!$A$39:$A$782,$A68,СВЦЭМ!$B$39:$B$782,P$47)+'СЕТ СН'!$G$11+СВЦЭМ!$D$10+'СЕТ СН'!$G$5-'СЕТ СН'!$G$21</f>
        <v>4042.8046469000001</v>
      </c>
      <c r="Q68" s="36">
        <f>SUMIFS(СВЦЭМ!$D$39:$D$782,СВЦЭМ!$A$39:$A$782,$A68,СВЦЭМ!$B$39:$B$782,Q$47)+'СЕТ СН'!$G$11+СВЦЭМ!$D$10+'СЕТ СН'!$G$5-'СЕТ СН'!$G$21</f>
        <v>4041.0677253700001</v>
      </c>
      <c r="R68" s="36">
        <f>SUMIFS(СВЦЭМ!$D$39:$D$782,СВЦЭМ!$A$39:$A$782,$A68,СВЦЭМ!$B$39:$B$782,R$47)+'СЕТ СН'!$G$11+СВЦЭМ!$D$10+'СЕТ СН'!$G$5-'СЕТ СН'!$G$21</f>
        <v>4042.4196476699999</v>
      </c>
      <c r="S68" s="36">
        <f>SUMIFS(СВЦЭМ!$D$39:$D$782,СВЦЭМ!$A$39:$A$782,$A68,СВЦЭМ!$B$39:$B$782,S$47)+'СЕТ СН'!$G$11+СВЦЭМ!$D$10+'СЕТ СН'!$G$5-'СЕТ СН'!$G$21</f>
        <v>4043.8098289600002</v>
      </c>
      <c r="T68" s="36">
        <f>SUMIFS(СВЦЭМ!$D$39:$D$782,СВЦЭМ!$A$39:$A$782,$A68,СВЦЭМ!$B$39:$B$782,T$47)+'СЕТ СН'!$G$11+СВЦЭМ!$D$10+'СЕТ СН'!$G$5-'СЕТ СН'!$G$21</f>
        <v>4040.4956037600004</v>
      </c>
      <c r="U68" s="36">
        <f>SUMIFS(СВЦЭМ!$D$39:$D$782,СВЦЭМ!$A$39:$A$782,$A68,СВЦЭМ!$B$39:$B$782,U$47)+'СЕТ СН'!$G$11+СВЦЭМ!$D$10+'СЕТ СН'!$G$5-'СЕТ СН'!$G$21</f>
        <v>4042.3292111200003</v>
      </c>
      <c r="V68" s="36">
        <f>SUMIFS(СВЦЭМ!$D$39:$D$782,СВЦЭМ!$A$39:$A$782,$A68,СВЦЭМ!$B$39:$B$782,V$47)+'СЕТ СН'!$G$11+СВЦЭМ!$D$10+'СЕТ СН'!$G$5-'СЕТ СН'!$G$21</f>
        <v>4055.9947159600001</v>
      </c>
      <c r="W68" s="36">
        <f>SUMIFS(СВЦЭМ!$D$39:$D$782,СВЦЭМ!$A$39:$A$782,$A68,СВЦЭМ!$B$39:$B$782,W$47)+'СЕТ СН'!$G$11+СВЦЭМ!$D$10+'СЕТ СН'!$G$5-'СЕТ СН'!$G$21</f>
        <v>4058.6893969299999</v>
      </c>
      <c r="X68" s="36">
        <f>SUMIFS(СВЦЭМ!$D$39:$D$782,СВЦЭМ!$A$39:$A$782,$A68,СВЦЭМ!$B$39:$B$782,X$47)+'СЕТ СН'!$G$11+СВЦЭМ!$D$10+'СЕТ СН'!$G$5-'СЕТ СН'!$G$21</f>
        <v>4021.2120258600003</v>
      </c>
      <c r="Y68" s="36">
        <f>SUMIFS(СВЦЭМ!$D$39:$D$782,СВЦЭМ!$A$39:$A$782,$A68,СВЦЭМ!$B$39:$B$782,Y$47)+'СЕТ СН'!$G$11+СВЦЭМ!$D$10+'СЕТ СН'!$G$5-'СЕТ СН'!$G$21</f>
        <v>3993.7963811200002</v>
      </c>
    </row>
    <row r="69" spans="1:26" ht="15.75" x14ac:dyDescent="0.2">
      <c r="A69" s="35">
        <f t="shared" si="1"/>
        <v>44795</v>
      </c>
      <c r="B69" s="36">
        <f>SUMIFS(СВЦЭМ!$D$39:$D$782,СВЦЭМ!$A$39:$A$782,$A69,СВЦЭМ!$B$39:$B$782,B$47)+'СЕТ СН'!$G$11+СВЦЭМ!$D$10+'СЕТ СН'!$G$5-'СЕТ СН'!$G$21</f>
        <v>3926.8747312</v>
      </c>
      <c r="C69" s="36">
        <f>SUMIFS(СВЦЭМ!$D$39:$D$782,СВЦЭМ!$A$39:$A$782,$A69,СВЦЭМ!$B$39:$B$782,C$47)+'СЕТ СН'!$G$11+СВЦЭМ!$D$10+'СЕТ СН'!$G$5-'СЕТ СН'!$G$21</f>
        <v>3994.7194695799999</v>
      </c>
      <c r="D69" s="36">
        <f>SUMIFS(СВЦЭМ!$D$39:$D$782,СВЦЭМ!$A$39:$A$782,$A69,СВЦЭМ!$B$39:$B$782,D$47)+'СЕТ СН'!$G$11+СВЦЭМ!$D$10+'СЕТ СН'!$G$5-'СЕТ СН'!$G$21</f>
        <v>4041.0316644100003</v>
      </c>
      <c r="E69" s="36">
        <f>SUMIFS(СВЦЭМ!$D$39:$D$782,СВЦЭМ!$A$39:$A$782,$A69,СВЦЭМ!$B$39:$B$782,E$47)+'СЕТ СН'!$G$11+СВЦЭМ!$D$10+'СЕТ СН'!$G$5-'СЕТ СН'!$G$21</f>
        <v>4062.5413125</v>
      </c>
      <c r="F69" s="36">
        <f>SUMIFS(СВЦЭМ!$D$39:$D$782,СВЦЭМ!$A$39:$A$782,$A69,СВЦЭМ!$B$39:$B$782,F$47)+'СЕТ СН'!$G$11+СВЦЭМ!$D$10+'СЕТ СН'!$G$5-'СЕТ СН'!$G$21</f>
        <v>4064.31052439</v>
      </c>
      <c r="G69" s="36">
        <f>SUMIFS(СВЦЭМ!$D$39:$D$782,СВЦЭМ!$A$39:$A$782,$A69,СВЦЭМ!$B$39:$B$782,G$47)+'СЕТ СН'!$G$11+СВЦЭМ!$D$10+'СЕТ СН'!$G$5-'СЕТ СН'!$G$21</f>
        <v>4053.7785988300002</v>
      </c>
      <c r="H69" s="36">
        <f>SUMIFS(СВЦЭМ!$D$39:$D$782,СВЦЭМ!$A$39:$A$782,$A69,СВЦЭМ!$B$39:$B$782,H$47)+'СЕТ СН'!$G$11+СВЦЭМ!$D$10+'СЕТ СН'!$G$5-'СЕТ СН'!$G$21</f>
        <v>3994.8606488700002</v>
      </c>
      <c r="I69" s="36">
        <f>SUMIFS(СВЦЭМ!$D$39:$D$782,СВЦЭМ!$A$39:$A$782,$A69,СВЦЭМ!$B$39:$B$782,I$47)+'СЕТ СН'!$G$11+СВЦЭМ!$D$10+'СЕТ СН'!$G$5-'СЕТ СН'!$G$21</f>
        <v>3926.8517471499999</v>
      </c>
      <c r="J69" s="36">
        <f>SUMIFS(СВЦЭМ!$D$39:$D$782,СВЦЭМ!$A$39:$A$782,$A69,СВЦЭМ!$B$39:$B$782,J$47)+'СЕТ СН'!$G$11+СВЦЭМ!$D$10+'СЕТ СН'!$G$5-'СЕТ СН'!$G$21</f>
        <v>3975.0946812500001</v>
      </c>
      <c r="K69" s="36">
        <f>SUMIFS(СВЦЭМ!$D$39:$D$782,СВЦЭМ!$A$39:$A$782,$A69,СВЦЭМ!$B$39:$B$782,K$47)+'СЕТ СН'!$G$11+СВЦЭМ!$D$10+'СЕТ СН'!$G$5-'СЕТ СН'!$G$21</f>
        <v>4021.8357019800001</v>
      </c>
      <c r="L69" s="36">
        <f>SUMIFS(СВЦЭМ!$D$39:$D$782,СВЦЭМ!$A$39:$A$782,$A69,СВЦЭМ!$B$39:$B$782,L$47)+'СЕТ СН'!$G$11+СВЦЭМ!$D$10+'СЕТ СН'!$G$5-'СЕТ СН'!$G$21</f>
        <v>4017.0801062099999</v>
      </c>
      <c r="M69" s="36">
        <f>SUMIFS(СВЦЭМ!$D$39:$D$782,СВЦЭМ!$A$39:$A$782,$A69,СВЦЭМ!$B$39:$B$782,M$47)+'СЕТ СН'!$G$11+СВЦЭМ!$D$10+'СЕТ СН'!$G$5-'СЕТ СН'!$G$21</f>
        <v>4023.9741690200003</v>
      </c>
      <c r="N69" s="36">
        <f>SUMIFS(СВЦЭМ!$D$39:$D$782,СВЦЭМ!$A$39:$A$782,$A69,СВЦЭМ!$B$39:$B$782,N$47)+'СЕТ СН'!$G$11+СВЦЭМ!$D$10+'СЕТ СН'!$G$5-'СЕТ СН'!$G$21</f>
        <v>4026.3223088600002</v>
      </c>
      <c r="O69" s="36">
        <f>SUMIFS(СВЦЭМ!$D$39:$D$782,СВЦЭМ!$A$39:$A$782,$A69,СВЦЭМ!$B$39:$B$782,O$47)+'СЕТ СН'!$G$11+СВЦЭМ!$D$10+'СЕТ СН'!$G$5-'СЕТ СН'!$G$21</f>
        <v>4014.9996433700003</v>
      </c>
      <c r="P69" s="36">
        <f>SUMIFS(СВЦЭМ!$D$39:$D$782,СВЦЭМ!$A$39:$A$782,$A69,СВЦЭМ!$B$39:$B$782,P$47)+'СЕТ СН'!$G$11+СВЦЭМ!$D$10+'СЕТ СН'!$G$5-'СЕТ СН'!$G$21</f>
        <v>4019.0208766200003</v>
      </c>
      <c r="Q69" s="36">
        <f>SUMIFS(СВЦЭМ!$D$39:$D$782,СВЦЭМ!$A$39:$A$782,$A69,СВЦЭМ!$B$39:$B$782,Q$47)+'СЕТ СН'!$G$11+СВЦЭМ!$D$10+'СЕТ СН'!$G$5-'СЕТ СН'!$G$21</f>
        <v>4019.2756679500003</v>
      </c>
      <c r="R69" s="36">
        <f>SUMIFS(СВЦЭМ!$D$39:$D$782,СВЦЭМ!$A$39:$A$782,$A69,СВЦЭМ!$B$39:$B$782,R$47)+'СЕТ СН'!$G$11+СВЦЭМ!$D$10+'СЕТ СН'!$G$5-'СЕТ СН'!$G$21</f>
        <v>4018.4573417600004</v>
      </c>
      <c r="S69" s="36">
        <f>SUMIFS(СВЦЭМ!$D$39:$D$782,СВЦЭМ!$A$39:$A$782,$A69,СВЦЭМ!$B$39:$B$782,S$47)+'СЕТ СН'!$G$11+СВЦЭМ!$D$10+'СЕТ СН'!$G$5-'СЕТ СН'!$G$21</f>
        <v>4012.4220879600002</v>
      </c>
      <c r="T69" s="36">
        <f>SUMIFS(СВЦЭМ!$D$39:$D$782,СВЦЭМ!$A$39:$A$782,$A69,СВЦЭМ!$B$39:$B$782,T$47)+'СЕТ СН'!$G$11+СВЦЭМ!$D$10+'СЕТ СН'!$G$5-'СЕТ СН'!$G$21</f>
        <v>4022.5941541500001</v>
      </c>
      <c r="U69" s="36">
        <f>SUMIFS(СВЦЭМ!$D$39:$D$782,СВЦЭМ!$A$39:$A$782,$A69,СВЦЭМ!$B$39:$B$782,U$47)+'СЕТ СН'!$G$11+СВЦЭМ!$D$10+'СЕТ СН'!$G$5-'СЕТ СН'!$G$21</f>
        <v>4014.4529808000002</v>
      </c>
      <c r="V69" s="36">
        <f>SUMIFS(СВЦЭМ!$D$39:$D$782,СВЦЭМ!$A$39:$A$782,$A69,СВЦЭМ!$B$39:$B$782,V$47)+'СЕТ СН'!$G$11+СВЦЭМ!$D$10+'СЕТ СН'!$G$5-'СЕТ СН'!$G$21</f>
        <v>4024.0816277200001</v>
      </c>
      <c r="W69" s="36">
        <f>SUMIFS(СВЦЭМ!$D$39:$D$782,СВЦЭМ!$A$39:$A$782,$A69,СВЦЭМ!$B$39:$B$782,W$47)+'СЕТ СН'!$G$11+СВЦЭМ!$D$10+'СЕТ СН'!$G$5-'СЕТ СН'!$G$21</f>
        <v>4031.67119976</v>
      </c>
      <c r="X69" s="36">
        <f>SUMIFS(СВЦЭМ!$D$39:$D$782,СВЦЭМ!$A$39:$A$782,$A69,СВЦЭМ!$B$39:$B$782,X$47)+'СЕТ СН'!$G$11+СВЦЭМ!$D$10+'СЕТ СН'!$G$5-'СЕТ СН'!$G$21</f>
        <v>4004.5464193100001</v>
      </c>
      <c r="Y69" s="36">
        <f>SUMIFS(СВЦЭМ!$D$39:$D$782,СВЦЭМ!$A$39:$A$782,$A69,СВЦЭМ!$B$39:$B$782,Y$47)+'СЕТ СН'!$G$11+СВЦЭМ!$D$10+'СЕТ СН'!$G$5-'СЕТ СН'!$G$21</f>
        <v>3914.70636259</v>
      </c>
    </row>
    <row r="70" spans="1:26" ht="15.75" x14ac:dyDescent="0.2">
      <c r="A70" s="35">
        <f t="shared" si="1"/>
        <v>44796</v>
      </c>
      <c r="B70" s="36">
        <f>SUMIFS(СВЦЭМ!$D$39:$D$782,СВЦЭМ!$A$39:$A$782,$A70,СВЦЭМ!$B$39:$B$782,B$47)+'СЕТ СН'!$G$11+СВЦЭМ!$D$10+'СЕТ СН'!$G$5-'СЕТ СН'!$G$21</f>
        <v>3978.2602355400004</v>
      </c>
      <c r="C70" s="36">
        <f>SUMIFS(СВЦЭМ!$D$39:$D$782,СВЦЭМ!$A$39:$A$782,$A70,СВЦЭМ!$B$39:$B$782,C$47)+'СЕТ СН'!$G$11+СВЦЭМ!$D$10+'СЕТ СН'!$G$5-'СЕТ СН'!$G$21</f>
        <v>4041.61411159</v>
      </c>
      <c r="D70" s="36">
        <f>SUMIFS(СВЦЭМ!$D$39:$D$782,СВЦЭМ!$A$39:$A$782,$A70,СВЦЭМ!$B$39:$B$782,D$47)+'СЕТ СН'!$G$11+СВЦЭМ!$D$10+'СЕТ СН'!$G$5-'СЕТ СН'!$G$21</f>
        <v>4081.35092351</v>
      </c>
      <c r="E70" s="36">
        <f>SUMIFS(СВЦЭМ!$D$39:$D$782,СВЦЭМ!$A$39:$A$782,$A70,СВЦЭМ!$B$39:$B$782,E$47)+'СЕТ СН'!$G$11+СВЦЭМ!$D$10+'СЕТ СН'!$G$5-'СЕТ СН'!$G$21</f>
        <v>4094.7228957900002</v>
      </c>
      <c r="F70" s="36">
        <f>SUMIFS(СВЦЭМ!$D$39:$D$782,СВЦЭМ!$A$39:$A$782,$A70,СВЦЭМ!$B$39:$B$782,F$47)+'СЕТ СН'!$G$11+СВЦЭМ!$D$10+'СЕТ СН'!$G$5-'СЕТ СН'!$G$21</f>
        <v>4062.0885774000003</v>
      </c>
      <c r="G70" s="36">
        <f>SUMIFS(СВЦЭМ!$D$39:$D$782,СВЦЭМ!$A$39:$A$782,$A70,СВЦЭМ!$B$39:$B$782,G$47)+'СЕТ СН'!$G$11+СВЦЭМ!$D$10+'СЕТ СН'!$G$5-'СЕТ СН'!$G$21</f>
        <v>4037.7364784400002</v>
      </c>
      <c r="H70" s="36">
        <f>SUMIFS(СВЦЭМ!$D$39:$D$782,СВЦЭМ!$A$39:$A$782,$A70,СВЦЭМ!$B$39:$B$782,H$47)+'СЕТ СН'!$G$11+СВЦЭМ!$D$10+'СЕТ СН'!$G$5-'СЕТ СН'!$G$21</f>
        <v>3989.9731282500002</v>
      </c>
      <c r="I70" s="36">
        <f>SUMIFS(СВЦЭМ!$D$39:$D$782,СВЦЭМ!$A$39:$A$782,$A70,СВЦЭМ!$B$39:$B$782,I$47)+'СЕТ СН'!$G$11+СВЦЭМ!$D$10+'СЕТ СН'!$G$5-'СЕТ СН'!$G$21</f>
        <v>3922.9882144900002</v>
      </c>
      <c r="J70" s="36">
        <f>SUMIFS(СВЦЭМ!$D$39:$D$782,СВЦЭМ!$A$39:$A$782,$A70,СВЦЭМ!$B$39:$B$782,J$47)+'СЕТ СН'!$G$11+СВЦЭМ!$D$10+'СЕТ СН'!$G$5-'СЕТ СН'!$G$21</f>
        <v>3915.8220960600001</v>
      </c>
      <c r="K70" s="36">
        <f>SUMIFS(СВЦЭМ!$D$39:$D$782,СВЦЭМ!$A$39:$A$782,$A70,СВЦЭМ!$B$39:$B$782,K$47)+'СЕТ СН'!$G$11+СВЦЭМ!$D$10+'СЕТ СН'!$G$5-'СЕТ СН'!$G$21</f>
        <v>3986.9498213900001</v>
      </c>
      <c r="L70" s="36">
        <f>SUMIFS(СВЦЭМ!$D$39:$D$782,СВЦЭМ!$A$39:$A$782,$A70,СВЦЭМ!$B$39:$B$782,L$47)+'СЕТ СН'!$G$11+СВЦЭМ!$D$10+'СЕТ СН'!$G$5-'СЕТ СН'!$G$21</f>
        <v>3951.4681518699999</v>
      </c>
      <c r="M70" s="36">
        <f>SUMIFS(СВЦЭМ!$D$39:$D$782,СВЦЭМ!$A$39:$A$782,$A70,СВЦЭМ!$B$39:$B$782,M$47)+'СЕТ СН'!$G$11+СВЦЭМ!$D$10+'СЕТ СН'!$G$5-'СЕТ СН'!$G$21</f>
        <v>3943.9211914100001</v>
      </c>
      <c r="N70" s="36">
        <f>SUMIFS(СВЦЭМ!$D$39:$D$782,СВЦЭМ!$A$39:$A$782,$A70,СВЦЭМ!$B$39:$B$782,N$47)+'СЕТ СН'!$G$11+СВЦЭМ!$D$10+'СЕТ СН'!$G$5-'СЕТ СН'!$G$21</f>
        <v>3937.61968329</v>
      </c>
      <c r="O70" s="36">
        <f>SUMIFS(СВЦЭМ!$D$39:$D$782,СВЦЭМ!$A$39:$A$782,$A70,СВЦЭМ!$B$39:$B$782,O$47)+'СЕТ СН'!$G$11+СВЦЭМ!$D$10+'СЕТ СН'!$G$5-'СЕТ СН'!$G$21</f>
        <v>3931.1670726700004</v>
      </c>
      <c r="P70" s="36">
        <f>SUMIFS(СВЦЭМ!$D$39:$D$782,СВЦЭМ!$A$39:$A$782,$A70,СВЦЭМ!$B$39:$B$782,P$47)+'СЕТ СН'!$G$11+СВЦЭМ!$D$10+'СЕТ СН'!$G$5-'СЕТ СН'!$G$21</f>
        <v>3943.4176682100001</v>
      </c>
      <c r="Q70" s="36">
        <f>SUMIFS(СВЦЭМ!$D$39:$D$782,СВЦЭМ!$A$39:$A$782,$A70,СВЦЭМ!$B$39:$B$782,Q$47)+'СЕТ СН'!$G$11+СВЦЭМ!$D$10+'СЕТ СН'!$G$5-'СЕТ СН'!$G$21</f>
        <v>3950.6826729200002</v>
      </c>
      <c r="R70" s="36">
        <f>SUMIFS(СВЦЭМ!$D$39:$D$782,СВЦЭМ!$A$39:$A$782,$A70,СВЦЭМ!$B$39:$B$782,R$47)+'СЕТ СН'!$G$11+СВЦЭМ!$D$10+'СЕТ СН'!$G$5-'СЕТ СН'!$G$21</f>
        <v>3944.56099528</v>
      </c>
      <c r="S70" s="36">
        <f>SUMIFS(СВЦЭМ!$D$39:$D$782,СВЦЭМ!$A$39:$A$782,$A70,СВЦЭМ!$B$39:$B$782,S$47)+'СЕТ СН'!$G$11+СВЦЭМ!$D$10+'СЕТ СН'!$G$5-'СЕТ СН'!$G$21</f>
        <v>3957.2219903</v>
      </c>
      <c r="T70" s="36">
        <f>SUMIFS(СВЦЭМ!$D$39:$D$782,СВЦЭМ!$A$39:$A$782,$A70,СВЦЭМ!$B$39:$B$782,T$47)+'СЕТ СН'!$G$11+СВЦЭМ!$D$10+'СЕТ СН'!$G$5-'СЕТ СН'!$G$21</f>
        <v>3964.1181322800003</v>
      </c>
      <c r="U70" s="36">
        <f>SUMIFS(СВЦЭМ!$D$39:$D$782,СВЦЭМ!$A$39:$A$782,$A70,СВЦЭМ!$B$39:$B$782,U$47)+'СЕТ СН'!$G$11+СВЦЭМ!$D$10+'СЕТ СН'!$G$5-'СЕТ СН'!$G$21</f>
        <v>3952.9799110800004</v>
      </c>
      <c r="V70" s="36">
        <f>SUMIFS(СВЦЭМ!$D$39:$D$782,СВЦЭМ!$A$39:$A$782,$A70,СВЦЭМ!$B$39:$B$782,V$47)+'СЕТ СН'!$G$11+СВЦЭМ!$D$10+'СЕТ СН'!$G$5-'СЕТ СН'!$G$21</f>
        <v>3969.9520490499999</v>
      </c>
      <c r="W70" s="36">
        <f>SUMIFS(СВЦЭМ!$D$39:$D$782,СВЦЭМ!$A$39:$A$782,$A70,СВЦЭМ!$B$39:$B$782,W$47)+'СЕТ СН'!$G$11+СВЦЭМ!$D$10+'СЕТ СН'!$G$5-'СЕТ СН'!$G$21</f>
        <v>3968.62568809</v>
      </c>
      <c r="X70" s="36">
        <f>SUMIFS(СВЦЭМ!$D$39:$D$782,СВЦЭМ!$A$39:$A$782,$A70,СВЦЭМ!$B$39:$B$782,X$47)+'СЕТ СН'!$G$11+СВЦЭМ!$D$10+'СЕТ СН'!$G$5-'СЕТ СН'!$G$21</f>
        <v>3950.5782664900003</v>
      </c>
      <c r="Y70" s="36">
        <f>SUMIFS(СВЦЭМ!$D$39:$D$782,СВЦЭМ!$A$39:$A$782,$A70,СВЦЭМ!$B$39:$B$782,Y$47)+'СЕТ СН'!$G$11+СВЦЭМ!$D$10+'СЕТ СН'!$G$5-'СЕТ СН'!$G$21</f>
        <v>3916.8918356700001</v>
      </c>
    </row>
    <row r="71" spans="1:26" ht="15.75" x14ac:dyDescent="0.2">
      <c r="A71" s="35">
        <f t="shared" si="1"/>
        <v>44797</v>
      </c>
      <c r="B71" s="36">
        <f>SUMIFS(СВЦЭМ!$D$39:$D$782,СВЦЭМ!$A$39:$A$782,$A71,СВЦЭМ!$B$39:$B$782,B$47)+'СЕТ СН'!$G$11+СВЦЭМ!$D$10+'СЕТ СН'!$G$5-'СЕТ СН'!$G$21</f>
        <v>3954.8871633799999</v>
      </c>
      <c r="C71" s="36">
        <f>SUMIFS(СВЦЭМ!$D$39:$D$782,СВЦЭМ!$A$39:$A$782,$A71,СВЦЭМ!$B$39:$B$782,C$47)+'СЕТ СН'!$G$11+СВЦЭМ!$D$10+'СЕТ СН'!$G$5-'СЕТ СН'!$G$21</f>
        <v>3995.7103363300002</v>
      </c>
      <c r="D71" s="36">
        <f>SUMIFS(СВЦЭМ!$D$39:$D$782,СВЦЭМ!$A$39:$A$782,$A71,СВЦЭМ!$B$39:$B$782,D$47)+'СЕТ СН'!$G$11+СВЦЭМ!$D$10+'СЕТ СН'!$G$5-'СЕТ СН'!$G$21</f>
        <v>4025.3213203400001</v>
      </c>
      <c r="E71" s="36">
        <f>SUMIFS(СВЦЭМ!$D$39:$D$782,СВЦЭМ!$A$39:$A$782,$A71,СВЦЭМ!$B$39:$B$782,E$47)+'СЕТ СН'!$G$11+СВЦЭМ!$D$10+'СЕТ СН'!$G$5-'СЕТ СН'!$G$21</f>
        <v>4035.2084805100003</v>
      </c>
      <c r="F71" s="36">
        <f>SUMIFS(СВЦЭМ!$D$39:$D$782,СВЦЭМ!$A$39:$A$782,$A71,СВЦЭМ!$B$39:$B$782,F$47)+'СЕТ СН'!$G$11+СВЦЭМ!$D$10+'СЕТ СН'!$G$5-'СЕТ СН'!$G$21</f>
        <v>4036.61429314</v>
      </c>
      <c r="G71" s="36">
        <f>SUMIFS(СВЦЭМ!$D$39:$D$782,СВЦЭМ!$A$39:$A$782,$A71,СВЦЭМ!$B$39:$B$782,G$47)+'СЕТ СН'!$G$11+СВЦЭМ!$D$10+'СЕТ СН'!$G$5-'СЕТ СН'!$G$21</f>
        <v>4022.2287752700004</v>
      </c>
      <c r="H71" s="36">
        <f>SUMIFS(СВЦЭМ!$D$39:$D$782,СВЦЭМ!$A$39:$A$782,$A71,СВЦЭМ!$B$39:$B$782,H$47)+'СЕТ СН'!$G$11+СВЦЭМ!$D$10+'СЕТ СН'!$G$5-'СЕТ СН'!$G$21</f>
        <v>3982.1580044700004</v>
      </c>
      <c r="I71" s="36">
        <f>SUMIFS(СВЦЭМ!$D$39:$D$782,СВЦЭМ!$A$39:$A$782,$A71,СВЦЭМ!$B$39:$B$782,I$47)+'СЕТ СН'!$G$11+СВЦЭМ!$D$10+'СЕТ СН'!$G$5-'СЕТ СН'!$G$21</f>
        <v>3933.1430306000002</v>
      </c>
      <c r="J71" s="36">
        <f>SUMIFS(СВЦЭМ!$D$39:$D$782,СВЦЭМ!$A$39:$A$782,$A71,СВЦЭМ!$B$39:$B$782,J$47)+'СЕТ СН'!$G$11+СВЦЭМ!$D$10+'СЕТ СН'!$G$5-'СЕТ СН'!$G$21</f>
        <v>3968.0973774300001</v>
      </c>
      <c r="K71" s="36">
        <f>SUMIFS(СВЦЭМ!$D$39:$D$782,СВЦЭМ!$A$39:$A$782,$A71,СВЦЭМ!$B$39:$B$782,K$47)+'СЕТ СН'!$G$11+СВЦЭМ!$D$10+'СЕТ СН'!$G$5-'СЕТ СН'!$G$21</f>
        <v>4081.5299583300002</v>
      </c>
      <c r="L71" s="36">
        <f>SUMIFS(СВЦЭМ!$D$39:$D$782,СВЦЭМ!$A$39:$A$782,$A71,СВЦЭМ!$B$39:$B$782,L$47)+'СЕТ СН'!$G$11+СВЦЭМ!$D$10+'СЕТ СН'!$G$5-'СЕТ СН'!$G$21</f>
        <v>4040.8304078700003</v>
      </c>
      <c r="M71" s="36">
        <f>SUMIFS(СВЦЭМ!$D$39:$D$782,СВЦЭМ!$A$39:$A$782,$A71,СВЦЭМ!$B$39:$B$782,M$47)+'СЕТ СН'!$G$11+СВЦЭМ!$D$10+'СЕТ СН'!$G$5-'СЕТ СН'!$G$21</f>
        <v>4035.2237516499999</v>
      </c>
      <c r="N71" s="36">
        <f>SUMIFS(СВЦЭМ!$D$39:$D$782,СВЦЭМ!$A$39:$A$782,$A71,СВЦЭМ!$B$39:$B$782,N$47)+'СЕТ СН'!$G$11+СВЦЭМ!$D$10+'СЕТ СН'!$G$5-'СЕТ СН'!$G$21</f>
        <v>4030.53624674</v>
      </c>
      <c r="O71" s="36">
        <f>SUMIFS(СВЦЭМ!$D$39:$D$782,СВЦЭМ!$A$39:$A$782,$A71,СВЦЭМ!$B$39:$B$782,O$47)+'СЕТ СН'!$G$11+СВЦЭМ!$D$10+'СЕТ СН'!$G$5-'СЕТ СН'!$G$21</f>
        <v>4024.4788174300002</v>
      </c>
      <c r="P71" s="36">
        <f>SUMIFS(СВЦЭМ!$D$39:$D$782,СВЦЭМ!$A$39:$A$782,$A71,СВЦЭМ!$B$39:$B$782,P$47)+'СЕТ СН'!$G$11+СВЦЭМ!$D$10+'СЕТ СН'!$G$5-'СЕТ СН'!$G$21</f>
        <v>4030.9304685400002</v>
      </c>
      <c r="Q71" s="36">
        <f>SUMIFS(СВЦЭМ!$D$39:$D$782,СВЦЭМ!$A$39:$A$782,$A71,СВЦЭМ!$B$39:$B$782,Q$47)+'СЕТ СН'!$G$11+СВЦЭМ!$D$10+'СЕТ СН'!$G$5-'СЕТ СН'!$G$21</f>
        <v>4031.8917232700001</v>
      </c>
      <c r="R71" s="36">
        <f>SUMIFS(СВЦЭМ!$D$39:$D$782,СВЦЭМ!$A$39:$A$782,$A71,СВЦЭМ!$B$39:$B$782,R$47)+'СЕТ СН'!$G$11+СВЦЭМ!$D$10+'СЕТ СН'!$G$5-'СЕТ СН'!$G$21</f>
        <v>4021.1771462800002</v>
      </c>
      <c r="S71" s="36">
        <f>SUMIFS(СВЦЭМ!$D$39:$D$782,СВЦЭМ!$A$39:$A$782,$A71,СВЦЭМ!$B$39:$B$782,S$47)+'СЕТ СН'!$G$11+СВЦЭМ!$D$10+'СЕТ СН'!$G$5-'СЕТ СН'!$G$21</f>
        <v>4030.0154145200004</v>
      </c>
      <c r="T71" s="36">
        <f>SUMIFS(СВЦЭМ!$D$39:$D$782,СВЦЭМ!$A$39:$A$782,$A71,СВЦЭМ!$B$39:$B$782,T$47)+'СЕТ СН'!$G$11+СВЦЭМ!$D$10+'СЕТ СН'!$G$5-'СЕТ СН'!$G$21</f>
        <v>4036.6936585800004</v>
      </c>
      <c r="U71" s="36">
        <f>SUMIFS(СВЦЭМ!$D$39:$D$782,СВЦЭМ!$A$39:$A$782,$A71,СВЦЭМ!$B$39:$B$782,U$47)+'СЕТ СН'!$G$11+СВЦЭМ!$D$10+'СЕТ СН'!$G$5-'СЕТ СН'!$G$21</f>
        <v>4032.2815003700002</v>
      </c>
      <c r="V71" s="36">
        <f>SUMIFS(СВЦЭМ!$D$39:$D$782,СВЦЭМ!$A$39:$A$782,$A71,СВЦЭМ!$B$39:$B$782,V$47)+'СЕТ СН'!$G$11+СВЦЭМ!$D$10+'СЕТ СН'!$G$5-'СЕТ СН'!$G$21</f>
        <v>4050.6422732700003</v>
      </c>
      <c r="W71" s="36">
        <f>SUMIFS(СВЦЭМ!$D$39:$D$782,СВЦЭМ!$A$39:$A$782,$A71,СВЦЭМ!$B$39:$B$782,W$47)+'СЕТ СН'!$G$11+СВЦЭМ!$D$10+'СЕТ СН'!$G$5-'СЕТ СН'!$G$21</f>
        <v>4057.7195768700003</v>
      </c>
      <c r="X71" s="36">
        <f>SUMIFS(СВЦЭМ!$D$39:$D$782,СВЦЭМ!$A$39:$A$782,$A71,СВЦЭМ!$B$39:$B$782,X$47)+'СЕТ СН'!$G$11+СВЦЭМ!$D$10+'СЕТ СН'!$G$5-'СЕТ СН'!$G$21</f>
        <v>3997.4898993100001</v>
      </c>
      <c r="Y71" s="36">
        <f>SUMIFS(СВЦЭМ!$D$39:$D$782,СВЦЭМ!$A$39:$A$782,$A71,СВЦЭМ!$B$39:$B$782,Y$47)+'СЕТ СН'!$G$11+СВЦЭМ!$D$10+'СЕТ СН'!$G$5-'СЕТ СН'!$G$21</f>
        <v>3958.6506200000003</v>
      </c>
    </row>
    <row r="72" spans="1:26" ht="15.75" x14ac:dyDescent="0.2">
      <c r="A72" s="35">
        <f t="shared" si="1"/>
        <v>44798</v>
      </c>
      <c r="B72" s="36">
        <f>SUMIFS(СВЦЭМ!$D$39:$D$782,СВЦЭМ!$A$39:$A$782,$A72,СВЦЭМ!$B$39:$B$782,B$47)+'СЕТ СН'!$G$11+СВЦЭМ!$D$10+'СЕТ СН'!$G$5-'СЕТ СН'!$G$21</f>
        <v>3954.9930441300003</v>
      </c>
      <c r="C72" s="36">
        <f>SUMIFS(СВЦЭМ!$D$39:$D$782,СВЦЭМ!$A$39:$A$782,$A72,СВЦЭМ!$B$39:$B$782,C$47)+'СЕТ СН'!$G$11+СВЦЭМ!$D$10+'СЕТ СН'!$G$5-'СЕТ СН'!$G$21</f>
        <v>3992.0439210300001</v>
      </c>
      <c r="D72" s="36">
        <f>SUMIFS(СВЦЭМ!$D$39:$D$782,СВЦЭМ!$A$39:$A$782,$A72,СВЦЭМ!$B$39:$B$782,D$47)+'СЕТ СН'!$G$11+СВЦЭМ!$D$10+'СЕТ СН'!$G$5-'СЕТ СН'!$G$21</f>
        <v>4029.8587202799999</v>
      </c>
      <c r="E72" s="36">
        <f>SUMIFS(СВЦЭМ!$D$39:$D$782,СВЦЭМ!$A$39:$A$782,$A72,СВЦЭМ!$B$39:$B$782,E$47)+'СЕТ СН'!$G$11+СВЦЭМ!$D$10+'СЕТ СН'!$G$5-'СЕТ СН'!$G$21</f>
        <v>4041.1680845999999</v>
      </c>
      <c r="F72" s="36">
        <f>SUMIFS(СВЦЭМ!$D$39:$D$782,СВЦЭМ!$A$39:$A$782,$A72,СВЦЭМ!$B$39:$B$782,F$47)+'СЕТ СН'!$G$11+СВЦЭМ!$D$10+'СЕТ СН'!$G$5-'СЕТ СН'!$G$21</f>
        <v>4044.6177244200003</v>
      </c>
      <c r="G72" s="36">
        <f>SUMIFS(СВЦЭМ!$D$39:$D$782,СВЦЭМ!$A$39:$A$782,$A72,СВЦЭМ!$B$39:$B$782,G$47)+'СЕТ СН'!$G$11+СВЦЭМ!$D$10+'СЕТ СН'!$G$5-'СЕТ СН'!$G$21</f>
        <v>4028.2214473700001</v>
      </c>
      <c r="H72" s="36">
        <f>SUMIFS(СВЦЭМ!$D$39:$D$782,СВЦЭМ!$A$39:$A$782,$A72,СВЦЭМ!$B$39:$B$782,H$47)+'СЕТ СН'!$G$11+СВЦЭМ!$D$10+'СЕТ СН'!$G$5-'СЕТ СН'!$G$21</f>
        <v>3979.5975472500004</v>
      </c>
      <c r="I72" s="36">
        <f>SUMIFS(СВЦЭМ!$D$39:$D$782,СВЦЭМ!$A$39:$A$782,$A72,СВЦЭМ!$B$39:$B$782,I$47)+'СЕТ СН'!$G$11+СВЦЭМ!$D$10+'СЕТ СН'!$G$5-'СЕТ СН'!$G$21</f>
        <v>3904.6176169700002</v>
      </c>
      <c r="J72" s="36">
        <f>SUMIFS(СВЦЭМ!$D$39:$D$782,СВЦЭМ!$A$39:$A$782,$A72,СВЦЭМ!$B$39:$B$782,J$47)+'СЕТ СН'!$G$11+СВЦЭМ!$D$10+'СЕТ СН'!$G$5-'СЕТ СН'!$G$21</f>
        <v>3976.0252909999999</v>
      </c>
      <c r="K72" s="36">
        <f>SUMIFS(СВЦЭМ!$D$39:$D$782,СВЦЭМ!$A$39:$A$782,$A72,СВЦЭМ!$B$39:$B$782,K$47)+'СЕТ СН'!$G$11+СВЦЭМ!$D$10+'СЕТ СН'!$G$5-'СЕТ СН'!$G$21</f>
        <v>4036.86605667</v>
      </c>
      <c r="L72" s="36">
        <f>SUMIFS(СВЦЭМ!$D$39:$D$782,СВЦЭМ!$A$39:$A$782,$A72,СВЦЭМ!$B$39:$B$782,L$47)+'СЕТ СН'!$G$11+СВЦЭМ!$D$10+'СЕТ СН'!$G$5-'СЕТ СН'!$G$21</f>
        <v>4005.6450286300001</v>
      </c>
      <c r="M72" s="36">
        <f>SUMIFS(СВЦЭМ!$D$39:$D$782,СВЦЭМ!$A$39:$A$782,$A72,СВЦЭМ!$B$39:$B$782,M$47)+'СЕТ СН'!$G$11+СВЦЭМ!$D$10+'СЕТ СН'!$G$5-'СЕТ СН'!$G$21</f>
        <v>4002.0593298399999</v>
      </c>
      <c r="N72" s="36">
        <f>SUMIFS(СВЦЭМ!$D$39:$D$782,СВЦЭМ!$A$39:$A$782,$A72,СВЦЭМ!$B$39:$B$782,N$47)+'СЕТ СН'!$G$11+СВЦЭМ!$D$10+'СЕТ СН'!$G$5-'СЕТ СН'!$G$21</f>
        <v>4001.7005504400004</v>
      </c>
      <c r="O72" s="36">
        <f>SUMIFS(СВЦЭМ!$D$39:$D$782,СВЦЭМ!$A$39:$A$782,$A72,СВЦЭМ!$B$39:$B$782,O$47)+'СЕТ СН'!$G$11+СВЦЭМ!$D$10+'СЕТ СН'!$G$5-'СЕТ СН'!$G$21</f>
        <v>3919.1342091800002</v>
      </c>
      <c r="P72" s="36">
        <f>SUMIFS(СВЦЭМ!$D$39:$D$782,СВЦЭМ!$A$39:$A$782,$A72,СВЦЭМ!$B$39:$B$782,P$47)+'СЕТ СН'!$G$11+СВЦЭМ!$D$10+'СЕТ СН'!$G$5-'СЕТ СН'!$G$21</f>
        <v>3828.2084013399999</v>
      </c>
      <c r="Q72" s="36">
        <f>SUMIFS(СВЦЭМ!$D$39:$D$782,СВЦЭМ!$A$39:$A$782,$A72,СВЦЭМ!$B$39:$B$782,Q$47)+'СЕТ СН'!$G$11+СВЦЭМ!$D$10+'СЕТ СН'!$G$5-'СЕТ СН'!$G$21</f>
        <v>3766.0999788200002</v>
      </c>
      <c r="R72" s="36">
        <f>SUMIFS(СВЦЭМ!$D$39:$D$782,СВЦЭМ!$A$39:$A$782,$A72,СВЦЭМ!$B$39:$B$782,R$47)+'СЕТ СН'!$G$11+СВЦЭМ!$D$10+'СЕТ СН'!$G$5-'СЕТ СН'!$G$21</f>
        <v>3760.87084383</v>
      </c>
      <c r="S72" s="36">
        <f>SUMIFS(СВЦЭМ!$D$39:$D$782,СВЦЭМ!$A$39:$A$782,$A72,СВЦЭМ!$B$39:$B$782,S$47)+'СЕТ СН'!$G$11+СВЦЭМ!$D$10+'СЕТ СН'!$G$5-'СЕТ СН'!$G$21</f>
        <v>3831.24801402</v>
      </c>
      <c r="T72" s="36">
        <f>SUMIFS(СВЦЭМ!$D$39:$D$782,СВЦЭМ!$A$39:$A$782,$A72,СВЦЭМ!$B$39:$B$782,T$47)+'СЕТ СН'!$G$11+СВЦЭМ!$D$10+'СЕТ СН'!$G$5-'СЕТ СН'!$G$21</f>
        <v>3907.0598207600001</v>
      </c>
      <c r="U72" s="36">
        <f>SUMIFS(СВЦЭМ!$D$39:$D$782,СВЦЭМ!$A$39:$A$782,$A72,СВЦЭМ!$B$39:$B$782,U$47)+'СЕТ СН'!$G$11+СВЦЭМ!$D$10+'СЕТ СН'!$G$5-'СЕТ СН'!$G$21</f>
        <v>3997.5989473400004</v>
      </c>
      <c r="V72" s="36">
        <f>SUMIFS(СВЦЭМ!$D$39:$D$782,СВЦЭМ!$A$39:$A$782,$A72,СВЦЭМ!$B$39:$B$782,V$47)+'СЕТ СН'!$G$11+СВЦЭМ!$D$10+'СЕТ СН'!$G$5-'СЕТ СН'!$G$21</f>
        <v>4020.9336061100003</v>
      </c>
      <c r="W72" s="36">
        <f>SUMIFS(СВЦЭМ!$D$39:$D$782,СВЦЭМ!$A$39:$A$782,$A72,СВЦЭМ!$B$39:$B$782,W$47)+'СЕТ СН'!$G$11+СВЦЭМ!$D$10+'СЕТ СН'!$G$5-'СЕТ СН'!$G$21</f>
        <v>4028.9264456400001</v>
      </c>
      <c r="X72" s="36">
        <f>SUMIFS(СВЦЭМ!$D$39:$D$782,СВЦЭМ!$A$39:$A$782,$A72,СВЦЭМ!$B$39:$B$782,X$47)+'СЕТ СН'!$G$11+СВЦЭМ!$D$10+'СЕТ СН'!$G$5-'СЕТ СН'!$G$21</f>
        <v>4012.6739937500001</v>
      </c>
      <c r="Y72" s="36">
        <f>SUMIFS(СВЦЭМ!$D$39:$D$782,СВЦЭМ!$A$39:$A$782,$A72,СВЦЭМ!$B$39:$B$782,Y$47)+'СЕТ СН'!$G$11+СВЦЭМ!$D$10+'СЕТ СН'!$G$5-'СЕТ СН'!$G$21</f>
        <v>4019.4369911900003</v>
      </c>
    </row>
    <row r="73" spans="1:26" ht="15.75" x14ac:dyDescent="0.2">
      <c r="A73" s="35">
        <f t="shared" si="1"/>
        <v>44799</v>
      </c>
      <c r="B73" s="36">
        <f>SUMIFS(СВЦЭМ!$D$39:$D$782,СВЦЭМ!$A$39:$A$782,$A73,СВЦЭМ!$B$39:$B$782,B$47)+'СЕТ СН'!$G$11+СВЦЭМ!$D$10+'СЕТ СН'!$G$5-'СЕТ СН'!$G$21</f>
        <v>4010.7253157200003</v>
      </c>
      <c r="C73" s="36">
        <f>SUMIFS(СВЦЭМ!$D$39:$D$782,СВЦЭМ!$A$39:$A$782,$A73,СВЦЭМ!$B$39:$B$782,C$47)+'СЕТ СН'!$G$11+СВЦЭМ!$D$10+'СЕТ СН'!$G$5-'СЕТ СН'!$G$21</f>
        <v>4055.8956740399999</v>
      </c>
      <c r="D73" s="36">
        <f>SUMIFS(СВЦЭМ!$D$39:$D$782,СВЦЭМ!$A$39:$A$782,$A73,СВЦЭМ!$B$39:$B$782,D$47)+'СЕТ СН'!$G$11+СВЦЭМ!$D$10+'СЕТ СН'!$G$5-'СЕТ СН'!$G$21</f>
        <v>4070.0875950899999</v>
      </c>
      <c r="E73" s="36">
        <f>SUMIFS(СВЦЭМ!$D$39:$D$782,СВЦЭМ!$A$39:$A$782,$A73,СВЦЭМ!$B$39:$B$782,E$47)+'СЕТ СН'!$G$11+СВЦЭМ!$D$10+'СЕТ СН'!$G$5-'СЕТ СН'!$G$21</f>
        <v>4050.3052863200001</v>
      </c>
      <c r="F73" s="36">
        <f>SUMIFS(СВЦЭМ!$D$39:$D$782,СВЦЭМ!$A$39:$A$782,$A73,СВЦЭМ!$B$39:$B$782,F$47)+'СЕТ СН'!$G$11+СВЦЭМ!$D$10+'СЕТ СН'!$G$5-'СЕТ СН'!$G$21</f>
        <v>4058.7080780200004</v>
      </c>
      <c r="G73" s="36">
        <f>SUMIFS(СВЦЭМ!$D$39:$D$782,СВЦЭМ!$A$39:$A$782,$A73,СВЦЭМ!$B$39:$B$782,G$47)+'СЕТ СН'!$G$11+СВЦЭМ!$D$10+'СЕТ СН'!$G$5-'СЕТ СН'!$G$21</f>
        <v>4050.83632055</v>
      </c>
      <c r="H73" s="36">
        <f>SUMIFS(СВЦЭМ!$D$39:$D$782,СВЦЭМ!$A$39:$A$782,$A73,СВЦЭМ!$B$39:$B$782,H$47)+'СЕТ СН'!$G$11+СВЦЭМ!$D$10+'СЕТ СН'!$G$5-'СЕТ СН'!$G$21</f>
        <v>3978.9956963499999</v>
      </c>
      <c r="I73" s="36">
        <f>SUMIFS(СВЦЭМ!$D$39:$D$782,СВЦЭМ!$A$39:$A$782,$A73,СВЦЭМ!$B$39:$B$782,I$47)+'СЕТ СН'!$G$11+СВЦЭМ!$D$10+'СЕТ СН'!$G$5-'СЕТ СН'!$G$21</f>
        <v>3966.9870353300003</v>
      </c>
      <c r="J73" s="36">
        <f>SUMIFS(СВЦЭМ!$D$39:$D$782,СВЦЭМ!$A$39:$A$782,$A73,СВЦЭМ!$B$39:$B$782,J$47)+'СЕТ СН'!$G$11+СВЦЭМ!$D$10+'СЕТ СН'!$G$5-'СЕТ СН'!$G$21</f>
        <v>3969.8669384200002</v>
      </c>
      <c r="K73" s="36">
        <f>SUMIFS(СВЦЭМ!$D$39:$D$782,СВЦЭМ!$A$39:$A$782,$A73,СВЦЭМ!$B$39:$B$782,K$47)+'СЕТ СН'!$G$11+СВЦЭМ!$D$10+'СЕТ СН'!$G$5-'СЕТ СН'!$G$21</f>
        <v>4030.4059946699999</v>
      </c>
      <c r="L73" s="36">
        <f>SUMIFS(СВЦЭМ!$D$39:$D$782,СВЦЭМ!$A$39:$A$782,$A73,СВЦЭМ!$B$39:$B$782,L$47)+'СЕТ СН'!$G$11+СВЦЭМ!$D$10+'СЕТ СН'!$G$5-'СЕТ СН'!$G$21</f>
        <v>4009.1067743600001</v>
      </c>
      <c r="M73" s="36">
        <f>SUMIFS(СВЦЭМ!$D$39:$D$782,СВЦЭМ!$A$39:$A$782,$A73,СВЦЭМ!$B$39:$B$782,M$47)+'СЕТ СН'!$G$11+СВЦЭМ!$D$10+'СЕТ СН'!$G$5-'СЕТ СН'!$G$21</f>
        <v>3998.0961317300003</v>
      </c>
      <c r="N73" s="36">
        <f>SUMIFS(СВЦЭМ!$D$39:$D$782,СВЦЭМ!$A$39:$A$782,$A73,СВЦЭМ!$B$39:$B$782,N$47)+'СЕТ СН'!$G$11+СВЦЭМ!$D$10+'СЕТ СН'!$G$5-'СЕТ СН'!$G$21</f>
        <v>3990.6157189</v>
      </c>
      <c r="O73" s="36">
        <f>SUMIFS(СВЦЭМ!$D$39:$D$782,СВЦЭМ!$A$39:$A$782,$A73,СВЦЭМ!$B$39:$B$782,O$47)+'СЕТ СН'!$G$11+СВЦЭМ!$D$10+'СЕТ СН'!$G$5-'СЕТ СН'!$G$21</f>
        <v>3984.7549621600001</v>
      </c>
      <c r="P73" s="36">
        <f>SUMIFS(СВЦЭМ!$D$39:$D$782,СВЦЭМ!$A$39:$A$782,$A73,СВЦЭМ!$B$39:$B$782,P$47)+'СЕТ СН'!$G$11+СВЦЭМ!$D$10+'СЕТ СН'!$G$5-'СЕТ СН'!$G$21</f>
        <v>3992.3074544900001</v>
      </c>
      <c r="Q73" s="36">
        <f>SUMIFS(СВЦЭМ!$D$39:$D$782,СВЦЭМ!$A$39:$A$782,$A73,СВЦЭМ!$B$39:$B$782,Q$47)+'СЕТ СН'!$G$11+СВЦЭМ!$D$10+'СЕТ СН'!$G$5-'СЕТ СН'!$G$21</f>
        <v>3991.3478555199999</v>
      </c>
      <c r="R73" s="36">
        <f>SUMIFS(СВЦЭМ!$D$39:$D$782,СВЦЭМ!$A$39:$A$782,$A73,СВЦЭМ!$B$39:$B$782,R$47)+'СЕТ СН'!$G$11+СВЦЭМ!$D$10+'СЕТ СН'!$G$5-'СЕТ СН'!$G$21</f>
        <v>3984.8935488200004</v>
      </c>
      <c r="S73" s="36">
        <f>SUMIFS(СВЦЭМ!$D$39:$D$782,СВЦЭМ!$A$39:$A$782,$A73,СВЦЭМ!$B$39:$B$782,S$47)+'СЕТ СН'!$G$11+СВЦЭМ!$D$10+'СЕТ СН'!$G$5-'СЕТ СН'!$G$21</f>
        <v>3982.4642015600002</v>
      </c>
      <c r="T73" s="36">
        <f>SUMIFS(СВЦЭМ!$D$39:$D$782,СВЦЭМ!$A$39:$A$782,$A73,СВЦЭМ!$B$39:$B$782,T$47)+'СЕТ СН'!$G$11+СВЦЭМ!$D$10+'СЕТ СН'!$G$5-'СЕТ СН'!$G$21</f>
        <v>3990.0411711500001</v>
      </c>
      <c r="U73" s="36">
        <f>SUMIFS(СВЦЭМ!$D$39:$D$782,СВЦЭМ!$A$39:$A$782,$A73,СВЦЭМ!$B$39:$B$782,U$47)+'СЕТ СН'!$G$11+СВЦЭМ!$D$10+'СЕТ СН'!$G$5-'СЕТ СН'!$G$21</f>
        <v>3982.7182336700002</v>
      </c>
      <c r="V73" s="36">
        <f>SUMIFS(СВЦЭМ!$D$39:$D$782,СВЦЭМ!$A$39:$A$782,$A73,СВЦЭМ!$B$39:$B$782,V$47)+'СЕТ СН'!$G$11+СВЦЭМ!$D$10+'СЕТ СН'!$G$5-'СЕТ СН'!$G$21</f>
        <v>4001.1522609600001</v>
      </c>
      <c r="W73" s="36">
        <f>SUMIFS(СВЦЭМ!$D$39:$D$782,СВЦЭМ!$A$39:$A$782,$A73,СВЦЭМ!$B$39:$B$782,W$47)+'СЕТ СН'!$G$11+СВЦЭМ!$D$10+'СЕТ СН'!$G$5-'СЕТ СН'!$G$21</f>
        <v>4003.7187571900004</v>
      </c>
      <c r="X73" s="36">
        <f>SUMIFS(СВЦЭМ!$D$39:$D$782,СВЦЭМ!$A$39:$A$782,$A73,СВЦЭМ!$B$39:$B$782,X$47)+'СЕТ СН'!$G$11+СВЦЭМ!$D$10+'СЕТ СН'!$G$5-'СЕТ СН'!$G$21</f>
        <v>3973.5855593700003</v>
      </c>
      <c r="Y73" s="36">
        <f>SUMIFS(СВЦЭМ!$D$39:$D$782,СВЦЭМ!$A$39:$A$782,$A73,СВЦЭМ!$B$39:$B$782,Y$47)+'СЕТ СН'!$G$11+СВЦЭМ!$D$10+'СЕТ СН'!$G$5-'СЕТ СН'!$G$21</f>
        <v>3996.4971063100002</v>
      </c>
    </row>
    <row r="74" spans="1:26" ht="15.75" x14ac:dyDescent="0.2">
      <c r="A74" s="35">
        <f t="shared" si="1"/>
        <v>44800</v>
      </c>
      <c r="B74" s="36">
        <f>SUMIFS(СВЦЭМ!$D$39:$D$782,СВЦЭМ!$A$39:$A$782,$A74,СВЦЭМ!$B$39:$B$782,B$47)+'СЕТ СН'!$G$11+СВЦЭМ!$D$10+'СЕТ СН'!$G$5-'СЕТ СН'!$G$21</f>
        <v>4001.05407887</v>
      </c>
      <c r="C74" s="36">
        <f>SUMIFS(СВЦЭМ!$D$39:$D$782,СВЦЭМ!$A$39:$A$782,$A74,СВЦЭМ!$B$39:$B$782,C$47)+'СЕТ СН'!$G$11+СВЦЭМ!$D$10+'СЕТ СН'!$G$5-'СЕТ СН'!$G$21</f>
        <v>3996.2308649500001</v>
      </c>
      <c r="D74" s="36">
        <f>SUMIFS(СВЦЭМ!$D$39:$D$782,СВЦЭМ!$A$39:$A$782,$A74,СВЦЭМ!$B$39:$B$782,D$47)+'СЕТ СН'!$G$11+СВЦЭМ!$D$10+'СЕТ СН'!$G$5-'СЕТ СН'!$G$21</f>
        <v>4038.0280872900003</v>
      </c>
      <c r="E74" s="36">
        <f>SUMIFS(СВЦЭМ!$D$39:$D$782,СВЦЭМ!$A$39:$A$782,$A74,СВЦЭМ!$B$39:$B$782,E$47)+'СЕТ СН'!$G$11+СВЦЭМ!$D$10+'СЕТ СН'!$G$5-'СЕТ СН'!$G$21</f>
        <v>4004.1258307300004</v>
      </c>
      <c r="F74" s="36">
        <f>SUMIFS(СВЦЭМ!$D$39:$D$782,СВЦЭМ!$A$39:$A$782,$A74,СВЦЭМ!$B$39:$B$782,F$47)+'СЕТ СН'!$G$11+СВЦЭМ!$D$10+'СЕТ СН'!$G$5-'СЕТ СН'!$G$21</f>
        <v>4000.4002875400001</v>
      </c>
      <c r="G74" s="36">
        <f>SUMIFS(СВЦЭМ!$D$39:$D$782,СВЦЭМ!$A$39:$A$782,$A74,СВЦЭМ!$B$39:$B$782,G$47)+'СЕТ СН'!$G$11+СВЦЭМ!$D$10+'СЕТ СН'!$G$5-'СЕТ СН'!$G$21</f>
        <v>4009.5503947699999</v>
      </c>
      <c r="H74" s="36">
        <f>SUMIFS(СВЦЭМ!$D$39:$D$782,СВЦЭМ!$A$39:$A$782,$A74,СВЦЭМ!$B$39:$B$782,H$47)+'СЕТ СН'!$G$11+СВЦЭМ!$D$10+'СЕТ СН'!$G$5-'СЕТ СН'!$G$21</f>
        <v>3994.4528122500001</v>
      </c>
      <c r="I74" s="36">
        <f>SUMIFS(СВЦЭМ!$D$39:$D$782,СВЦЭМ!$A$39:$A$782,$A74,СВЦЭМ!$B$39:$B$782,I$47)+'СЕТ СН'!$G$11+СВЦЭМ!$D$10+'СЕТ СН'!$G$5-'СЕТ СН'!$G$21</f>
        <v>3961.14612141</v>
      </c>
      <c r="J74" s="36">
        <f>SUMIFS(СВЦЭМ!$D$39:$D$782,СВЦЭМ!$A$39:$A$782,$A74,СВЦЭМ!$B$39:$B$782,J$47)+'СЕТ СН'!$G$11+СВЦЭМ!$D$10+'СЕТ СН'!$G$5-'СЕТ СН'!$G$21</f>
        <v>3902.2719455200004</v>
      </c>
      <c r="K74" s="36">
        <f>SUMIFS(СВЦЭМ!$D$39:$D$782,СВЦЭМ!$A$39:$A$782,$A74,СВЦЭМ!$B$39:$B$782,K$47)+'СЕТ СН'!$G$11+СВЦЭМ!$D$10+'СЕТ СН'!$G$5-'СЕТ СН'!$G$21</f>
        <v>3974.0941515500003</v>
      </c>
      <c r="L74" s="36">
        <f>SUMIFS(СВЦЭМ!$D$39:$D$782,СВЦЭМ!$A$39:$A$782,$A74,СВЦЭМ!$B$39:$B$782,L$47)+'СЕТ СН'!$G$11+СВЦЭМ!$D$10+'СЕТ СН'!$G$5-'СЕТ СН'!$G$21</f>
        <v>3970.8330760700001</v>
      </c>
      <c r="M74" s="36">
        <f>SUMIFS(СВЦЭМ!$D$39:$D$782,СВЦЭМ!$A$39:$A$782,$A74,СВЦЭМ!$B$39:$B$782,M$47)+'СЕТ СН'!$G$11+СВЦЭМ!$D$10+'СЕТ СН'!$G$5-'СЕТ СН'!$G$21</f>
        <v>3973.61919003</v>
      </c>
      <c r="N74" s="36">
        <f>SUMIFS(СВЦЭМ!$D$39:$D$782,СВЦЭМ!$A$39:$A$782,$A74,СВЦЭМ!$B$39:$B$782,N$47)+'СЕТ СН'!$G$11+СВЦЭМ!$D$10+'СЕТ СН'!$G$5-'СЕТ СН'!$G$21</f>
        <v>3974.86870546</v>
      </c>
      <c r="O74" s="36">
        <f>SUMIFS(СВЦЭМ!$D$39:$D$782,СВЦЭМ!$A$39:$A$782,$A74,СВЦЭМ!$B$39:$B$782,O$47)+'СЕТ СН'!$G$11+СВЦЭМ!$D$10+'СЕТ СН'!$G$5-'СЕТ СН'!$G$21</f>
        <v>3966.3791210500003</v>
      </c>
      <c r="P74" s="36">
        <f>SUMIFS(СВЦЭМ!$D$39:$D$782,СВЦЭМ!$A$39:$A$782,$A74,СВЦЭМ!$B$39:$B$782,P$47)+'СЕТ СН'!$G$11+СВЦЭМ!$D$10+'СЕТ СН'!$G$5-'СЕТ СН'!$G$21</f>
        <v>3963.04168338</v>
      </c>
      <c r="Q74" s="36">
        <f>SUMIFS(СВЦЭМ!$D$39:$D$782,СВЦЭМ!$A$39:$A$782,$A74,СВЦЭМ!$B$39:$B$782,Q$47)+'СЕТ СН'!$G$11+СВЦЭМ!$D$10+'СЕТ СН'!$G$5-'СЕТ СН'!$G$21</f>
        <v>3961.3378365799999</v>
      </c>
      <c r="R74" s="36">
        <f>SUMIFS(СВЦЭМ!$D$39:$D$782,СВЦЭМ!$A$39:$A$782,$A74,СВЦЭМ!$B$39:$B$782,R$47)+'СЕТ СН'!$G$11+СВЦЭМ!$D$10+'СЕТ СН'!$G$5-'СЕТ СН'!$G$21</f>
        <v>3958.79136599</v>
      </c>
      <c r="S74" s="36">
        <f>SUMIFS(СВЦЭМ!$D$39:$D$782,СВЦЭМ!$A$39:$A$782,$A74,СВЦЭМ!$B$39:$B$782,S$47)+'СЕТ СН'!$G$11+СВЦЭМ!$D$10+'СЕТ СН'!$G$5-'СЕТ СН'!$G$21</f>
        <v>3966.2131185500002</v>
      </c>
      <c r="T74" s="36">
        <f>SUMIFS(СВЦЭМ!$D$39:$D$782,СВЦЭМ!$A$39:$A$782,$A74,СВЦЭМ!$B$39:$B$782,T$47)+'СЕТ СН'!$G$11+СВЦЭМ!$D$10+'СЕТ СН'!$G$5-'СЕТ СН'!$G$21</f>
        <v>3966.0653834900004</v>
      </c>
      <c r="U74" s="36">
        <f>SUMIFS(СВЦЭМ!$D$39:$D$782,СВЦЭМ!$A$39:$A$782,$A74,СВЦЭМ!$B$39:$B$782,U$47)+'СЕТ СН'!$G$11+СВЦЭМ!$D$10+'СЕТ СН'!$G$5-'СЕТ СН'!$G$21</f>
        <v>3965.88531259</v>
      </c>
      <c r="V74" s="36">
        <f>SUMIFS(СВЦЭМ!$D$39:$D$782,СВЦЭМ!$A$39:$A$782,$A74,СВЦЭМ!$B$39:$B$782,V$47)+'СЕТ СН'!$G$11+СВЦЭМ!$D$10+'СЕТ СН'!$G$5-'СЕТ СН'!$G$21</f>
        <v>3981.07614276</v>
      </c>
      <c r="W74" s="36">
        <f>SUMIFS(СВЦЭМ!$D$39:$D$782,СВЦЭМ!$A$39:$A$782,$A74,СВЦЭМ!$B$39:$B$782,W$47)+'СЕТ СН'!$G$11+СВЦЭМ!$D$10+'СЕТ СН'!$G$5-'СЕТ СН'!$G$21</f>
        <v>3979.6708122800001</v>
      </c>
      <c r="X74" s="36">
        <f>SUMIFS(СВЦЭМ!$D$39:$D$782,СВЦЭМ!$A$39:$A$782,$A74,СВЦЭМ!$B$39:$B$782,X$47)+'СЕТ СН'!$G$11+СВЦЭМ!$D$10+'СЕТ СН'!$G$5-'СЕТ СН'!$G$21</f>
        <v>3963.8531465800002</v>
      </c>
      <c r="Y74" s="36">
        <f>SUMIFS(СВЦЭМ!$D$39:$D$782,СВЦЭМ!$A$39:$A$782,$A74,СВЦЭМ!$B$39:$B$782,Y$47)+'СЕТ СН'!$G$11+СВЦЭМ!$D$10+'СЕТ СН'!$G$5-'СЕТ СН'!$G$21</f>
        <v>3944.65499963</v>
      </c>
    </row>
    <row r="75" spans="1:26" ht="15.75" x14ac:dyDescent="0.2">
      <c r="A75" s="35">
        <f t="shared" si="1"/>
        <v>44801</v>
      </c>
      <c r="B75" s="36">
        <f>SUMIFS(СВЦЭМ!$D$39:$D$782,СВЦЭМ!$A$39:$A$782,$A75,СВЦЭМ!$B$39:$B$782,B$47)+'СЕТ СН'!$G$11+СВЦЭМ!$D$10+'СЕТ СН'!$G$5-'СЕТ СН'!$G$21</f>
        <v>3943.9800571200003</v>
      </c>
      <c r="C75" s="36">
        <f>SUMIFS(СВЦЭМ!$D$39:$D$782,СВЦЭМ!$A$39:$A$782,$A75,СВЦЭМ!$B$39:$B$782,C$47)+'СЕТ СН'!$G$11+СВЦЭМ!$D$10+'СЕТ СН'!$G$5-'СЕТ СН'!$G$21</f>
        <v>3979.3763896300002</v>
      </c>
      <c r="D75" s="36">
        <f>SUMIFS(СВЦЭМ!$D$39:$D$782,СВЦЭМ!$A$39:$A$782,$A75,СВЦЭМ!$B$39:$B$782,D$47)+'СЕТ СН'!$G$11+СВЦЭМ!$D$10+'СЕТ СН'!$G$5-'СЕТ СН'!$G$21</f>
        <v>4020.82394527</v>
      </c>
      <c r="E75" s="36">
        <f>SUMIFS(СВЦЭМ!$D$39:$D$782,СВЦЭМ!$A$39:$A$782,$A75,СВЦЭМ!$B$39:$B$782,E$47)+'СЕТ СН'!$G$11+СВЦЭМ!$D$10+'СЕТ СН'!$G$5-'СЕТ СН'!$G$21</f>
        <v>4034.8964433300002</v>
      </c>
      <c r="F75" s="36">
        <f>SUMIFS(СВЦЭМ!$D$39:$D$782,СВЦЭМ!$A$39:$A$782,$A75,СВЦЭМ!$B$39:$B$782,F$47)+'СЕТ СН'!$G$11+СВЦЭМ!$D$10+'СЕТ СН'!$G$5-'СЕТ СН'!$G$21</f>
        <v>4034.1511663600004</v>
      </c>
      <c r="G75" s="36">
        <f>SUMIFS(СВЦЭМ!$D$39:$D$782,СВЦЭМ!$A$39:$A$782,$A75,СВЦЭМ!$B$39:$B$782,G$47)+'СЕТ СН'!$G$11+СВЦЭМ!$D$10+'СЕТ СН'!$G$5-'СЕТ СН'!$G$21</f>
        <v>4038.6421112900002</v>
      </c>
      <c r="H75" s="36">
        <f>SUMIFS(СВЦЭМ!$D$39:$D$782,СВЦЭМ!$A$39:$A$782,$A75,СВЦЭМ!$B$39:$B$782,H$47)+'СЕТ СН'!$G$11+СВЦЭМ!$D$10+'СЕТ СН'!$G$5-'СЕТ СН'!$G$21</f>
        <v>4009.4675571300004</v>
      </c>
      <c r="I75" s="36">
        <f>SUMIFS(СВЦЭМ!$D$39:$D$782,СВЦЭМ!$A$39:$A$782,$A75,СВЦЭМ!$B$39:$B$782,I$47)+'СЕТ СН'!$G$11+СВЦЭМ!$D$10+'СЕТ СН'!$G$5-'СЕТ СН'!$G$21</f>
        <v>3973.4043734300003</v>
      </c>
      <c r="J75" s="36">
        <f>SUMIFS(СВЦЭМ!$D$39:$D$782,СВЦЭМ!$A$39:$A$782,$A75,СВЦЭМ!$B$39:$B$782,J$47)+'СЕТ СН'!$G$11+СВЦЭМ!$D$10+'СЕТ СН'!$G$5-'СЕТ СН'!$G$21</f>
        <v>3904.13034135</v>
      </c>
      <c r="K75" s="36">
        <f>SUMIFS(СВЦЭМ!$D$39:$D$782,СВЦЭМ!$A$39:$A$782,$A75,СВЦЭМ!$B$39:$B$782,K$47)+'СЕТ СН'!$G$11+СВЦЭМ!$D$10+'СЕТ СН'!$G$5-'СЕТ СН'!$G$21</f>
        <v>3968.7327936300003</v>
      </c>
      <c r="L75" s="36">
        <f>SUMIFS(СВЦЭМ!$D$39:$D$782,СВЦЭМ!$A$39:$A$782,$A75,СВЦЭМ!$B$39:$B$782,L$47)+'СЕТ СН'!$G$11+СВЦЭМ!$D$10+'СЕТ СН'!$G$5-'СЕТ СН'!$G$21</f>
        <v>3972.0210679700003</v>
      </c>
      <c r="M75" s="36">
        <f>SUMIFS(СВЦЭМ!$D$39:$D$782,СВЦЭМ!$A$39:$A$782,$A75,СВЦЭМ!$B$39:$B$782,M$47)+'СЕТ СН'!$G$11+СВЦЭМ!$D$10+'СЕТ СН'!$G$5-'СЕТ СН'!$G$21</f>
        <v>3979.0098916000002</v>
      </c>
      <c r="N75" s="36">
        <f>SUMIFS(СВЦЭМ!$D$39:$D$782,СВЦЭМ!$A$39:$A$782,$A75,СВЦЭМ!$B$39:$B$782,N$47)+'СЕТ СН'!$G$11+СВЦЭМ!$D$10+'СЕТ СН'!$G$5-'СЕТ СН'!$G$21</f>
        <v>3982.4483503500001</v>
      </c>
      <c r="O75" s="36">
        <f>SUMIFS(СВЦЭМ!$D$39:$D$782,СВЦЭМ!$A$39:$A$782,$A75,СВЦЭМ!$B$39:$B$782,O$47)+'СЕТ СН'!$G$11+СВЦЭМ!$D$10+'СЕТ СН'!$G$5-'СЕТ СН'!$G$21</f>
        <v>3973.1542447300003</v>
      </c>
      <c r="P75" s="36">
        <f>SUMIFS(СВЦЭМ!$D$39:$D$782,СВЦЭМ!$A$39:$A$782,$A75,СВЦЭМ!$B$39:$B$782,P$47)+'СЕТ СН'!$G$11+СВЦЭМ!$D$10+'СЕТ СН'!$G$5-'СЕТ СН'!$G$21</f>
        <v>3969.3997313500004</v>
      </c>
      <c r="Q75" s="36">
        <f>SUMIFS(СВЦЭМ!$D$39:$D$782,СВЦЭМ!$A$39:$A$782,$A75,СВЦЭМ!$B$39:$B$782,Q$47)+'СЕТ СН'!$G$11+СВЦЭМ!$D$10+'СЕТ СН'!$G$5-'СЕТ СН'!$G$21</f>
        <v>3968.1462260300004</v>
      </c>
      <c r="R75" s="36">
        <f>SUMIFS(СВЦЭМ!$D$39:$D$782,СВЦЭМ!$A$39:$A$782,$A75,СВЦЭМ!$B$39:$B$782,R$47)+'СЕТ СН'!$G$11+СВЦЭМ!$D$10+'СЕТ СН'!$G$5-'СЕТ СН'!$G$21</f>
        <v>3961.5206295200001</v>
      </c>
      <c r="S75" s="36">
        <f>SUMIFS(СВЦЭМ!$D$39:$D$782,СВЦЭМ!$A$39:$A$782,$A75,СВЦЭМ!$B$39:$B$782,S$47)+'СЕТ СН'!$G$11+СВЦЭМ!$D$10+'СЕТ СН'!$G$5-'СЕТ СН'!$G$21</f>
        <v>3966.8609846899999</v>
      </c>
      <c r="T75" s="36">
        <f>SUMIFS(СВЦЭМ!$D$39:$D$782,СВЦЭМ!$A$39:$A$782,$A75,СВЦЭМ!$B$39:$B$782,T$47)+'СЕТ СН'!$G$11+СВЦЭМ!$D$10+'СЕТ СН'!$G$5-'СЕТ СН'!$G$21</f>
        <v>3970.5131853900002</v>
      </c>
      <c r="U75" s="36">
        <f>SUMIFS(СВЦЭМ!$D$39:$D$782,СВЦЭМ!$A$39:$A$782,$A75,СВЦЭМ!$B$39:$B$782,U$47)+'СЕТ СН'!$G$11+СВЦЭМ!$D$10+'СЕТ СН'!$G$5-'СЕТ СН'!$G$21</f>
        <v>3968.3167464799999</v>
      </c>
      <c r="V75" s="36">
        <f>SUMIFS(СВЦЭМ!$D$39:$D$782,СВЦЭМ!$A$39:$A$782,$A75,СВЦЭМ!$B$39:$B$782,V$47)+'СЕТ СН'!$G$11+СВЦЭМ!$D$10+'СЕТ СН'!$G$5-'СЕТ СН'!$G$21</f>
        <v>3982.5473747100004</v>
      </c>
      <c r="W75" s="36">
        <f>SUMIFS(СВЦЭМ!$D$39:$D$782,СВЦЭМ!$A$39:$A$782,$A75,СВЦЭМ!$B$39:$B$782,W$47)+'СЕТ СН'!$G$11+СВЦЭМ!$D$10+'СЕТ СН'!$G$5-'СЕТ СН'!$G$21</f>
        <v>3992.6427581500002</v>
      </c>
      <c r="X75" s="36">
        <f>SUMIFS(СВЦЭМ!$D$39:$D$782,СВЦЭМ!$A$39:$A$782,$A75,СВЦЭМ!$B$39:$B$782,X$47)+'СЕТ СН'!$G$11+СВЦЭМ!$D$10+'СЕТ СН'!$G$5-'СЕТ СН'!$G$21</f>
        <v>3999.4354503900004</v>
      </c>
      <c r="Y75" s="36">
        <f>SUMIFS(СВЦЭМ!$D$39:$D$782,СВЦЭМ!$A$39:$A$782,$A75,СВЦЭМ!$B$39:$B$782,Y$47)+'СЕТ СН'!$G$11+СВЦЭМ!$D$10+'СЕТ СН'!$G$5-'СЕТ СН'!$G$21</f>
        <v>3973.9492270000001</v>
      </c>
    </row>
    <row r="76" spans="1:26" ht="15.75" x14ac:dyDescent="0.2">
      <c r="A76" s="35">
        <f t="shared" si="1"/>
        <v>44802</v>
      </c>
      <c r="B76" s="36">
        <f>SUMIFS(СВЦЭМ!$D$39:$D$782,СВЦЭМ!$A$39:$A$782,$A76,СВЦЭМ!$B$39:$B$782,B$47)+'СЕТ СН'!$G$11+СВЦЭМ!$D$10+'СЕТ СН'!$G$5-'СЕТ СН'!$G$21</f>
        <v>3989.3426636200002</v>
      </c>
      <c r="C76" s="36">
        <f>SUMIFS(СВЦЭМ!$D$39:$D$782,СВЦЭМ!$A$39:$A$782,$A76,СВЦЭМ!$B$39:$B$782,C$47)+'СЕТ СН'!$G$11+СВЦЭМ!$D$10+'СЕТ СН'!$G$5-'СЕТ СН'!$G$21</f>
        <v>4058.9358734000002</v>
      </c>
      <c r="D76" s="36">
        <f>SUMIFS(СВЦЭМ!$D$39:$D$782,СВЦЭМ!$A$39:$A$782,$A76,СВЦЭМ!$B$39:$B$782,D$47)+'СЕТ СН'!$G$11+СВЦЭМ!$D$10+'СЕТ СН'!$G$5-'СЕТ СН'!$G$21</f>
        <v>4090.5448861300001</v>
      </c>
      <c r="E76" s="36">
        <f>SUMIFS(СВЦЭМ!$D$39:$D$782,СВЦЭМ!$A$39:$A$782,$A76,СВЦЭМ!$B$39:$B$782,E$47)+'СЕТ СН'!$G$11+СВЦЭМ!$D$10+'СЕТ СН'!$G$5-'СЕТ СН'!$G$21</f>
        <v>4100.2030924600003</v>
      </c>
      <c r="F76" s="36">
        <f>SUMIFS(СВЦЭМ!$D$39:$D$782,СВЦЭМ!$A$39:$A$782,$A76,СВЦЭМ!$B$39:$B$782,F$47)+'СЕТ СН'!$G$11+СВЦЭМ!$D$10+'СЕТ СН'!$G$5-'СЕТ СН'!$G$21</f>
        <v>4109.2514359300003</v>
      </c>
      <c r="G76" s="36">
        <f>SUMIFS(СВЦЭМ!$D$39:$D$782,СВЦЭМ!$A$39:$A$782,$A76,СВЦЭМ!$B$39:$B$782,G$47)+'СЕТ СН'!$G$11+СВЦЭМ!$D$10+'СЕТ СН'!$G$5-'СЕТ СН'!$G$21</f>
        <v>4092.5280334200002</v>
      </c>
      <c r="H76" s="36">
        <f>SUMIFS(СВЦЭМ!$D$39:$D$782,СВЦЭМ!$A$39:$A$782,$A76,СВЦЭМ!$B$39:$B$782,H$47)+'СЕТ СН'!$G$11+СВЦЭМ!$D$10+'СЕТ СН'!$G$5-'СЕТ СН'!$G$21</f>
        <v>4040.0192877500003</v>
      </c>
      <c r="I76" s="36">
        <f>SUMIFS(СВЦЭМ!$D$39:$D$782,СВЦЭМ!$A$39:$A$782,$A76,СВЦЭМ!$B$39:$B$782,I$47)+'СЕТ СН'!$G$11+СВЦЭМ!$D$10+'СЕТ СН'!$G$5-'СЕТ СН'!$G$21</f>
        <v>3993.7156330300004</v>
      </c>
      <c r="J76" s="36">
        <f>SUMIFS(СВЦЭМ!$D$39:$D$782,СВЦЭМ!$A$39:$A$782,$A76,СВЦЭМ!$B$39:$B$782,J$47)+'СЕТ СН'!$G$11+СВЦЭМ!$D$10+'СЕТ СН'!$G$5-'СЕТ СН'!$G$21</f>
        <v>3953.5418718800001</v>
      </c>
      <c r="K76" s="36">
        <f>SUMIFS(СВЦЭМ!$D$39:$D$782,СВЦЭМ!$A$39:$A$782,$A76,СВЦЭМ!$B$39:$B$782,K$47)+'СЕТ СН'!$G$11+СВЦЭМ!$D$10+'СЕТ СН'!$G$5-'СЕТ СН'!$G$21</f>
        <v>3976.9607333200001</v>
      </c>
      <c r="L76" s="36">
        <f>SUMIFS(СВЦЭМ!$D$39:$D$782,СВЦЭМ!$A$39:$A$782,$A76,СВЦЭМ!$B$39:$B$782,L$47)+'СЕТ СН'!$G$11+СВЦЭМ!$D$10+'СЕТ СН'!$G$5-'СЕТ СН'!$G$21</f>
        <v>3954.85297201</v>
      </c>
      <c r="M76" s="36">
        <f>SUMIFS(СВЦЭМ!$D$39:$D$782,СВЦЭМ!$A$39:$A$782,$A76,СВЦЭМ!$B$39:$B$782,M$47)+'СЕТ СН'!$G$11+СВЦЭМ!$D$10+'СЕТ СН'!$G$5-'СЕТ СН'!$G$21</f>
        <v>3955.5901940600002</v>
      </c>
      <c r="N76" s="36">
        <f>SUMIFS(СВЦЭМ!$D$39:$D$782,СВЦЭМ!$A$39:$A$782,$A76,СВЦЭМ!$B$39:$B$782,N$47)+'СЕТ СН'!$G$11+СВЦЭМ!$D$10+'СЕТ СН'!$G$5-'СЕТ СН'!$G$21</f>
        <v>3957.71815969</v>
      </c>
      <c r="O76" s="36">
        <f>SUMIFS(СВЦЭМ!$D$39:$D$782,СВЦЭМ!$A$39:$A$782,$A76,СВЦЭМ!$B$39:$B$782,O$47)+'СЕТ СН'!$G$11+СВЦЭМ!$D$10+'СЕТ СН'!$G$5-'СЕТ СН'!$G$21</f>
        <v>3954.0023730299999</v>
      </c>
      <c r="P76" s="36">
        <f>SUMIFS(СВЦЭМ!$D$39:$D$782,СВЦЭМ!$A$39:$A$782,$A76,СВЦЭМ!$B$39:$B$782,P$47)+'СЕТ СН'!$G$11+СВЦЭМ!$D$10+'СЕТ СН'!$G$5-'СЕТ СН'!$G$21</f>
        <v>3954.0120972300001</v>
      </c>
      <c r="Q76" s="36">
        <f>SUMIFS(СВЦЭМ!$D$39:$D$782,СВЦЭМ!$A$39:$A$782,$A76,СВЦЭМ!$B$39:$B$782,Q$47)+'СЕТ СН'!$G$11+СВЦЭМ!$D$10+'СЕТ СН'!$G$5-'СЕТ СН'!$G$21</f>
        <v>3953.4044871900001</v>
      </c>
      <c r="R76" s="36">
        <f>SUMIFS(СВЦЭМ!$D$39:$D$782,СВЦЭМ!$A$39:$A$782,$A76,СВЦЭМ!$B$39:$B$782,R$47)+'СЕТ СН'!$G$11+СВЦЭМ!$D$10+'СЕТ СН'!$G$5-'СЕТ СН'!$G$21</f>
        <v>3955.6987694899999</v>
      </c>
      <c r="S76" s="36">
        <f>SUMIFS(СВЦЭМ!$D$39:$D$782,СВЦЭМ!$A$39:$A$782,$A76,СВЦЭМ!$B$39:$B$782,S$47)+'СЕТ СН'!$G$11+СВЦЭМ!$D$10+'СЕТ СН'!$G$5-'СЕТ СН'!$G$21</f>
        <v>3957.3219604000001</v>
      </c>
      <c r="T76" s="36">
        <f>SUMIFS(СВЦЭМ!$D$39:$D$782,СВЦЭМ!$A$39:$A$782,$A76,СВЦЭМ!$B$39:$B$782,T$47)+'СЕТ СН'!$G$11+СВЦЭМ!$D$10+'СЕТ СН'!$G$5-'СЕТ СН'!$G$21</f>
        <v>3940.2410431100002</v>
      </c>
      <c r="U76" s="36">
        <f>SUMIFS(СВЦЭМ!$D$39:$D$782,СВЦЭМ!$A$39:$A$782,$A76,СВЦЭМ!$B$39:$B$782,U$47)+'СЕТ СН'!$G$11+СВЦЭМ!$D$10+'СЕТ СН'!$G$5-'СЕТ СН'!$G$21</f>
        <v>3934.5760562900005</v>
      </c>
      <c r="V76" s="36">
        <f>SUMIFS(СВЦЭМ!$D$39:$D$782,СВЦЭМ!$A$39:$A$782,$A76,СВЦЭМ!$B$39:$B$782,V$47)+'СЕТ СН'!$G$11+СВЦЭМ!$D$10+'СЕТ СН'!$G$5-'СЕТ СН'!$G$21</f>
        <v>3929.4418501099999</v>
      </c>
      <c r="W76" s="36">
        <f>SUMIFS(СВЦЭМ!$D$39:$D$782,СВЦЭМ!$A$39:$A$782,$A76,СВЦЭМ!$B$39:$B$782,W$47)+'СЕТ СН'!$G$11+СВЦЭМ!$D$10+'СЕТ СН'!$G$5-'СЕТ СН'!$G$21</f>
        <v>3927.56187636</v>
      </c>
      <c r="X76" s="36">
        <f>SUMIFS(СВЦЭМ!$D$39:$D$782,СВЦЭМ!$A$39:$A$782,$A76,СВЦЭМ!$B$39:$B$782,X$47)+'СЕТ СН'!$G$11+СВЦЭМ!$D$10+'СЕТ СН'!$G$5-'СЕТ СН'!$G$21</f>
        <v>3950.7458609600003</v>
      </c>
      <c r="Y76" s="36">
        <f>SUMIFS(СВЦЭМ!$D$39:$D$782,СВЦЭМ!$A$39:$A$782,$A76,СВЦЭМ!$B$39:$B$782,Y$47)+'СЕТ СН'!$G$11+СВЦЭМ!$D$10+'СЕТ СН'!$G$5-'СЕТ СН'!$G$21</f>
        <v>3997.8801171100004</v>
      </c>
    </row>
    <row r="77" spans="1:26" ht="15.75" x14ac:dyDescent="0.2">
      <c r="A77" s="35">
        <f t="shared" si="1"/>
        <v>44803</v>
      </c>
      <c r="B77" s="36">
        <f>SUMIFS(СВЦЭМ!$D$39:$D$782,СВЦЭМ!$A$39:$A$782,$A77,СВЦЭМ!$B$39:$B$782,B$47)+'СЕТ СН'!$G$11+СВЦЭМ!$D$10+'СЕТ СН'!$G$5-'СЕТ СН'!$G$21</f>
        <v>3958.6469958800003</v>
      </c>
      <c r="C77" s="36">
        <f>SUMIFS(СВЦЭМ!$D$39:$D$782,СВЦЭМ!$A$39:$A$782,$A77,СВЦЭМ!$B$39:$B$782,C$47)+'СЕТ СН'!$G$11+СВЦЭМ!$D$10+'СЕТ СН'!$G$5-'СЕТ СН'!$G$21</f>
        <v>3991.3826854200001</v>
      </c>
      <c r="D77" s="36">
        <f>SUMIFS(СВЦЭМ!$D$39:$D$782,СВЦЭМ!$A$39:$A$782,$A77,СВЦЭМ!$B$39:$B$782,D$47)+'СЕТ СН'!$G$11+СВЦЭМ!$D$10+'СЕТ СН'!$G$5-'СЕТ СН'!$G$21</f>
        <v>4025.2778753400003</v>
      </c>
      <c r="E77" s="36">
        <f>SUMIFS(СВЦЭМ!$D$39:$D$782,СВЦЭМ!$A$39:$A$782,$A77,СВЦЭМ!$B$39:$B$782,E$47)+'СЕТ СН'!$G$11+СВЦЭМ!$D$10+'СЕТ СН'!$G$5-'СЕТ СН'!$G$21</f>
        <v>4037.2794615500002</v>
      </c>
      <c r="F77" s="36">
        <f>SUMIFS(СВЦЭМ!$D$39:$D$782,СВЦЭМ!$A$39:$A$782,$A77,СВЦЭМ!$B$39:$B$782,F$47)+'СЕТ СН'!$G$11+СВЦЭМ!$D$10+'СЕТ СН'!$G$5-'СЕТ СН'!$G$21</f>
        <v>4042.4912753799999</v>
      </c>
      <c r="G77" s="36">
        <f>SUMIFS(СВЦЭМ!$D$39:$D$782,СВЦЭМ!$A$39:$A$782,$A77,СВЦЭМ!$B$39:$B$782,G$47)+'СЕТ СН'!$G$11+СВЦЭМ!$D$10+'СЕТ СН'!$G$5-'СЕТ СН'!$G$21</f>
        <v>4037.8027541700003</v>
      </c>
      <c r="H77" s="36">
        <f>SUMIFS(СВЦЭМ!$D$39:$D$782,СВЦЭМ!$A$39:$A$782,$A77,СВЦЭМ!$B$39:$B$782,H$47)+'СЕТ СН'!$G$11+СВЦЭМ!$D$10+'СЕТ СН'!$G$5-'СЕТ СН'!$G$21</f>
        <v>3981.9237478700002</v>
      </c>
      <c r="I77" s="36">
        <f>SUMIFS(СВЦЭМ!$D$39:$D$782,СВЦЭМ!$A$39:$A$782,$A77,СВЦЭМ!$B$39:$B$782,I$47)+'СЕТ СН'!$G$11+СВЦЭМ!$D$10+'СЕТ СН'!$G$5-'СЕТ СН'!$G$21</f>
        <v>3909.5672909300001</v>
      </c>
      <c r="J77" s="36">
        <f>SUMIFS(СВЦЭМ!$D$39:$D$782,СВЦЭМ!$A$39:$A$782,$A77,СВЦЭМ!$B$39:$B$782,J$47)+'СЕТ СН'!$G$11+СВЦЭМ!$D$10+'СЕТ СН'!$G$5-'СЕТ СН'!$G$21</f>
        <v>3909.6319251200002</v>
      </c>
      <c r="K77" s="36">
        <f>SUMIFS(СВЦЭМ!$D$39:$D$782,СВЦЭМ!$A$39:$A$782,$A77,СВЦЭМ!$B$39:$B$782,K$47)+'СЕТ СН'!$G$11+СВЦЭМ!$D$10+'СЕТ СН'!$G$5-'СЕТ СН'!$G$21</f>
        <v>3971.2031593800002</v>
      </c>
      <c r="L77" s="36">
        <f>SUMIFS(СВЦЭМ!$D$39:$D$782,СВЦЭМ!$A$39:$A$782,$A77,СВЦЭМ!$B$39:$B$782,L$47)+'СЕТ СН'!$G$11+СВЦЭМ!$D$10+'СЕТ СН'!$G$5-'СЕТ СН'!$G$21</f>
        <v>3967.1753096100001</v>
      </c>
      <c r="M77" s="36">
        <f>SUMIFS(СВЦЭМ!$D$39:$D$782,СВЦЭМ!$A$39:$A$782,$A77,СВЦЭМ!$B$39:$B$782,M$47)+'СЕТ СН'!$G$11+СВЦЭМ!$D$10+'СЕТ СН'!$G$5-'СЕТ СН'!$G$21</f>
        <v>3965.1067429600002</v>
      </c>
      <c r="N77" s="36">
        <f>SUMIFS(СВЦЭМ!$D$39:$D$782,СВЦЭМ!$A$39:$A$782,$A77,СВЦЭМ!$B$39:$B$782,N$47)+'СЕТ СН'!$G$11+СВЦЭМ!$D$10+'СЕТ СН'!$G$5-'СЕТ СН'!$G$21</f>
        <v>3966.9734792700001</v>
      </c>
      <c r="O77" s="36">
        <f>SUMIFS(СВЦЭМ!$D$39:$D$782,СВЦЭМ!$A$39:$A$782,$A77,СВЦЭМ!$B$39:$B$782,O$47)+'СЕТ СН'!$G$11+СВЦЭМ!$D$10+'СЕТ СН'!$G$5-'СЕТ СН'!$G$21</f>
        <v>3964.4378877600002</v>
      </c>
      <c r="P77" s="36">
        <f>SUMIFS(СВЦЭМ!$D$39:$D$782,СВЦЭМ!$A$39:$A$782,$A77,СВЦЭМ!$B$39:$B$782,P$47)+'СЕТ СН'!$G$11+СВЦЭМ!$D$10+'СЕТ СН'!$G$5-'СЕТ СН'!$G$21</f>
        <v>3973.2662098200003</v>
      </c>
      <c r="Q77" s="36">
        <f>SUMIFS(СВЦЭМ!$D$39:$D$782,СВЦЭМ!$A$39:$A$782,$A77,СВЦЭМ!$B$39:$B$782,Q$47)+'СЕТ СН'!$G$11+СВЦЭМ!$D$10+'СЕТ СН'!$G$5-'СЕТ СН'!$G$21</f>
        <v>3960.3993667700001</v>
      </c>
      <c r="R77" s="36">
        <f>SUMIFS(СВЦЭМ!$D$39:$D$782,СВЦЭМ!$A$39:$A$782,$A77,СВЦЭМ!$B$39:$B$782,R$47)+'СЕТ СН'!$G$11+СВЦЭМ!$D$10+'СЕТ СН'!$G$5-'СЕТ СН'!$G$21</f>
        <v>3950.7117885500002</v>
      </c>
      <c r="S77" s="36">
        <f>SUMIFS(СВЦЭМ!$D$39:$D$782,СВЦЭМ!$A$39:$A$782,$A77,СВЦЭМ!$B$39:$B$782,S$47)+'СЕТ СН'!$G$11+СВЦЭМ!$D$10+'СЕТ СН'!$G$5-'СЕТ СН'!$G$21</f>
        <v>3961.5509743100001</v>
      </c>
      <c r="T77" s="36">
        <f>SUMIFS(СВЦЭМ!$D$39:$D$782,СВЦЭМ!$A$39:$A$782,$A77,СВЦЭМ!$B$39:$B$782,T$47)+'СЕТ СН'!$G$11+СВЦЭМ!$D$10+'СЕТ СН'!$G$5-'СЕТ СН'!$G$21</f>
        <v>3976.1345144000002</v>
      </c>
      <c r="U77" s="36">
        <f>SUMIFS(СВЦЭМ!$D$39:$D$782,СВЦЭМ!$A$39:$A$782,$A77,СВЦЭМ!$B$39:$B$782,U$47)+'СЕТ СН'!$G$11+СВЦЭМ!$D$10+'СЕТ СН'!$G$5-'СЕТ СН'!$G$21</f>
        <v>3959.1183859900002</v>
      </c>
      <c r="V77" s="36">
        <f>SUMIFS(СВЦЭМ!$D$39:$D$782,СВЦЭМ!$A$39:$A$782,$A77,СВЦЭМ!$B$39:$B$782,V$47)+'СЕТ СН'!$G$11+СВЦЭМ!$D$10+'СЕТ СН'!$G$5-'СЕТ СН'!$G$21</f>
        <v>3983.8793297900002</v>
      </c>
      <c r="W77" s="36">
        <f>SUMIFS(СВЦЭМ!$D$39:$D$782,СВЦЭМ!$A$39:$A$782,$A77,СВЦЭМ!$B$39:$B$782,W$47)+'СЕТ СН'!$G$11+СВЦЭМ!$D$10+'СЕТ СН'!$G$5-'СЕТ СН'!$G$21</f>
        <v>3987.7057563400003</v>
      </c>
      <c r="X77" s="36">
        <f>SUMIFS(СВЦЭМ!$D$39:$D$782,СВЦЭМ!$A$39:$A$782,$A77,СВЦЭМ!$B$39:$B$782,X$47)+'СЕТ СН'!$G$11+СВЦЭМ!$D$10+'СЕТ СН'!$G$5-'СЕТ СН'!$G$21</f>
        <v>3933.8685150000001</v>
      </c>
      <c r="Y77" s="36">
        <f>SUMIFS(СВЦЭМ!$D$39:$D$782,СВЦЭМ!$A$39:$A$782,$A77,СВЦЭМ!$B$39:$B$782,Y$47)+'СЕТ СН'!$G$11+СВЦЭМ!$D$10+'СЕТ СН'!$G$5-'СЕТ СН'!$G$21</f>
        <v>3895.9837341100001</v>
      </c>
    </row>
    <row r="78" spans="1:26" ht="15.75" x14ac:dyDescent="0.2">
      <c r="A78" s="35">
        <f t="shared" si="1"/>
        <v>44804</v>
      </c>
      <c r="B78" s="36">
        <f>SUMIFS(СВЦЭМ!$D$39:$D$782,СВЦЭМ!$A$39:$A$782,$A78,СВЦЭМ!$B$39:$B$782,B$47)+'СЕТ СН'!$G$11+СВЦЭМ!$D$10+'СЕТ СН'!$G$5-'СЕТ СН'!$G$21</f>
        <v>3989.2277337800001</v>
      </c>
      <c r="C78" s="36">
        <f>SUMIFS(СВЦЭМ!$D$39:$D$782,СВЦЭМ!$A$39:$A$782,$A78,СВЦЭМ!$B$39:$B$782,C$47)+'СЕТ СН'!$G$11+СВЦЭМ!$D$10+'СЕТ СН'!$G$5-'СЕТ СН'!$G$21</f>
        <v>4024.8631900700002</v>
      </c>
      <c r="D78" s="36">
        <f>SUMIFS(СВЦЭМ!$D$39:$D$782,СВЦЭМ!$A$39:$A$782,$A78,СВЦЭМ!$B$39:$B$782,D$47)+'СЕТ СН'!$G$11+СВЦЭМ!$D$10+'СЕТ СН'!$G$5-'СЕТ СН'!$G$21</f>
        <v>4040.8756703900003</v>
      </c>
      <c r="E78" s="36">
        <f>SUMIFS(СВЦЭМ!$D$39:$D$782,СВЦЭМ!$A$39:$A$782,$A78,СВЦЭМ!$B$39:$B$782,E$47)+'СЕТ СН'!$G$11+СВЦЭМ!$D$10+'СЕТ СН'!$G$5-'СЕТ СН'!$G$21</f>
        <v>4054.6451944099999</v>
      </c>
      <c r="F78" s="36">
        <f>SUMIFS(СВЦЭМ!$D$39:$D$782,СВЦЭМ!$A$39:$A$782,$A78,СВЦЭМ!$B$39:$B$782,F$47)+'СЕТ СН'!$G$11+СВЦЭМ!$D$10+'СЕТ СН'!$G$5-'СЕТ СН'!$G$21</f>
        <v>4041.6086062700001</v>
      </c>
      <c r="G78" s="36">
        <f>SUMIFS(СВЦЭМ!$D$39:$D$782,СВЦЭМ!$A$39:$A$782,$A78,СВЦЭМ!$B$39:$B$782,G$47)+'СЕТ СН'!$G$11+СВЦЭМ!$D$10+'СЕТ СН'!$G$5-'СЕТ СН'!$G$21</f>
        <v>4018.9903965100002</v>
      </c>
      <c r="H78" s="36">
        <f>SUMIFS(СВЦЭМ!$D$39:$D$782,СВЦЭМ!$A$39:$A$782,$A78,СВЦЭМ!$B$39:$B$782,H$47)+'СЕТ СН'!$G$11+СВЦЭМ!$D$10+'СЕТ СН'!$G$5-'СЕТ СН'!$G$21</f>
        <v>3958.1071252300003</v>
      </c>
      <c r="I78" s="36">
        <f>SUMIFS(СВЦЭМ!$D$39:$D$782,СВЦЭМ!$A$39:$A$782,$A78,СВЦЭМ!$B$39:$B$782,I$47)+'СЕТ СН'!$G$11+СВЦЭМ!$D$10+'СЕТ СН'!$G$5-'СЕТ СН'!$G$21</f>
        <v>3901.3020516500001</v>
      </c>
      <c r="J78" s="36">
        <f>SUMIFS(СВЦЭМ!$D$39:$D$782,СВЦЭМ!$A$39:$A$782,$A78,СВЦЭМ!$B$39:$B$782,J$47)+'СЕТ СН'!$G$11+СВЦЭМ!$D$10+'СЕТ СН'!$G$5-'СЕТ СН'!$G$21</f>
        <v>3971.3813260100001</v>
      </c>
      <c r="K78" s="36">
        <f>SUMIFS(СВЦЭМ!$D$39:$D$782,СВЦЭМ!$A$39:$A$782,$A78,СВЦЭМ!$B$39:$B$782,K$47)+'СЕТ СН'!$G$11+СВЦЭМ!$D$10+'СЕТ СН'!$G$5-'СЕТ СН'!$G$21</f>
        <v>3997.2475330800003</v>
      </c>
      <c r="L78" s="36">
        <f>SUMIFS(СВЦЭМ!$D$39:$D$782,СВЦЭМ!$A$39:$A$782,$A78,СВЦЭМ!$B$39:$B$782,L$47)+'СЕТ СН'!$G$11+СВЦЭМ!$D$10+'СЕТ СН'!$G$5-'СЕТ СН'!$G$21</f>
        <v>3993.8177403700001</v>
      </c>
      <c r="M78" s="36">
        <f>SUMIFS(СВЦЭМ!$D$39:$D$782,СВЦЭМ!$A$39:$A$782,$A78,СВЦЭМ!$B$39:$B$782,M$47)+'СЕТ СН'!$G$11+СВЦЭМ!$D$10+'СЕТ СН'!$G$5-'СЕТ СН'!$G$21</f>
        <v>3985.5062723700003</v>
      </c>
      <c r="N78" s="36">
        <f>SUMIFS(СВЦЭМ!$D$39:$D$782,СВЦЭМ!$A$39:$A$782,$A78,СВЦЭМ!$B$39:$B$782,N$47)+'СЕТ СН'!$G$11+СВЦЭМ!$D$10+'СЕТ СН'!$G$5-'СЕТ СН'!$G$21</f>
        <v>3982.3530828600001</v>
      </c>
      <c r="O78" s="36">
        <f>SUMIFS(СВЦЭМ!$D$39:$D$782,СВЦЭМ!$A$39:$A$782,$A78,СВЦЭМ!$B$39:$B$782,O$47)+'СЕТ СН'!$G$11+СВЦЭМ!$D$10+'СЕТ СН'!$G$5-'СЕТ СН'!$G$21</f>
        <v>3981.4026336700003</v>
      </c>
      <c r="P78" s="36">
        <f>SUMIFS(СВЦЭМ!$D$39:$D$782,СВЦЭМ!$A$39:$A$782,$A78,СВЦЭМ!$B$39:$B$782,P$47)+'СЕТ СН'!$G$11+СВЦЭМ!$D$10+'СЕТ СН'!$G$5-'СЕТ СН'!$G$21</f>
        <v>3978.9836578200002</v>
      </c>
      <c r="Q78" s="36">
        <f>SUMIFS(СВЦЭМ!$D$39:$D$782,СВЦЭМ!$A$39:$A$782,$A78,СВЦЭМ!$B$39:$B$782,Q$47)+'СЕТ СН'!$G$11+СВЦЭМ!$D$10+'СЕТ СН'!$G$5-'СЕТ СН'!$G$21</f>
        <v>3970.0327811300003</v>
      </c>
      <c r="R78" s="36">
        <f>SUMIFS(СВЦЭМ!$D$39:$D$782,СВЦЭМ!$A$39:$A$782,$A78,СВЦЭМ!$B$39:$B$782,R$47)+'СЕТ СН'!$G$11+СВЦЭМ!$D$10+'СЕТ СН'!$G$5-'СЕТ СН'!$G$21</f>
        <v>3960.3136263200004</v>
      </c>
      <c r="S78" s="36">
        <f>SUMIFS(СВЦЭМ!$D$39:$D$782,СВЦЭМ!$A$39:$A$782,$A78,СВЦЭМ!$B$39:$B$782,S$47)+'СЕТ СН'!$G$11+СВЦЭМ!$D$10+'СЕТ СН'!$G$5-'СЕТ СН'!$G$21</f>
        <v>3965.60886312</v>
      </c>
      <c r="T78" s="36">
        <f>SUMIFS(СВЦЭМ!$D$39:$D$782,СВЦЭМ!$A$39:$A$782,$A78,СВЦЭМ!$B$39:$B$782,T$47)+'СЕТ СН'!$G$11+СВЦЭМ!$D$10+'СЕТ СН'!$G$5-'СЕТ СН'!$G$21</f>
        <v>3960.9536308800002</v>
      </c>
      <c r="U78" s="36">
        <f>SUMIFS(СВЦЭМ!$D$39:$D$782,СВЦЭМ!$A$39:$A$782,$A78,СВЦЭМ!$B$39:$B$782,U$47)+'СЕТ СН'!$G$11+СВЦЭМ!$D$10+'СЕТ СН'!$G$5-'СЕТ СН'!$G$21</f>
        <v>3974.26877401</v>
      </c>
      <c r="V78" s="36">
        <f>SUMIFS(СВЦЭМ!$D$39:$D$782,СВЦЭМ!$A$39:$A$782,$A78,СВЦЭМ!$B$39:$B$782,V$47)+'СЕТ СН'!$G$11+СВЦЭМ!$D$10+'СЕТ СН'!$G$5-'СЕТ СН'!$G$21</f>
        <v>3993.49723739</v>
      </c>
      <c r="W78" s="36">
        <f>SUMIFS(СВЦЭМ!$D$39:$D$782,СВЦЭМ!$A$39:$A$782,$A78,СВЦЭМ!$B$39:$B$782,W$47)+'СЕТ СН'!$G$11+СВЦЭМ!$D$10+'СЕТ СН'!$G$5-'СЕТ СН'!$G$21</f>
        <v>3988.3385832700001</v>
      </c>
      <c r="X78" s="36">
        <f>SUMIFS(СВЦЭМ!$D$39:$D$782,СВЦЭМ!$A$39:$A$782,$A78,СВЦЭМ!$B$39:$B$782,X$47)+'СЕТ СН'!$G$11+СВЦЭМ!$D$10+'СЕТ СН'!$G$5-'СЕТ СН'!$G$21</f>
        <v>3952.6371052200002</v>
      </c>
      <c r="Y78" s="36">
        <f>SUMIFS(СВЦЭМ!$D$39:$D$782,СВЦЭМ!$A$39:$A$782,$A78,СВЦЭМ!$B$39:$B$782,Y$47)+'СЕТ СН'!$G$11+СВЦЭМ!$D$10+'СЕТ СН'!$G$5-'СЕТ СН'!$G$21</f>
        <v>3934.7198108800003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01.08.2022</v>
      </c>
      <c r="B84" s="36">
        <f>SUMIFS(СВЦЭМ!$D$39:$D$782,СВЦЭМ!$A$39:$A$782,$A84,СВЦЭМ!$B$39:$B$782,B$83)+'СЕТ СН'!$H$11+СВЦЭМ!$D$10+'СЕТ СН'!$H$5-'СЕТ СН'!$H$21</f>
        <v>4148.2280941600002</v>
      </c>
      <c r="C84" s="36">
        <f>SUMIFS(СВЦЭМ!$D$39:$D$782,СВЦЭМ!$A$39:$A$782,$A84,СВЦЭМ!$B$39:$B$782,C$83)+'СЕТ СН'!$H$11+СВЦЭМ!$D$10+'СЕТ СН'!$H$5-'СЕТ СН'!$H$21</f>
        <v>4186.4519489100003</v>
      </c>
      <c r="D84" s="36">
        <f>SUMIFS(СВЦЭМ!$D$39:$D$782,СВЦЭМ!$A$39:$A$782,$A84,СВЦЭМ!$B$39:$B$782,D$83)+'СЕТ СН'!$H$11+СВЦЭМ!$D$10+'СЕТ СН'!$H$5-'СЕТ СН'!$H$21</f>
        <v>4198.0622418100002</v>
      </c>
      <c r="E84" s="36">
        <f>SUMIFS(СВЦЭМ!$D$39:$D$782,СВЦЭМ!$A$39:$A$782,$A84,СВЦЭМ!$B$39:$B$782,E$83)+'СЕТ СН'!$H$11+СВЦЭМ!$D$10+'СЕТ СН'!$H$5-'СЕТ СН'!$H$21</f>
        <v>4229.5350176800002</v>
      </c>
      <c r="F84" s="36">
        <f>SUMIFS(СВЦЭМ!$D$39:$D$782,СВЦЭМ!$A$39:$A$782,$A84,СВЦЭМ!$B$39:$B$782,F$83)+'СЕТ СН'!$H$11+СВЦЭМ!$D$10+'СЕТ СН'!$H$5-'СЕТ СН'!$H$21</f>
        <v>4195.3135972999999</v>
      </c>
      <c r="G84" s="36">
        <f>SUMIFS(СВЦЭМ!$D$39:$D$782,СВЦЭМ!$A$39:$A$782,$A84,СВЦЭМ!$B$39:$B$782,G$83)+'СЕТ СН'!$H$11+СВЦЭМ!$D$10+'СЕТ СН'!$H$5-'СЕТ СН'!$H$21</f>
        <v>4183.91494719</v>
      </c>
      <c r="H84" s="36">
        <f>SUMIFS(СВЦЭМ!$D$39:$D$782,СВЦЭМ!$A$39:$A$782,$A84,СВЦЭМ!$B$39:$B$782,H$83)+'СЕТ СН'!$H$11+СВЦЭМ!$D$10+'СЕТ СН'!$H$5-'СЕТ СН'!$H$21</f>
        <v>4226.9379211699998</v>
      </c>
      <c r="I84" s="36">
        <f>SUMIFS(СВЦЭМ!$D$39:$D$782,СВЦЭМ!$A$39:$A$782,$A84,СВЦЭМ!$B$39:$B$782,I$83)+'СЕТ СН'!$H$11+СВЦЭМ!$D$10+'СЕТ СН'!$H$5-'СЕТ СН'!$H$21</f>
        <v>4268.3359033200004</v>
      </c>
      <c r="J84" s="36">
        <f>SUMIFS(СВЦЭМ!$D$39:$D$782,СВЦЭМ!$A$39:$A$782,$A84,СВЦЭМ!$B$39:$B$782,J$83)+'СЕТ СН'!$H$11+СВЦЭМ!$D$10+'СЕТ СН'!$H$5-'СЕТ СН'!$H$21</f>
        <v>4193.4589355799999</v>
      </c>
      <c r="K84" s="36">
        <f>SUMIFS(СВЦЭМ!$D$39:$D$782,СВЦЭМ!$A$39:$A$782,$A84,СВЦЭМ!$B$39:$B$782,K$83)+'СЕТ СН'!$H$11+СВЦЭМ!$D$10+'СЕТ СН'!$H$5-'СЕТ СН'!$H$21</f>
        <v>4140.47460882</v>
      </c>
      <c r="L84" s="36">
        <f>SUMIFS(СВЦЭМ!$D$39:$D$782,СВЦЭМ!$A$39:$A$782,$A84,СВЦЭМ!$B$39:$B$782,L$83)+'СЕТ СН'!$H$11+СВЦЭМ!$D$10+'СЕТ СН'!$H$5-'СЕТ СН'!$H$21</f>
        <v>4114.8171108300003</v>
      </c>
      <c r="M84" s="36">
        <f>SUMIFS(СВЦЭМ!$D$39:$D$782,СВЦЭМ!$A$39:$A$782,$A84,СВЦЭМ!$B$39:$B$782,M$83)+'СЕТ СН'!$H$11+СВЦЭМ!$D$10+'СЕТ СН'!$H$5-'СЕТ СН'!$H$21</f>
        <v>4080.0317495500003</v>
      </c>
      <c r="N84" s="36">
        <f>SUMIFS(СВЦЭМ!$D$39:$D$782,СВЦЭМ!$A$39:$A$782,$A84,СВЦЭМ!$B$39:$B$782,N$83)+'СЕТ СН'!$H$11+СВЦЭМ!$D$10+'СЕТ СН'!$H$5-'СЕТ СН'!$H$21</f>
        <v>4090.1849722900001</v>
      </c>
      <c r="O84" s="36">
        <f>SUMIFS(СВЦЭМ!$D$39:$D$782,СВЦЭМ!$A$39:$A$782,$A84,СВЦЭМ!$B$39:$B$782,O$83)+'СЕТ СН'!$H$11+СВЦЭМ!$D$10+'СЕТ СН'!$H$5-'СЕТ СН'!$H$21</f>
        <v>4091.89058854</v>
      </c>
      <c r="P84" s="36">
        <f>SUMIFS(СВЦЭМ!$D$39:$D$782,СВЦЭМ!$A$39:$A$782,$A84,СВЦЭМ!$B$39:$B$782,P$83)+'СЕТ СН'!$H$11+СВЦЭМ!$D$10+'СЕТ СН'!$H$5-'СЕТ СН'!$H$21</f>
        <v>4095.4573126900004</v>
      </c>
      <c r="Q84" s="36">
        <f>SUMIFS(СВЦЭМ!$D$39:$D$782,СВЦЭМ!$A$39:$A$782,$A84,СВЦЭМ!$B$39:$B$782,Q$83)+'СЕТ СН'!$H$11+СВЦЭМ!$D$10+'СЕТ СН'!$H$5-'СЕТ СН'!$H$21</f>
        <v>4097.7569027</v>
      </c>
      <c r="R84" s="36">
        <f>SUMIFS(СВЦЭМ!$D$39:$D$782,СВЦЭМ!$A$39:$A$782,$A84,СВЦЭМ!$B$39:$B$782,R$83)+'СЕТ СН'!$H$11+СВЦЭМ!$D$10+'СЕТ СН'!$H$5-'СЕТ СН'!$H$21</f>
        <v>4116.9243050900004</v>
      </c>
      <c r="S84" s="36">
        <f>SUMIFS(СВЦЭМ!$D$39:$D$782,СВЦЭМ!$A$39:$A$782,$A84,СВЦЭМ!$B$39:$B$782,S$83)+'СЕТ СН'!$H$11+СВЦЭМ!$D$10+'СЕТ СН'!$H$5-'СЕТ СН'!$H$21</f>
        <v>4120.9760921400002</v>
      </c>
      <c r="T84" s="36">
        <f>SUMIFS(СВЦЭМ!$D$39:$D$782,СВЦЭМ!$A$39:$A$782,$A84,СВЦЭМ!$B$39:$B$782,T$83)+'СЕТ СН'!$H$11+СВЦЭМ!$D$10+'СЕТ СН'!$H$5-'СЕТ СН'!$H$21</f>
        <v>4121.6526806700003</v>
      </c>
      <c r="U84" s="36">
        <f>SUMIFS(СВЦЭМ!$D$39:$D$782,СВЦЭМ!$A$39:$A$782,$A84,СВЦЭМ!$B$39:$B$782,U$83)+'СЕТ СН'!$H$11+СВЦЭМ!$D$10+'СЕТ СН'!$H$5-'СЕТ СН'!$H$21</f>
        <v>4123.9036955000001</v>
      </c>
      <c r="V84" s="36">
        <f>SUMIFS(СВЦЭМ!$D$39:$D$782,СВЦЭМ!$A$39:$A$782,$A84,СВЦЭМ!$B$39:$B$782,V$83)+'СЕТ СН'!$H$11+СВЦЭМ!$D$10+'СЕТ СН'!$H$5-'СЕТ СН'!$H$21</f>
        <v>4120.9238439300007</v>
      </c>
      <c r="W84" s="36">
        <f>SUMIFS(СВЦЭМ!$D$39:$D$782,СВЦЭМ!$A$39:$A$782,$A84,СВЦЭМ!$B$39:$B$782,W$83)+'СЕТ СН'!$H$11+СВЦЭМ!$D$10+'СЕТ СН'!$H$5-'СЕТ СН'!$H$21</f>
        <v>4109.03655316</v>
      </c>
      <c r="X84" s="36">
        <f>SUMIFS(СВЦЭМ!$D$39:$D$782,СВЦЭМ!$A$39:$A$782,$A84,СВЦЭМ!$B$39:$B$782,X$83)+'СЕТ СН'!$H$11+СВЦЭМ!$D$10+'СЕТ СН'!$H$5-'СЕТ СН'!$H$21</f>
        <v>4095.1382296800002</v>
      </c>
      <c r="Y84" s="36">
        <f>SUMIFS(СВЦЭМ!$D$39:$D$782,СВЦЭМ!$A$39:$A$782,$A84,СВЦЭМ!$B$39:$B$782,Y$83)+'СЕТ СН'!$H$11+СВЦЭМ!$D$10+'СЕТ СН'!$H$5-'СЕТ СН'!$H$21</f>
        <v>4079.0444505</v>
      </c>
      <c r="AA84" s="45"/>
    </row>
    <row r="85" spans="1:27" ht="15.75" x14ac:dyDescent="0.2">
      <c r="A85" s="35">
        <f>A84+1</f>
        <v>44775</v>
      </c>
      <c r="B85" s="36">
        <f>SUMIFS(СВЦЭМ!$D$39:$D$782,СВЦЭМ!$A$39:$A$782,$A85,СВЦЭМ!$B$39:$B$782,B$83)+'СЕТ СН'!$H$11+СВЦЭМ!$D$10+'СЕТ СН'!$H$5-'СЕТ СН'!$H$21</f>
        <v>4187.7874368000003</v>
      </c>
      <c r="C85" s="36">
        <f>SUMIFS(СВЦЭМ!$D$39:$D$782,СВЦЭМ!$A$39:$A$782,$A85,СВЦЭМ!$B$39:$B$782,C$83)+'СЕТ СН'!$H$11+СВЦЭМ!$D$10+'СЕТ СН'!$H$5-'СЕТ СН'!$H$21</f>
        <v>4237.6363708500003</v>
      </c>
      <c r="D85" s="36">
        <f>SUMIFS(СВЦЭМ!$D$39:$D$782,СВЦЭМ!$A$39:$A$782,$A85,СВЦЭМ!$B$39:$B$782,D$83)+'СЕТ СН'!$H$11+СВЦЭМ!$D$10+'СЕТ СН'!$H$5-'СЕТ СН'!$H$21</f>
        <v>4225.6839227300006</v>
      </c>
      <c r="E85" s="36">
        <f>SUMIFS(СВЦЭМ!$D$39:$D$782,СВЦЭМ!$A$39:$A$782,$A85,СВЦЭМ!$B$39:$B$782,E$83)+'СЕТ СН'!$H$11+СВЦЭМ!$D$10+'СЕТ СН'!$H$5-'СЕТ СН'!$H$21</f>
        <v>4255.2486903200006</v>
      </c>
      <c r="F85" s="36">
        <f>SUMIFS(СВЦЭМ!$D$39:$D$782,СВЦЭМ!$A$39:$A$782,$A85,СВЦЭМ!$B$39:$B$782,F$83)+'СЕТ СН'!$H$11+СВЦЭМ!$D$10+'СЕТ СН'!$H$5-'СЕТ СН'!$H$21</f>
        <v>4250.7904135899998</v>
      </c>
      <c r="G85" s="36">
        <f>SUMIFS(СВЦЭМ!$D$39:$D$782,СВЦЭМ!$A$39:$A$782,$A85,СВЦЭМ!$B$39:$B$782,G$83)+'СЕТ СН'!$H$11+СВЦЭМ!$D$10+'СЕТ СН'!$H$5-'СЕТ СН'!$H$21</f>
        <v>4260.1412576500006</v>
      </c>
      <c r="H85" s="36">
        <f>SUMIFS(СВЦЭМ!$D$39:$D$782,СВЦЭМ!$A$39:$A$782,$A85,СВЦЭМ!$B$39:$B$782,H$83)+'СЕТ СН'!$H$11+СВЦЭМ!$D$10+'СЕТ СН'!$H$5-'СЕТ СН'!$H$21</f>
        <v>4239.9414332800006</v>
      </c>
      <c r="I85" s="36">
        <f>SUMIFS(СВЦЭМ!$D$39:$D$782,СВЦЭМ!$A$39:$A$782,$A85,СВЦЭМ!$B$39:$B$782,I$83)+'СЕТ СН'!$H$11+СВЦЭМ!$D$10+'СЕТ СН'!$H$5-'СЕТ СН'!$H$21</f>
        <v>4369.8298425399998</v>
      </c>
      <c r="J85" s="36">
        <f>SUMIFS(СВЦЭМ!$D$39:$D$782,СВЦЭМ!$A$39:$A$782,$A85,СВЦЭМ!$B$39:$B$782,J$83)+'СЕТ СН'!$H$11+СВЦЭМ!$D$10+'СЕТ СН'!$H$5-'СЕТ СН'!$H$21</f>
        <v>4262.5932886000001</v>
      </c>
      <c r="K85" s="36">
        <f>SUMIFS(СВЦЭМ!$D$39:$D$782,СВЦЭМ!$A$39:$A$782,$A85,СВЦЭМ!$B$39:$B$782,K$83)+'СЕТ СН'!$H$11+СВЦЭМ!$D$10+'СЕТ СН'!$H$5-'СЕТ СН'!$H$21</f>
        <v>4155.6155480100006</v>
      </c>
      <c r="L85" s="36">
        <f>SUMIFS(СВЦЭМ!$D$39:$D$782,СВЦЭМ!$A$39:$A$782,$A85,СВЦЭМ!$B$39:$B$782,L$83)+'СЕТ СН'!$H$11+СВЦЭМ!$D$10+'СЕТ СН'!$H$5-'СЕТ СН'!$H$21</f>
        <v>4144.3528266399999</v>
      </c>
      <c r="M85" s="36">
        <f>SUMIFS(СВЦЭМ!$D$39:$D$782,СВЦЭМ!$A$39:$A$782,$A85,СВЦЭМ!$B$39:$B$782,M$83)+'СЕТ СН'!$H$11+СВЦЭМ!$D$10+'СЕТ СН'!$H$5-'СЕТ СН'!$H$21</f>
        <v>4134.3018312300001</v>
      </c>
      <c r="N85" s="36">
        <f>SUMIFS(СВЦЭМ!$D$39:$D$782,СВЦЭМ!$A$39:$A$782,$A85,СВЦЭМ!$B$39:$B$782,N$83)+'СЕТ СН'!$H$11+СВЦЭМ!$D$10+'СЕТ СН'!$H$5-'СЕТ СН'!$H$21</f>
        <v>4125.3786776400002</v>
      </c>
      <c r="O85" s="36">
        <f>SUMIFS(СВЦЭМ!$D$39:$D$782,СВЦЭМ!$A$39:$A$782,$A85,СВЦЭМ!$B$39:$B$782,O$83)+'СЕТ СН'!$H$11+СВЦЭМ!$D$10+'СЕТ СН'!$H$5-'СЕТ СН'!$H$21</f>
        <v>4132.98921952</v>
      </c>
      <c r="P85" s="36">
        <f>SUMIFS(СВЦЭМ!$D$39:$D$782,СВЦЭМ!$A$39:$A$782,$A85,СВЦЭМ!$B$39:$B$782,P$83)+'СЕТ СН'!$H$11+СВЦЭМ!$D$10+'СЕТ СН'!$H$5-'СЕТ СН'!$H$21</f>
        <v>4148.0727062200003</v>
      </c>
      <c r="Q85" s="36">
        <f>SUMIFS(СВЦЭМ!$D$39:$D$782,СВЦЭМ!$A$39:$A$782,$A85,СВЦЭМ!$B$39:$B$782,Q$83)+'СЕТ СН'!$H$11+СВЦЭМ!$D$10+'СЕТ СН'!$H$5-'СЕТ СН'!$H$21</f>
        <v>4143.4686542600002</v>
      </c>
      <c r="R85" s="36">
        <f>SUMIFS(СВЦЭМ!$D$39:$D$782,СВЦЭМ!$A$39:$A$782,$A85,СВЦЭМ!$B$39:$B$782,R$83)+'СЕТ СН'!$H$11+СВЦЭМ!$D$10+'СЕТ СН'!$H$5-'СЕТ СН'!$H$21</f>
        <v>4137.5832199400002</v>
      </c>
      <c r="S85" s="36">
        <f>SUMIFS(СВЦЭМ!$D$39:$D$782,СВЦЭМ!$A$39:$A$782,$A85,СВЦЭМ!$B$39:$B$782,S$83)+'СЕТ СН'!$H$11+СВЦЭМ!$D$10+'СЕТ СН'!$H$5-'СЕТ СН'!$H$21</f>
        <v>4139.9029496599996</v>
      </c>
      <c r="T85" s="36">
        <f>SUMIFS(СВЦЭМ!$D$39:$D$782,СВЦЭМ!$A$39:$A$782,$A85,СВЦЭМ!$B$39:$B$782,T$83)+'СЕТ СН'!$H$11+СВЦЭМ!$D$10+'СЕТ СН'!$H$5-'СЕТ СН'!$H$21</f>
        <v>4169.3974907100001</v>
      </c>
      <c r="U85" s="36">
        <f>SUMIFS(СВЦЭМ!$D$39:$D$782,СВЦЭМ!$A$39:$A$782,$A85,СВЦЭМ!$B$39:$B$782,U$83)+'СЕТ СН'!$H$11+СВЦЭМ!$D$10+'СЕТ СН'!$H$5-'СЕТ СН'!$H$21</f>
        <v>4165.5754962199999</v>
      </c>
      <c r="V85" s="36">
        <f>SUMIFS(СВЦЭМ!$D$39:$D$782,СВЦЭМ!$A$39:$A$782,$A85,СВЦЭМ!$B$39:$B$782,V$83)+'СЕТ СН'!$H$11+СВЦЭМ!$D$10+'СЕТ СН'!$H$5-'СЕТ СН'!$H$21</f>
        <v>4171.51759107</v>
      </c>
      <c r="W85" s="36">
        <f>SUMIFS(СВЦЭМ!$D$39:$D$782,СВЦЭМ!$A$39:$A$782,$A85,СВЦЭМ!$B$39:$B$782,W$83)+'СЕТ СН'!$H$11+СВЦЭМ!$D$10+'СЕТ СН'!$H$5-'СЕТ СН'!$H$21</f>
        <v>4152.9830240199999</v>
      </c>
      <c r="X85" s="36">
        <f>SUMIFS(СВЦЭМ!$D$39:$D$782,СВЦЭМ!$A$39:$A$782,$A85,СВЦЭМ!$B$39:$B$782,X$83)+'СЕТ СН'!$H$11+СВЦЭМ!$D$10+'СЕТ СН'!$H$5-'СЕТ СН'!$H$21</f>
        <v>4174.8932435900006</v>
      </c>
      <c r="Y85" s="36">
        <f>SUMIFS(СВЦЭМ!$D$39:$D$782,СВЦЭМ!$A$39:$A$782,$A85,СВЦЭМ!$B$39:$B$782,Y$83)+'СЕТ СН'!$H$11+СВЦЭМ!$D$10+'СЕТ СН'!$H$5-'СЕТ СН'!$H$21</f>
        <v>4278.0768957300006</v>
      </c>
    </row>
    <row r="86" spans="1:27" ht="15.75" x14ac:dyDescent="0.2">
      <c r="A86" s="35">
        <f t="shared" ref="A86:A114" si="2">A85+1</f>
        <v>44776</v>
      </c>
      <c r="B86" s="36">
        <f>SUMIFS(СВЦЭМ!$D$39:$D$782,СВЦЭМ!$A$39:$A$782,$A86,СВЦЭМ!$B$39:$B$782,B$83)+'СЕТ СН'!$H$11+СВЦЭМ!$D$10+'СЕТ СН'!$H$5-'СЕТ СН'!$H$21</f>
        <v>4308.9541836400003</v>
      </c>
      <c r="C86" s="36">
        <f>SUMIFS(СВЦЭМ!$D$39:$D$782,СВЦЭМ!$A$39:$A$782,$A86,СВЦЭМ!$B$39:$B$782,C$83)+'СЕТ СН'!$H$11+СВЦЭМ!$D$10+'СЕТ СН'!$H$5-'СЕТ СН'!$H$21</f>
        <v>4390.8318900100003</v>
      </c>
      <c r="D86" s="36">
        <f>SUMIFS(СВЦЭМ!$D$39:$D$782,СВЦЭМ!$A$39:$A$782,$A86,СВЦЭМ!$B$39:$B$782,D$83)+'СЕТ СН'!$H$11+СВЦЭМ!$D$10+'СЕТ СН'!$H$5-'СЕТ СН'!$H$21</f>
        <v>4444.1467781299998</v>
      </c>
      <c r="E86" s="36">
        <f>SUMIFS(СВЦЭМ!$D$39:$D$782,СВЦЭМ!$A$39:$A$782,$A86,СВЦЭМ!$B$39:$B$782,E$83)+'СЕТ СН'!$H$11+СВЦЭМ!$D$10+'СЕТ СН'!$H$5-'СЕТ СН'!$H$21</f>
        <v>4453.04158259</v>
      </c>
      <c r="F86" s="36">
        <f>SUMIFS(СВЦЭМ!$D$39:$D$782,СВЦЭМ!$A$39:$A$782,$A86,СВЦЭМ!$B$39:$B$782,F$83)+'СЕТ СН'!$H$11+СВЦЭМ!$D$10+'СЕТ СН'!$H$5-'СЕТ СН'!$H$21</f>
        <v>4296.8886406000001</v>
      </c>
      <c r="G86" s="36">
        <f>SUMIFS(СВЦЭМ!$D$39:$D$782,СВЦЭМ!$A$39:$A$782,$A86,СВЦЭМ!$B$39:$B$782,G$83)+'СЕТ СН'!$H$11+СВЦЭМ!$D$10+'СЕТ СН'!$H$5-'СЕТ СН'!$H$21</f>
        <v>4300.5112359499999</v>
      </c>
      <c r="H86" s="36">
        <f>SUMIFS(СВЦЭМ!$D$39:$D$782,СВЦЭМ!$A$39:$A$782,$A86,СВЦЭМ!$B$39:$B$782,H$83)+'СЕТ СН'!$H$11+СВЦЭМ!$D$10+'СЕТ СН'!$H$5-'СЕТ СН'!$H$21</f>
        <v>4289.32065117</v>
      </c>
      <c r="I86" s="36">
        <f>SUMIFS(СВЦЭМ!$D$39:$D$782,СВЦЭМ!$A$39:$A$782,$A86,СВЦЭМ!$B$39:$B$782,I$83)+'СЕТ СН'!$H$11+СВЦЭМ!$D$10+'СЕТ СН'!$H$5-'СЕТ СН'!$H$21</f>
        <v>4222.8474150900001</v>
      </c>
      <c r="J86" s="36">
        <f>SUMIFS(СВЦЭМ!$D$39:$D$782,СВЦЭМ!$A$39:$A$782,$A86,СВЦЭМ!$B$39:$B$782,J$83)+'СЕТ СН'!$H$11+СВЦЭМ!$D$10+'СЕТ СН'!$H$5-'СЕТ СН'!$H$21</f>
        <v>4181.2976677000006</v>
      </c>
      <c r="K86" s="36">
        <f>SUMIFS(СВЦЭМ!$D$39:$D$782,СВЦЭМ!$A$39:$A$782,$A86,СВЦЭМ!$B$39:$B$782,K$83)+'СЕТ СН'!$H$11+СВЦЭМ!$D$10+'СЕТ СН'!$H$5-'СЕТ СН'!$H$21</f>
        <v>4213.9815707500002</v>
      </c>
      <c r="L86" s="36">
        <f>SUMIFS(СВЦЭМ!$D$39:$D$782,СВЦЭМ!$A$39:$A$782,$A86,СВЦЭМ!$B$39:$B$782,L$83)+'СЕТ СН'!$H$11+СВЦЭМ!$D$10+'СЕТ СН'!$H$5-'СЕТ СН'!$H$21</f>
        <v>4167.77752366</v>
      </c>
      <c r="M86" s="36">
        <f>SUMIFS(СВЦЭМ!$D$39:$D$782,СВЦЭМ!$A$39:$A$782,$A86,СВЦЭМ!$B$39:$B$782,M$83)+'СЕТ СН'!$H$11+СВЦЭМ!$D$10+'СЕТ СН'!$H$5-'СЕТ СН'!$H$21</f>
        <v>4146.2056739500003</v>
      </c>
      <c r="N86" s="36">
        <f>SUMIFS(СВЦЭМ!$D$39:$D$782,СВЦЭМ!$A$39:$A$782,$A86,СВЦЭМ!$B$39:$B$782,N$83)+'СЕТ СН'!$H$11+СВЦЭМ!$D$10+'СЕТ СН'!$H$5-'СЕТ СН'!$H$21</f>
        <v>4142.3417508700004</v>
      </c>
      <c r="O86" s="36">
        <f>SUMIFS(СВЦЭМ!$D$39:$D$782,СВЦЭМ!$A$39:$A$782,$A86,СВЦЭМ!$B$39:$B$782,O$83)+'СЕТ СН'!$H$11+СВЦЭМ!$D$10+'СЕТ СН'!$H$5-'СЕТ СН'!$H$21</f>
        <v>4135.9673555200006</v>
      </c>
      <c r="P86" s="36">
        <f>SUMIFS(СВЦЭМ!$D$39:$D$782,СВЦЭМ!$A$39:$A$782,$A86,СВЦЭМ!$B$39:$B$782,P$83)+'СЕТ СН'!$H$11+СВЦЭМ!$D$10+'СЕТ СН'!$H$5-'СЕТ СН'!$H$21</f>
        <v>4144.4889128200002</v>
      </c>
      <c r="Q86" s="36">
        <f>SUMIFS(СВЦЭМ!$D$39:$D$782,СВЦЭМ!$A$39:$A$782,$A86,СВЦЭМ!$B$39:$B$782,Q$83)+'СЕТ СН'!$H$11+СВЦЭМ!$D$10+'СЕТ СН'!$H$5-'СЕТ СН'!$H$21</f>
        <v>4165.76985504</v>
      </c>
      <c r="R86" s="36">
        <f>SUMIFS(СВЦЭМ!$D$39:$D$782,СВЦЭМ!$A$39:$A$782,$A86,СВЦЭМ!$B$39:$B$782,R$83)+'СЕТ СН'!$H$11+СВЦЭМ!$D$10+'СЕТ СН'!$H$5-'СЕТ СН'!$H$21</f>
        <v>4184.80141809</v>
      </c>
      <c r="S86" s="36">
        <f>SUMIFS(СВЦЭМ!$D$39:$D$782,СВЦЭМ!$A$39:$A$782,$A86,СВЦЭМ!$B$39:$B$782,S$83)+'СЕТ СН'!$H$11+СВЦЭМ!$D$10+'СЕТ СН'!$H$5-'СЕТ СН'!$H$21</f>
        <v>4180.9961298799999</v>
      </c>
      <c r="T86" s="36">
        <f>SUMIFS(СВЦЭМ!$D$39:$D$782,СВЦЭМ!$A$39:$A$782,$A86,СВЦЭМ!$B$39:$B$782,T$83)+'СЕТ СН'!$H$11+СВЦЭМ!$D$10+'СЕТ СН'!$H$5-'СЕТ СН'!$H$21</f>
        <v>4167.0748839999997</v>
      </c>
      <c r="U86" s="36">
        <f>SUMIFS(СВЦЭМ!$D$39:$D$782,СВЦЭМ!$A$39:$A$782,$A86,СВЦЭМ!$B$39:$B$782,U$83)+'СЕТ СН'!$H$11+СВЦЭМ!$D$10+'СЕТ СН'!$H$5-'СЕТ СН'!$H$21</f>
        <v>4169.5235666600001</v>
      </c>
      <c r="V86" s="36">
        <f>SUMIFS(СВЦЭМ!$D$39:$D$782,СВЦЭМ!$A$39:$A$782,$A86,СВЦЭМ!$B$39:$B$782,V$83)+'СЕТ СН'!$H$11+СВЦЭМ!$D$10+'СЕТ СН'!$H$5-'СЕТ СН'!$H$21</f>
        <v>4143.7618923999999</v>
      </c>
      <c r="W86" s="36">
        <f>SUMIFS(СВЦЭМ!$D$39:$D$782,СВЦЭМ!$A$39:$A$782,$A86,СВЦЭМ!$B$39:$B$782,W$83)+'СЕТ СН'!$H$11+СВЦЭМ!$D$10+'СЕТ СН'!$H$5-'СЕТ СН'!$H$21</f>
        <v>4140.3187746100002</v>
      </c>
      <c r="X86" s="36">
        <f>SUMIFS(СВЦЭМ!$D$39:$D$782,СВЦЭМ!$A$39:$A$782,$A86,СВЦЭМ!$B$39:$B$782,X$83)+'СЕТ СН'!$H$11+СВЦЭМ!$D$10+'СЕТ СН'!$H$5-'СЕТ СН'!$H$21</f>
        <v>4174.88693977</v>
      </c>
      <c r="Y86" s="36">
        <f>SUMIFS(СВЦЭМ!$D$39:$D$782,СВЦЭМ!$A$39:$A$782,$A86,СВЦЭМ!$B$39:$B$782,Y$83)+'СЕТ СН'!$H$11+СВЦЭМ!$D$10+'СЕТ СН'!$H$5-'СЕТ СН'!$H$21</f>
        <v>4175.1054795300006</v>
      </c>
    </row>
    <row r="87" spans="1:27" ht="15.75" x14ac:dyDescent="0.2">
      <c r="A87" s="35">
        <f t="shared" si="2"/>
        <v>44777</v>
      </c>
      <c r="B87" s="36">
        <f>SUMIFS(СВЦЭМ!$D$39:$D$782,СВЦЭМ!$A$39:$A$782,$A87,СВЦЭМ!$B$39:$B$782,B$83)+'СЕТ СН'!$H$11+СВЦЭМ!$D$10+'СЕТ СН'!$H$5-'СЕТ СН'!$H$21</f>
        <v>4237.0853583500002</v>
      </c>
      <c r="C87" s="36">
        <f>SUMIFS(СВЦЭМ!$D$39:$D$782,СВЦЭМ!$A$39:$A$782,$A87,СВЦЭМ!$B$39:$B$782,C$83)+'СЕТ СН'!$H$11+СВЦЭМ!$D$10+'СЕТ СН'!$H$5-'СЕТ СН'!$H$21</f>
        <v>4306.5643911699999</v>
      </c>
      <c r="D87" s="36">
        <f>SUMIFS(СВЦЭМ!$D$39:$D$782,СВЦЭМ!$A$39:$A$782,$A87,СВЦЭМ!$B$39:$B$782,D$83)+'СЕТ СН'!$H$11+СВЦЭМ!$D$10+'СЕТ СН'!$H$5-'СЕТ СН'!$H$21</f>
        <v>4296.9954292500006</v>
      </c>
      <c r="E87" s="36">
        <f>SUMIFS(СВЦЭМ!$D$39:$D$782,СВЦЭМ!$A$39:$A$782,$A87,СВЦЭМ!$B$39:$B$782,E$83)+'СЕТ СН'!$H$11+СВЦЭМ!$D$10+'СЕТ СН'!$H$5-'СЕТ СН'!$H$21</f>
        <v>4370.6577333000005</v>
      </c>
      <c r="F87" s="36">
        <f>SUMIFS(СВЦЭМ!$D$39:$D$782,СВЦЭМ!$A$39:$A$782,$A87,СВЦЭМ!$B$39:$B$782,F$83)+'СЕТ СН'!$H$11+СВЦЭМ!$D$10+'СЕТ СН'!$H$5-'СЕТ СН'!$H$21</f>
        <v>4379.0299887399997</v>
      </c>
      <c r="G87" s="36">
        <f>SUMIFS(СВЦЭМ!$D$39:$D$782,СВЦЭМ!$A$39:$A$782,$A87,СВЦЭМ!$B$39:$B$782,G$83)+'СЕТ СН'!$H$11+СВЦЭМ!$D$10+'СЕТ СН'!$H$5-'СЕТ СН'!$H$21</f>
        <v>4383.2116034299997</v>
      </c>
      <c r="H87" s="36">
        <f>SUMIFS(СВЦЭМ!$D$39:$D$782,СВЦЭМ!$A$39:$A$782,$A87,СВЦЭМ!$B$39:$B$782,H$83)+'СЕТ СН'!$H$11+СВЦЭМ!$D$10+'СЕТ СН'!$H$5-'СЕТ СН'!$H$21</f>
        <v>4322.0176025600003</v>
      </c>
      <c r="I87" s="36">
        <f>SUMIFS(СВЦЭМ!$D$39:$D$782,СВЦЭМ!$A$39:$A$782,$A87,СВЦЭМ!$B$39:$B$782,I$83)+'СЕТ СН'!$H$11+СВЦЭМ!$D$10+'СЕТ СН'!$H$5-'СЕТ СН'!$H$21</f>
        <v>4259.0843368100004</v>
      </c>
      <c r="J87" s="36">
        <f>SUMIFS(СВЦЭМ!$D$39:$D$782,СВЦЭМ!$A$39:$A$782,$A87,СВЦЭМ!$B$39:$B$782,J$83)+'СЕТ СН'!$H$11+СВЦЭМ!$D$10+'СЕТ СН'!$H$5-'СЕТ СН'!$H$21</f>
        <v>4175.3729096900006</v>
      </c>
      <c r="K87" s="36">
        <f>SUMIFS(СВЦЭМ!$D$39:$D$782,СВЦЭМ!$A$39:$A$782,$A87,СВЦЭМ!$B$39:$B$782,K$83)+'СЕТ СН'!$H$11+СВЦЭМ!$D$10+'СЕТ СН'!$H$5-'СЕТ СН'!$H$21</f>
        <v>4144.6760980700001</v>
      </c>
      <c r="L87" s="36">
        <f>SUMIFS(СВЦЭМ!$D$39:$D$782,СВЦЭМ!$A$39:$A$782,$A87,СВЦЭМ!$B$39:$B$782,L$83)+'СЕТ СН'!$H$11+СВЦЭМ!$D$10+'СЕТ СН'!$H$5-'СЕТ СН'!$H$21</f>
        <v>4155.4145519700005</v>
      </c>
      <c r="M87" s="36">
        <f>SUMIFS(СВЦЭМ!$D$39:$D$782,СВЦЭМ!$A$39:$A$782,$A87,СВЦЭМ!$B$39:$B$782,M$83)+'СЕТ СН'!$H$11+СВЦЭМ!$D$10+'СЕТ СН'!$H$5-'СЕТ СН'!$H$21</f>
        <v>4138.1550393200005</v>
      </c>
      <c r="N87" s="36">
        <f>SUMIFS(СВЦЭМ!$D$39:$D$782,СВЦЭМ!$A$39:$A$782,$A87,СВЦЭМ!$B$39:$B$782,N$83)+'СЕТ СН'!$H$11+СВЦЭМ!$D$10+'СЕТ СН'!$H$5-'СЕТ СН'!$H$21</f>
        <v>4131.3492450200001</v>
      </c>
      <c r="O87" s="36">
        <f>SUMIFS(СВЦЭМ!$D$39:$D$782,СВЦЭМ!$A$39:$A$782,$A87,СВЦЭМ!$B$39:$B$782,O$83)+'СЕТ СН'!$H$11+СВЦЭМ!$D$10+'СЕТ СН'!$H$5-'СЕТ СН'!$H$21</f>
        <v>4140.1410757800004</v>
      </c>
      <c r="P87" s="36">
        <f>SUMIFS(СВЦЭМ!$D$39:$D$782,СВЦЭМ!$A$39:$A$782,$A87,СВЦЭМ!$B$39:$B$782,P$83)+'СЕТ СН'!$H$11+СВЦЭМ!$D$10+'СЕТ СН'!$H$5-'СЕТ СН'!$H$21</f>
        <v>4170.1277919300001</v>
      </c>
      <c r="Q87" s="36">
        <f>SUMIFS(СВЦЭМ!$D$39:$D$782,СВЦЭМ!$A$39:$A$782,$A87,СВЦЭМ!$B$39:$B$782,Q$83)+'СЕТ СН'!$H$11+СВЦЭМ!$D$10+'СЕТ СН'!$H$5-'СЕТ СН'!$H$21</f>
        <v>4167.7084077700001</v>
      </c>
      <c r="R87" s="36">
        <f>SUMIFS(СВЦЭМ!$D$39:$D$782,СВЦЭМ!$A$39:$A$782,$A87,СВЦЭМ!$B$39:$B$782,R$83)+'СЕТ СН'!$H$11+СВЦЭМ!$D$10+'СЕТ СН'!$H$5-'СЕТ СН'!$H$21</f>
        <v>4159.7557786899997</v>
      </c>
      <c r="S87" s="36">
        <f>SUMIFS(СВЦЭМ!$D$39:$D$782,СВЦЭМ!$A$39:$A$782,$A87,СВЦЭМ!$B$39:$B$782,S$83)+'СЕТ СН'!$H$11+СВЦЭМ!$D$10+'СЕТ СН'!$H$5-'СЕТ СН'!$H$21</f>
        <v>4161.2437856500001</v>
      </c>
      <c r="T87" s="36">
        <f>SUMIFS(СВЦЭМ!$D$39:$D$782,СВЦЭМ!$A$39:$A$782,$A87,СВЦЭМ!$B$39:$B$782,T$83)+'СЕТ СН'!$H$11+СВЦЭМ!$D$10+'СЕТ СН'!$H$5-'СЕТ СН'!$H$21</f>
        <v>4160.58447798</v>
      </c>
      <c r="U87" s="36">
        <f>SUMIFS(СВЦЭМ!$D$39:$D$782,СВЦЭМ!$A$39:$A$782,$A87,СВЦЭМ!$B$39:$B$782,U$83)+'СЕТ СН'!$H$11+СВЦЭМ!$D$10+'СЕТ СН'!$H$5-'СЕТ СН'!$H$21</f>
        <v>4172.1909111300001</v>
      </c>
      <c r="V87" s="36">
        <f>SUMIFS(СВЦЭМ!$D$39:$D$782,СВЦЭМ!$A$39:$A$782,$A87,СВЦЭМ!$B$39:$B$782,V$83)+'СЕТ СН'!$H$11+СВЦЭМ!$D$10+'СЕТ СН'!$H$5-'СЕТ СН'!$H$21</f>
        <v>4167.3426872099999</v>
      </c>
      <c r="W87" s="36">
        <f>SUMIFS(СВЦЭМ!$D$39:$D$782,СВЦЭМ!$A$39:$A$782,$A87,СВЦЭМ!$B$39:$B$782,W$83)+'СЕТ СН'!$H$11+СВЦЭМ!$D$10+'СЕТ СН'!$H$5-'СЕТ СН'!$H$21</f>
        <v>4162.2521268300006</v>
      </c>
      <c r="X87" s="36">
        <f>SUMIFS(СВЦЭМ!$D$39:$D$782,СВЦЭМ!$A$39:$A$782,$A87,СВЦЭМ!$B$39:$B$782,X$83)+'СЕТ СН'!$H$11+СВЦЭМ!$D$10+'СЕТ СН'!$H$5-'СЕТ СН'!$H$21</f>
        <v>4175.4967153300004</v>
      </c>
      <c r="Y87" s="36">
        <f>SUMIFS(СВЦЭМ!$D$39:$D$782,СВЦЭМ!$A$39:$A$782,$A87,СВЦЭМ!$B$39:$B$782,Y$83)+'СЕТ СН'!$H$11+СВЦЭМ!$D$10+'СЕТ СН'!$H$5-'СЕТ СН'!$H$21</f>
        <v>4233.5724831200005</v>
      </c>
    </row>
    <row r="88" spans="1:27" ht="15.75" x14ac:dyDescent="0.2">
      <c r="A88" s="35">
        <f t="shared" si="2"/>
        <v>44778</v>
      </c>
      <c r="B88" s="36">
        <f>SUMIFS(СВЦЭМ!$D$39:$D$782,СВЦЭМ!$A$39:$A$782,$A88,СВЦЭМ!$B$39:$B$782,B$83)+'СЕТ СН'!$H$11+СВЦЭМ!$D$10+'СЕТ СН'!$H$5-'СЕТ СН'!$H$21</f>
        <v>4288.1346802999997</v>
      </c>
      <c r="C88" s="36">
        <f>SUMIFS(СВЦЭМ!$D$39:$D$782,СВЦЭМ!$A$39:$A$782,$A88,СВЦЭМ!$B$39:$B$782,C$83)+'СЕТ СН'!$H$11+СВЦЭМ!$D$10+'СЕТ СН'!$H$5-'СЕТ СН'!$H$21</f>
        <v>4280.1213557299998</v>
      </c>
      <c r="D88" s="36">
        <f>SUMIFS(СВЦЭМ!$D$39:$D$782,СВЦЭМ!$A$39:$A$782,$A88,СВЦЭМ!$B$39:$B$782,D$83)+'СЕТ СН'!$H$11+СВЦЭМ!$D$10+'СЕТ СН'!$H$5-'СЕТ СН'!$H$21</f>
        <v>4301.1695722100003</v>
      </c>
      <c r="E88" s="36">
        <f>SUMIFS(СВЦЭМ!$D$39:$D$782,СВЦЭМ!$A$39:$A$782,$A88,СВЦЭМ!$B$39:$B$782,E$83)+'СЕТ СН'!$H$11+СВЦЭМ!$D$10+'СЕТ СН'!$H$5-'СЕТ СН'!$H$21</f>
        <v>4308.7826734099999</v>
      </c>
      <c r="F88" s="36">
        <f>SUMIFS(СВЦЭМ!$D$39:$D$782,СВЦЭМ!$A$39:$A$782,$A88,СВЦЭМ!$B$39:$B$782,F$83)+'СЕТ СН'!$H$11+СВЦЭМ!$D$10+'СЕТ СН'!$H$5-'СЕТ СН'!$H$21</f>
        <v>4297.6377472000004</v>
      </c>
      <c r="G88" s="36">
        <f>SUMIFS(СВЦЭМ!$D$39:$D$782,СВЦЭМ!$A$39:$A$782,$A88,СВЦЭМ!$B$39:$B$782,G$83)+'СЕТ СН'!$H$11+СВЦЭМ!$D$10+'СЕТ СН'!$H$5-'СЕТ СН'!$H$21</f>
        <v>4296.0820372500002</v>
      </c>
      <c r="H88" s="36">
        <f>SUMIFS(СВЦЭМ!$D$39:$D$782,СВЦЭМ!$A$39:$A$782,$A88,СВЦЭМ!$B$39:$B$782,H$83)+'СЕТ СН'!$H$11+СВЦЭМ!$D$10+'СЕТ СН'!$H$5-'СЕТ СН'!$H$21</f>
        <v>4270.3770285199998</v>
      </c>
      <c r="I88" s="36">
        <f>SUMIFS(СВЦЭМ!$D$39:$D$782,СВЦЭМ!$A$39:$A$782,$A88,СВЦЭМ!$B$39:$B$782,I$83)+'СЕТ СН'!$H$11+СВЦЭМ!$D$10+'СЕТ СН'!$H$5-'СЕТ СН'!$H$21</f>
        <v>4299.1319715999998</v>
      </c>
      <c r="J88" s="36">
        <f>SUMIFS(СВЦЭМ!$D$39:$D$782,СВЦЭМ!$A$39:$A$782,$A88,СВЦЭМ!$B$39:$B$782,J$83)+'СЕТ СН'!$H$11+СВЦЭМ!$D$10+'СЕТ СН'!$H$5-'СЕТ СН'!$H$21</f>
        <v>4176.3924599399998</v>
      </c>
      <c r="K88" s="36">
        <f>SUMIFS(СВЦЭМ!$D$39:$D$782,СВЦЭМ!$A$39:$A$782,$A88,СВЦЭМ!$B$39:$B$782,K$83)+'СЕТ СН'!$H$11+СВЦЭМ!$D$10+'СЕТ СН'!$H$5-'СЕТ СН'!$H$21</f>
        <v>4157.4945297100003</v>
      </c>
      <c r="L88" s="36">
        <f>SUMIFS(СВЦЭМ!$D$39:$D$782,СВЦЭМ!$A$39:$A$782,$A88,СВЦЭМ!$B$39:$B$782,L$83)+'СЕТ СН'!$H$11+СВЦЭМ!$D$10+'СЕТ СН'!$H$5-'СЕТ СН'!$H$21</f>
        <v>4150.1984740099997</v>
      </c>
      <c r="M88" s="36">
        <f>SUMIFS(СВЦЭМ!$D$39:$D$782,СВЦЭМ!$A$39:$A$782,$A88,СВЦЭМ!$B$39:$B$782,M$83)+'СЕТ СН'!$H$11+СВЦЭМ!$D$10+'СЕТ СН'!$H$5-'СЕТ СН'!$H$21</f>
        <v>4144.6258681999998</v>
      </c>
      <c r="N88" s="36">
        <f>SUMIFS(СВЦЭМ!$D$39:$D$782,СВЦЭМ!$A$39:$A$782,$A88,СВЦЭМ!$B$39:$B$782,N$83)+'СЕТ СН'!$H$11+СВЦЭМ!$D$10+'СЕТ СН'!$H$5-'СЕТ СН'!$H$21</f>
        <v>4136.4020176700005</v>
      </c>
      <c r="O88" s="36">
        <f>SUMIFS(СВЦЭМ!$D$39:$D$782,СВЦЭМ!$A$39:$A$782,$A88,СВЦЭМ!$B$39:$B$782,O$83)+'СЕТ СН'!$H$11+СВЦЭМ!$D$10+'СЕТ СН'!$H$5-'СЕТ СН'!$H$21</f>
        <v>4140.9372555</v>
      </c>
      <c r="P88" s="36">
        <f>SUMIFS(СВЦЭМ!$D$39:$D$782,СВЦЭМ!$A$39:$A$782,$A88,СВЦЭМ!$B$39:$B$782,P$83)+'СЕТ СН'!$H$11+СВЦЭМ!$D$10+'СЕТ СН'!$H$5-'СЕТ СН'!$H$21</f>
        <v>4164.3745085700002</v>
      </c>
      <c r="Q88" s="36">
        <f>SUMIFS(СВЦЭМ!$D$39:$D$782,СВЦЭМ!$A$39:$A$782,$A88,СВЦЭМ!$B$39:$B$782,Q$83)+'СЕТ СН'!$H$11+СВЦЭМ!$D$10+'СЕТ СН'!$H$5-'СЕТ СН'!$H$21</f>
        <v>4162.6571834300003</v>
      </c>
      <c r="R88" s="36">
        <f>SUMIFS(СВЦЭМ!$D$39:$D$782,СВЦЭМ!$A$39:$A$782,$A88,СВЦЭМ!$B$39:$B$782,R$83)+'СЕТ СН'!$H$11+СВЦЭМ!$D$10+'СЕТ СН'!$H$5-'СЕТ СН'!$H$21</f>
        <v>4157.3279392700006</v>
      </c>
      <c r="S88" s="36">
        <f>SUMIFS(СВЦЭМ!$D$39:$D$782,СВЦЭМ!$A$39:$A$782,$A88,СВЦЭМ!$B$39:$B$782,S$83)+'СЕТ СН'!$H$11+СВЦЭМ!$D$10+'СЕТ СН'!$H$5-'СЕТ СН'!$H$21</f>
        <v>4155.5153055199999</v>
      </c>
      <c r="T88" s="36">
        <f>SUMIFS(СВЦЭМ!$D$39:$D$782,СВЦЭМ!$A$39:$A$782,$A88,СВЦЭМ!$B$39:$B$782,T$83)+'СЕТ СН'!$H$11+СВЦЭМ!$D$10+'СЕТ СН'!$H$5-'СЕТ СН'!$H$21</f>
        <v>4141.2161263899998</v>
      </c>
      <c r="U88" s="36">
        <f>SUMIFS(СВЦЭМ!$D$39:$D$782,СВЦЭМ!$A$39:$A$782,$A88,СВЦЭМ!$B$39:$B$782,U$83)+'СЕТ СН'!$H$11+СВЦЭМ!$D$10+'СЕТ СН'!$H$5-'СЕТ СН'!$H$21</f>
        <v>4149.4435922700004</v>
      </c>
      <c r="V88" s="36">
        <f>SUMIFS(СВЦЭМ!$D$39:$D$782,СВЦЭМ!$A$39:$A$782,$A88,СВЦЭМ!$B$39:$B$782,V$83)+'СЕТ СН'!$H$11+СВЦЭМ!$D$10+'СЕТ СН'!$H$5-'СЕТ СН'!$H$21</f>
        <v>4158.2251580800003</v>
      </c>
      <c r="W88" s="36">
        <f>SUMIFS(СВЦЭМ!$D$39:$D$782,СВЦЭМ!$A$39:$A$782,$A88,СВЦЭМ!$B$39:$B$782,W$83)+'СЕТ СН'!$H$11+СВЦЭМ!$D$10+'СЕТ СН'!$H$5-'СЕТ СН'!$H$21</f>
        <v>4166.9045126700003</v>
      </c>
      <c r="X88" s="36">
        <f>SUMIFS(СВЦЭМ!$D$39:$D$782,СВЦЭМ!$A$39:$A$782,$A88,СВЦЭМ!$B$39:$B$782,X$83)+'СЕТ СН'!$H$11+СВЦЭМ!$D$10+'СЕТ СН'!$H$5-'СЕТ СН'!$H$21</f>
        <v>4151.5220781400003</v>
      </c>
      <c r="Y88" s="36">
        <f>SUMIFS(СВЦЭМ!$D$39:$D$782,СВЦЭМ!$A$39:$A$782,$A88,СВЦЭМ!$B$39:$B$782,Y$83)+'СЕТ СН'!$H$11+СВЦЭМ!$D$10+'СЕТ СН'!$H$5-'СЕТ СН'!$H$21</f>
        <v>4268.2833260400002</v>
      </c>
    </row>
    <row r="89" spans="1:27" ht="15.75" x14ac:dyDescent="0.2">
      <c r="A89" s="35">
        <f t="shared" si="2"/>
        <v>44779</v>
      </c>
      <c r="B89" s="36">
        <f>SUMIFS(СВЦЭМ!$D$39:$D$782,СВЦЭМ!$A$39:$A$782,$A89,СВЦЭМ!$B$39:$B$782,B$83)+'СЕТ СН'!$H$11+СВЦЭМ!$D$10+'СЕТ СН'!$H$5-'СЕТ СН'!$H$21</f>
        <v>4212.6393961600006</v>
      </c>
      <c r="C89" s="36">
        <f>SUMIFS(СВЦЭМ!$D$39:$D$782,СВЦЭМ!$A$39:$A$782,$A89,СВЦЭМ!$B$39:$B$782,C$83)+'СЕТ СН'!$H$11+СВЦЭМ!$D$10+'СЕТ СН'!$H$5-'СЕТ СН'!$H$21</f>
        <v>4277.22678163</v>
      </c>
      <c r="D89" s="36">
        <f>SUMIFS(СВЦЭМ!$D$39:$D$782,СВЦЭМ!$A$39:$A$782,$A89,СВЦЭМ!$B$39:$B$782,D$83)+'СЕТ СН'!$H$11+СВЦЭМ!$D$10+'СЕТ СН'!$H$5-'СЕТ СН'!$H$21</f>
        <v>4324.0913137900006</v>
      </c>
      <c r="E89" s="36">
        <f>SUMIFS(СВЦЭМ!$D$39:$D$782,СВЦЭМ!$A$39:$A$782,$A89,СВЦЭМ!$B$39:$B$782,E$83)+'СЕТ СН'!$H$11+СВЦЭМ!$D$10+'СЕТ СН'!$H$5-'СЕТ СН'!$H$21</f>
        <v>4348.74394932</v>
      </c>
      <c r="F89" s="36">
        <f>SUMIFS(СВЦЭМ!$D$39:$D$782,СВЦЭМ!$A$39:$A$782,$A89,СВЦЭМ!$B$39:$B$782,F$83)+'СЕТ СН'!$H$11+СВЦЭМ!$D$10+'СЕТ СН'!$H$5-'СЕТ СН'!$H$21</f>
        <v>4357.64685732</v>
      </c>
      <c r="G89" s="36">
        <f>SUMIFS(СВЦЭМ!$D$39:$D$782,СВЦЭМ!$A$39:$A$782,$A89,СВЦЭМ!$B$39:$B$782,G$83)+'СЕТ СН'!$H$11+СВЦЭМ!$D$10+'СЕТ СН'!$H$5-'СЕТ СН'!$H$21</f>
        <v>4374.2192515699999</v>
      </c>
      <c r="H89" s="36">
        <f>SUMIFS(СВЦЭМ!$D$39:$D$782,СВЦЭМ!$A$39:$A$782,$A89,СВЦЭМ!$B$39:$B$782,H$83)+'СЕТ СН'!$H$11+СВЦЭМ!$D$10+'СЕТ СН'!$H$5-'СЕТ СН'!$H$21</f>
        <v>4355.1227763400002</v>
      </c>
      <c r="I89" s="36">
        <f>SUMIFS(СВЦЭМ!$D$39:$D$782,СВЦЭМ!$A$39:$A$782,$A89,СВЦЭМ!$B$39:$B$782,I$83)+'СЕТ СН'!$H$11+СВЦЭМ!$D$10+'СЕТ СН'!$H$5-'СЕТ СН'!$H$21</f>
        <v>4321.4112924800002</v>
      </c>
      <c r="J89" s="36">
        <f>SUMIFS(СВЦЭМ!$D$39:$D$782,СВЦЭМ!$A$39:$A$782,$A89,СВЦЭМ!$B$39:$B$782,J$83)+'СЕТ СН'!$H$11+СВЦЭМ!$D$10+'СЕТ СН'!$H$5-'СЕТ СН'!$H$21</f>
        <v>4238.6741160700003</v>
      </c>
      <c r="K89" s="36">
        <f>SUMIFS(СВЦЭМ!$D$39:$D$782,СВЦЭМ!$A$39:$A$782,$A89,СВЦЭМ!$B$39:$B$782,K$83)+'СЕТ СН'!$H$11+СВЦЭМ!$D$10+'СЕТ СН'!$H$5-'СЕТ СН'!$H$21</f>
        <v>4130.5312915200002</v>
      </c>
      <c r="L89" s="36">
        <f>SUMIFS(СВЦЭМ!$D$39:$D$782,СВЦЭМ!$A$39:$A$782,$A89,СВЦЭМ!$B$39:$B$782,L$83)+'СЕТ СН'!$H$11+СВЦЭМ!$D$10+'СЕТ СН'!$H$5-'СЕТ СН'!$H$21</f>
        <v>4112.4113320500001</v>
      </c>
      <c r="M89" s="36">
        <f>SUMIFS(СВЦЭМ!$D$39:$D$782,СВЦЭМ!$A$39:$A$782,$A89,СВЦЭМ!$B$39:$B$782,M$83)+'СЕТ СН'!$H$11+СВЦЭМ!$D$10+'СЕТ СН'!$H$5-'СЕТ СН'!$H$21</f>
        <v>4078.5392874300001</v>
      </c>
      <c r="N89" s="36">
        <f>SUMIFS(СВЦЭМ!$D$39:$D$782,СВЦЭМ!$A$39:$A$782,$A89,СВЦЭМ!$B$39:$B$782,N$83)+'СЕТ СН'!$H$11+СВЦЭМ!$D$10+'СЕТ СН'!$H$5-'СЕТ СН'!$H$21</f>
        <v>4066.28873178</v>
      </c>
      <c r="O89" s="36">
        <f>SUMIFS(СВЦЭМ!$D$39:$D$782,СВЦЭМ!$A$39:$A$782,$A89,СВЦЭМ!$B$39:$B$782,O$83)+'СЕТ СН'!$H$11+СВЦЭМ!$D$10+'СЕТ СН'!$H$5-'СЕТ СН'!$H$21</f>
        <v>4073.47770145</v>
      </c>
      <c r="P89" s="36">
        <f>SUMIFS(СВЦЭМ!$D$39:$D$782,СВЦЭМ!$A$39:$A$782,$A89,СВЦЭМ!$B$39:$B$782,P$83)+'СЕТ СН'!$H$11+СВЦЭМ!$D$10+'СЕТ СН'!$H$5-'СЕТ СН'!$H$21</f>
        <v>4067.84423771</v>
      </c>
      <c r="Q89" s="36">
        <f>SUMIFS(СВЦЭМ!$D$39:$D$782,СВЦЭМ!$A$39:$A$782,$A89,СВЦЭМ!$B$39:$B$782,Q$83)+'СЕТ СН'!$H$11+СВЦЭМ!$D$10+'СЕТ СН'!$H$5-'СЕТ СН'!$H$21</f>
        <v>4069.5463825300003</v>
      </c>
      <c r="R89" s="36">
        <f>SUMIFS(СВЦЭМ!$D$39:$D$782,СВЦЭМ!$A$39:$A$782,$A89,СВЦЭМ!$B$39:$B$782,R$83)+'СЕТ СН'!$H$11+СВЦЭМ!$D$10+'СЕТ СН'!$H$5-'СЕТ СН'!$H$21</f>
        <v>4105.5916142900005</v>
      </c>
      <c r="S89" s="36">
        <f>SUMIFS(СВЦЭМ!$D$39:$D$782,СВЦЭМ!$A$39:$A$782,$A89,СВЦЭМ!$B$39:$B$782,S$83)+'СЕТ СН'!$H$11+СВЦЭМ!$D$10+'СЕТ СН'!$H$5-'СЕТ СН'!$H$21</f>
        <v>4109.0142517900003</v>
      </c>
      <c r="T89" s="36">
        <f>SUMIFS(СВЦЭМ!$D$39:$D$782,СВЦЭМ!$A$39:$A$782,$A89,СВЦЭМ!$B$39:$B$782,T$83)+'СЕТ СН'!$H$11+СВЦЭМ!$D$10+'СЕТ СН'!$H$5-'СЕТ СН'!$H$21</f>
        <v>4104.2305205900002</v>
      </c>
      <c r="U89" s="36">
        <f>SUMIFS(СВЦЭМ!$D$39:$D$782,СВЦЭМ!$A$39:$A$782,$A89,СВЦЭМ!$B$39:$B$782,U$83)+'СЕТ СН'!$H$11+СВЦЭМ!$D$10+'СЕТ СН'!$H$5-'СЕТ СН'!$H$21</f>
        <v>4111.4379375799999</v>
      </c>
      <c r="V89" s="36">
        <f>SUMIFS(СВЦЭМ!$D$39:$D$782,СВЦЭМ!$A$39:$A$782,$A89,СВЦЭМ!$B$39:$B$782,V$83)+'СЕТ СН'!$H$11+СВЦЭМ!$D$10+'СЕТ СН'!$H$5-'СЕТ СН'!$H$21</f>
        <v>4102.43830901</v>
      </c>
      <c r="W89" s="36">
        <f>SUMIFS(СВЦЭМ!$D$39:$D$782,СВЦЭМ!$A$39:$A$782,$A89,СВЦЭМ!$B$39:$B$782,W$83)+'СЕТ СН'!$H$11+СВЦЭМ!$D$10+'СЕТ СН'!$H$5-'СЕТ СН'!$H$21</f>
        <v>4083.8430080000003</v>
      </c>
      <c r="X89" s="36">
        <f>SUMIFS(СВЦЭМ!$D$39:$D$782,СВЦЭМ!$A$39:$A$782,$A89,СВЦЭМ!$B$39:$B$782,X$83)+'СЕТ СН'!$H$11+СВЦЭМ!$D$10+'СЕТ СН'!$H$5-'СЕТ СН'!$H$21</f>
        <v>4124.1060068200004</v>
      </c>
      <c r="Y89" s="36">
        <f>SUMIFS(СВЦЭМ!$D$39:$D$782,СВЦЭМ!$A$39:$A$782,$A89,СВЦЭМ!$B$39:$B$782,Y$83)+'СЕТ СН'!$H$11+СВЦЭМ!$D$10+'СЕТ СН'!$H$5-'СЕТ СН'!$H$21</f>
        <v>4201.1840749100002</v>
      </c>
    </row>
    <row r="90" spans="1:27" ht="15.75" x14ac:dyDescent="0.2">
      <c r="A90" s="35">
        <f t="shared" si="2"/>
        <v>44780</v>
      </c>
      <c r="B90" s="36">
        <f>SUMIFS(СВЦЭМ!$D$39:$D$782,СВЦЭМ!$A$39:$A$782,$A90,СВЦЭМ!$B$39:$B$782,B$83)+'СЕТ СН'!$H$11+СВЦЭМ!$D$10+'СЕТ СН'!$H$5-'СЕТ СН'!$H$21</f>
        <v>4282.77244221</v>
      </c>
      <c r="C90" s="36">
        <f>SUMIFS(СВЦЭМ!$D$39:$D$782,СВЦЭМ!$A$39:$A$782,$A90,СВЦЭМ!$B$39:$B$782,C$83)+'СЕТ СН'!$H$11+СВЦЭМ!$D$10+'СЕТ СН'!$H$5-'СЕТ СН'!$H$21</f>
        <v>4294.2041247699999</v>
      </c>
      <c r="D90" s="36">
        <f>SUMIFS(СВЦЭМ!$D$39:$D$782,СВЦЭМ!$A$39:$A$782,$A90,СВЦЭМ!$B$39:$B$782,D$83)+'СЕТ СН'!$H$11+СВЦЭМ!$D$10+'СЕТ СН'!$H$5-'СЕТ СН'!$H$21</f>
        <v>4230.1941816400004</v>
      </c>
      <c r="E90" s="36">
        <f>SUMIFS(СВЦЭМ!$D$39:$D$782,СВЦЭМ!$A$39:$A$782,$A90,СВЦЭМ!$B$39:$B$782,E$83)+'СЕТ СН'!$H$11+СВЦЭМ!$D$10+'СЕТ СН'!$H$5-'СЕТ СН'!$H$21</f>
        <v>4245.2655428899998</v>
      </c>
      <c r="F90" s="36">
        <f>SUMIFS(СВЦЭМ!$D$39:$D$782,СВЦЭМ!$A$39:$A$782,$A90,СВЦЭМ!$B$39:$B$782,F$83)+'СЕТ СН'!$H$11+СВЦЭМ!$D$10+'СЕТ СН'!$H$5-'СЕТ СН'!$H$21</f>
        <v>4241.8035031199997</v>
      </c>
      <c r="G90" s="36">
        <f>SUMIFS(СВЦЭМ!$D$39:$D$782,СВЦЭМ!$A$39:$A$782,$A90,СВЦЭМ!$B$39:$B$782,G$83)+'СЕТ СН'!$H$11+СВЦЭМ!$D$10+'СЕТ СН'!$H$5-'СЕТ СН'!$H$21</f>
        <v>4238.57081165</v>
      </c>
      <c r="H90" s="36">
        <f>SUMIFS(СВЦЭМ!$D$39:$D$782,СВЦЭМ!$A$39:$A$782,$A90,СВЦЭМ!$B$39:$B$782,H$83)+'СЕТ СН'!$H$11+СВЦЭМ!$D$10+'СЕТ СН'!$H$5-'СЕТ СН'!$H$21</f>
        <v>4247.90903411</v>
      </c>
      <c r="I90" s="36">
        <f>SUMIFS(СВЦЭМ!$D$39:$D$782,СВЦЭМ!$A$39:$A$782,$A90,СВЦЭМ!$B$39:$B$782,I$83)+'СЕТ СН'!$H$11+СВЦЭМ!$D$10+'СЕТ СН'!$H$5-'СЕТ СН'!$H$21</f>
        <v>4207.8015960800003</v>
      </c>
      <c r="J90" s="36">
        <f>SUMIFS(СВЦЭМ!$D$39:$D$782,СВЦЭМ!$A$39:$A$782,$A90,СВЦЭМ!$B$39:$B$782,J$83)+'СЕТ СН'!$H$11+СВЦЭМ!$D$10+'СЕТ СН'!$H$5-'СЕТ СН'!$H$21</f>
        <v>4139.7287144100001</v>
      </c>
      <c r="K90" s="36">
        <f>SUMIFS(СВЦЭМ!$D$39:$D$782,СВЦЭМ!$A$39:$A$782,$A90,СВЦЭМ!$B$39:$B$782,K$83)+'СЕТ СН'!$H$11+СВЦЭМ!$D$10+'СЕТ СН'!$H$5-'СЕТ СН'!$H$21</f>
        <v>4085.9224351000003</v>
      </c>
      <c r="L90" s="36">
        <f>SUMIFS(СВЦЭМ!$D$39:$D$782,СВЦЭМ!$A$39:$A$782,$A90,СВЦЭМ!$B$39:$B$782,L$83)+'СЕТ СН'!$H$11+СВЦЭМ!$D$10+'СЕТ СН'!$H$5-'СЕТ СН'!$H$21</f>
        <v>4069.3218560300002</v>
      </c>
      <c r="M90" s="36">
        <f>SUMIFS(СВЦЭМ!$D$39:$D$782,СВЦЭМ!$A$39:$A$782,$A90,СВЦЭМ!$B$39:$B$782,M$83)+'СЕТ СН'!$H$11+СВЦЭМ!$D$10+'СЕТ СН'!$H$5-'СЕТ СН'!$H$21</f>
        <v>4082.1628822700004</v>
      </c>
      <c r="N90" s="36">
        <f>SUMIFS(СВЦЭМ!$D$39:$D$782,СВЦЭМ!$A$39:$A$782,$A90,СВЦЭМ!$B$39:$B$782,N$83)+'СЕТ СН'!$H$11+СВЦЭМ!$D$10+'СЕТ СН'!$H$5-'СЕТ СН'!$H$21</f>
        <v>4083.1692921100002</v>
      </c>
      <c r="O90" s="36">
        <f>SUMIFS(СВЦЭМ!$D$39:$D$782,СВЦЭМ!$A$39:$A$782,$A90,СВЦЭМ!$B$39:$B$782,O$83)+'СЕТ СН'!$H$11+СВЦЭМ!$D$10+'СЕТ СН'!$H$5-'СЕТ СН'!$H$21</f>
        <v>4083.7838623000002</v>
      </c>
      <c r="P90" s="36">
        <f>SUMIFS(СВЦЭМ!$D$39:$D$782,СВЦЭМ!$A$39:$A$782,$A90,СВЦЭМ!$B$39:$B$782,P$83)+'СЕТ СН'!$H$11+СВЦЭМ!$D$10+'СЕТ СН'!$H$5-'СЕТ СН'!$H$21</f>
        <v>4101.4050326300003</v>
      </c>
      <c r="Q90" s="36">
        <f>SUMIFS(СВЦЭМ!$D$39:$D$782,СВЦЭМ!$A$39:$A$782,$A90,СВЦЭМ!$B$39:$B$782,Q$83)+'СЕТ СН'!$H$11+СВЦЭМ!$D$10+'СЕТ СН'!$H$5-'СЕТ СН'!$H$21</f>
        <v>4119.4560126800006</v>
      </c>
      <c r="R90" s="36">
        <f>SUMIFS(СВЦЭМ!$D$39:$D$782,СВЦЭМ!$A$39:$A$782,$A90,СВЦЭМ!$B$39:$B$782,R$83)+'СЕТ СН'!$H$11+СВЦЭМ!$D$10+'СЕТ СН'!$H$5-'СЕТ СН'!$H$21</f>
        <v>4132.8565412400003</v>
      </c>
      <c r="S90" s="36">
        <f>SUMIFS(СВЦЭМ!$D$39:$D$782,СВЦЭМ!$A$39:$A$782,$A90,СВЦЭМ!$B$39:$B$782,S$83)+'СЕТ СН'!$H$11+СВЦЭМ!$D$10+'СЕТ СН'!$H$5-'СЕТ СН'!$H$21</f>
        <v>4136.9371059700006</v>
      </c>
      <c r="T90" s="36">
        <f>SUMIFS(СВЦЭМ!$D$39:$D$782,СВЦЭМ!$A$39:$A$782,$A90,СВЦЭМ!$B$39:$B$782,T$83)+'СЕТ СН'!$H$11+СВЦЭМ!$D$10+'СЕТ СН'!$H$5-'СЕТ СН'!$H$21</f>
        <v>4123.7267440699998</v>
      </c>
      <c r="U90" s="36">
        <f>SUMIFS(СВЦЭМ!$D$39:$D$782,СВЦЭМ!$A$39:$A$782,$A90,СВЦЭМ!$B$39:$B$782,U$83)+'СЕТ СН'!$H$11+СВЦЭМ!$D$10+'СЕТ СН'!$H$5-'СЕТ СН'!$H$21</f>
        <v>4114.7610515800006</v>
      </c>
      <c r="V90" s="36">
        <f>SUMIFS(СВЦЭМ!$D$39:$D$782,СВЦЭМ!$A$39:$A$782,$A90,СВЦЭМ!$B$39:$B$782,V$83)+'СЕТ СН'!$H$11+СВЦЭМ!$D$10+'СЕТ СН'!$H$5-'СЕТ СН'!$H$21</f>
        <v>4103.7764833900001</v>
      </c>
      <c r="W90" s="36">
        <f>SUMIFS(СВЦЭМ!$D$39:$D$782,СВЦЭМ!$A$39:$A$782,$A90,СВЦЭМ!$B$39:$B$782,W$83)+'СЕТ СН'!$H$11+СВЦЭМ!$D$10+'СЕТ СН'!$H$5-'СЕТ СН'!$H$21</f>
        <v>4114.6646515299999</v>
      </c>
      <c r="X90" s="36">
        <f>SUMIFS(СВЦЭМ!$D$39:$D$782,СВЦЭМ!$A$39:$A$782,$A90,СВЦЭМ!$B$39:$B$782,X$83)+'СЕТ СН'!$H$11+СВЦЭМ!$D$10+'СЕТ СН'!$H$5-'СЕТ СН'!$H$21</f>
        <v>4161.6295624900004</v>
      </c>
      <c r="Y90" s="36">
        <f>SUMIFS(СВЦЭМ!$D$39:$D$782,СВЦЭМ!$A$39:$A$782,$A90,СВЦЭМ!$B$39:$B$782,Y$83)+'СЕТ СН'!$H$11+СВЦЭМ!$D$10+'СЕТ СН'!$H$5-'СЕТ СН'!$H$21</f>
        <v>4218.50022635</v>
      </c>
    </row>
    <row r="91" spans="1:27" ht="15.75" x14ac:dyDescent="0.2">
      <c r="A91" s="35">
        <f t="shared" si="2"/>
        <v>44781</v>
      </c>
      <c r="B91" s="36">
        <f>SUMIFS(СВЦЭМ!$D$39:$D$782,СВЦЭМ!$A$39:$A$782,$A91,СВЦЭМ!$B$39:$B$782,B$83)+'СЕТ СН'!$H$11+СВЦЭМ!$D$10+'СЕТ СН'!$H$5-'СЕТ СН'!$H$21</f>
        <v>4233.42443052</v>
      </c>
      <c r="C91" s="36">
        <f>SUMIFS(СВЦЭМ!$D$39:$D$782,СВЦЭМ!$A$39:$A$782,$A91,СВЦЭМ!$B$39:$B$782,C$83)+'СЕТ СН'!$H$11+СВЦЭМ!$D$10+'СЕТ СН'!$H$5-'СЕТ СН'!$H$21</f>
        <v>4244.3889402200002</v>
      </c>
      <c r="D91" s="36">
        <f>SUMIFS(СВЦЭМ!$D$39:$D$782,СВЦЭМ!$A$39:$A$782,$A91,СВЦЭМ!$B$39:$B$782,D$83)+'СЕТ СН'!$H$11+СВЦЭМ!$D$10+'СЕТ СН'!$H$5-'СЕТ СН'!$H$21</f>
        <v>4285.0765477499999</v>
      </c>
      <c r="E91" s="36">
        <f>SUMIFS(СВЦЭМ!$D$39:$D$782,СВЦЭМ!$A$39:$A$782,$A91,СВЦЭМ!$B$39:$B$782,E$83)+'СЕТ СН'!$H$11+СВЦЭМ!$D$10+'СЕТ СН'!$H$5-'СЕТ СН'!$H$21</f>
        <v>4270.57956543</v>
      </c>
      <c r="F91" s="36">
        <f>SUMIFS(СВЦЭМ!$D$39:$D$782,СВЦЭМ!$A$39:$A$782,$A91,СВЦЭМ!$B$39:$B$782,F$83)+'СЕТ СН'!$H$11+СВЦЭМ!$D$10+'СЕТ СН'!$H$5-'СЕТ СН'!$H$21</f>
        <v>4295.6111228600003</v>
      </c>
      <c r="G91" s="36">
        <f>SUMIFS(СВЦЭМ!$D$39:$D$782,СВЦЭМ!$A$39:$A$782,$A91,СВЦЭМ!$B$39:$B$782,G$83)+'СЕТ СН'!$H$11+СВЦЭМ!$D$10+'СЕТ СН'!$H$5-'СЕТ СН'!$H$21</f>
        <v>4275.5114635999998</v>
      </c>
      <c r="H91" s="36">
        <f>SUMIFS(СВЦЭМ!$D$39:$D$782,СВЦЭМ!$A$39:$A$782,$A91,СВЦЭМ!$B$39:$B$782,H$83)+'СЕТ СН'!$H$11+СВЦЭМ!$D$10+'СЕТ СН'!$H$5-'СЕТ СН'!$H$21</f>
        <v>4191.0124246599999</v>
      </c>
      <c r="I91" s="36">
        <f>SUMIFS(СВЦЭМ!$D$39:$D$782,СВЦЭМ!$A$39:$A$782,$A91,СВЦЭМ!$B$39:$B$782,I$83)+'СЕТ СН'!$H$11+СВЦЭМ!$D$10+'СЕТ СН'!$H$5-'СЕТ СН'!$H$21</f>
        <v>4183.2557660800003</v>
      </c>
      <c r="J91" s="36">
        <f>SUMIFS(СВЦЭМ!$D$39:$D$782,СВЦЭМ!$A$39:$A$782,$A91,СВЦЭМ!$B$39:$B$782,J$83)+'СЕТ СН'!$H$11+СВЦЭМ!$D$10+'СЕТ СН'!$H$5-'СЕТ СН'!$H$21</f>
        <v>4144.1687568899997</v>
      </c>
      <c r="K91" s="36">
        <f>SUMIFS(СВЦЭМ!$D$39:$D$782,СВЦЭМ!$A$39:$A$782,$A91,СВЦЭМ!$B$39:$B$782,K$83)+'СЕТ СН'!$H$11+СВЦЭМ!$D$10+'СЕТ СН'!$H$5-'СЕТ СН'!$H$21</f>
        <v>4165.1241622100006</v>
      </c>
      <c r="L91" s="36">
        <f>SUMIFS(СВЦЭМ!$D$39:$D$782,СВЦЭМ!$A$39:$A$782,$A91,СВЦЭМ!$B$39:$B$782,L$83)+'СЕТ СН'!$H$11+СВЦЭМ!$D$10+'СЕТ СН'!$H$5-'СЕТ СН'!$H$21</f>
        <v>4158.8608178900004</v>
      </c>
      <c r="M91" s="36">
        <f>SUMIFS(СВЦЭМ!$D$39:$D$782,СВЦЭМ!$A$39:$A$782,$A91,СВЦЭМ!$B$39:$B$782,M$83)+'СЕТ СН'!$H$11+СВЦЭМ!$D$10+'СЕТ СН'!$H$5-'СЕТ СН'!$H$21</f>
        <v>4130.2306809500005</v>
      </c>
      <c r="N91" s="36">
        <f>SUMIFS(СВЦЭМ!$D$39:$D$782,СВЦЭМ!$A$39:$A$782,$A91,СВЦЭМ!$B$39:$B$782,N$83)+'СЕТ СН'!$H$11+СВЦЭМ!$D$10+'СЕТ СН'!$H$5-'СЕТ СН'!$H$21</f>
        <v>4133.8787875200005</v>
      </c>
      <c r="O91" s="36">
        <f>SUMIFS(СВЦЭМ!$D$39:$D$782,СВЦЭМ!$A$39:$A$782,$A91,СВЦЭМ!$B$39:$B$782,O$83)+'СЕТ СН'!$H$11+СВЦЭМ!$D$10+'СЕТ СН'!$H$5-'СЕТ СН'!$H$21</f>
        <v>4135.4714581899998</v>
      </c>
      <c r="P91" s="36">
        <f>SUMIFS(СВЦЭМ!$D$39:$D$782,СВЦЭМ!$A$39:$A$782,$A91,СВЦЭМ!$B$39:$B$782,P$83)+'СЕТ СН'!$H$11+СВЦЭМ!$D$10+'СЕТ СН'!$H$5-'СЕТ СН'!$H$21</f>
        <v>4157.7519059400001</v>
      </c>
      <c r="Q91" s="36">
        <f>SUMIFS(СВЦЭМ!$D$39:$D$782,СВЦЭМ!$A$39:$A$782,$A91,СВЦЭМ!$B$39:$B$782,Q$83)+'СЕТ СН'!$H$11+СВЦЭМ!$D$10+'СЕТ СН'!$H$5-'СЕТ СН'!$H$21</f>
        <v>4166.6057030299999</v>
      </c>
      <c r="R91" s="36">
        <f>SUMIFS(СВЦЭМ!$D$39:$D$782,СВЦЭМ!$A$39:$A$782,$A91,СВЦЭМ!$B$39:$B$782,R$83)+'СЕТ СН'!$H$11+СВЦЭМ!$D$10+'СЕТ СН'!$H$5-'СЕТ СН'!$H$21</f>
        <v>4192.7138458099998</v>
      </c>
      <c r="S91" s="36">
        <f>SUMIFS(СВЦЭМ!$D$39:$D$782,СВЦЭМ!$A$39:$A$782,$A91,СВЦЭМ!$B$39:$B$782,S$83)+'СЕТ СН'!$H$11+СВЦЭМ!$D$10+'СЕТ СН'!$H$5-'СЕТ СН'!$H$21</f>
        <v>4208.9647267800001</v>
      </c>
      <c r="T91" s="36">
        <f>SUMIFS(СВЦЭМ!$D$39:$D$782,СВЦЭМ!$A$39:$A$782,$A91,СВЦЭМ!$B$39:$B$782,T$83)+'СЕТ СН'!$H$11+СВЦЭМ!$D$10+'СЕТ СН'!$H$5-'СЕТ СН'!$H$21</f>
        <v>4189.0707416599998</v>
      </c>
      <c r="U91" s="36">
        <f>SUMIFS(СВЦЭМ!$D$39:$D$782,СВЦЭМ!$A$39:$A$782,$A91,СВЦЭМ!$B$39:$B$782,U$83)+'СЕТ СН'!$H$11+СВЦЭМ!$D$10+'СЕТ СН'!$H$5-'СЕТ СН'!$H$21</f>
        <v>4198.4738572100005</v>
      </c>
      <c r="V91" s="36">
        <f>SUMIFS(СВЦЭМ!$D$39:$D$782,СВЦЭМ!$A$39:$A$782,$A91,СВЦЭМ!$B$39:$B$782,V$83)+'СЕТ СН'!$H$11+СВЦЭМ!$D$10+'СЕТ СН'!$H$5-'СЕТ СН'!$H$21</f>
        <v>4207.2503162900002</v>
      </c>
      <c r="W91" s="36">
        <f>SUMIFS(СВЦЭМ!$D$39:$D$782,СВЦЭМ!$A$39:$A$782,$A91,СВЦЭМ!$B$39:$B$782,W$83)+'СЕТ СН'!$H$11+СВЦЭМ!$D$10+'СЕТ СН'!$H$5-'СЕТ СН'!$H$21</f>
        <v>4189.0564434799999</v>
      </c>
      <c r="X91" s="36">
        <f>SUMIFS(СВЦЭМ!$D$39:$D$782,СВЦЭМ!$A$39:$A$782,$A91,СВЦЭМ!$B$39:$B$782,X$83)+'СЕТ СН'!$H$11+СВЦЭМ!$D$10+'СЕТ СН'!$H$5-'СЕТ СН'!$H$21</f>
        <v>4286.8594056000002</v>
      </c>
      <c r="Y91" s="36">
        <f>SUMIFS(СВЦЭМ!$D$39:$D$782,СВЦЭМ!$A$39:$A$782,$A91,СВЦЭМ!$B$39:$B$782,Y$83)+'СЕТ СН'!$H$11+СВЦЭМ!$D$10+'СЕТ СН'!$H$5-'СЕТ СН'!$H$21</f>
        <v>4360.6419295699998</v>
      </c>
    </row>
    <row r="92" spans="1:27" ht="15.75" x14ac:dyDescent="0.2">
      <c r="A92" s="35">
        <f t="shared" si="2"/>
        <v>44782</v>
      </c>
      <c r="B92" s="36">
        <f>SUMIFS(СВЦЭМ!$D$39:$D$782,СВЦЭМ!$A$39:$A$782,$A92,СВЦЭМ!$B$39:$B$782,B$83)+'СЕТ СН'!$H$11+СВЦЭМ!$D$10+'СЕТ СН'!$H$5-'СЕТ СН'!$H$21</f>
        <v>4395.3706380100002</v>
      </c>
      <c r="C92" s="36">
        <f>SUMIFS(СВЦЭМ!$D$39:$D$782,СВЦЭМ!$A$39:$A$782,$A92,СВЦЭМ!$B$39:$B$782,C$83)+'СЕТ СН'!$H$11+СВЦЭМ!$D$10+'СЕТ СН'!$H$5-'СЕТ СН'!$H$21</f>
        <v>4372.0560192700004</v>
      </c>
      <c r="D92" s="36">
        <f>SUMIFS(СВЦЭМ!$D$39:$D$782,СВЦЭМ!$A$39:$A$782,$A92,СВЦЭМ!$B$39:$B$782,D$83)+'СЕТ СН'!$H$11+СВЦЭМ!$D$10+'СЕТ СН'!$H$5-'СЕТ СН'!$H$21</f>
        <v>4380.8931655899996</v>
      </c>
      <c r="E92" s="36">
        <f>SUMIFS(СВЦЭМ!$D$39:$D$782,СВЦЭМ!$A$39:$A$782,$A92,СВЦЭМ!$B$39:$B$782,E$83)+'СЕТ СН'!$H$11+СВЦЭМ!$D$10+'СЕТ СН'!$H$5-'СЕТ СН'!$H$21</f>
        <v>4390.8427599400002</v>
      </c>
      <c r="F92" s="36">
        <f>SUMIFS(СВЦЭМ!$D$39:$D$782,СВЦЭМ!$A$39:$A$782,$A92,СВЦЭМ!$B$39:$B$782,F$83)+'СЕТ СН'!$H$11+СВЦЭМ!$D$10+'СЕТ СН'!$H$5-'СЕТ СН'!$H$21</f>
        <v>4386.2268766899997</v>
      </c>
      <c r="G92" s="36">
        <f>SUMIFS(СВЦЭМ!$D$39:$D$782,СВЦЭМ!$A$39:$A$782,$A92,СВЦЭМ!$B$39:$B$782,G$83)+'СЕТ СН'!$H$11+СВЦЭМ!$D$10+'СЕТ СН'!$H$5-'СЕТ СН'!$H$21</f>
        <v>4395.3196849800006</v>
      </c>
      <c r="H92" s="36">
        <f>SUMIFS(СВЦЭМ!$D$39:$D$782,СВЦЭМ!$A$39:$A$782,$A92,СВЦЭМ!$B$39:$B$782,H$83)+'СЕТ СН'!$H$11+СВЦЭМ!$D$10+'СЕТ СН'!$H$5-'СЕТ СН'!$H$21</f>
        <v>4430.4269980899999</v>
      </c>
      <c r="I92" s="36">
        <f>SUMIFS(СВЦЭМ!$D$39:$D$782,СВЦЭМ!$A$39:$A$782,$A92,СВЦЭМ!$B$39:$B$782,I$83)+'СЕТ СН'!$H$11+СВЦЭМ!$D$10+'СЕТ СН'!$H$5-'СЕТ СН'!$H$21</f>
        <v>4351.63739179</v>
      </c>
      <c r="J92" s="36">
        <f>SUMIFS(СВЦЭМ!$D$39:$D$782,СВЦЭМ!$A$39:$A$782,$A92,СВЦЭМ!$B$39:$B$782,J$83)+'СЕТ СН'!$H$11+СВЦЭМ!$D$10+'СЕТ СН'!$H$5-'СЕТ СН'!$H$21</f>
        <v>4332.0871114900001</v>
      </c>
      <c r="K92" s="36">
        <f>SUMIFS(СВЦЭМ!$D$39:$D$782,СВЦЭМ!$A$39:$A$782,$A92,СВЦЭМ!$B$39:$B$782,K$83)+'СЕТ СН'!$H$11+СВЦЭМ!$D$10+'СЕТ СН'!$H$5-'СЕТ СН'!$H$21</f>
        <v>4267.4183139800007</v>
      </c>
      <c r="L92" s="36">
        <f>SUMIFS(СВЦЭМ!$D$39:$D$782,СВЦЭМ!$A$39:$A$782,$A92,СВЦЭМ!$B$39:$B$782,L$83)+'СЕТ СН'!$H$11+СВЦЭМ!$D$10+'СЕТ СН'!$H$5-'СЕТ СН'!$H$21</f>
        <v>4249.9215094600004</v>
      </c>
      <c r="M92" s="36">
        <f>SUMIFS(СВЦЭМ!$D$39:$D$782,СВЦЭМ!$A$39:$A$782,$A92,СВЦЭМ!$B$39:$B$782,M$83)+'СЕТ СН'!$H$11+СВЦЭМ!$D$10+'СЕТ СН'!$H$5-'СЕТ СН'!$H$21</f>
        <v>4227.0291179599999</v>
      </c>
      <c r="N92" s="36">
        <f>SUMIFS(СВЦЭМ!$D$39:$D$782,СВЦЭМ!$A$39:$A$782,$A92,СВЦЭМ!$B$39:$B$782,N$83)+'СЕТ СН'!$H$11+СВЦЭМ!$D$10+'СЕТ СН'!$H$5-'СЕТ СН'!$H$21</f>
        <v>4213.3829070800002</v>
      </c>
      <c r="O92" s="36">
        <f>SUMIFS(СВЦЭМ!$D$39:$D$782,СВЦЭМ!$A$39:$A$782,$A92,СВЦЭМ!$B$39:$B$782,O$83)+'СЕТ СН'!$H$11+СВЦЭМ!$D$10+'СЕТ СН'!$H$5-'СЕТ СН'!$H$21</f>
        <v>4215.8358146600003</v>
      </c>
      <c r="P92" s="36">
        <f>SUMIFS(СВЦЭМ!$D$39:$D$782,СВЦЭМ!$A$39:$A$782,$A92,СВЦЭМ!$B$39:$B$782,P$83)+'СЕТ СН'!$H$11+СВЦЭМ!$D$10+'СЕТ СН'!$H$5-'СЕТ СН'!$H$21</f>
        <v>4226.8462078900002</v>
      </c>
      <c r="Q92" s="36">
        <f>SUMIFS(СВЦЭМ!$D$39:$D$782,СВЦЭМ!$A$39:$A$782,$A92,СВЦЭМ!$B$39:$B$782,Q$83)+'СЕТ СН'!$H$11+СВЦЭМ!$D$10+'СЕТ СН'!$H$5-'СЕТ СН'!$H$21</f>
        <v>4240.1153384200006</v>
      </c>
      <c r="R92" s="36">
        <f>SUMIFS(СВЦЭМ!$D$39:$D$782,СВЦЭМ!$A$39:$A$782,$A92,СВЦЭМ!$B$39:$B$782,R$83)+'СЕТ СН'!$H$11+СВЦЭМ!$D$10+'СЕТ СН'!$H$5-'СЕТ СН'!$H$21</f>
        <v>4251.9805999300006</v>
      </c>
      <c r="S92" s="36">
        <f>SUMIFS(СВЦЭМ!$D$39:$D$782,СВЦЭМ!$A$39:$A$782,$A92,СВЦЭМ!$B$39:$B$782,S$83)+'СЕТ СН'!$H$11+СВЦЭМ!$D$10+'СЕТ СН'!$H$5-'СЕТ СН'!$H$21</f>
        <v>4256.8336082000005</v>
      </c>
      <c r="T92" s="36">
        <f>SUMIFS(СВЦЭМ!$D$39:$D$782,СВЦЭМ!$A$39:$A$782,$A92,СВЦЭМ!$B$39:$B$782,T$83)+'СЕТ СН'!$H$11+СВЦЭМ!$D$10+'СЕТ СН'!$H$5-'СЕТ СН'!$H$21</f>
        <v>4259.4660015099998</v>
      </c>
      <c r="U92" s="36">
        <f>SUMIFS(СВЦЭМ!$D$39:$D$782,СВЦЭМ!$A$39:$A$782,$A92,СВЦЭМ!$B$39:$B$782,U$83)+'СЕТ СН'!$H$11+СВЦЭМ!$D$10+'СЕТ СН'!$H$5-'СЕТ СН'!$H$21</f>
        <v>4268.5781576999998</v>
      </c>
      <c r="V92" s="36">
        <f>SUMIFS(СВЦЭМ!$D$39:$D$782,СВЦЭМ!$A$39:$A$782,$A92,СВЦЭМ!$B$39:$B$782,V$83)+'СЕТ СН'!$H$11+СВЦЭМ!$D$10+'СЕТ СН'!$H$5-'СЕТ СН'!$H$21</f>
        <v>4239.4042969700004</v>
      </c>
      <c r="W92" s="36">
        <f>SUMIFS(СВЦЭМ!$D$39:$D$782,СВЦЭМ!$A$39:$A$782,$A92,СВЦЭМ!$B$39:$B$782,W$83)+'СЕТ СН'!$H$11+СВЦЭМ!$D$10+'СЕТ СН'!$H$5-'СЕТ СН'!$H$21</f>
        <v>4240.8389348700002</v>
      </c>
      <c r="X92" s="36">
        <f>SUMIFS(СВЦЭМ!$D$39:$D$782,СВЦЭМ!$A$39:$A$782,$A92,СВЦЭМ!$B$39:$B$782,X$83)+'СЕТ СН'!$H$11+СВЦЭМ!$D$10+'СЕТ СН'!$H$5-'СЕТ СН'!$H$21</f>
        <v>4290.9273817900003</v>
      </c>
      <c r="Y92" s="36">
        <f>SUMIFS(СВЦЭМ!$D$39:$D$782,СВЦЭМ!$A$39:$A$782,$A92,СВЦЭМ!$B$39:$B$782,Y$83)+'СЕТ СН'!$H$11+СВЦЭМ!$D$10+'СЕТ СН'!$H$5-'СЕТ СН'!$H$21</f>
        <v>4313.9973633500003</v>
      </c>
    </row>
    <row r="93" spans="1:27" ht="15.75" x14ac:dyDescent="0.2">
      <c r="A93" s="35">
        <f t="shared" si="2"/>
        <v>44783</v>
      </c>
      <c r="B93" s="36">
        <f>SUMIFS(СВЦЭМ!$D$39:$D$782,СВЦЭМ!$A$39:$A$782,$A93,СВЦЭМ!$B$39:$B$782,B$83)+'СЕТ СН'!$H$11+СВЦЭМ!$D$10+'СЕТ СН'!$H$5-'СЕТ СН'!$H$21</f>
        <v>4263.2031968199999</v>
      </c>
      <c r="C93" s="36">
        <f>SUMIFS(СВЦЭМ!$D$39:$D$782,СВЦЭМ!$A$39:$A$782,$A93,СВЦЭМ!$B$39:$B$782,C$83)+'СЕТ СН'!$H$11+СВЦЭМ!$D$10+'СЕТ СН'!$H$5-'СЕТ СН'!$H$21</f>
        <v>4303.96231575</v>
      </c>
      <c r="D93" s="36">
        <f>SUMIFS(СВЦЭМ!$D$39:$D$782,СВЦЭМ!$A$39:$A$782,$A93,СВЦЭМ!$B$39:$B$782,D$83)+'СЕТ СН'!$H$11+СВЦЭМ!$D$10+'СЕТ СН'!$H$5-'СЕТ СН'!$H$21</f>
        <v>4185.8087119800002</v>
      </c>
      <c r="E93" s="36">
        <f>SUMIFS(СВЦЭМ!$D$39:$D$782,СВЦЭМ!$A$39:$A$782,$A93,СВЦЭМ!$B$39:$B$782,E$83)+'СЕТ СН'!$H$11+СВЦЭМ!$D$10+'СЕТ СН'!$H$5-'СЕТ СН'!$H$21</f>
        <v>4169.2436003600005</v>
      </c>
      <c r="F93" s="36">
        <f>SUMIFS(СВЦЭМ!$D$39:$D$782,СВЦЭМ!$A$39:$A$782,$A93,СВЦЭМ!$B$39:$B$782,F$83)+'СЕТ СН'!$H$11+СВЦЭМ!$D$10+'СЕТ СН'!$H$5-'СЕТ СН'!$H$21</f>
        <v>4169.5196966499998</v>
      </c>
      <c r="G93" s="36">
        <f>SUMIFS(СВЦЭМ!$D$39:$D$782,СВЦЭМ!$A$39:$A$782,$A93,СВЦЭМ!$B$39:$B$782,G$83)+'СЕТ СН'!$H$11+СВЦЭМ!$D$10+'СЕТ СН'!$H$5-'СЕТ СН'!$H$21</f>
        <v>4157.3023551900005</v>
      </c>
      <c r="H93" s="36">
        <f>SUMIFS(СВЦЭМ!$D$39:$D$782,СВЦЭМ!$A$39:$A$782,$A93,СВЦЭМ!$B$39:$B$782,H$83)+'СЕТ СН'!$H$11+СВЦЭМ!$D$10+'СЕТ СН'!$H$5-'СЕТ СН'!$H$21</f>
        <v>4134.1674856200007</v>
      </c>
      <c r="I93" s="36">
        <f>SUMIFS(СВЦЭМ!$D$39:$D$782,СВЦЭМ!$A$39:$A$782,$A93,СВЦЭМ!$B$39:$B$782,I$83)+'СЕТ СН'!$H$11+СВЦЭМ!$D$10+'СЕТ СН'!$H$5-'СЕТ СН'!$H$21</f>
        <v>4088.3077832900003</v>
      </c>
      <c r="J93" s="36">
        <f>SUMIFS(СВЦЭМ!$D$39:$D$782,СВЦЭМ!$A$39:$A$782,$A93,СВЦЭМ!$B$39:$B$782,J$83)+'СЕТ СН'!$H$11+СВЦЭМ!$D$10+'СЕТ СН'!$H$5-'СЕТ СН'!$H$21</f>
        <v>4153.1843883299998</v>
      </c>
      <c r="K93" s="36">
        <f>SUMIFS(СВЦЭМ!$D$39:$D$782,СВЦЭМ!$A$39:$A$782,$A93,СВЦЭМ!$B$39:$B$782,K$83)+'СЕТ СН'!$H$11+СВЦЭМ!$D$10+'СЕТ СН'!$H$5-'СЕТ СН'!$H$21</f>
        <v>4102.8470789500007</v>
      </c>
      <c r="L93" s="36">
        <f>SUMIFS(СВЦЭМ!$D$39:$D$782,СВЦЭМ!$A$39:$A$782,$A93,СВЦЭМ!$B$39:$B$782,L$83)+'СЕТ СН'!$H$11+СВЦЭМ!$D$10+'СЕТ СН'!$H$5-'СЕТ СН'!$H$21</f>
        <v>4095.0616503300002</v>
      </c>
      <c r="M93" s="36">
        <f>SUMIFS(СВЦЭМ!$D$39:$D$782,СВЦЭМ!$A$39:$A$782,$A93,СВЦЭМ!$B$39:$B$782,M$83)+'СЕТ СН'!$H$11+СВЦЭМ!$D$10+'СЕТ СН'!$H$5-'СЕТ СН'!$H$21</f>
        <v>4098.4566738700005</v>
      </c>
      <c r="N93" s="36">
        <f>SUMIFS(СВЦЭМ!$D$39:$D$782,СВЦЭМ!$A$39:$A$782,$A93,СВЦЭМ!$B$39:$B$782,N$83)+'СЕТ СН'!$H$11+СВЦЭМ!$D$10+'СЕТ СН'!$H$5-'СЕТ СН'!$H$21</f>
        <v>4105.4393196600004</v>
      </c>
      <c r="O93" s="36">
        <f>SUMIFS(СВЦЭМ!$D$39:$D$782,СВЦЭМ!$A$39:$A$782,$A93,СВЦЭМ!$B$39:$B$782,O$83)+'СЕТ СН'!$H$11+СВЦЭМ!$D$10+'СЕТ СН'!$H$5-'СЕТ СН'!$H$21</f>
        <v>4086.1474926400001</v>
      </c>
      <c r="P93" s="36">
        <f>SUMIFS(СВЦЭМ!$D$39:$D$782,СВЦЭМ!$A$39:$A$782,$A93,СВЦЭМ!$B$39:$B$782,P$83)+'СЕТ СН'!$H$11+СВЦЭМ!$D$10+'СЕТ СН'!$H$5-'СЕТ СН'!$H$21</f>
        <v>4092.73590685</v>
      </c>
      <c r="Q93" s="36">
        <f>SUMIFS(СВЦЭМ!$D$39:$D$782,СВЦЭМ!$A$39:$A$782,$A93,СВЦЭМ!$B$39:$B$782,Q$83)+'СЕТ СН'!$H$11+СВЦЭМ!$D$10+'СЕТ СН'!$H$5-'СЕТ СН'!$H$21</f>
        <v>4096.4597333299998</v>
      </c>
      <c r="R93" s="36">
        <f>SUMIFS(СВЦЭМ!$D$39:$D$782,СВЦЭМ!$A$39:$A$782,$A93,СВЦЭМ!$B$39:$B$782,R$83)+'СЕТ СН'!$H$11+СВЦЭМ!$D$10+'СЕТ СН'!$H$5-'СЕТ СН'!$H$21</f>
        <v>4111.0853481800004</v>
      </c>
      <c r="S93" s="36">
        <f>SUMIFS(СВЦЭМ!$D$39:$D$782,СВЦЭМ!$A$39:$A$782,$A93,СВЦЭМ!$B$39:$B$782,S$83)+'СЕТ СН'!$H$11+СВЦЭМ!$D$10+'СЕТ СН'!$H$5-'СЕТ СН'!$H$21</f>
        <v>4116.31745916</v>
      </c>
      <c r="T93" s="36">
        <f>SUMIFS(СВЦЭМ!$D$39:$D$782,СВЦЭМ!$A$39:$A$782,$A93,СВЦЭМ!$B$39:$B$782,T$83)+'СЕТ СН'!$H$11+СВЦЭМ!$D$10+'СЕТ СН'!$H$5-'СЕТ СН'!$H$21</f>
        <v>4110.3021784600005</v>
      </c>
      <c r="U93" s="36">
        <f>SUMIFS(СВЦЭМ!$D$39:$D$782,СВЦЭМ!$A$39:$A$782,$A93,СВЦЭМ!$B$39:$B$782,U$83)+'СЕТ СН'!$H$11+СВЦЭМ!$D$10+'СЕТ СН'!$H$5-'СЕТ СН'!$H$21</f>
        <v>4134.1903772000005</v>
      </c>
      <c r="V93" s="36">
        <f>SUMIFS(СВЦЭМ!$D$39:$D$782,СВЦЭМ!$A$39:$A$782,$A93,СВЦЭМ!$B$39:$B$782,V$83)+'СЕТ СН'!$H$11+СВЦЭМ!$D$10+'СЕТ СН'!$H$5-'СЕТ СН'!$H$21</f>
        <v>4113.8995749000005</v>
      </c>
      <c r="W93" s="36">
        <f>SUMIFS(СВЦЭМ!$D$39:$D$782,СВЦЭМ!$A$39:$A$782,$A93,СВЦЭМ!$B$39:$B$782,W$83)+'СЕТ СН'!$H$11+СВЦЭМ!$D$10+'СЕТ СН'!$H$5-'СЕТ СН'!$H$21</f>
        <v>4121.7367640800003</v>
      </c>
      <c r="X93" s="36">
        <f>SUMIFS(СВЦЭМ!$D$39:$D$782,СВЦЭМ!$A$39:$A$782,$A93,СВЦЭМ!$B$39:$B$782,X$83)+'СЕТ СН'!$H$11+СВЦЭМ!$D$10+'СЕТ СН'!$H$5-'СЕТ СН'!$H$21</f>
        <v>4145.9001103299997</v>
      </c>
      <c r="Y93" s="36">
        <f>SUMIFS(СВЦЭМ!$D$39:$D$782,СВЦЭМ!$A$39:$A$782,$A93,СВЦЭМ!$B$39:$B$782,Y$83)+'СЕТ СН'!$H$11+СВЦЭМ!$D$10+'СЕТ СН'!$H$5-'СЕТ СН'!$H$21</f>
        <v>4244.5226739299997</v>
      </c>
    </row>
    <row r="94" spans="1:27" ht="15.75" x14ac:dyDescent="0.2">
      <c r="A94" s="35">
        <f t="shared" si="2"/>
        <v>44784</v>
      </c>
      <c r="B94" s="36">
        <f>SUMIFS(СВЦЭМ!$D$39:$D$782,СВЦЭМ!$A$39:$A$782,$A94,СВЦЭМ!$B$39:$B$782,B$83)+'СЕТ СН'!$H$11+СВЦЭМ!$D$10+'СЕТ СН'!$H$5-'СЕТ СН'!$H$21</f>
        <v>4123.4508939900006</v>
      </c>
      <c r="C94" s="36">
        <f>SUMIFS(СВЦЭМ!$D$39:$D$782,СВЦЭМ!$A$39:$A$782,$A94,СВЦЭМ!$B$39:$B$782,C$83)+'СЕТ СН'!$H$11+СВЦЭМ!$D$10+'СЕТ СН'!$H$5-'СЕТ СН'!$H$21</f>
        <v>4177.8328896900002</v>
      </c>
      <c r="D94" s="36">
        <f>SUMIFS(СВЦЭМ!$D$39:$D$782,СВЦЭМ!$A$39:$A$782,$A94,СВЦЭМ!$B$39:$B$782,D$83)+'СЕТ СН'!$H$11+СВЦЭМ!$D$10+'СЕТ СН'!$H$5-'СЕТ СН'!$H$21</f>
        <v>4230.0838540900004</v>
      </c>
      <c r="E94" s="36">
        <f>SUMIFS(СВЦЭМ!$D$39:$D$782,СВЦЭМ!$A$39:$A$782,$A94,СВЦЭМ!$B$39:$B$782,E$83)+'СЕТ СН'!$H$11+СВЦЭМ!$D$10+'СЕТ СН'!$H$5-'СЕТ СН'!$H$21</f>
        <v>4247.03342264</v>
      </c>
      <c r="F94" s="36">
        <f>SUMIFS(СВЦЭМ!$D$39:$D$782,СВЦЭМ!$A$39:$A$782,$A94,СВЦЭМ!$B$39:$B$782,F$83)+'СЕТ СН'!$H$11+СВЦЭМ!$D$10+'СЕТ СН'!$H$5-'СЕТ СН'!$H$21</f>
        <v>4254.4819860799998</v>
      </c>
      <c r="G94" s="36">
        <f>SUMIFS(СВЦЭМ!$D$39:$D$782,СВЦЭМ!$A$39:$A$782,$A94,СВЦЭМ!$B$39:$B$782,G$83)+'СЕТ СН'!$H$11+СВЦЭМ!$D$10+'СЕТ СН'!$H$5-'СЕТ СН'!$H$21</f>
        <v>4252.1106882000004</v>
      </c>
      <c r="H94" s="36">
        <f>SUMIFS(СВЦЭМ!$D$39:$D$782,СВЦЭМ!$A$39:$A$782,$A94,СВЦЭМ!$B$39:$B$782,H$83)+'СЕТ СН'!$H$11+СВЦЭМ!$D$10+'СЕТ СН'!$H$5-'СЕТ СН'!$H$21</f>
        <v>4197.0927934800002</v>
      </c>
      <c r="I94" s="36">
        <f>SUMIFS(СВЦЭМ!$D$39:$D$782,СВЦЭМ!$A$39:$A$782,$A94,СВЦЭМ!$B$39:$B$782,I$83)+'СЕТ СН'!$H$11+СВЦЭМ!$D$10+'СЕТ СН'!$H$5-'СЕТ СН'!$H$21</f>
        <v>4110.9390744000002</v>
      </c>
      <c r="J94" s="36">
        <f>SUMIFS(СВЦЭМ!$D$39:$D$782,СВЦЭМ!$A$39:$A$782,$A94,СВЦЭМ!$B$39:$B$782,J$83)+'СЕТ СН'!$H$11+СВЦЭМ!$D$10+'СЕТ СН'!$H$5-'СЕТ СН'!$H$21</f>
        <v>4046.8203601300002</v>
      </c>
      <c r="K94" s="36">
        <f>SUMIFS(СВЦЭМ!$D$39:$D$782,СВЦЭМ!$A$39:$A$782,$A94,СВЦЭМ!$B$39:$B$782,K$83)+'СЕТ СН'!$H$11+СВЦЭМ!$D$10+'СЕТ СН'!$H$5-'СЕТ СН'!$H$21</f>
        <v>4059.9455165200002</v>
      </c>
      <c r="L94" s="36">
        <f>SUMIFS(СВЦЭМ!$D$39:$D$782,СВЦЭМ!$A$39:$A$782,$A94,СВЦЭМ!$B$39:$B$782,L$83)+'СЕТ СН'!$H$11+СВЦЭМ!$D$10+'СЕТ СН'!$H$5-'СЕТ СН'!$H$21</f>
        <v>4084.5914828900004</v>
      </c>
      <c r="M94" s="36">
        <f>SUMIFS(СВЦЭМ!$D$39:$D$782,СВЦЭМ!$A$39:$A$782,$A94,СВЦЭМ!$B$39:$B$782,M$83)+'СЕТ СН'!$H$11+СВЦЭМ!$D$10+'СЕТ СН'!$H$5-'СЕТ СН'!$H$21</f>
        <v>4081.4071027600003</v>
      </c>
      <c r="N94" s="36">
        <f>SUMIFS(СВЦЭМ!$D$39:$D$782,СВЦЭМ!$A$39:$A$782,$A94,СВЦЭМ!$B$39:$B$782,N$83)+'СЕТ СН'!$H$11+СВЦЭМ!$D$10+'СЕТ СН'!$H$5-'СЕТ СН'!$H$21</f>
        <v>4072.1835770500002</v>
      </c>
      <c r="O94" s="36">
        <f>SUMIFS(СВЦЭМ!$D$39:$D$782,СВЦЭМ!$A$39:$A$782,$A94,СВЦЭМ!$B$39:$B$782,O$83)+'СЕТ СН'!$H$11+СВЦЭМ!$D$10+'СЕТ СН'!$H$5-'СЕТ СН'!$H$21</f>
        <v>4080.1098786299999</v>
      </c>
      <c r="P94" s="36">
        <f>SUMIFS(СВЦЭМ!$D$39:$D$782,СВЦЭМ!$A$39:$A$782,$A94,СВЦЭМ!$B$39:$B$782,P$83)+'СЕТ СН'!$H$11+СВЦЭМ!$D$10+'СЕТ СН'!$H$5-'СЕТ СН'!$H$21</f>
        <v>4082.8941412700001</v>
      </c>
      <c r="Q94" s="36">
        <f>SUMIFS(СВЦЭМ!$D$39:$D$782,СВЦЭМ!$A$39:$A$782,$A94,СВЦЭМ!$B$39:$B$782,Q$83)+'СЕТ СН'!$H$11+СВЦЭМ!$D$10+'СЕТ СН'!$H$5-'СЕТ СН'!$H$21</f>
        <v>4073.1131262600002</v>
      </c>
      <c r="R94" s="36">
        <f>SUMIFS(СВЦЭМ!$D$39:$D$782,СВЦЭМ!$A$39:$A$782,$A94,СВЦЭМ!$B$39:$B$782,R$83)+'СЕТ СН'!$H$11+СВЦЭМ!$D$10+'СЕТ СН'!$H$5-'СЕТ СН'!$H$21</f>
        <v>4076.6624812</v>
      </c>
      <c r="S94" s="36">
        <f>SUMIFS(СВЦЭМ!$D$39:$D$782,СВЦЭМ!$A$39:$A$782,$A94,СВЦЭМ!$B$39:$B$782,S$83)+'СЕТ СН'!$H$11+СВЦЭМ!$D$10+'СЕТ СН'!$H$5-'СЕТ СН'!$H$21</f>
        <v>4070.6263483299999</v>
      </c>
      <c r="T94" s="36">
        <f>SUMIFS(СВЦЭМ!$D$39:$D$782,СВЦЭМ!$A$39:$A$782,$A94,СВЦЭМ!$B$39:$B$782,T$83)+'СЕТ СН'!$H$11+СВЦЭМ!$D$10+'СЕТ СН'!$H$5-'СЕТ СН'!$H$21</f>
        <v>3940.4979634000001</v>
      </c>
      <c r="U94" s="36">
        <f>SUMIFS(СВЦЭМ!$D$39:$D$782,СВЦЭМ!$A$39:$A$782,$A94,СВЦЭМ!$B$39:$B$782,U$83)+'СЕТ СН'!$H$11+СВЦЭМ!$D$10+'СЕТ СН'!$H$5-'СЕТ СН'!$H$21</f>
        <v>3946.1474854900002</v>
      </c>
      <c r="V94" s="36">
        <f>SUMIFS(СВЦЭМ!$D$39:$D$782,СВЦЭМ!$A$39:$A$782,$A94,СВЦЭМ!$B$39:$B$782,V$83)+'СЕТ СН'!$H$11+СВЦЭМ!$D$10+'СЕТ СН'!$H$5-'СЕТ СН'!$H$21</f>
        <v>3944.0406793700004</v>
      </c>
      <c r="W94" s="36">
        <f>SUMIFS(СВЦЭМ!$D$39:$D$782,СВЦЭМ!$A$39:$A$782,$A94,СВЦЭМ!$B$39:$B$782,W$83)+'СЕТ СН'!$H$11+СВЦЭМ!$D$10+'СЕТ СН'!$H$5-'СЕТ СН'!$H$21</f>
        <v>3929.9714307500003</v>
      </c>
      <c r="X94" s="36">
        <f>SUMIFS(СВЦЭМ!$D$39:$D$782,СВЦЭМ!$A$39:$A$782,$A94,СВЦЭМ!$B$39:$B$782,X$83)+'СЕТ СН'!$H$11+СВЦЭМ!$D$10+'СЕТ СН'!$H$5-'СЕТ СН'!$H$21</f>
        <v>3944.06033987</v>
      </c>
      <c r="Y94" s="36">
        <f>SUMIFS(СВЦЭМ!$D$39:$D$782,СВЦЭМ!$A$39:$A$782,$A94,СВЦЭМ!$B$39:$B$782,Y$83)+'СЕТ СН'!$H$11+СВЦЭМ!$D$10+'СЕТ СН'!$H$5-'СЕТ СН'!$H$21</f>
        <v>3964.2258053100004</v>
      </c>
    </row>
    <row r="95" spans="1:27" ht="15.75" x14ac:dyDescent="0.2">
      <c r="A95" s="35">
        <f t="shared" si="2"/>
        <v>44785</v>
      </c>
      <c r="B95" s="36">
        <f>SUMIFS(СВЦЭМ!$D$39:$D$782,СВЦЭМ!$A$39:$A$782,$A95,СВЦЭМ!$B$39:$B$782,B$83)+'СЕТ СН'!$H$11+СВЦЭМ!$D$10+'СЕТ СН'!$H$5-'СЕТ СН'!$H$21</f>
        <v>4122.2033394099999</v>
      </c>
      <c r="C95" s="36">
        <f>SUMIFS(СВЦЭМ!$D$39:$D$782,СВЦЭМ!$A$39:$A$782,$A95,СВЦЭМ!$B$39:$B$782,C$83)+'СЕТ СН'!$H$11+СВЦЭМ!$D$10+'СЕТ СН'!$H$5-'СЕТ СН'!$H$21</f>
        <v>4170.5993553999997</v>
      </c>
      <c r="D95" s="36">
        <f>SUMIFS(СВЦЭМ!$D$39:$D$782,СВЦЭМ!$A$39:$A$782,$A95,СВЦЭМ!$B$39:$B$782,D$83)+'СЕТ СН'!$H$11+СВЦЭМ!$D$10+'СЕТ СН'!$H$5-'СЕТ СН'!$H$21</f>
        <v>4224.9710019700005</v>
      </c>
      <c r="E95" s="36">
        <f>SUMIFS(СВЦЭМ!$D$39:$D$782,СВЦЭМ!$A$39:$A$782,$A95,СВЦЭМ!$B$39:$B$782,E$83)+'СЕТ СН'!$H$11+СВЦЭМ!$D$10+'СЕТ СН'!$H$5-'СЕТ СН'!$H$21</f>
        <v>4244.86017636</v>
      </c>
      <c r="F95" s="36">
        <f>SUMIFS(СВЦЭМ!$D$39:$D$782,СВЦЭМ!$A$39:$A$782,$A95,СВЦЭМ!$B$39:$B$782,F$83)+'СЕТ СН'!$H$11+СВЦЭМ!$D$10+'СЕТ СН'!$H$5-'СЕТ СН'!$H$21</f>
        <v>4237.99526203</v>
      </c>
      <c r="G95" s="36">
        <f>SUMIFS(СВЦЭМ!$D$39:$D$782,СВЦЭМ!$A$39:$A$782,$A95,СВЦЭМ!$B$39:$B$782,G$83)+'СЕТ СН'!$H$11+СВЦЭМ!$D$10+'СЕТ СН'!$H$5-'СЕТ СН'!$H$21</f>
        <v>4247.4984679400004</v>
      </c>
      <c r="H95" s="36">
        <f>SUMIFS(СВЦЭМ!$D$39:$D$782,СВЦЭМ!$A$39:$A$782,$A95,СВЦЭМ!$B$39:$B$782,H$83)+'СЕТ СН'!$H$11+СВЦЭМ!$D$10+'СЕТ СН'!$H$5-'СЕТ СН'!$H$21</f>
        <v>4139.4697948900002</v>
      </c>
      <c r="I95" s="36">
        <f>SUMIFS(СВЦЭМ!$D$39:$D$782,СВЦЭМ!$A$39:$A$782,$A95,СВЦЭМ!$B$39:$B$782,I$83)+'СЕТ СН'!$H$11+СВЦЭМ!$D$10+'СЕТ СН'!$H$5-'СЕТ СН'!$H$21</f>
        <v>4136.1216457700002</v>
      </c>
      <c r="J95" s="36">
        <f>SUMIFS(СВЦЭМ!$D$39:$D$782,СВЦЭМ!$A$39:$A$782,$A95,СВЦЭМ!$B$39:$B$782,J$83)+'СЕТ СН'!$H$11+СВЦЭМ!$D$10+'СЕТ СН'!$H$5-'СЕТ СН'!$H$21</f>
        <v>4081.5713639400001</v>
      </c>
      <c r="K95" s="36">
        <f>SUMIFS(СВЦЭМ!$D$39:$D$782,СВЦЭМ!$A$39:$A$782,$A95,СВЦЭМ!$B$39:$B$782,K$83)+'СЕТ СН'!$H$11+СВЦЭМ!$D$10+'СЕТ СН'!$H$5-'СЕТ СН'!$H$21</f>
        <v>4060.6696336</v>
      </c>
      <c r="L95" s="36">
        <f>SUMIFS(СВЦЭМ!$D$39:$D$782,СВЦЭМ!$A$39:$A$782,$A95,СВЦЭМ!$B$39:$B$782,L$83)+'СЕТ СН'!$H$11+СВЦЭМ!$D$10+'СЕТ СН'!$H$5-'СЕТ СН'!$H$21</f>
        <v>4028.1031189800001</v>
      </c>
      <c r="M95" s="36">
        <f>SUMIFS(СВЦЭМ!$D$39:$D$782,СВЦЭМ!$A$39:$A$782,$A95,СВЦЭМ!$B$39:$B$782,M$83)+'СЕТ СН'!$H$11+СВЦЭМ!$D$10+'СЕТ СН'!$H$5-'СЕТ СН'!$H$21</f>
        <v>4003.0048770500002</v>
      </c>
      <c r="N95" s="36">
        <f>SUMIFS(СВЦЭМ!$D$39:$D$782,СВЦЭМ!$A$39:$A$782,$A95,СВЦЭМ!$B$39:$B$782,N$83)+'СЕТ СН'!$H$11+СВЦЭМ!$D$10+'СЕТ СН'!$H$5-'СЕТ СН'!$H$21</f>
        <v>4003.8092159000003</v>
      </c>
      <c r="O95" s="36">
        <f>SUMIFS(СВЦЭМ!$D$39:$D$782,СВЦЭМ!$A$39:$A$782,$A95,СВЦЭМ!$B$39:$B$782,O$83)+'СЕТ СН'!$H$11+СВЦЭМ!$D$10+'СЕТ СН'!$H$5-'СЕТ СН'!$H$21</f>
        <v>4008.6419687100001</v>
      </c>
      <c r="P95" s="36">
        <f>SUMIFS(СВЦЭМ!$D$39:$D$782,СВЦЭМ!$A$39:$A$782,$A95,СВЦЭМ!$B$39:$B$782,P$83)+'СЕТ СН'!$H$11+СВЦЭМ!$D$10+'СЕТ СН'!$H$5-'СЕТ СН'!$H$21</f>
        <v>4018.2910302800001</v>
      </c>
      <c r="Q95" s="36">
        <f>SUMIFS(СВЦЭМ!$D$39:$D$782,СВЦЭМ!$A$39:$A$782,$A95,СВЦЭМ!$B$39:$B$782,Q$83)+'СЕТ СН'!$H$11+СВЦЭМ!$D$10+'СЕТ СН'!$H$5-'СЕТ СН'!$H$21</f>
        <v>4018.57067835</v>
      </c>
      <c r="R95" s="36">
        <f>SUMIFS(СВЦЭМ!$D$39:$D$782,СВЦЭМ!$A$39:$A$782,$A95,СВЦЭМ!$B$39:$B$782,R$83)+'СЕТ СН'!$H$11+СВЦЭМ!$D$10+'СЕТ СН'!$H$5-'СЕТ СН'!$H$21</f>
        <v>4036.9153171799999</v>
      </c>
      <c r="S95" s="36">
        <f>SUMIFS(СВЦЭМ!$D$39:$D$782,СВЦЭМ!$A$39:$A$782,$A95,СВЦЭМ!$B$39:$B$782,S$83)+'СЕТ СН'!$H$11+СВЦЭМ!$D$10+'СЕТ СН'!$H$5-'СЕТ СН'!$H$21</f>
        <v>4034.6287224800003</v>
      </c>
      <c r="T95" s="36">
        <f>SUMIFS(СВЦЭМ!$D$39:$D$782,СВЦЭМ!$A$39:$A$782,$A95,СВЦЭМ!$B$39:$B$782,T$83)+'СЕТ СН'!$H$11+СВЦЭМ!$D$10+'СЕТ СН'!$H$5-'СЕТ СН'!$H$21</f>
        <v>4030.7831508600002</v>
      </c>
      <c r="U95" s="36">
        <f>SUMIFS(СВЦЭМ!$D$39:$D$782,СВЦЭМ!$A$39:$A$782,$A95,СВЦЭМ!$B$39:$B$782,U$83)+'СЕТ СН'!$H$11+СВЦЭМ!$D$10+'СЕТ СН'!$H$5-'СЕТ СН'!$H$21</f>
        <v>4032.5305407800001</v>
      </c>
      <c r="V95" s="36">
        <f>SUMIFS(СВЦЭМ!$D$39:$D$782,СВЦЭМ!$A$39:$A$782,$A95,СВЦЭМ!$B$39:$B$782,V$83)+'СЕТ СН'!$H$11+СВЦЭМ!$D$10+'СЕТ СН'!$H$5-'СЕТ СН'!$H$21</f>
        <v>4031.9756349400004</v>
      </c>
      <c r="W95" s="36">
        <f>SUMIFS(СВЦЭМ!$D$39:$D$782,СВЦЭМ!$A$39:$A$782,$A95,СВЦЭМ!$B$39:$B$782,W$83)+'СЕТ СН'!$H$11+СВЦЭМ!$D$10+'СЕТ СН'!$H$5-'СЕТ СН'!$H$21</f>
        <v>4014.8892838199999</v>
      </c>
      <c r="X95" s="36">
        <f>SUMIFS(СВЦЭМ!$D$39:$D$782,СВЦЭМ!$A$39:$A$782,$A95,СВЦЭМ!$B$39:$B$782,X$83)+'СЕТ СН'!$H$11+СВЦЭМ!$D$10+'СЕТ СН'!$H$5-'СЕТ СН'!$H$21</f>
        <v>4058.7114866700003</v>
      </c>
      <c r="Y95" s="36">
        <f>SUMIFS(СВЦЭМ!$D$39:$D$782,СВЦЭМ!$A$39:$A$782,$A95,СВЦЭМ!$B$39:$B$782,Y$83)+'СЕТ СН'!$H$11+СВЦЭМ!$D$10+'СЕТ СН'!$H$5-'СЕТ СН'!$H$21</f>
        <v>4105.9488594900004</v>
      </c>
    </row>
    <row r="96" spans="1:27" ht="15.75" x14ac:dyDescent="0.2">
      <c r="A96" s="35">
        <f t="shared" si="2"/>
        <v>44786</v>
      </c>
      <c r="B96" s="36">
        <f>SUMIFS(СВЦЭМ!$D$39:$D$782,СВЦЭМ!$A$39:$A$782,$A96,СВЦЭМ!$B$39:$B$782,B$83)+'СЕТ СН'!$H$11+СВЦЭМ!$D$10+'СЕТ СН'!$H$5-'СЕТ СН'!$H$21</f>
        <v>4133.6368821599999</v>
      </c>
      <c r="C96" s="36">
        <f>SUMIFS(СВЦЭМ!$D$39:$D$782,СВЦЭМ!$A$39:$A$782,$A96,СВЦЭМ!$B$39:$B$782,C$83)+'СЕТ СН'!$H$11+СВЦЭМ!$D$10+'СЕТ СН'!$H$5-'СЕТ СН'!$H$21</f>
        <v>4167.0695032700005</v>
      </c>
      <c r="D96" s="36">
        <f>SUMIFS(СВЦЭМ!$D$39:$D$782,СВЦЭМ!$A$39:$A$782,$A96,СВЦЭМ!$B$39:$B$782,D$83)+'СЕТ СН'!$H$11+СВЦЭМ!$D$10+'СЕТ СН'!$H$5-'СЕТ СН'!$H$21</f>
        <v>4188.0333509600005</v>
      </c>
      <c r="E96" s="36">
        <f>SUMIFS(СВЦЭМ!$D$39:$D$782,СВЦЭМ!$A$39:$A$782,$A96,СВЦЭМ!$B$39:$B$782,E$83)+'СЕТ СН'!$H$11+СВЦЭМ!$D$10+'СЕТ СН'!$H$5-'СЕТ СН'!$H$21</f>
        <v>4259.2525879300001</v>
      </c>
      <c r="F96" s="36">
        <f>SUMIFS(СВЦЭМ!$D$39:$D$782,СВЦЭМ!$A$39:$A$782,$A96,СВЦЭМ!$B$39:$B$782,F$83)+'СЕТ СН'!$H$11+СВЦЭМ!$D$10+'СЕТ СН'!$H$5-'СЕТ СН'!$H$21</f>
        <v>4235.7657339400002</v>
      </c>
      <c r="G96" s="36">
        <f>SUMIFS(СВЦЭМ!$D$39:$D$782,СВЦЭМ!$A$39:$A$782,$A96,СВЦЭМ!$B$39:$B$782,G$83)+'СЕТ СН'!$H$11+СВЦЭМ!$D$10+'СЕТ СН'!$H$5-'СЕТ СН'!$H$21</f>
        <v>4210.0845267100003</v>
      </c>
      <c r="H96" s="36">
        <f>SUMIFS(СВЦЭМ!$D$39:$D$782,СВЦЭМ!$A$39:$A$782,$A96,СВЦЭМ!$B$39:$B$782,H$83)+'СЕТ СН'!$H$11+СВЦЭМ!$D$10+'СЕТ СН'!$H$5-'СЕТ СН'!$H$21</f>
        <v>4179.1075806600002</v>
      </c>
      <c r="I96" s="36">
        <f>SUMIFS(СВЦЭМ!$D$39:$D$782,СВЦЭМ!$A$39:$A$782,$A96,СВЦЭМ!$B$39:$B$782,I$83)+'СЕТ СН'!$H$11+СВЦЭМ!$D$10+'СЕТ СН'!$H$5-'СЕТ СН'!$H$21</f>
        <v>4121.9036562299998</v>
      </c>
      <c r="J96" s="36">
        <f>SUMIFS(СВЦЭМ!$D$39:$D$782,СВЦЭМ!$A$39:$A$782,$A96,СВЦЭМ!$B$39:$B$782,J$83)+'СЕТ СН'!$H$11+СВЦЭМ!$D$10+'СЕТ СН'!$H$5-'СЕТ СН'!$H$21</f>
        <v>4102.0540293700005</v>
      </c>
      <c r="K96" s="36">
        <f>SUMIFS(СВЦЭМ!$D$39:$D$782,СВЦЭМ!$A$39:$A$782,$A96,СВЦЭМ!$B$39:$B$782,K$83)+'СЕТ СН'!$H$11+СВЦЭМ!$D$10+'СЕТ СН'!$H$5-'СЕТ СН'!$H$21</f>
        <v>4029.6633406800001</v>
      </c>
      <c r="L96" s="36">
        <f>SUMIFS(СВЦЭМ!$D$39:$D$782,СВЦЭМ!$A$39:$A$782,$A96,СВЦЭМ!$B$39:$B$782,L$83)+'СЕТ СН'!$H$11+СВЦЭМ!$D$10+'СЕТ СН'!$H$5-'СЕТ СН'!$H$21</f>
        <v>4017.5068579100002</v>
      </c>
      <c r="M96" s="36">
        <f>SUMIFS(СВЦЭМ!$D$39:$D$782,СВЦЭМ!$A$39:$A$782,$A96,СВЦЭМ!$B$39:$B$782,M$83)+'СЕТ СН'!$H$11+СВЦЭМ!$D$10+'СЕТ СН'!$H$5-'СЕТ СН'!$H$21</f>
        <v>4021.3268465400001</v>
      </c>
      <c r="N96" s="36">
        <f>SUMIFS(СВЦЭМ!$D$39:$D$782,СВЦЭМ!$A$39:$A$782,$A96,СВЦЭМ!$B$39:$B$782,N$83)+'СЕТ СН'!$H$11+СВЦЭМ!$D$10+'СЕТ СН'!$H$5-'СЕТ СН'!$H$21</f>
        <v>4016.7694761299999</v>
      </c>
      <c r="O96" s="36">
        <f>SUMIFS(СВЦЭМ!$D$39:$D$782,СВЦЭМ!$A$39:$A$782,$A96,СВЦЭМ!$B$39:$B$782,O$83)+'СЕТ СН'!$H$11+СВЦЭМ!$D$10+'СЕТ СН'!$H$5-'СЕТ СН'!$H$21</f>
        <v>4013.42450371</v>
      </c>
      <c r="P96" s="36">
        <f>SUMIFS(СВЦЭМ!$D$39:$D$782,СВЦЭМ!$A$39:$A$782,$A96,СВЦЭМ!$B$39:$B$782,P$83)+'СЕТ СН'!$H$11+СВЦЭМ!$D$10+'СЕТ СН'!$H$5-'СЕТ СН'!$H$21</f>
        <v>4018.7137414500003</v>
      </c>
      <c r="Q96" s="36">
        <f>SUMIFS(СВЦЭМ!$D$39:$D$782,СВЦЭМ!$A$39:$A$782,$A96,СВЦЭМ!$B$39:$B$782,Q$83)+'СЕТ СН'!$H$11+СВЦЭМ!$D$10+'СЕТ СН'!$H$5-'СЕТ СН'!$H$21</f>
        <v>4018.2248230600003</v>
      </c>
      <c r="R96" s="36">
        <f>SUMIFS(СВЦЭМ!$D$39:$D$782,СВЦЭМ!$A$39:$A$782,$A96,СВЦЭМ!$B$39:$B$782,R$83)+'СЕТ СН'!$H$11+СВЦЭМ!$D$10+'СЕТ СН'!$H$5-'СЕТ СН'!$H$21</f>
        <v>4024.6973277200004</v>
      </c>
      <c r="S96" s="36">
        <f>SUMIFS(СВЦЭМ!$D$39:$D$782,СВЦЭМ!$A$39:$A$782,$A96,СВЦЭМ!$B$39:$B$782,S$83)+'СЕТ СН'!$H$11+СВЦЭМ!$D$10+'СЕТ СН'!$H$5-'СЕТ СН'!$H$21</f>
        <v>4027.6466666599999</v>
      </c>
      <c r="T96" s="36">
        <f>SUMIFS(СВЦЭМ!$D$39:$D$782,СВЦЭМ!$A$39:$A$782,$A96,СВЦЭМ!$B$39:$B$782,T$83)+'СЕТ СН'!$H$11+СВЦЭМ!$D$10+'СЕТ СН'!$H$5-'СЕТ СН'!$H$21</f>
        <v>4025.2496862799999</v>
      </c>
      <c r="U96" s="36">
        <f>SUMIFS(СВЦЭМ!$D$39:$D$782,СВЦЭМ!$A$39:$A$782,$A96,СВЦЭМ!$B$39:$B$782,U$83)+'СЕТ СН'!$H$11+СВЦЭМ!$D$10+'СЕТ СН'!$H$5-'СЕТ СН'!$H$21</f>
        <v>4029.4998958800002</v>
      </c>
      <c r="V96" s="36">
        <f>SUMIFS(СВЦЭМ!$D$39:$D$782,СВЦЭМ!$A$39:$A$782,$A96,СВЦЭМ!$B$39:$B$782,V$83)+'СЕТ СН'!$H$11+СВЦЭМ!$D$10+'СЕТ СН'!$H$5-'СЕТ СН'!$H$21</f>
        <v>4020.4079168000003</v>
      </c>
      <c r="W96" s="36">
        <f>SUMIFS(СВЦЭМ!$D$39:$D$782,СВЦЭМ!$A$39:$A$782,$A96,СВЦЭМ!$B$39:$B$782,W$83)+'СЕТ СН'!$H$11+СВЦЭМ!$D$10+'СЕТ СН'!$H$5-'СЕТ СН'!$H$21</f>
        <v>4015.4999665600003</v>
      </c>
      <c r="X96" s="36">
        <f>SUMIFS(СВЦЭМ!$D$39:$D$782,СВЦЭМ!$A$39:$A$782,$A96,СВЦЭМ!$B$39:$B$782,X$83)+'СЕТ СН'!$H$11+СВЦЭМ!$D$10+'СЕТ СН'!$H$5-'СЕТ СН'!$H$21</f>
        <v>4042.52071996</v>
      </c>
      <c r="Y96" s="36">
        <f>SUMIFS(СВЦЭМ!$D$39:$D$782,СВЦЭМ!$A$39:$A$782,$A96,СВЦЭМ!$B$39:$B$782,Y$83)+'СЕТ СН'!$H$11+СВЦЭМ!$D$10+'СЕТ СН'!$H$5-'СЕТ СН'!$H$21</f>
        <v>4137.8641487499999</v>
      </c>
    </row>
    <row r="97" spans="1:25" ht="15.75" x14ac:dyDescent="0.2">
      <c r="A97" s="35">
        <f t="shared" si="2"/>
        <v>44787</v>
      </c>
      <c r="B97" s="36">
        <f>SUMIFS(СВЦЭМ!$D$39:$D$782,СВЦЭМ!$A$39:$A$782,$A97,СВЦЭМ!$B$39:$B$782,B$83)+'СЕТ СН'!$H$11+СВЦЭМ!$D$10+'СЕТ СН'!$H$5-'СЕТ СН'!$H$21</f>
        <v>4183.2222778800005</v>
      </c>
      <c r="C97" s="36">
        <f>SUMIFS(СВЦЭМ!$D$39:$D$782,СВЦЭМ!$A$39:$A$782,$A97,СВЦЭМ!$B$39:$B$782,C$83)+'СЕТ СН'!$H$11+СВЦЭМ!$D$10+'СЕТ СН'!$H$5-'СЕТ СН'!$H$21</f>
        <v>4171.2132051300005</v>
      </c>
      <c r="D97" s="36">
        <f>SUMIFS(СВЦЭМ!$D$39:$D$782,СВЦЭМ!$A$39:$A$782,$A97,СВЦЭМ!$B$39:$B$782,D$83)+'СЕТ СН'!$H$11+СВЦЭМ!$D$10+'СЕТ СН'!$H$5-'СЕТ СН'!$H$21</f>
        <v>4134.71782394</v>
      </c>
      <c r="E97" s="36">
        <f>SUMIFS(СВЦЭМ!$D$39:$D$782,СВЦЭМ!$A$39:$A$782,$A97,СВЦЭМ!$B$39:$B$782,E$83)+'СЕТ СН'!$H$11+СВЦЭМ!$D$10+'СЕТ СН'!$H$5-'СЕТ СН'!$H$21</f>
        <v>4144.0972242200005</v>
      </c>
      <c r="F97" s="36">
        <f>SUMIFS(СВЦЭМ!$D$39:$D$782,СВЦЭМ!$A$39:$A$782,$A97,СВЦЭМ!$B$39:$B$782,F$83)+'СЕТ СН'!$H$11+СВЦЭМ!$D$10+'СЕТ СН'!$H$5-'СЕТ СН'!$H$21</f>
        <v>4149.3237607199999</v>
      </c>
      <c r="G97" s="36">
        <f>SUMIFS(СВЦЭМ!$D$39:$D$782,СВЦЭМ!$A$39:$A$782,$A97,СВЦЭМ!$B$39:$B$782,G$83)+'СЕТ СН'!$H$11+СВЦЭМ!$D$10+'СЕТ СН'!$H$5-'СЕТ СН'!$H$21</f>
        <v>4147.2401265500002</v>
      </c>
      <c r="H97" s="36">
        <f>SUMIFS(СВЦЭМ!$D$39:$D$782,СВЦЭМ!$A$39:$A$782,$A97,СВЦЭМ!$B$39:$B$782,H$83)+'СЕТ СН'!$H$11+СВЦЭМ!$D$10+'СЕТ СН'!$H$5-'СЕТ СН'!$H$21</f>
        <v>4214.2958688600002</v>
      </c>
      <c r="I97" s="36">
        <f>SUMIFS(СВЦЭМ!$D$39:$D$782,СВЦЭМ!$A$39:$A$782,$A97,СВЦЭМ!$B$39:$B$782,I$83)+'СЕТ СН'!$H$11+СВЦЭМ!$D$10+'СЕТ СН'!$H$5-'СЕТ СН'!$H$21</f>
        <v>4178.2121619400004</v>
      </c>
      <c r="J97" s="36">
        <f>SUMIFS(СВЦЭМ!$D$39:$D$782,СВЦЭМ!$A$39:$A$782,$A97,СВЦЭМ!$B$39:$B$782,J$83)+'СЕТ СН'!$H$11+СВЦЭМ!$D$10+'СЕТ СН'!$H$5-'СЕТ СН'!$H$21</f>
        <v>4127.45680515</v>
      </c>
      <c r="K97" s="36">
        <f>SUMIFS(СВЦЭМ!$D$39:$D$782,СВЦЭМ!$A$39:$A$782,$A97,СВЦЭМ!$B$39:$B$782,K$83)+'СЕТ СН'!$H$11+СВЦЭМ!$D$10+'СЕТ СН'!$H$5-'СЕТ СН'!$H$21</f>
        <v>4053.8814789600001</v>
      </c>
      <c r="L97" s="36">
        <f>SUMIFS(СВЦЭМ!$D$39:$D$782,СВЦЭМ!$A$39:$A$782,$A97,СВЦЭМ!$B$39:$B$782,L$83)+'СЕТ СН'!$H$11+СВЦЭМ!$D$10+'СЕТ СН'!$H$5-'СЕТ СН'!$H$21</f>
        <v>4017.6449290800001</v>
      </c>
      <c r="M97" s="36">
        <f>SUMIFS(СВЦЭМ!$D$39:$D$782,СВЦЭМ!$A$39:$A$782,$A97,СВЦЭМ!$B$39:$B$782,M$83)+'СЕТ СН'!$H$11+СВЦЭМ!$D$10+'СЕТ СН'!$H$5-'СЕТ СН'!$H$21</f>
        <v>4004.0845870400003</v>
      </c>
      <c r="N97" s="36">
        <f>SUMIFS(СВЦЭМ!$D$39:$D$782,СВЦЭМ!$A$39:$A$782,$A97,СВЦЭМ!$B$39:$B$782,N$83)+'СЕТ СН'!$H$11+СВЦЭМ!$D$10+'СЕТ СН'!$H$5-'СЕТ СН'!$H$21</f>
        <v>4016.7560815800002</v>
      </c>
      <c r="O97" s="36">
        <f>SUMIFS(СВЦЭМ!$D$39:$D$782,СВЦЭМ!$A$39:$A$782,$A97,СВЦЭМ!$B$39:$B$782,O$83)+'СЕТ СН'!$H$11+СВЦЭМ!$D$10+'СЕТ СН'!$H$5-'СЕТ СН'!$H$21</f>
        <v>4021.7574126600002</v>
      </c>
      <c r="P97" s="36">
        <f>SUMIFS(СВЦЭМ!$D$39:$D$782,СВЦЭМ!$A$39:$A$782,$A97,СВЦЭМ!$B$39:$B$782,P$83)+'СЕТ СН'!$H$11+СВЦЭМ!$D$10+'СЕТ СН'!$H$5-'СЕТ СН'!$H$21</f>
        <v>4031.2703199000002</v>
      </c>
      <c r="Q97" s="36">
        <f>SUMIFS(СВЦЭМ!$D$39:$D$782,СВЦЭМ!$A$39:$A$782,$A97,СВЦЭМ!$B$39:$B$782,Q$83)+'СЕТ СН'!$H$11+СВЦЭМ!$D$10+'СЕТ СН'!$H$5-'СЕТ СН'!$H$21</f>
        <v>4037.8655326900002</v>
      </c>
      <c r="R97" s="36">
        <f>SUMIFS(СВЦЭМ!$D$39:$D$782,СВЦЭМ!$A$39:$A$782,$A97,СВЦЭМ!$B$39:$B$782,R$83)+'СЕТ СН'!$H$11+СВЦЭМ!$D$10+'СЕТ СН'!$H$5-'СЕТ СН'!$H$21</f>
        <v>4049.5629595800001</v>
      </c>
      <c r="S97" s="36">
        <f>SUMIFS(СВЦЭМ!$D$39:$D$782,СВЦЭМ!$A$39:$A$782,$A97,СВЦЭМ!$B$39:$B$782,S$83)+'СЕТ СН'!$H$11+СВЦЭМ!$D$10+'СЕТ СН'!$H$5-'СЕТ СН'!$H$21</f>
        <v>4034.0738912000002</v>
      </c>
      <c r="T97" s="36">
        <f>SUMIFS(СВЦЭМ!$D$39:$D$782,СВЦЭМ!$A$39:$A$782,$A97,СВЦЭМ!$B$39:$B$782,T$83)+'СЕТ СН'!$H$11+СВЦЭМ!$D$10+'СЕТ СН'!$H$5-'СЕТ СН'!$H$21</f>
        <v>4042.8776534799999</v>
      </c>
      <c r="U97" s="36">
        <f>SUMIFS(СВЦЭМ!$D$39:$D$782,СВЦЭМ!$A$39:$A$782,$A97,СВЦЭМ!$B$39:$B$782,U$83)+'СЕТ СН'!$H$11+СВЦЭМ!$D$10+'СЕТ СН'!$H$5-'СЕТ СН'!$H$21</f>
        <v>4047.06042514</v>
      </c>
      <c r="V97" s="36">
        <f>SUMIFS(СВЦЭМ!$D$39:$D$782,СВЦЭМ!$A$39:$A$782,$A97,СВЦЭМ!$B$39:$B$782,V$83)+'СЕТ СН'!$H$11+СВЦЭМ!$D$10+'СЕТ СН'!$H$5-'СЕТ СН'!$H$21</f>
        <v>4052.81642431</v>
      </c>
      <c r="W97" s="36">
        <f>SUMIFS(СВЦЭМ!$D$39:$D$782,СВЦЭМ!$A$39:$A$782,$A97,СВЦЭМ!$B$39:$B$782,W$83)+'СЕТ СН'!$H$11+СВЦЭМ!$D$10+'СЕТ СН'!$H$5-'СЕТ СН'!$H$21</f>
        <v>4049.8211205600001</v>
      </c>
      <c r="X97" s="36">
        <f>SUMIFS(СВЦЭМ!$D$39:$D$782,СВЦЭМ!$A$39:$A$782,$A97,СВЦЭМ!$B$39:$B$782,X$83)+'СЕТ СН'!$H$11+СВЦЭМ!$D$10+'СЕТ СН'!$H$5-'СЕТ СН'!$H$21</f>
        <v>4051.4109702100004</v>
      </c>
      <c r="Y97" s="36">
        <f>SUMIFS(СВЦЭМ!$D$39:$D$782,СВЦЭМ!$A$39:$A$782,$A97,СВЦЭМ!$B$39:$B$782,Y$83)+'СЕТ СН'!$H$11+СВЦЭМ!$D$10+'СЕТ СН'!$H$5-'СЕТ СН'!$H$21</f>
        <v>4106.8396988700006</v>
      </c>
    </row>
    <row r="98" spans="1:25" ht="15.75" x14ac:dyDescent="0.2">
      <c r="A98" s="35">
        <f t="shared" si="2"/>
        <v>44788</v>
      </c>
      <c r="B98" s="36">
        <f>SUMIFS(СВЦЭМ!$D$39:$D$782,СВЦЭМ!$A$39:$A$782,$A98,СВЦЭМ!$B$39:$B$782,B$83)+'СЕТ СН'!$H$11+СВЦЭМ!$D$10+'СЕТ СН'!$H$5-'СЕТ СН'!$H$21</f>
        <v>4064.1427537500003</v>
      </c>
      <c r="C98" s="36">
        <f>SUMIFS(СВЦЭМ!$D$39:$D$782,СВЦЭМ!$A$39:$A$782,$A98,СВЦЭМ!$B$39:$B$782,C$83)+'СЕТ СН'!$H$11+СВЦЭМ!$D$10+'СЕТ СН'!$H$5-'СЕТ СН'!$H$21</f>
        <v>4088.8080399200003</v>
      </c>
      <c r="D98" s="36">
        <f>SUMIFS(СВЦЭМ!$D$39:$D$782,СВЦЭМ!$A$39:$A$782,$A98,СВЦЭМ!$B$39:$B$782,D$83)+'СЕТ СН'!$H$11+СВЦЭМ!$D$10+'СЕТ СН'!$H$5-'СЕТ СН'!$H$21</f>
        <v>4122.0238189299998</v>
      </c>
      <c r="E98" s="36">
        <f>SUMIFS(СВЦЭМ!$D$39:$D$782,СВЦЭМ!$A$39:$A$782,$A98,СВЦЭМ!$B$39:$B$782,E$83)+'СЕТ СН'!$H$11+СВЦЭМ!$D$10+'СЕТ СН'!$H$5-'СЕТ СН'!$H$21</f>
        <v>4134.3690152600002</v>
      </c>
      <c r="F98" s="36">
        <f>SUMIFS(СВЦЭМ!$D$39:$D$782,СВЦЭМ!$A$39:$A$782,$A98,СВЦЭМ!$B$39:$B$782,F$83)+'СЕТ СН'!$H$11+СВЦЭМ!$D$10+'СЕТ СН'!$H$5-'СЕТ СН'!$H$21</f>
        <v>4145.4451142799999</v>
      </c>
      <c r="G98" s="36">
        <f>SUMIFS(СВЦЭМ!$D$39:$D$782,СВЦЭМ!$A$39:$A$782,$A98,СВЦЭМ!$B$39:$B$782,G$83)+'СЕТ СН'!$H$11+СВЦЭМ!$D$10+'СЕТ СН'!$H$5-'СЕТ СН'!$H$21</f>
        <v>4140.2802304899997</v>
      </c>
      <c r="H98" s="36">
        <f>SUMIFS(СВЦЭМ!$D$39:$D$782,СВЦЭМ!$A$39:$A$782,$A98,СВЦЭМ!$B$39:$B$782,H$83)+'СЕТ СН'!$H$11+СВЦЭМ!$D$10+'СЕТ СН'!$H$5-'СЕТ СН'!$H$21</f>
        <v>4109.3088060800001</v>
      </c>
      <c r="I98" s="36">
        <f>SUMIFS(СВЦЭМ!$D$39:$D$782,СВЦЭМ!$A$39:$A$782,$A98,СВЦЭМ!$B$39:$B$782,I$83)+'СЕТ СН'!$H$11+СВЦЭМ!$D$10+'СЕТ СН'!$H$5-'СЕТ СН'!$H$21</f>
        <v>4052.4153861700001</v>
      </c>
      <c r="J98" s="36">
        <f>SUMIFS(СВЦЭМ!$D$39:$D$782,СВЦЭМ!$A$39:$A$782,$A98,СВЦЭМ!$B$39:$B$782,J$83)+'СЕТ СН'!$H$11+СВЦЭМ!$D$10+'СЕТ СН'!$H$5-'СЕТ СН'!$H$21</f>
        <v>4117.9787507000001</v>
      </c>
      <c r="K98" s="36">
        <f>SUMIFS(СВЦЭМ!$D$39:$D$782,СВЦЭМ!$A$39:$A$782,$A98,СВЦЭМ!$B$39:$B$782,K$83)+'СЕТ СН'!$H$11+СВЦЭМ!$D$10+'СЕТ СН'!$H$5-'СЕТ СН'!$H$21</f>
        <v>4092.7039111500003</v>
      </c>
      <c r="L98" s="36">
        <f>SUMIFS(СВЦЭМ!$D$39:$D$782,СВЦЭМ!$A$39:$A$782,$A98,СВЦЭМ!$B$39:$B$782,L$83)+'СЕТ СН'!$H$11+СВЦЭМ!$D$10+'СЕТ СН'!$H$5-'СЕТ СН'!$H$21</f>
        <v>4080.9212444200002</v>
      </c>
      <c r="M98" s="36">
        <f>SUMIFS(СВЦЭМ!$D$39:$D$782,СВЦЭМ!$A$39:$A$782,$A98,СВЦЭМ!$B$39:$B$782,M$83)+'СЕТ СН'!$H$11+СВЦЭМ!$D$10+'СЕТ СН'!$H$5-'СЕТ СН'!$H$21</f>
        <v>4084.4129778400002</v>
      </c>
      <c r="N98" s="36">
        <f>SUMIFS(СВЦЭМ!$D$39:$D$782,СВЦЭМ!$A$39:$A$782,$A98,СВЦЭМ!$B$39:$B$782,N$83)+'СЕТ СН'!$H$11+СВЦЭМ!$D$10+'СЕТ СН'!$H$5-'СЕТ СН'!$H$21</f>
        <v>4082.6905658200003</v>
      </c>
      <c r="O98" s="36">
        <f>SUMIFS(СВЦЭМ!$D$39:$D$782,СВЦЭМ!$A$39:$A$782,$A98,СВЦЭМ!$B$39:$B$782,O$83)+'СЕТ СН'!$H$11+СВЦЭМ!$D$10+'СЕТ СН'!$H$5-'СЕТ СН'!$H$21</f>
        <v>4083.38137809</v>
      </c>
      <c r="P98" s="36">
        <f>SUMIFS(СВЦЭМ!$D$39:$D$782,СВЦЭМ!$A$39:$A$782,$A98,СВЦЭМ!$B$39:$B$782,P$83)+'СЕТ СН'!$H$11+СВЦЭМ!$D$10+'СЕТ СН'!$H$5-'СЕТ СН'!$H$21</f>
        <v>4079.8420421600003</v>
      </c>
      <c r="Q98" s="36">
        <f>SUMIFS(СВЦЭМ!$D$39:$D$782,СВЦЭМ!$A$39:$A$782,$A98,СВЦЭМ!$B$39:$B$782,Q$83)+'СЕТ СН'!$H$11+СВЦЭМ!$D$10+'СЕТ СН'!$H$5-'СЕТ СН'!$H$21</f>
        <v>4077.5094272400002</v>
      </c>
      <c r="R98" s="36">
        <f>SUMIFS(СВЦЭМ!$D$39:$D$782,СВЦЭМ!$A$39:$A$782,$A98,СВЦЭМ!$B$39:$B$782,R$83)+'СЕТ СН'!$H$11+СВЦЭМ!$D$10+'СЕТ СН'!$H$5-'СЕТ СН'!$H$21</f>
        <v>4067.3655865600003</v>
      </c>
      <c r="S98" s="36">
        <f>SUMIFS(СВЦЭМ!$D$39:$D$782,СВЦЭМ!$A$39:$A$782,$A98,СВЦЭМ!$B$39:$B$782,S$83)+'СЕТ СН'!$H$11+СВЦЭМ!$D$10+'СЕТ СН'!$H$5-'СЕТ СН'!$H$21</f>
        <v>4071.02431402</v>
      </c>
      <c r="T98" s="36">
        <f>SUMIFS(СВЦЭМ!$D$39:$D$782,СВЦЭМ!$A$39:$A$782,$A98,СВЦЭМ!$B$39:$B$782,T$83)+'СЕТ СН'!$H$11+СВЦЭМ!$D$10+'СЕТ СН'!$H$5-'СЕТ СН'!$H$21</f>
        <v>4072.73378048</v>
      </c>
      <c r="U98" s="36">
        <f>SUMIFS(СВЦЭМ!$D$39:$D$782,СВЦЭМ!$A$39:$A$782,$A98,СВЦЭМ!$B$39:$B$782,U$83)+'СЕТ СН'!$H$11+СВЦЭМ!$D$10+'СЕТ СН'!$H$5-'СЕТ СН'!$H$21</f>
        <v>4068.4035056900002</v>
      </c>
      <c r="V98" s="36">
        <f>SUMIFS(СВЦЭМ!$D$39:$D$782,СВЦЭМ!$A$39:$A$782,$A98,СВЦЭМ!$B$39:$B$782,V$83)+'СЕТ СН'!$H$11+СВЦЭМ!$D$10+'СЕТ СН'!$H$5-'СЕТ СН'!$H$21</f>
        <v>4071.6616139100001</v>
      </c>
      <c r="W98" s="36">
        <f>SUMIFS(СВЦЭМ!$D$39:$D$782,СВЦЭМ!$A$39:$A$782,$A98,СВЦЭМ!$B$39:$B$782,W$83)+'СЕТ СН'!$H$11+СВЦЭМ!$D$10+'СЕТ СН'!$H$5-'СЕТ СН'!$H$21</f>
        <v>4079.8123807800002</v>
      </c>
      <c r="X98" s="36">
        <f>SUMIFS(СВЦЭМ!$D$39:$D$782,СВЦЭМ!$A$39:$A$782,$A98,СВЦЭМ!$B$39:$B$782,X$83)+'СЕТ СН'!$H$11+СВЦЭМ!$D$10+'СЕТ СН'!$H$5-'СЕТ СН'!$H$21</f>
        <v>4043.6643419000002</v>
      </c>
      <c r="Y98" s="36">
        <f>SUMIFS(СВЦЭМ!$D$39:$D$782,СВЦЭМ!$A$39:$A$782,$A98,СВЦЭМ!$B$39:$B$782,Y$83)+'СЕТ СН'!$H$11+СВЦЭМ!$D$10+'СЕТ СН'!$H$5-'СЕТ СН'!$H$21</f>
        <v>4104.0290859699999</v>
      </c>
    </row>
    <row r="99" spans="1:25" ht="15.75" x14ac:dyDescent="0.2">
      <c r="A99" s="35">
        <f t="shared" si="2"/>
        <v>44789</v>
      </c>
      <c r="B99" s="36">
        <f>SUMIFS(СВЦЭМ!$D$39:$D$782,СВЦЭМ!$A$39:$A$782,$A99,СВЦЭМ!$B$39:$B$782,B$83)+'СЕТ СН'!$H$11+СВЦЭМ!$D$10+'СЕТ СН'!$H$5-'СЕТ СН'!$H$21</f>
        <v>4032.5651663799999</v>
      </c>
      <c r="C99" s="36">
        <f>SUMIFS(СВЦЭМ!$D$39:$D$782,СВЦЭМ!$A$39:$A$782,$A99,СВЦЭМ!$B$39:$B$782,C$83)+'СЕТ СН'!$H$11+СВЦЭМ!$D$10+'СЕТ СН'!$H$5-'СЕТ СН'!$H$21</f>
        <v>4081.6197585500004</v>
      </c>
      <c r="D99" s="36">
        <f>SUMIFS(СВЦЭМ!$D$39:$D$782,СВЦЭМ!$A$39:$A$782,$A99,СВЦЭМ!$B$39:$B$782,D$83)+'СЕТ СН'!$H$11+СВЦЭМ!$D$10+'СЕТ СН'!$H$5-'СЕТ СН'!$H$21</f>
        <v>4120.1217552600001</v>
      </c>
      <c r="E99" s="36">
        <f>SUMIFS(СВЦЭМ!$D$39:$D$782,СВЦЭМ!$A$39:$A$782,$A99,СВЦЭМ!$B$39:$B$782,E$83)+'СЕТ СН'!$H$11+СВЦЭМ!$D$10+'СЕТ СН'!$H$5-'СЕТ СН'!$H$21</f>
        <v>4134.0602137200003</v>
      </c>
      <c r="F99" s="36">
        <f>SUMIFS(СВЦЭМ!$D$39:$D$782,СВЦЭМ!$A$39:$A$782,$A99,СВЦЭМ!$B$39:$B$782,F$83)+'СЕТ СН'!$H$11+СВЦЭМ!$D$10+'СЕТ СН'!$H$5-'СЕТ СН'!$H$21</f>
        <v>4143.6518221000006</v>
      </c>
      <c r="G99" s="36">
        <f>SUMIFS(СВЦЭМ!$D$39:$D$782,СВЦЭМ!$A$39:$A$782,$A99,СВЦЭМ!$B$39:$B$782,G$83)+'СЕТ СН'!$H$11+СВЦЭМ!$D$10+'СЕТ СН'!$H$5-'СЕТ СН'!$H$21</f>
        <v>4137.1371219900002</v>
      </c>
      <c r="H99" s="36">
        <f>SUMIFS(СВЦЭМ!$D$39:$D$782,СВЦЭМ!$A$39:$A$782,$A99,СВЦЭМ!$B$39:$B$782,H$83)+'СЕТ СН'!$H$11+СВЦЭМ!$D$10+'СЕТ СН'!$H$5-'СЕТ СН'!$H$21</f>
        <v>4080.78880815</v>
      </c>
      <c r="I99" s="36">
        <f>SUMIFS(СВЦЭМ!$D$39:$D$782,СВЦЭМ!$A$39:$A$782,$A99,СВЦЭМ!$B$39:$B$782,I$83)+'СЕТ СН'!$H$11+СВЦЭМ!$D$10+'СЕТ СН'!$H$5-'СЕТ СН'!$H$21</f>
        <v>4012.3674746800002</v>
      </c>
      <c r="J99" s="36">
        <f>SUMIFS(СВЦЭМ!$D$39:$D$782,СВЦЭМ!$A$39:$A$782,$A99,СВЦЭМ!$B$39:$B$782,J$83)+'СЕТ СН'!$H$11+СВЦЭМ!$D$10+'СЕТ СН'!$H$5-'СЕТ СН'!$H$21</f>
        <v>4097.0974440700002</v>
      </c>
      <c r="K99" s="36">
        <f>SUMIFS(СВЦЭМ!$D$39:$D$782,СВЦЭМ!$A$39:$A$782,$A99,СВЦЭМ!$B$39:$B$782,K$83)+'СЕТ СН'!$H$11+СВЦЭМ!$D$10+'СЕТ СН'!$H$5-'СЕТ СН'!$H$21</f>
        <v>4092.7918740700002</v>
      </c>
      <c r="L99" s="36">
        <f>SUMIFS(СВЦЭМ!$D$39:$D$782,СВЦЭМ!$A$39:$A$782,$A99,СВЦЭМ!$B$39:$B$782,L$83)+'СЕТ СН'!$H$11+СВЦЭМ!$D$10+'СЕТ СН'!$H$5-'СЕТ СН'!$H$21</f>
        <v>4074.2530723300001</v>
      </c>
      <c r="M99" s="36">
        <f>SUMIFS(СВЦЭМ!$D$39:$D$782,СВЦЭМ!$A$39:$A$782,$A99,СВЦЭМ!$B$39:$B$782,M$83)+'СЕТ СН'!$H$11+СВЦЭМ!$D$10+'СЕТ СН'!$H$5-'СЕТ СН'!$H$21</f>
        <v>4064.8685968700001</v>
      </c>
      <c r="N99" s="36">
        <f>SUMIFS(СВЦЭМ!$D$39:$D$782,СВЦЭМ!$A$39:$A$782,$A99,СВЦЭМ!$B$39:$B$782,N$83)+'СЕТ СН'!$H$11+СВЦЭМ!$D$10+'СЕТ СН'!$H$5-'СЕТ СН'!$H$21</f>
        <v>4060.7626084200001</v>
      </c>
      <c r="O99" s="36">
        <f>SUMIFS(СВЦЭМ!$D$39:$D$782,СВЦЭМ!$A$39:$A$782,$A99,СВЦЭМ!$B$39:$B$782,O$83)+'СЕТ СН'!$H$11+СВЦЭМ!$D$10+'СЕТ СН'!$H$5-'СЕТ СН'!$H$21</f>
        <v>4057.42951481</v>
      </c>
      <c r="P99" s="36">
        <f>SUMIFS(СВЦЭМ!$D$39:$D$782,СВЦЭМ!$A$39:$A$782,$A99,СВЦЭМ!$B$39:$B$782,P$83)+'СЕТ СН'!$H$11+СВЦЭМ!$D$10+'СЕТ СН'!$H$5-'СЕТ СН'!$H$21</f>
        <v>4068.8517146000004</v>
      </c>
      <c r="Q99" s="36">
        <f>SUMIFS(СВЦЭМ!$D$39:$D$782,СВЦЭМ!$A$39:$A$782,$A99,СВЦЭМ!$B$39:$B$782,Q$83)+'СЕТ СН'!$H$11+СВЦЭМ!$D$10+'СЕТ СН'!$H$5-'СЕТ СН'!$H$21</f>
        <v>4068.0521652000002</v>
      </c>
      <c r="R99" s="36">
        <f>SUMIFS(СВЦЭМ!$D$39:$D$782,СВЦЭМ!$A$39:$A$782,$A99,СВЦЭМ!$B$39:$B$782,R$83)+'СЕТ СН'!$H$11+СВЦЭМ!$D$10+'СЕТ СН'!$H$5-'СЕТ СН'!$H$21</f>
        <v>4069.1640336500004</v>
      </c>
      <c r="S99" s="36">
        <f>SUMIFS(СВЦЭМ!$D$39:$D$782,СВЦЭМ!$A$39:$A$782,$A99,СВЦЭМ!$B$39:$B$782,S$83)+'СЕТ СН'!$H$11+СВЦЭМ!$D$10+'СЕТ СН'!$H$5-'СЕТ СН'!$H$21</f>
        <v>4071.9566662699999</v>
      </c>
      <c r="T99" s="36">
        <f>SUMIFS(СВЦЭМ!$D$39:$D$782,СВЦЭМ!$A$39:$A$782,$A99,СВЦЭМ!$B$39:$B$782,T$83)+'СЕТ СН'!$H$11+СВЦЭМ!$D$10+'СЕТ СН'!$H$5-'СЕТ СН'!$H$21</f>
        <v>4066.5363568700004</v>
      </c>
      <c r="U99" s="36">
        <f>SUMIFS(СВЦЭМ!$D$39:$D$782,СВЦЭМ!$A$39:$A$782,$A99,СВЦЭМ!$B$39:$B$782,U$83)+'СЕТ СН'!$H$11+СВЦЭМ!$D$10+'СЕТ СН'!$H$5-'СЕТ СН'!$H$21</f>
        <v>4068.7860052000001</v>
      </c>
      <c r="V99" s="36">
        <f>SUMIFS(СВЦЭМ!$D$39:$D$782,СВЦЭМ!$A$39:$A$782,$A99,СВЦЭМ!$B$39:$B$782,V$83)+'СЕТ СН'!$H$11+СВЦЭМ!$D$10+'СЕТ СН'!$H$5-'СЕТ СН'!$H$21</f>
        <v>4080.1599825500002</v>
      </c>
      <c r="W99" s="36">
        <f>SUMIFS(СВЦЭМ!$D$39:$D$782,СВЦЭМ!$A$39:$A$782,$A99,СВЦЭМ!$B$39:$B$782,W$83)+'СЕТ СН'!$H$11+СВЦЭМ!$D$10+'СЕТ СН'!$H$5-'СЕТ СН'!$H$21</f>
        <v>4079.9756285100002</v>
      </c>
      <c r="X99" s="36">
        <f>SUMIFS(СВЦЭМ!$D$39:$D$782,СВЦЭМ!$A$39:$A$782,$A99,СВЦЭМ!$B$39:$B$782,X$83)+'СЕТ СН'!$H$11+СВЦЭМ!$D$10+'СЕТ СН'!$H$5-'СЕТ СН'!$H$21</f>
        <v>4067.5583695600003</v>
      </c>
      <c r="Y99" s="36">
        <f>SUMIFS(СВЦЭМ!$D$39:$D$782,СВЦЭМ!$A$39:$A$782,$A99,СВЦЭМ!$B$39:$B$782,Y$83)+'СЕТ СН'!$H$11+СВЦЭМ!$D$10+'СЕТ СН'!$H$5-'СЕТ СН'!$H$21</f>
        <v>4082.7887913100003</v>
      </c>
    </row>
    <row r="100" spans="1:25" ht="15.75" x14ac:dyDescent="0.2">
      <c r="A100" s="35">
        <f t="shared" si="2"/>
        <v>44790</v>
      </c>
      <c r="B100" s="36">
        <f>SUMIFS(СВЦЭМ!$D$39:$D$782,СВЦЭМ!$A$39:$A$782,$A100,СВЦЭМ!$B$39:$B$782,B$83)+'СЕТ СН'!$H$11+СВЦЭМ!$D$10+'СЕТ СН'!$H$5-'СЕТ СН'!$H$21</f>
        <v>4023.1396750600002</v>
      </c>
      <c r="C100" s="36">
        <f>SUMIFS(СВЦЭМ!$D$39:$D$782,СВЦЭМ!$A$39:$A$782,$A100,СВЦЭМ!$B$39:$B$782,C$83)+'СЕТ СН'!$H$11+СВЦЭМ!$D$10+'СЕТ СН'!$H$5-'СЕТ СН'!$H$21</f>
        <v>4008.1655716900004</v>
      </c>
      <c r="D100" s="36">
        <f>SUMIFS(СВЦЭМ!$D$39:$D$782,СВЦЭМ!$A$39:$A$782,$A100,СВЦЭМ!$B$39:$B$782,D$83)+'СЕТ СН'!$H$11+СВЦЭМ!$D$10+'СЕТ СН'!$H$5-'СЕТ СН'!$H$21</f>
        <v>4004.4630856399999</v>
      </c>
      <c r="E100" s="36">
        <f>SUMIFS(СВЦЭМ!$D$39:$D$782,СВЦЭМ!$A$39:$A$782,$A100,СВЦЭМ!$B$39:$B$782,E$83)+'СЕТ СН'!$H$11+СВЦЭМ!$D$10+'СЕТ СН'!$H$5-'СЕТ СН'!$H$21</f>
        <v>4022.7243161599999</v>
      </c>
      <c r="F100" s="36">
        <f>SUMIFS(СВЦЭМ!$D$39:$D$782,СВЦЭМ!$A$39:$A$782,$A100,СВЦЭМ!$B$39:$B$782,F$83)+'СЕТ СН'!$H$11+СВЦЭМ!$D$10+'СЕТ СН'!$H$5-'СЕТ СН'!$H$21</f>
        <v>4042.6368357300003</v>
      </c>
      <c r="G100" s="36">
        <f>SUMIFS(СВЦЭМ!$D$39:$D$782,СВЦЭМ!$A$39:$A$782,$A100,СВЦЭМ!$B$39:$B$782,G$83)+'СЕТ СН'!$H$11+СВЦЭМ!$D$10+'СЕТ СН'!$H$5-'СЕТ СН'!$H$21</f>
        <v>4092.5425035000003</v>
      </c>
      <c r="H100" s="36">
        <f>SUMIFS(СВЦЭМ!$D$39:$D$782,СВЦЭМ!$A$39:$A$782,$A100,СВЦЭМ!$B$39:$B$782,H$83)+'СЕТ СН'!$H$11+СВЦЭМ!$D$10+'СЕТ СН'!$H$5-'СЕТ СН'!$H$21</f>
        <v>4066.1023156400001</v>
      </c>
      <c r="I100" s="36">
        <f>SUMIFS(СВЦЭМ!$D$39:$D$782,СВЦЭМ!$A$39:$A$782,$A100,СВЦЭМ!$B$39:$B$782,I$83)+'СЕТ СН'!$H$11+СВЦЭМ!$D$10+'СЕТ СН'!$H$5-'СЕТ СН'!$H$21</f>
        <v>4093.0597874</v>
      </c>
      <c r="J100" s="36">
        <f>SUMIFS(СВЦЭМ!$D$39:$D$782,СВЦЭМ!$A$39:$A$782,$A100,СВЦЭМ!$B$39:$B$782,J$83)+'СЕТ СН'!$H$11+СВЦЭМ!$D$10+'СЕТ СН'!$H$5-'СЕТ СН'!$H$21</f>
        <v>4130.3313936200002</v>
      </c>
      <c r="K100" s="36">
        <f>SUMIFS(СВЦЭМ!$D$39:$D$782,СВЦЭМ!$A$39:$A$782,$A100,СВЦЭМ!$B$39:$B$782,K$83)+'СЕТ СН'!$H$11+СВЦЭМ!$D$10+'СЕТ СН'!$H$5-'СЕТ СН'!$H$21</f>
        <v>4121.0925237900001</v>
      </c>
      <c r="L100" s="36">
        <f>SUMIFS(СВЦЭМ!$D$39:$D$782,СВЦЭМ!$A$39:$A$782,$A100,СВЦЭМ!$B$39:$B$782,L$83)+'СЕТ СН'!$H$11+СВЦЭМ!$D$10+'СЕТ СН'!$H$5-'СЕТ СН'!$H$21</f>
        <v>4101.3239773700006</v>
      </c>
      <c r="M100" s="36">
        <f>SUMIFS(СВЦЭМ!$D$39:$D$782,СВЦЭМ!$A$39:$A$782,$A100,СВЦЭМ!$B$39:$B$782,M$83)+'СЕТ СН'!$H$11+СВЦЭМ!$D$10+'СЕТ СН'!$H$5-'СЕТ СН'!$H$21</f>
        <v>4075.3193788600001</v>
      </c>
      <c r="N100" s="36">
        <f>SUMIFS(СВЦЭМ!$D$39:$D$782,СВЦЭМ!$A$39:$A$782,$A100,СВЦЭМ!$B$39:$B$782,N$83)+'СЕТ СН'!$H$11+СВЦЭМ!$D$10+'СЕТ СН'!$H$5-'СЕТ СН'!$H$21</f>
        <v>4091.6058644200002</v>
      </c>
      <c r="O100" s="36">
        <f>SUMIFS(СВЦЭМ!$D$39:$D$782,СВЦЭМ!$A$39:$A$782,$A100,СВЦЭМ!$B$39:$B$782,O$83)+'СЕТ СН'!$H$11+СВЦЭМ!$D$10+'СЕТ СН'!$H$5-'СЕТ СН'!$H$21</f>
        <v>4085.4124599200004</v>
      </c>
      <c r="P100" s="36">
        <f>SUMIFS(СВЦЭМ!$D$39:$D$782,СВЦЭМ!$A$39:$A$782,$A100,СВЦЭМ!$B$39:$B$782,P$83)+'СЕТ СН'!$H$11+СВЦЭМ!$D$10+'СЕТ СН'!$H$5-'СЕТ СН'!$H$21</f>
        <v>4101.2516823900005</v>
      </c>
      <c r="Q100" s="36">
        <f>SUMIFS(СВЦЭМ!$D$39:$D$782,СВЦЭМ!$A$39:$A$782,$A100,СВЦЭМ!$B$39:$B$782,Q$83)+'СЕТ СН'!$H$11+СВЦЭМ!$D$10+'СЕТ СН'!$H$5-'СЕТ СН'!$H$21</f>
        <v>4111.7180016600005</v>
      </c>
      <c r="R100" s="36">
        <f>SUMIFS(СВЦЭМ!$D$39:$D$782,СВЦЭМ!$A$39:$A$782,$A100,СВЦЭМ!$B$39:$B$782,R$83)+'СЕТ СН'!$H$11+СВЦЭМ!$D$10+'СЕТ СН'!$H$5-'СЕТ СН'!$H$21</f>
        <v>4110.9197894899999</v>
      </c>
      <c r="S100" s="36">
        <f>SUMIFS(СВЦЭМ!$D$39:$D$782,СВЦЭМ!$A$39:$A$782,$A100,СВЦЭМ!$B$39:$B$782,S$83)+'СЕТ СН'!$H$11+СВЦЭМ!$D$10+'СЕТ СН'!$H$5-'СЕТ СН'!$H$21</f>
        <v>4109.3065446099999</v>
      </c>
      <c r="T100" s="36">
        <f>SUMIFS(СВЦЭМ!$D$39:$D$782,СВЦЭМ!$A$39:$A$782,$A100,СВЦЭМ!$B$39:$B$782,T$83)+'СЕТ СН'!$H$11+СВЦЭМ!$D$10+'СЕТ СН'!$H$5-'СЕТ СН'!$H$21</f>
        <v>4102.4275064800004</v>
      </c>
      <c r="U100" s="36">
        <f>SUMIFS(СВЦЭМ!$D$39:$D$782,СВЦЭМ!$A$39:$A$782,$A100,СВЦЭМ!$B$39:$B$782,U$83)+'СЕТ СН'!$H$11+СВЦЭМ!$D$10+'СЕТ СН'!$H$5-'СЕТ СН'!$H$21</f>
        <v>4121.2616620700001</v>
      </c>
      <c r="V100" s="36">
        <f>SUMIFS(СВЦЭМ!$D$39:$D$782,СВЦЭМ!$A$39:$A$782,$A100,СВЦЭМ!$B$39:$B$782,V$83)+'СЕТ СН'!$H$11+СВЦЭМ!$D$10+'СЕТ СН'!$H$5-'СЕТ СН'!$H$21</f>
        <v>4100.2377759700003</v>
      </c>
      <c r="W100" s="36">
        <f>SUMIFS(СВЦЭМ!$D$39:$D$782,СВЦЭМ!$A$39:$A$782,$A100,СВЦЭМ!$B$39:$B$782,W$83)+'СЕТ СН'!$H$11+СВЦЭМ!$D$10+'СЕТ СН'!$H$5-'СЕТ СН'!$H$21</f>
        <v>4121.49923072</v>
      </c>
      <c r="X100" s="36">
        <f>SUMIFS(СВЦЭМ!$D$39:$D$782,СВЦЭМ!$A$39:$A$782,$A100,СВЦЭМ!$B$39:$B$782,X$83)+'СЕТ СН'!$H$11+СВЦЭМ!$D$10+'СЕТ СН'!$H$5-'СЕТ СН'!$H$21</f>
        <v>4089.3487218</v>
      </c>
      <c r="Y100" s="36">
        <f>SUMIFS(СВЦЭМ!$D$39:$D$782,СВЦЭМ!$A$39:$A$782,$A100,СВЦЭМ!$B$39:$B$782,Y$83)+'СЕТ СН'!$H$11+СВЦЭМ!$D$10+'СЕТ СН'!$H$5-'СЕТ СН'!$H$21</f>
        <v>4026.3927944000002</v>
      </c>
    </row>
    <row r="101" spans="1:25" ht="15.75" x14ac:dyDescent="0.2">
      <c r="A101" s="35">
        <f t="shared" si="2"/>
        <v>44791</v>
      </c>
      <c r="B101" s="36">
        <f>SUMIFS(СВЦЭМ!$D$39:$D$782,СВЦЭМ!$A$39:$A$782,$A101,СВЦЭМ!$B$39:$B$782,B$83)+'СЕТ СН'!$H$11+СВЦЭМ!$D$10+'СЕТ СН'!$H$5-'СЕТ СН'!$H$21</f>
        <v>4067.9537801200004</v>
      </c>
      <c r="C101" s="36">
        <f>SUMIFS(СВЦЭМ!$D$39:$D$782,СВЦЭМ!$A$39:$A$782,$A101,СВЦЭМ!$B$39:$B$782,C$83)+'СЕТ СН'!$H$11+СВЦЭМ!$D$10+'СЕТ СН'!$H$5-'СЕТ СН'!$H$21</f>
        <v>4115.70247655</v>
      </c>
      <c r="D101" s="36">
        <f>SUMIFS(СВЦЭМ!$D$39:$D$782,СВЦЭМ!$A$39:$A$782,$A101,СВЦЭМ!$B$39:$B$782,D$83)+'СЕТ СН'!$H$11+СВЦЭМ!$D$10+'СЕТ СН'!$H$5-'СЕТ СН'!$H$21</f>
        <v>4128.0605993700001</v>
      </c>
      <c r="E101" s="36">
        <f>SUMIFS(СВЦЭМ!$D$39:$D$782,СВЦЭМ!$A$39:$A$782,$A101,СВЦЭМ!$B$39:$B$782,E$83)+'СЕТ СН'!$H$11+СВЦЭМ!$D$10+'СЕТ СН'!$H$5-'СЕТ СН'!$H$21</f>
        <v>4128.7938700200002</v>
      </c>
      <c r="F101" s="36">
        <f>SUMIFS(СВЦЭМ!$D$39:$D$782,СВЦЭМ!$A$39:$A$782,$A101,СВЦЭМ!$B$39:$B$782,F$83)+'СЕТ СН'!$H$11+СВЦЭМ!$D$10+'СЕТ СН'!$H$5-'СЕТ СН'!$H$21</f>
        <v>4125.7795474699997</v>
      </c>
      <c r="G101" s="36">
        <f>SUMIFS(СВЦЭМ!$D$39:$D$782,СВЦЭМ!$A$39:$A$782,$A101,СВЦЭМ!$B$39:$B$782,G$83)+'СЕТ СН'!$H$11+СВЦЭМ!$D$10+'СЕТ СН'!$H$5-'СЕТ СН'!$H$21</f>
        <v>4133.5469629099998</v>
      </c>
      <c r="H101" s="36">
        <f>SUMIFS(СВЦЭМ!$D$39:$D$782,СВЦЭМ!$A$39:$A$782,$A101,СВЦЭМ!$B$39:$B$782,H$83)+'СЕТ СН'!$H$11+СВЦЭМ!$D$10+'СЕТ СН'!$H$5-'СЕТ СН'!$H$21</f>
        <v>4073.12033174</v>
      </c>
      <c r="I101" s="36">
        <f>SUMIFS(СВЦЭМ!$D$39:$D$782,СВЦЭМ!$A$39:$A$782,$A101,СВЦЭМ!$B$39:$B$782,I$83)+'СЕТ СН'!$H$11+СВЦЭМ!$D$10+'СЕТ СН'!$H$5-'СЕТ СН'!$H$21</f>
        <v>4025.14951247</v>
      </c>
      <c r="J101" s="36">
        <f>SUMIFS(СВЦЭМ!$D$39:$D$782,СВЦЭМ!$A$39:$A$782,$A101,СВЦЭМ!$B$39:$B$782,J$83)+'СЕТ СН'!$H$11+СВЦЭМ!$D$10+'СЕТ СН'!$H$5-'СЕТ СН'!$H$21</f>
        <v>4204.3353495500005</v>
      </c>
      <c r="K101" s="36">
        <f>SUMIFS(СВЦЭМ!$D$39:$D$782,СВЦЭМ!$A$39:$A$782,$A101,СВЦЭМ!$B$39:$B$782,K$83)+'СЕТ СН'!$H$11+СВЦЭМ!$D$10+'СЕТ СН'!$H$5-'СЕТ СН'!$H$21</f>
        <v>4210.0090774</v>
      </c>
      <c r="L101" s="36">
        <f>SUMIFS(СВЦЭМ!$D$39:$D$782,СВЦЭМ!$A$39:$A$782,$A101,СВЦЭМ!$B$39:$B$782,L$83)+'СЕТ СН'!$H$11+СВЦЭМ!$D$10+'СЕТ СН'!$H$5-'СЕТ СН'!$H$21</f>
        <v>4210.5914123600005</v>
      </c>
      <c r="M101" s="36">
        <f>SUMIFS(СВЦЭМ!$D$39:$D$782,СВЦЭМ!$A$39:$A$782,$A101,СВЦЭМ!$B$39:$B$782,M$83)+'СЕТ СН'!$H$11+СВЦЭМ!$D$10+'СЕТ СН'!$H$5-'СЕТ СН'!$H$21</f>
        <v>4199.2828456900006</v>
      </c>
      <c r="N101" s="36">
        <f>SUMIFS(СВЦЭМ!$D$39:$D$782,СВЦЭМ!$A$39:$A$782,$A101,СВЦЭМ!$B$39:$B$782,N$83)+'СЕТ СН'!$H$11+СВЦЭМ!$D$10+'СЕТ СН'!$H$5-'СЕТ СН'!$H$21</f>
        <v>4198.4847724299998</v>
      </c>
      <c r="O101" s="36">
        <f>SUMIFS(СВЦЭМ!$D$39:$D$782,СВЦЭМ!$A$39:$A$782,$A101,СВЦЭМ!$B$39:$B$782,O$83)+'СЕТ СН'!$H$11+СВЦЭМ!$D$10+'СЕТ СН'!$H$5-'СЕТ СН'!$H$21</f>
        <v>4199.9627144699998</v>
      </c>
      <c r="P101" s="36">
        <f>SUMIFS(СВЦЭМ!$D$39:$D$782,СВЦЭМ!$A$39:$A$782,$A101,СВЦЭМ!$B$39:$B$782,P$83)+'СЕТ СН'!$H$11+СВЦЭМ!$D$10+'СЕТ СН'!$H$5-'СЕТ СН'!$H$21</f>
        <v>4144.2205300100004</v>
      </c>
      <c r="Q101" s="36">
        <f>SUMIFS(СВЦЭМ!$D$39:$D$782,СВЦЭМ!$A$39:$A$782,$A101,СВЦЭМ!$B$39:$B$782,Q$83)+'СЕТ СН'!$H$11+СВЦЭМ!$D$10+'СЕТ СН'!$H$5-'СЕТ СН'!$H$21</f>
        <v>4132.6864221699998</v>
      </c>
      <c r="R101" s="36">
        <f>SUMIFS(СВЦЭМ!$D$39:$D$782,СВЦЭМ!$A$39:$A$782,$A101,СВЦЭМ!$B$39:$B$782,R$83)+'СЕТ СН'!$H$11+СВЦЭМ!$D$10+'СЕТ СН'!$H$5-'СЕТ СН'!$H$21</f>
        <v>4130.9369162399998</v>
      </c>
      <c r="S101" s="36">
        <f>SUMIFS(СВЦЭМ!$D$39:$D$782,СВЦЭМ!$A$39:$A$782,$A101,СВЦЭМ!$B$39:$B$782,S$83)+'СЕТ СН'!$H$11+СВЦЭМ!$D$10+'СЕТ СН'!$H$5-'СЕТ СН'!$H$21</f>
        <v>4132.5983931400006</v>
      </c>
      <c r="T101" s="36">
        <f>SUMIFS(СВЦЭМ!$D$39:$D$782,СВЦЭМ!$A$39:$A$782,$A101,СВЦЭМ!$B$39:$B$782,T$83)+'СЕТ СН'!$H$11+СВЦЭМ!$D$10+'СЕТ СН'!$H$5-'СЕТ СН'!$H$21</f>
        <v>4135.33288085</v>
      </c>
      <c r="U101" s="36">
        <f>SUMIFS(СВЦЭМ!$D$39:$D$782,СВЦЭМ!$A$39:$A$782,$A101,СВЦЭМ!$B$39:$B$782,U$83)+'СЕТ СН'!$H$11+СВЦЭМ!$D$10+'СЕТ СН'!$H$5-'СЕТ СН'!$H$21</f>
        <v>4134.5570650700001</v>
      </c>
      <c r="V101" s="36">
        <f>SUMIFS(СВЦЭМ!$D$39:$D$782,СВЦЭМ!$A$39:$A$782,$A101,СВЦЭМ!$B$39:$B$782,V$83)+'СЕТ СН'!$H$11+СВЦЭМ!$D$10+'СЕТ СН'!$H$5-'СЕТ СН'!$H$21</f>
        <v>4096.7459793799999</v>
      </c>
      <c r="W101" s="36">
        <f>SUMIFS(СВЦЭМ!$D$39:$D$782,СВЦЭМ!$A$39:$A$782,$A101,СВЦЭМ!$B$39:$B$782,W$83)+'СЕТ СН'!$H$11+СВЦЭМ!$D$10+'СЕТ СН'!$H$5-'СЕТ СН'!$H$21</f>
        <v>4143.6421927800002</v>
      </c>
      <c r="X101" s="36">
        <f>SUMIFS(СВЦЭМ!$D$39:$D$782,СВЦЭМ!$A$39:$A$782,$A101,СВЦЭМ!$B$39:$B$782,X$83)+'СЕТ СН'!$H$11+СВЦЭМ!$D$10+'СЕТ СН'!$H$5-'СЕТ СН'!$H$21</f>
        <v>4134.2019297500001</v>
      </c>
      <c r="Y101" s="36">
        <f>SUMIFS(СВЦЭМ!$D$39:$D$782,СВЦЭМ!$A$39:$A$782,$A101,СВЦЭМ!$B$39:$B$782,Y$83)+'СЕТ СН'!$H$11+СВЦЭМ!$D$10+'СЕТ СН'!$H$5-'СЕТ СН'!$H$21</f>
        <v>4035.0550533700002</v>
      </c>
    </row>
    <row r="102" spans="1:25" ht="15.75" x14ac:dyDescent="0.2">
      <c r="A102" s="35">
        <f t="shared" si="2"/>
        <v>44792</v>
      </c>
      <c r="B102" s="36">
        <f>SUMIFS(СВЦЭМ!$D$39:$D$782,СВЦЭМ!$A$39:$A$782,$A102,СВЦЭМ!$B$39:$B$782,B$83)+'СЕТ СН'!$H$11+СВЦЭМ!$D$10+'СЕТ СН'!$H$5-'СЕТ СН'!$H$21</f>
        <v>4188.2612262900002</v>
      </c>
      <c r="C102" s="36">
        <f>SUMIFS(СВЦЭМ!$D$39:$D$782,СВЦЭМ!$A$39:$A$782,$A102,СВЦЭМ!$B$39:$B$782,C$83)+'СЕТ СН'!$H$11+СВЦЭМ!$D$10+'СЕТ СН'!$H$5-'СЕТ СН'!$H$21</f>
        <v>4204.5744546200003</v>
      </c>
      <c r="D102" s="36">
        <f>SUMIFS(СВЦЭМ!$D$39:$D$782,СВЦЭМ!$A$39:$A$782,$A102,СВЦЭМ!$B$39:$B$782,D$83)+'СЕТ СН'!$H$11+СВЦЭМ!$D$10+'СЕТ СН'!$H$5-'СЕТ СН'!$H$21</f>
        <v>4236.7450311600005</v>
      </c>
      <c r="E102" s="36">
        <f>SUMIFS(СВЦЭМ!$D$39:$D$782,СВЦЭМ!$A$39:$A$782,$A102,СВЦЭМ!$B$39:$B$782,E$83)+'СЕТ СН'!$H$11+СВЦЭМ!$D$10+'СЕТ СН'!$H$5-'СЕТ СН'!$H$21</f>
        <v>4236.9882006799999</v>
      </c>
      <c r="F102" s="36">
        <f>SUMIFS(СВЦЭМ!$D$39:$D$782,СВЦЭМ!$A$39:$A$782,$A102,СВЦЭМ!$B$39:$B$782,F$83)+'СЕТ СН'!$H$11+СВЦЭМ!$D$10+'СЕТ СН'!$H$5-'СЕТ СН'!$H$21</f>
        <v>4231.6139551899996</v>
      </c>
      <c r="G102" s="36">
        <f>SUMIFS(СВЦЭМ!$D$39:$D$782,СВЦЭМ!$A$39:$A$782,$A102,СВЦЭМ!$B$39:$B$782,G$83)+'СЕТ СН'!$H$11+СВЦЭМ!$D$10+'СЕТ СН'!$H$5-'СЕТ СН'!$H$21</f>
        <v>4142.3043307600001</v>
      </c>
      <c r="H102" s="36">
        <f>SUMIFS(СВЦЭМ!$D$39:$D$782,СВЦЭМ!$A$39:$A$782,$A102,СВЦЭМ!$B$39:$B$782,H$83)+'СЕТ СН'!$H$11+СВЦЭМ!$D$10+'СЕТ СН'!$H$5-'СЕТ СН'!$H$21</f>
        <v>4127.2888412600005</v>
      </c>
      <c r="I102" s="36">
        <f>SUMIFS(СВЦЭМ!$D$39:$D$782,СВЦЭМ!$A$39:$A$782,$A102,СВЦЭМ!$B$39:$B$782,I$83)+'СЕТ СН'!$H$11+СВЦЭМ!$D$10+'СЕТ СН'!$H$5-'СЕТ СН'!$H$21</f>
        <v>4097.0375125700002</v>
      </c>
      <c r="J102" s="36">
        <f>SUMIFS(СВЦЭМ!$D$39:$D$782,СВЦЭМ!$A$39:$A$782,$A102,СВЦЭМ!$B$39:$B$782,J$83)+'СЕТ СН'!$H$11+СВЦЭМ!$D$10+'СЕТ СН'!$H$5-'СЕТ СН'!$H$21</f>
        <v>4050.5849644899999</v>
      </c>
      <c r="K102" s="36">
        <f>SUMIFS(СВЦЭМ!$D$39:$D$782,СВЦЭМ!$A$39:$A$782,$A102,СВЦЭМ!$B$39:$B$782,K$83)+'СЕТ СН'!$H$11+СВЦЭМ!$D$10+'СЕТ СН'!$H$5-'СЕТ СН'!$H$21</f>
        <v>4043.9684058000003</v>
      </c>
      <c r="L102" s="36">
        <f>SUMIFS(СВЦЭМ!$D$39:$D$782,СВЦЭМ!$A$39:$A$782,$A102,СВЦЭМ!$B$39:$B$782,L$83)+'СЕТ СН'!$H$11+СВЦЭМ!$D$10+'СЕТ СН'!$H$5-'СЕТ СН'!$H$21</f>
        <v>4082.9119398299999</v>
      </c>
      <c r="M102" s="36">
        <f>SUMIFS(СВЦЭМ!$D$39:$D$782,СВЦЭМ!$A$39:$A$782,$A102,СВЦЭМ!$B$39:$B$782,M$83)+'СЕТ СН'!$H$11+СВЦЭМ!$D$10+'СЕТ СН'!$H$5-'СЕТ СН'!$H$21</f>
        <v>4068.7536858000003</v>
      </c>
      <c r="N102" s="36">
        <f>SUMIFS(СВЦЭМ!$D$39:$D$782,СВЦЭМ!$A$39:$A$782,$A102,СВЦЭМ!$B$39:$B$782,N$83)+'СЕТ СН'!$H$11+СВЦЭМ!$D$10+'СЕТ СН'!$H$5-'СЕТ СН'!$H$21</f>
        <v>4072.2784043900001</v>
      </c>
      <c r="O102" s="36">
        <f>SUMIFS(СВЦЭМ!$D$39:$D$782,СВЦЭМ!$A$39:$A$782,$A102,СВЦЭМ!$B$39:$B$782,O$83)+'СЕТ СН'!$H$11+СВЦЭМ!$D$10+'СЕТ СН'!$H$5-'СЕТ СН'!$H$21</f>
        <v>4073.6178705700004</v>
      </c>
      <c r="P102" s="36">
        <f>SUMIFS(СВЦЭМ!$D$39:$D$782,СВЦЭМ!$A$39:$A$782,$A102,СВЦЭМ!$B$39:$B$782,P$83)+'СЕТ СН'!$H$11+СВЦЭМ!$D$10+'СЕТ СН'!$H$5-'СЕТ СН'!$H$21</f>
        <v>4102.5118540800004</v>
      </c>
      <c r="Q102" s="36">
        <f>SUMIFS(СВЦЭМ!$D$39:$D$782,СВЦЭМ!$A$39:$A$782,$A102,СВЦЭМ!$B$39:$B$782,Q$83)+'СЕТ СН'!$H$11+СВЦЭМ!$D$10+'СЕТ СН'!$H$5-'СЕТ СН'!$H$21</f>
        <v>4110.9168238500006</v>
      </c>
      <c r="R102" s="36">
        <f>SUMIFS(СВЦЭМ!$D$39:$D$782,СВЦЭМ!$A$39:$A$782,$A102,СВЦЭМ!$B$39:$B$782,R$83)+'СЕТ СН'!$H$11+СВЦЭМ!$D$10+'СЕТ СН'!$H$5-'СЕТ СН'!$H$21</f>
        <v>4108.8363299399998</v>
      </c>
      <c r="S102" s="36">
        <f>SUMIFS(СВЦЭМ!$D$39:$D$782,СВЦЭМ!$A$39:$A$782,$A102,СВЦЭМ!$B$39:$B$782,S$83)+'СЕТ СН'!$H$11+СВЦЭМ!$D$10+'СЕТ СН'!$H$5-'СЕТ СН'!$H$21</f>
        <v>4094.4500481499999</v>
      </c>
      <c r="T102" s="36">
        <f>SUMIFS(СВЦЭМ!$D$39:$D$782,СВЦЭМ!$A$39:$A$782,$A102,СВЦЭМ!$B$39:$B$782,T$83)+'СЕТ СН'!$H$11+СВЦЭМ!$D$10+'СЕТ СН'!$H$5-'СЕТ СН'!$H$21</f>
        <v>4080.6550030200001</v>
      </c>
      <c r="U102" s="36">
        <f>SUMIFS(СВЦЭМ!$D$39:$D$782,СВЦЭМ!$A$39:$A$782,$A102,СВЦЭМ!$B$39:$B$782,U$83)+'СЕТ СН'!$H$11+СВЦЭМ!$D$10+'СЕТ СН'!$H$5-'СЕТ СН'!$H$21</f>
        <v>4091.2789307200001</v>
      </c>
      <c r="V102" s="36">
        <f>SUMIFS(СВЦЭМ!$D$39:$D$782,СВЦЭМ!$A$39:$A$782,$A102,СВЦЭМ!$B$39:$B$782,V$83)+'СЕТ СН'!$H$11+СВЦЭМ!$D$10+'СЕТ СН'!$H$5-'СЕТ СН'!$H$21</f>
        <v>4085.0598186300003</v>
      </c>
      <c r="W102" s="36">
        <f>SUMIFS(СВЦЭМ!$D$39:$D$782,СВЦЭМ!$A$39:$A$782,$A102,СВЦЭМ!$B$39:$B$782,W$83)+'СЕТ СН'!$H$11+СВЦЭМ!$D$10+'СЕТ СН'!$H$5-'СЕТ СН'!$H$21</f>
        <v>4123.5626077400002</v>
      </c>
      <c r="X102" s="36">
        <f>SUMIFS(СВЦЭМ!$D$39:$D$782,СВЦЭМ!$A$39:$A$782,$A102,СВЦЭМ!$B$39:$B$782,X$83)+'СЕТ СН'!$H$11+СВЦЭМ!$D$10+'СЕТ СН'!$H$5-'СЕТ СН'!$H$21</f>
        <v>4140.5063630100003</v>
      </c>
      <c r="Y102" s="36">
        <f>SUMIFS(СВЦЭМ!$D$39:$D$782,СВЦЭМ!$A$39:$A$782,$A102,СВЦЭМ!$B$39:$B$782,Y$83)+'СЕТ СН'!$H$11+СВЦЭМ!$D$10+'СЕТ СН'!$H$5-'СЕТ СН'!$H$21</f>
        <v>4167.6313971199997</v>
      </c>
    </row>
    <row r="103" spans="1:25" ht="15.75" x14ac:dyDescent="0.2">
      <c r="A103" s="35">
        <f t="shared" si="2"/>
        <v>44793</v>
      </c>
      <c r="B103" s="36">
        <f>SUMIFS(СВЦЭМ!$D$39:$D$782,СВЦЭМ!$A$39:$A$782,$A103,СВЦЭМ!$B$39:$B$782,B$83)+'СЕТ СН'!$H$11+СВЦЭМ!$D$10+'СЕТ СН'!$H$5-'СЕТ СН'!$H$21</f>
        <v>4041.0188865500004</v>
      </c>
      <c r="C103" s="36">
        <f>SUMIFS(СВЦЭМ!$D$39:$D$782,СВЦЭМ!$A$39:$A$782,$A103,СВЦЭМ!$B$39:$B$782,C$83)+'СЕТ СН'!$H$11+СВЦЭМ!$D$10+'СЕТ СН'!$H$5-'СЕТ СН'!$H$21</f>
        <v>4097.4994945799999</v>
      </c>
      <c r="D103" s="36">
        <f>SUMIFS(СВЦЭМ!$D$39:$D$782,СВЦЭМ!$A$39:$A$782,$A103,СВЦЭМ!$B$39:$B$782,D$83)+'СЕТ СН'!$H$11+СВЦЭМ!$D$10+'СЕТ СН'!$H$5-'СЕТ СН'!$H$21</f>
        <v>4135.8598629500002</v>
      </c>
      <c r="E103" s="36">
        <f>SUMIFS(СВЦЭМ!$D$39:$D$782,СВЦЭМ!$A$39:$A$782,$A103,СВЦЭМ!$B$39:$B$782,E$83)+'СЕТ СН'!$H$11+СВЦЭМ!$D$10+'СЕТ СН'!$H$5-'СЕТ СН'!$H$21</f>
        <v>4141.1520571399997</v>
      </c>
      <c r="F103" s="36">
        <f>SUMIFS(СВЦЭМ!$D$39:$D$782,СВЦЭМ!$A$39:$A$782,$A103,СВЦЭМ!$B$39:$B$782,F$83)+'СЕТ СН'!$H$11+СВЦЭМ!$D$10+'СЕТ СН'!$H$5-'СЕТ СН'!$H$21</f>
        <v>4144.7593440500004</v>
      </c>
      <c r="G103" s="36">
        <f>SUMIFS(СВЦЭМ!$D$39:$D$782,СВЦЭМ!$A$39:$A$782,$A103,СВЦЭМ!$B$39:$B$782,G$83)+'СЕТ СН'!$H$11+СВЦЭМ!$D$10+'СЕТ СН'!$H$5-'СЕТ СН'!$H$21</f>
        <v>4137.0022489900002</v>
      </c>
      <c r="H103" s="36">
        <f>SUMIFS(СВЦЭМ!$D$39:$D$782,СВЦЭМ!$A$39:$A$782,$A103,СВЦЭМ!$B$39:$B$782,H$83)+'СЕТ СН'!$H$11+СВЦЭМ!$D$10+'СЕТ СН'!$H$5-'СЕТ СН'!$H$21</f>
        <v>4110.13424777</v>
      </c>
      <c r="I103" s="36">
        <f>SUMIFS(СВЦЭМ!$D$39:$D$782,СВЦЭМ!$A$39:$A$782,$A103,СВЦЭМ!$B$39:$B$782,I$83)+'СЕТ СН'!$H$11+СВЦЭМ!$D$10+'СЕТ СН'!$H$5-'СЕТ СН'!$H$21</f>
        <v>4079.2367137600004</v>
      </c>
      <c r="J103" s="36">
        <f>SUMIFS(СВЦЭМ!$D$39:$D$782,СВЦЭМ!$A$39:$A$782,$A103,СВЦЭМ!$B$39:$B$782,J$83)+'СЕТ СН'!$H$11+СВЦЭМ!$D$10+'СЕТ СН'!$H$5-'СЕТ СН'!$H$21</f>
        <v>4012.1380844300002</v>
      </c>
      <c r="K103" s="36">
        <f>SUMIFS(СВЦЭМ!$D$39:$D$782,СВЦЭМ!$A$39:$A$782,$A103,СВЦЭМ!$B$39:$B$782,K$83)+'СЕТ СН'!$H$11+СВЦЭМ!$D$10+'СЕТ СН'!$H$5-'СЕТ СН'!$H$21</f>
        <v>3973.5812146200001</v>
      </c>
      <c r="L103" s="36">
        <f>SUMIFS(СВЦЭМ!$D$39:$D$782,СВЦЭМ!$A$39:$A$782,$A103,СВЦЭМ!$B$39:$B$782,L$83)+'СЕТ СН'!$H$11+СВЦЭМ!$D$10+'СЕТ СН'!$H$5-'СЕТ СН'!$H$21</f>
        <v>3976.8773759000001</v>
      </c>
      <c r="M103" s="36">
        <f>SUMIFS(СВЦЭМ!$D$39:$D$782,СВЦЭМ!$A$39:$A$782,$A103,СВЦЭМ!$B$39:$B$782,M$83)+'СЕТ СН'!$H$11+СВЦЭМ!$D$10+'СЕТ СН'!$H$5-'СЕТ СН'!$H$21</f>
        <v>3980.8702748700002</v>
      </c>
      <c r="N103" s="36">
        <f>SUMIFS(СВЦЭМ!$D$39:$D$782,СВЦЭМ!$A$39:$A$782,$A103,СВЦЭМ!$B$39:$B$782,N$83)+'СЕТ СН'!$H$11+СВЦЭМ!$D$10+'СЕТ СН'!$H$5-'СЕТ СН'!$H$21</f>
        <v>3991.6805945300002</v>
      </c>
      <c r="O103" s="36">
        <f>SUMIFS(СВЦЭМ!$D$39:$D$782,СВЦЭМ!$A$39:$A$782,$A103,СВЦЭМ!$B$39:$B$782,O$83)+'СЕТ СН'!$H$11+СВЦЭМ!$D$10+'СЕТ СН'!$H$5-'СЕТ СН'!$H$21</f>
        <v>3987.9102887700001</v>
      </c>
      <c r="P103" s="36">
        <f>SUMIFS(СВЦЭМ!$D$39:$D$782,СВЦЭМ!$A$39:$A$782,$A103,СВЦЭМ!$B$39:$B$782,P$83)+'СЕТ СН'!$H$11+СВЦЭМ!$D$10+'СЕТ СН'!$H$5-'СЕТ СН'!$H$21</f>
        <v>3983.0685039200002</v>
      </c>
      <c r="Q103" s="36">
        <f>SUMIFS(СВЦЭМ!$D$39:$D$782,СВЦЭМ!$A$39:$A$782,$A103,СВЦЭМ!$B$39:$B$782,Q$83)+'СЕТ СН'!$H$11+СВЦЭМ!$D$10+'СЕТ СН'!$H$5-'СЕТ СН'!$H$21</f>
        <v>3987.21092559</v>
      </c>
      <c r="R103" s="36">
        <f>SUMIFS(СВЦЭМ!$D$39:$D$782,СВЦЭМ!$A$39:$A$782,$A103,СВЦЭМ!$B$39:$B$782,R$83)+'СЕТ СН'!$H$11+СВЦЭМ!$D$10+'СЕТ СН'!$H$5-'СЕТ СН'!$H$21</f>
        <v>3993.47713604</v>
      </c>
      <c r="S103" s="36">
        <f>SUMIFS(СВЦЭМ!$D$39:$D$782,СВЦЭМ!$A$39:$A$782,$A103,СВЦЭМ!$B$39:$B$782,S$83)+'СЕТ СН'!$H$11+СВЦЭМ!$D$10+'СЕТ СН'!$H$5-'СЕТ СН'!$H$21</f>
        <v>3984.2665211000003</v>
      </c>
      <c r="T103" s="36">
        <f>SUMIFS(СВЦЭМ!$D$39:$D$782,СВЦЭМ!$A$39:$A$782,$A103,СВЦЭМ!$B$39:$B$782,T$83)+'СЕТ СН'!$H$11+СВЦЭМ!$D$10+'СЕТ СН'!$H$5-'СЕТ СН'!$H$21</f>
        <v>3983.9231212100003</v>
      </c>
      <c r="U103" s="36">
        <f>SUMIFS(СВЦЭМ!$D$39:$D$782,СВЦЭМ!$A$39:$A$782,$A103,СВЦЭМ!$B$39:$B$782,U$83)+'СЕТ СН'!$H$11+СВЦЭМ!$D$10+'СЕТ СН'!$H$5-'СЕТ СН'!$H$21</f>
        <v>3984.7495940100002</v>
      </c>
      <c r="V103" s="36">
        <f>SUMIFS(СВЦЭМ!$D$39:$D$782,СВЦЭМ!$A$39:$A$782,$A103,СВЦЭМ!$B$39:$B$782,V$83)+'СЕТ СН'!$H$11+СВЦЭМ!$D$10+'СЕТ СН'!$H$5-'СЕТ СН'!$H$21</f>
        <v>3967.3289800299999</v>
      </c>
      <c r="W103" s="36">
        <f>SUMIFS(СВЦЭМ!$D$39:$D$782,СВЦЭМ!$A$39:$A$782,$A103,СВЦЭМ!$B$39:$B$782,W$83)+'СЕТ СН'!$H$11+СВЦЭМ!$D$10+'СЕТ СН'!$H$5-'СЕТ СН'!$H$21</f>
        <v>3956.5606577200001</v>
      </c>
      <c r="X103" s="36">
        <f>SUMIFS(СВЦЭМ!$D$39:$D$782,СВЦЭМ!$A$39:$A$782,$A103,СВЦЭМ!$B$39:$B$782,X$83)+'СЕТ СН'!$H$11+СВЦЭМ!$D$10+'СЕТ СН'!$H$5-'СЕТ СН'!$H$21</f>
        <v>3971.7048901799999</v>
      </c>
      <c r="Y103" s="36">
        <f>SUMIFS(СВЦЭМ!$D$39:$D$782,СВЦЭМ!$A$39:$A$782,$A103,СВЦЭМ!$B$39:$B$782,Y$83)+'СЕТ СН'!$H$11+СВЦЭМ!$D$10+'СЕТ СН'!$H$5-'СЕТ СН'!$H$21</f>
        <v>3998.9206796000003</v>
      </c>
    </row>
    <row r="104" spans="1:25" ht="15.75" x14ac:dyDescent="0.2">
      <c r="A104" s="35">
        <f t="shared" si="2"/>
        <v>44794</v>
      </c>
      <c r="B104" s="36">
        <f>SUMIFS(СВЦЭМ!$D$39:$D$782,СВЦЭМ!$A$39:$A$782,$A104,СВЦЭМ!$B$39:$B$782,B$83)+'СЕТ СН'!$H$11+СВЦЭМ!$D$10+'СЕТ СН'!$H$5-'СЕТ СН'!$H$21</f>
        <v>4093.0622916700004</v>
      </c>
      <c r="C104" s="36">
        <f>SUMIFS(СВЦЭМ!$D$39:$D$782,СВЦЭМ!$A$39:$A$782,$A104,СВЦЭМ!$B$39:$B$782,C$83)+'СЕТ СН'!$H$11+СВЦЭМ!$D$10+'СЕТ СН'!$H$5-'СЕТ СН'!$H$21</f>
        <v>4103.3022669100001</v>
      </c>
      <c r="D104" s="36">
        <f>SUMIFS(СВЦЭМ!$D$39:$D$782,СВЦЭМ!$A$39:$A$782,$A104,СВЦЭМ!$B$39:$B$782,D$83)+'СЕТ СН'!$H$11+СВЦЭМ!$D$10+'СЕТ СН'!$H$5-'СЕТ СН'!$H$21</f>
        <v>4145.2529580199998</v>
      </c>
      <c r="E104" s="36">
        <f>SUMIFS(СВЦЭМ!$D$39:$D$782,СВЦЭМ!$A$39:$A$782,$A104,СВЦЭМ!$B$39:$B$782,E$83)+'СЕТ СН'!$H$11+СВЦЭМ!$D$10+'СЕТ СН'!$H$5-'СЕТ СН'!$H$21</f>
        <v>4176.0071992400008</v>
      </c>
      <c r="F104" s="36">
        <f>SUMIFS(СВЦЭМ!$D$39:$D$782,СВЦЭМ!$A$39:$A$782,$A104,СВЦЭМ!$B$39:$B$782,F$83)+'СЕТ СН'!$H$11+СВЦЭМ!$D$10+'СЕТ СН'!$H$5-'СЕТ СН'!$H$21</f>
        <v>4180.6758191600002</v>
      </c>
      <c r="G104" s="36">
        <f>SUMIFS(СВЦЭМ!$D$39:$D$782,СВЦЭМ!$A$39:$A$782,$A104,СВЦЭМ!$B$39:$B$782,G$83)+'СЕТ СН'!$H$11+СВЦЭМ!$D$10+'СЕТ СН'!$H$5-'СЕТ СН'!$H$21</f>
        <v>4175.1000626599998</v>
      </c>
      <c r="H104" s="36">
        <f>SUMIFS(СВЦЭМ!$D$39:$D$782,СВЦЭМ!$A$39:$A$782,$A104,СВЦЭМ!$B$39:$B$782,H$83)+'СЕТ СН'!$H$11+СВЦЭМ!$D$10+'СЕТ СН'!$H$5-'СЕТ СН'!$H$21</f>
        <v>4155.0186056100001</v>
      </c>
      <c r="I104" s="36">
        <f>SUMIFS(СВЦЭМ!$D$39:$D$782,СВЦЭМ!$A$39:$A$782,$A104,СВЦЭМ!$B$39:$B$782,I$83)+'СЕТ СН'!$H$11+СВЦЭМ!$D$10+'СЕТ СН'!$H$5-'СЕТ СН'!$H$21</f>
        <v>4094.3030161400002</v>
      </c>
      <c r="J104" s="36">
        <f>SUMIFS(СВЦЭМ!$D$39:$D$782,СВЦЭМ!$A$39:$A$782,$A104,СВЦЭМ!$B$39:$B$782,J$83)+'СЕТ СН'!$H$11+СВЦЭМ!$D$10+'СЕТ СН'!$H$5-'СЕТ СН'!$H$21</f>
        <v>4033.4132004000003</v>
      </c>
      <c r="K104" s="36">
        <f>SUMIFS(СВЦЭМ!$D$39:$D$782,СВЦЭМ!$A$39:$A$782,$A104,СВЦЭМ!$B$39:$B$782,K$83)+'СЕТ СН'!$H$11+СВЦЭМ!$D$10+'СЕТ СН'!$H$5-'СЕТ СН'!$H$21</f>
        <v>4083.0991526600001</v>
      </c>
      <c r="L104" s="36">
        <f>SUMIFS(СВЦЭМ!$D$39:$D$782,СВЦЭМ!$A$39:$A$782,$A104,СВЦЭМ!$B$39:$B$782,L$83)+'СЕТ СН'!$H$11+СВЦЭМ!$D$10+'СЕТ СН'!$H$5-'СЕТ СН'!$H$21</f>
        <v>4120.4010798199997</v>
      </c>
      <c r="M104" s="36">
        <f>SUMIFS(СВЦЭМ!$D$39:$D$782,СВЦЭМ!$A$39:$A$782,$A104,СВЦЭМ!$B$39:$B$782,M$83)+'СЕТ СН'!$H$11+СВЦЭМ!$D$10+'СЕТ СН'!$H$5-'СЕТ СН'!$H$21</f>
        <v>4130.6192365500001</v>
      </c>
      <c r="N104" s="36">
        <f>SUMIFS(СВЦЭМ!$D$39:$D$782,СВЦЭМ!$A$39:$A$782,$A104,СВЦЭМ!$B$39:$B$782,N$83)+'СЕТ СН'!$H$11+СВЦЭМ!$D$10+'СЕТ СН'!$H$5-'СЕТ СН'!$H$21</f>
        <v>4135.9331690199997</v>
      </c>
      <c r="O104" s="36">
        <f>SUMIFS(СВЦЭМ!$D$39:$D$782,СВЦЭМ!$A$39:$A$782,$A104,СВЦЭМ!$B$39:$B$782,O$83)+'СЕТ СН'!$H$11+СВЦЭМ!$D$10+'СЕТ СН'!$H$5-'СЕТ СН'!$H$21</f>
        <v>4126.4821947700002</v>
      </c>
      <c r="P104" s="36">
        <f>SUMIFS(СВЦЭМ!$D$39:$D$782,СВЦЭМ!$A$39:$A$782,$A104,СВЦЭМ!$B$39:$B$782,P$83)+'СЕТ СН'!$H$11+СВЦЭМ!$D$10+'СЕТ СН'!$H$5-'СЕТ СН'!$H$21</f>
        <v>4123.5746469000005</v>
      </c>
      <c r="Q104" s="36">
        <f>SUMIFS(СВЦЭМ!$D$39:$D$782,СВЦЭМ!$A$39:$A$782,$A104,СВЦЭМ!$B$39:$B$782,Q$83)+'СЕТ СН'!$H$11+СВЦЭМ!$D$10+'СЕТ СН'!$H$5-'СЕТ СН'!$H$21</f>
        <v>4121.83772537</v>
      </c>
      <c r="R104" s="36">
        <f>SUMIFS(СВЦЭМ!$D$39:$D$782,СВЦЭМ!$A$39:$A$782,$A104,СВЦЭМ!$B$39:$B$782,R$83)+'СЕТ СН'!$H$11+СВЦЭМ!$D$10+'СЕТ СН'!$H$5-'СЕТ СН'!$H$21</f>
        <v>4123.1896476700003</v>
      </c>
      <c r="S104" s="36">
        <f>SUMIFS(СВЦЭМ!$D$39:$D$782,СВЦЭМ!$A$39:$A$782,$A104,СВЦЭМ!$B$39:$B$782,S$83)+'СЕТ СН'!$H$11+СВЦЭМ!$D$10+'СЕТ СН'!$H$5-'СЕТ СН'!$H$21</f>
        <v>4124.5798289599998</v>
      </c>
      <c r="T104" s="36">
        <f>SUMIFS(СВЦЭМ!$D$39:$D$782,СВЦЭМ!$A$39:$A$782,$A104,СВЦЭМ!$B$39:$B$782,T$83)+'СЕТ СН'!$H$11+СВЦЭМ!$D$10+'СЕТ СН'!$H$5-'СЕТ СН'!$H$21</f>
        <v>4121.26560376</v>
      </c>
      <c r="U104" s="36">
        <f>SUMIFS(СВЦЭМ!$D$39:$D$782,СВЦЭМ!$A$39:$A$782,$A104,СВЦЭМ!$B$39:$B$782,U$83)+'СЕТ СН'!$H$11+СВЦЭМ!$D$10+'СЕТ СН'!$H$5-'СЕТ СН'!$H$21</f>
        <v>4123.0992111200003</v>
      </c>
      <c r="V104" s="36">
        <f>SUMIFS(СВЦЭМ!$D$39:$D$782,СВЦЭМ!$A$39:$A$782,$A104,СВЦЭМ!$B$39:$B$782,V$83)+'СЕТ СН'!$H$11+СВЦЭМ!$D$10+'СЕТ СН'!$H$5-'СЕТ СН'!$H$21</f>
        <v>4136.7647159600001</v>
      </c>
      <c r="W104" s="36">
        <f>SUMIFS(СВЦЭМ!$D$39:$D$782,СВЦЭМ!$A$39:$A$782,$A104,СВЦЭМ!$B$39:$B$782,W$83)+'СЕТ СН'!$H$11+СВЦЭМ!$D$10+'СЕТ СН'!$H$5-'СЕТ СН'!$H$21</f>
        <v>4139.4593969300004</v>
      </c>
      <c r="X104" s="36">
        <f>SUMIFS(СВЦЭМ!$D$39:$D$782,СВЦЭМ!$A$39:$A$782,$A104,СВЦЭМ!$B$39:$B$782,X$83)+'СЕТ СН'!$H$11+СВЦЭМ!$D$10+'СЕТ СН'!$H$5-'СЕТ СН'!$H$21</f>
        <v>4101.9820258600002</v>
      </c>
      <c r="Y104" s="36">
        <f>SUMIFS(СВЦЭМ!$D$39:$D$782,СВЦЭМ!$A$39:$A$782,$A104,СВЦЭМ!$B$39:$B$782,Y$83)+'СЕТ СН'!$H$11+СВЦЭМ!$D$10+'СЕТ СН'!$H$5-'СЕТ СН'!$H$21</f>
        <v>4074.5663811200002</v>
      </c>
    </row>
    <row r="105" spans="1:25" ht="15.75" x14ac:dyDescent="0.2">
      <c r="A105" s="35">
        <f t="shared" si="2"/>
        <v>44795</v>
      </c>
      <c r="B105" s="36">
        <f>SUMIFS(СВЦЭМ!$D$39:$D$782,СВЦЭМ!$A$39:$A$782,$A105,СВЦЭМ!$B$39:$B$782,B$83)+'СЕТ СН'!$H$11+СВЦЭМ!$D$10+'СЕТ СН'!$H$5-'СЕТ СН'!$H$21</f>
        <v>4007.6447312</v>
      </c>
      <c r="C105" s="36">
        <f>SUMIFS(СВЦЭМ!$D$39:$D$782,СВЦЭМ!$A$39:$A$782,$A105,СВЦЭМ!$B$39:$B$782,C$83)+'СЕТ СН'!$H$11+СВЦЭМ!$D$10+'СЕТ СН'!$H$5-'СЕТ СН'!$H$21</f>
        <v>4075.4894695800003</v>
      </c>
      <c r="D105" s="36">
        <f>SUMIFS(СВЦЭМ!$D$39:$D$782,СВЦЭМ!$A$39:$A$782,$A105,СВЦЭМ!$B$39:$B$782,D$83)+'СЕТ СН'!$H$11+СВЦЭМ!$D$10+'СЕТ СН'!$H$5-'СЕТ СН'!$H$21</f>
        <v>4121.8016644099998</v>
      </c>
      <c r="E105" s="36">
        <f>SUMIFS(СВЦЭМ!$D$39:$D$782,СВЦЭМ!$A$39:$A$782,$A105,СВЦЭМ!$B$39:$B$782,E$83)+'СЕТ СН'!$H$11+СВЦЭМ!$D$10+'СЕТ СН'!$H$5-'СЕТ СН'!$H$21</f>
        <v>4143.3113125</v>
      </c>
      <c r="F105" s="36">
        <f>SUMIFS(СВЦЭМ!$D$39:$D$782,СВЦЭМ!$A$39:$A$782,$A105,СВЦЭМ!$B$39:$B$782,F$83)+'СЕТ СН'!$H$11+СВЦЭМ!$D$10+'СЕТ СН'!$H$5-'СЕТ СН'!$H$21</f>
        <v>4145.0805243900004</v>
      </c>
      <c r="G105" s="36">
        <f>SUMIFS(СВЦЭМ!$D$39:$D$782,СВЦЭМ!$A$39:$A$782,$A105,СВЦЭМ!$B$39:$B$782,G$83)+'СЕТ СН'!$H$11+СВЦЭМ!$D$10+'СЕТ СН'!$H$5-'СЕТ СН'!$H$21</f>
        <v>4134.5485988300006</v>
      </c>
      <c r="H105" s="36">
        <f>SUMIFS(СВЦЭМ!$D$39:$D$782,СВЦЭМ!$A$39:$A$782,$A105,СВЦЭМ!$B$39:$B$782,H$83)+'СЕТ СН'!$H$11+СВЦЭМ!$D$10+'СЕТ СН'!$H$5-'СЕТ СН'!$H$21</f>
        <v>4075.6306488700002</v>
      </c>
      <c r="I105" s="36">
        <f>SUMIFS(СВЦЭМ!$D$39:$D$782,СВЦЭМ!$A$39:$A$782,$A105,СВЦЭМ!$B$39:$B$782,I$83)+'СЕТ СН'!$H$11+СВЦЭМ!$D$10+'СЕТ СН'!$H$5-'СЕТ СН'!$H$21</f>
        <v>4007.6217471500004</v>
      </c>
      <c r="J105" s="36">
        <f>SUMIFS(СВЦЭМ!$D$39:$D$782,СВЦЭМ!$A$39:$A$782,$A105,СВЦЭМ!$B$39:$B$782,J$83)+'СЕТ СН'!$H$11+СВЦЭМ!$D$10+'СЕТ СН'!$H$5-'СЕТ СН'!$H$21</f>
        <v>4055.8646812500001</v>
      </c>
      <c r="K105" s="36">
        <f>SUMIFS(СВЦЭМ!$D$39:$D$782,СВЦЭМ!$A$39:$A$782,$A105,СВЦЭМ!$B$39:$B$782,K$83)+'СЕТ СН'!$H$11+СВЦЭМ!$D$10+'СЕТ СН'!$H$5-'СЕТ СН'!$H$21</f>
        <v>4102.60570198</v>
      </c>
      <c r="L105" s="36">
        <f>SUMIFS(СВЦЭМ!$D$39:$D$782,СВЦЭМ!$A$39:$A$782,$A105,СВЦЭМ!$B$39:$B$782,L$83)+'СЕТ СН'!$H$11+СВЦЭМ!$D$10+'СЕТ СН'!$H$5-'СЕТ СН'!$H$21</f>
        <v>4097.8501062100004</v>
      </c>
      <c r="M105" s="36">
        <f>SUMIFS(СВЦЭМ!$D$39:$D$782,СВЦЭМ!$A$39:$A$782,$A105,СВЦЭМ!$B$39:$B$782,M$83)+'СЕТ СН'!$H$11+СВЦЭМ!$D$10+'СЕТ СН'!$H$5-'СЕТ СН'!$H$21</f>
        <v>4104.7441690200003</v>
      </c>
      <c r="N105" s="36">
        <f>SUMIFS(СВЦЭМ!$D$39:$D$782,СВЦЭМ!$A$39:$A$782,$A105,СВЦЭМ!$B$39:$B$782,N$83)+'СЕТ СН'!$H$11+СВЦЭМ!$D$10+'СЕТ СН'!$H$5-'СЕТ СН'!$H$21</f>
        <v>4107.0923088600002</v>
      </c>
      <c r="O105" s="36">
        <f>SUMIFS(СВЦЭМ!$D$39:$D$782,СВЦЭМ!$A$39:$A$782,$A105,СВЦЭМ!$B$39:$B$782,O$83)+'СЕТ СН'!$H$11+СВЦЭМ!$D$10+'СЕТ СН'!$H$5-'СЕТ СН'!$H$21</f>
        <v>4095.7696433700003</v>
      </c>
      <c r="P105" s="36">
        <f>SUMIFS(СВЦЭМ!$D$39:$D$782,СВЦЭМ!$A$39:$A$782,$A105,СВЦЭМ!$B$39:$B$782,P$83)+'СЕТ СН'!$H$11+СВЦЭМ!$D$10+'СЕТ СН'!$H$5-'СЕТ СН'!$H$21</f>
        <v>4099.7908766199998</v>
      </c>
      <c r="Q105" s="36">
        <f>SUMIFS(СВЦЭМ!$D$39:$D$782,СВЦЭМ!$A$39:$A$782,$A105,СВЦЭМ!$B$39:$B$782,Q$83)+'СЕТ СН'!$H$11+СВЦЭМ!$D$10+'СЕТ СН'!$H$5-'СЕТ СН'!$H$21</f>
        <v>4100.0456679500003</v>
      </c>
      <c r="R105" s="36">
        <f>SUMIFS(СВЦЭМ!$D$39:$D$782,СВЦЭМ!$A$39:$A$782,$A105,СВЦЭМ!$B$39:$B$782,R$83)+'СЕТ СН'!$H$11+СВЦЭМ!$D$10+'СЕТ СН'!$H$5-'СЕТ СН'!$H$21</f>
        <v>4099.2273417599999</v>
      </c>
      <c r="S105" s="36">
        <f>SUMIFS(СВЦЭМ!$D$39:$D$782,СВЦЭМ!$A$39:$A$782,$A105,СВЦЭМ!$B$39:$B$782,S$83)+'СЕТ СН'!$H$11+СВЦЭМ!$D$10+'СЕТ СН'!$H$5-'СЕТ СН'!$H$21</f>
        <v>4093.1920879600002</v>
      </c>
      <c r="T105" s="36">
        <f>SUMIFS(СВЦЭМ!$D$39:$D$782,СВЦЭМ!$A$39:$A$782,$A105,СВЦЭМ!$B$39:$B$782,T$83)+'СЕТ СН'!$H$11+СВЦЭМ!$D$10+'СЕТ СН'!$H$5-'СЕТ СН'!$H$21</f>
        <v>4103.3641541500001</v>
      </c>
      <c r="U105" s="36">
        <f>SUMIFS(СВЦЭМ!$D$39:$D$782,СВЦЭМ!$A$39:$A$782,$A105,СВЦЭМ!$B$39:$B$782,U$83)+'СЕТ СН'!$H$11+СВЦЭМ!$D$10+'СЕТ СН'!$H$5-'СЕТ СН'!$H$21</f>
        <v>4095.2229808000002</v>
      </c>
      <c r="V105" s="36">
        <f>SUMIFS(СВЦЭМ!$D$39:$D$782,СВЦЭМ!$A$39:$A$782,$A105,СВЦЭМ!$B$39:$B$782,V$83)+'СЕТ СН'!$H$11+СВЦЭМ!$D$10+'СЕТ СН'!$H$5-'СЕТ СН'!$H$21</f>
        <v>4104.8516277199997</v>
      </c>
      <c r="W105" s="36">
        <f>SUMIFS(СВЦЭМ!$D$39:$D$782,СВЦЭМ!$A$39:$A$782,$A105,СВЦЭМ!$B$39:$B$782,W$83)+'СЕТ СН'!$H$11+СВЦЭМ!$D$10+'СЕТ СН'!$H$5-'СЕТ СН'!$H$21</f>
        <v>4112.44119976</v>
      </c>
      <c r="X105" s="36">
        <f>SUMIFS(СВЦЭМ!$D$39:$D$782,СВЦЭМ!$A$39:$A$782,$A105,СВЦЭМ!$B$39:$B$782,X$83)+'СЕТ СН'!$H$11+СВЦЭМ!$D$10+'СЕТ СН'!$H$5-'СЕТ СН'!$H$21</f>
        <v>4085.3164193100001</v>
      </c>
      <c r="Y105" s="36">
        <f>SUMIFS(СВЦЭМ!$D$39:$D$782,СВЦЭМ!$A$39:$A$782,$A105,СВЦЭМ!$B$39:$B$782,Y$83)+'СЕТ СН'!$H$11+СВЦЭМ!$D$10+'СЕТ СН'!$H$5-'СЕТ СН'!$H$21</f>
        <v>3995.47636259</v>
      </c>
    </row>
    <row r="106" spans="1:25" ht="15.75" x14ac:dyDescent="0.2">
      <c r="A106" s="35">
        <f t="shared" si="2"/>
        <v>44796</v>
      </c>
      <c r="B106" s="36">
        <f>SUMIFS(СВЦЭМ!$D$39:$D$782,СВЦЭМ!$A$39:$A$782,$A106,СВЦЭМ!$B$39:$B$782,B$83)+'СЕТ СН'!$H$11+СВЦЭМ!$D$10+'СЕТ СН'!$H$5-'СЕТ СН'!$H$21</f>
        <v>4059.0302355399999</v>
      </c>
      <c r="C106" s="36">
        <f>SUMIFS(СВЦЭМ!$D$39:$D$782,СВЦЭМ!$A$39:$A$782,$A106,СВЦЭМ!$B$39:$B$782,C$83)+'СЕТ СН'!$H$11+СВЦЭМ!$D$10+'СЕТ СН'!$H$5-'СЕТ СН'!$H$21</f>
        <v>4122.3841115900004</v>
      </c>
      <c r="D106" s="36">
        <f>SUMIFS(СВЦЭМ!$D$39:$D$782,СВЦЭМ!$A$39:$A$782,$A106,СВЦЭМ!$B$39:$B$782,D$83)+'СЕТ СН'!$H$11+СВЦЭМ!$D$10+'СЕТ СН'!$H$5-'СЕТ СН'!$H$21</f>
        <v>4162.1209235100005</v>
      </c>
      <c r="E106" s="36">
        <f>SUMIFS(СВЦЭМ!$D$39:$D$782,СВЦЭМ!$A$39:$A$782,$A106,СВЦЭМ!$B$39:$B$782,E$83)+'СЕТ СН'!$H$11+СВЦЭМ!$D$10+'СЕТ СН'!$H$5-'СЕТ СН'!$H$21</f>
        <v>4175.4928957900001</v>
      </c>
      <c r="F106" s="36">
        <f>SUMIFS(СВЦЭМ!$D$39:$D$782,СВЦЭМ!$A$39:$A$782,$A106,СВЦЭМ!$B$39:$B$782,F$83)+'СЕТ СН'!$H$11+СВЦЭМ!$D$10+'СЕТ СН'!$H$5-'СЕТ СН'!$H$21</f>
        <v>4142.8585774000003</v>
      </c>
      <c r="G106" s="36">
        <f>SUMIFS(СВЦЭМ!$D$39:$D$782,СВЦЭМ!$A$39:$A$782,$A106,СВЦЭМ!$B$39:$B$782,G$83)+'СЕТ СН'!$H$11+СВЦЭМ!$D$10+'СЕТ СН'!$H$5-'СЕТ СН'!$H$21</f>
        <v>4118.5064784400001</v>
      </c>
      <c r="H106" s="36">
        <f>SUMIFS(СВЦЭМ!$D$39:$D$782,СВЦЭМ!$A$39:$A$782,$A106,СВЦЭМ!$B$39:$B$782,H$83)+'СЕТ СН'!$H$11+СВЦЭМ!$D$10+'СЕТ СН'!$H$5-'СЕТ СН'!$H$21</f>
        <v>4070.7431282500002</v>
      </c>
      <c r="I106" s="36">
        <f>SUMIFS(СВЦЭМ!$D$39:$D$782,СВЦЭМ!$A$39:$A$782,$A106,СВЦЭМ!$B$39:$B$782,I$83)+'СЕТ СН'!$H$11+СВЦЭМ!$D$10+'СЕТ СН'!$H$5-'СЕТ СН'!$H$21</f>
        <v>4003.7582144900002</v>
      </c>
      <c r="J106" s="36">
        <f>SUMIFS(СВЦЭМ!$D$39:$D$782,СВЦЭМ!$A$39:$A$782,$A106,СВЦЭМ!$B$39:$B$782,J$83)+'СЕТ СН'!$H$11+СВЦЭМ!$D$10+'СЕТ СН'!$H$5-'СЕТ СН'!$H$21</f>
        <v>3996.5920960600001</v>
      </c>
      <c r="K106" s="36">
        <f>SUMIFS(СВЦЭМ!$D$39:$D$782,СВЦЭМ!$A$39:$A$782,$A106,СВЦЭМ!$B$39:$B$782,K$83)+'СЕТ СН'!$H$11+СВЦЭМ!$D$10+'СЕТ СН'!$H$5-'СЕТ СН'!$H$21</f>
        <v>4067.7198213900001</v>
      </c>
      <c r="L106" s="36">
        <f>SUMIFS(СВЦЭМ!$D$39:$D$782,СВЦЭМ!$A$39:$A$782,$A106,СВЦЭМ!$B$39:$B$782,L$83)+'СЕТ СН'!$H$11+СВЦЭМ!$D$10+'СЕТ СН'!$H$5-'СЕТ СН'!$H$21</f>
        <v>4032.2381518700004</v>
      </c>
      <c r="M106" s="36">
        <f>SUMIFS(СВЦЭМ!$D$39:$D$782,СВЦЭМ!$A$39:$A$782,$A106,СВЦЭМ!$B$39:$B$782,M$83)+'СЕТ СН'!$H$11+СВЦЭМ!$D$10+'СЕТ СН'!$H$5-'СЕТ СН'!$H$21</f>
        <v>4024.6911914100001</v>
      </c>
      <c r="N106" s="36">
        <f>SUMIFS(СВЦЭМ!$D$39:$D$782,СВЦЭМ!$A$39:$A$782,$A106,СВЦЭМ!$B$39:$B$782,N$83)+'СЕТ СН'!$H$11+СВЦЭМ!$D$10+'СЕТ СН'!$H$5-'СЕТ СН'!$H$21</f>
        <v>4018.38968329</v>
      </c>
      <c r="O106" s="36">
        <f>SUMIFS(СВЦЭМ!$D$39:$D$782,СВЦЭМ!$A$39:$A$782,$A106,СВЦЭМ!$B$39:$B$782,O$83)+'СЕТ СН'!$H$11+СВЦЭМ!$D$10+'СЕТ СН'!$H$5-'СЕТ СН'!$H$21</f>
        <v>4011.9370726699999</v>
      </c>
      <c r="P106" s="36">
        <f>SUMIFS(СВЦЭМ!$D$39:$D$782,СВЦЭМ!$A$39:$A$782,$A106,СВЦЭМ!$B$39:$B$782,P$83)+'СЕТ СН'!$H$11+СВЦЭМ!$D$10+'СЕТ СН'!$H$5-'СЕТ СН'!$H$21</f>
        <v>4024.1876682100001</v>
      </c>
      <c r="Q106" s="36">
        <f>SUMIFS(СВЦЭМ!$D$39:$D$782,СВЦЭМ!$A$39:$A$782,$A106,СВЦЭМ!$B$39:$B$782,Q$83)+'СЕТ СН'!$H$11+СВЦЭМ!$D$10+'СЕТ СН'!$H$5-'СЕТ СН'!$H$21</f>
        <v>4031.4526729200002</v>
      </c>
      <c r="R106" s="36">
        <f>SUMIFS(СВЦЭМ!$D$39:$D$782,СВЦЭМ!$A$39:$A$782,$A106,СВЦЭМ!$B$39:$B$782,R$83)+'СЕТ СН'!$H$11+СВЦЭМ!$D$10+'СЕТ СН'!$H$5-'СЕТ СН'!$H$21</f>
        <v>4025.33099528</v>
      </c>
      <c r="S106" s="36">
        <f>SUMIFS(СВЦЭМ!$D$39:$D$782,СВЦЭМ!$A$39:$A$782,$A106,СВЦЭМ!$B$39:$B$782,S$83)+'СЕТ СН'!$H$11+СВЦЭМ!$D$10+'СЕТ СН'!$H$5-'СЕТ СН'!$H$21</f>
        <v>4037.9919903</v>
      </c>
      <c r="T106" s="36">
        <f>SUMIFS(СВЦЭМ!$D$39:$D$782,СВЦЭМ!$A$39:$A$782,$A106,СВЦЭМ!$B$39:$B$782,T$83)+'СЕТ СН'!$H$11+СВЦЭМ!$D$10+'СЕТ СН'!$H$5-'СЕТ СН'!$H$21</f>
        <v>4044.8881322800003</v>
      </c>
      <c r="U106" s="36">
        <f>SUMIFS(СВЦЭМ!$D$39:$D$782,СВЦЭМ!$A$39:$A$782,$A106,СВЦЭМ!$B$39:$B$782,U$83)+'СЕТ СН'!$H$11+СВЦЭМ!$D$10+'СЕТ СН'!$H$5-'СЕТ СН'!$H$21</f>
        <v>4033.7499110799999</v>
      </c>
      <c r="V106" s="36">
        <f>SUMIFS(СВЦЭМ!$D$39:$D$782,СВЦЭМ!$A$39:$A$782,$A106,СВЦЭМ!$B$39:$B$782,V$83)+'СЕТ СН'!$H$11+СВЦЭМ!$D$10+'СЕТ СН'!$H$5-'СЕТ СН'!$H$21</f>
        <v>4050.7220490500004</v>
      </c>
      <c r="W106" s="36">
        <f>SUMIFS(СВЦЭМ!$D$39:$D$782,СВЦЭМ!$A$39:$A$782,$A106,СВЦЭМ!$B$39:$B$782,W$83)+'СЕТ СН'!$H$11+СВЦЭМ!$D$10+'СЕТ СН'!$H$5-'СЕТ СН'!$H$21</f>
        <v>4049.39568809</v>
      </c>
      <c r="X106" s="36">
        <f>SUMIFS(СВЦЭМ!$D$39:$D$782,СВЦЭМ!$A$39:$A$782,$A106,СВЦЭМ!$B$39:$B$782,X$83)+'СЕТ СН'!$H$11+СВЦЭМ!$D$10+'СЕТ СН'!$H$5-'СЕТ СН'!$H$21</f>
        <v>4031.3482664900002</v>
      </c>
      <c r="Y106" s="36">
        <f>SUMIFS(СВЦЭМ!$D$39:$D$782,СВЦЭМ!$A$39:$A$782,$A106,СВЦЭМ!$B$39:$B$782,Y$83)+'СЕТ СН'!$H$11+СВЦЭМ!$D$10+'СЕТ СН'!$H$5-'СЕТ СН'!$H$21</f>
        <v>3997.6618356700001</v>
      </c>
    </row>
    <row r="107" spans="1:25" ht="15.75" x14ac:dyDescent="0.2">
      <c r="A107" s="35">
        <f t="shared" si="2"/>
        <v>44797</v>
      </c>
      <c r="B107" s="36">
        <f>SUMIFS(СВЦЭМ!$D$39:$D$782,СВЦЭМ!$A$39:$A$782,$A107,СВЦЭМ!$B$39:$B$782,B$83)+'СЕТ СН'!$H$11+СВЦЭМ!$D$10+'СЕТ СН'!$H$5-'СЕТ СН'!$H$21</f>
        <v>4035.6571633800004</v>
      </c>
      <c r="C107" s="36">
        <f>SUMIFS(СВЦЭМ!$D$39:$D$782,СВЦЭМ!$A$39:$A$782,$A107,СВЦЭМ!$B$39:$B$782,C$83)+'СЕТ СН'!$H$11+СВЦЭМ!$D$10+'СЕТ СН'!$H$5-'СЕТ СН'!$H$21</f>
        <v>4076.4803363300002</v>
      </c>
      <c r="D107" s="36">
        <f>SUMIFS(СВЦЭМ!$D$39:$D$782,СВЦЭМ!$A$39:$A$782,$A107,СВЦЭМ!$B$39:$B$782,D$83)+'СЕТ СН'!$H$11+СВЦЭМ!$D$10+'СЕТ СН'!$H$5-'СЕТ СН'!$H$21</f>
        <v>4106.0913203400005</v>
      </c>
      <c r="E107" s="36">
        <f>SUMIFS(СВЦЭМ!$D$39:$D$782,СВЦЭМ!$A$39:$A$782,$A107,СВЦЭМ!$B$39:$B$782,E$83)+'СЕТ СН'!$H$11+СВЦЭМ!$D$10+'СЕТ СН'!$H$5-'СЕТ СН'!$H$21</f>
        <v>4115.9784805099998</v>
      </c>
      <c r="F107" s="36">
        <f>SUMIFS(СВЦЭМ!$D$39:$D$782,СВЦЭМ!$A$39:$A$782,$A107,СВЦЭМ!$B$39:$B$782,F$83)+'СЕТ СН'!$H$11+СВЦЭМ!$D$10+'СЕТ СН'!$H$5-'СЕТ СН'!$H$21</f>
        <v>4117.3842931400004</v>
      </c>
      <c r="G107" s="36">
        <f>SUMIFS(СВЦЭМ!$D$39:$D$782,СВЦЭМ!$A$39:$A$782,$A107,СВЦЭМ!$B$39:$B$782,G$83)+'СЕТ СН'!$H$11+СВЦЭМ!$D$10+'СЕТ СН'!$H$5-'СЕТ СН'!$H$21</f>
        <v>4102.9987752699999</v>
      </c>
      <c r="H107" s="36">
        <f>SUMIFS(СВЦЭМ!$D$39:$D$782,СВЦЭМ!$A$39:$A$782,$A107,СВЦЭМ!$B$39:$B$782,H$83)+'СЕТ СН'!$H$11+СВЦЭМ!$D$10+'СЕТ СН'!$H$5-'СЕТ СН'!$H$21</f>
        <v>4062.9280044699999</v>
      </c>
      <c r="I107" s="36">
        <f>SUMIFS(СВЦЭМ!$D$39:$D$782,СВЦЭМ!$A$39:$A$782,$A107,СВЦЭМ!$B$39:$B$782,I$83)+'СЕТ СН'!$H$11+СВЦЭМ!$D$10+'СЕТ СН'!$H$5-'СЕТ СН'!$H$21</f>
        <v>4013.9130306000002</v>
      </c>
      <c r="J107" s="36">
        <f>SUMIFS(СВЦЭМ!$D$39:$D$782,СВЦЭМ!$A$39:$A$782,$A107,СВЦЭМ!$B$39:$B$782,J$83)+'СЕТ СН'!$H$11+СВЦЭМ!$D$10+'СЕТ СН'!$H$5-'СЕТ СН'!$H$21</f>
        <v>4048.86737743</v>
      </c>
      <c r="K107" s="36">
        <f>SUMIFS(СВЦЭМ!$D$39:$D$782,СВЦЭМ!$A$39:$A$782,$A107,СВЦЭМ!$B$39:$B$782,K$83)+'СЕТ СН'!$H$11+СВЦЭМ!$D$10+'СЕТ СН'!$H$5-'СЕТ СН'!$H$21</f>
        <v>4162.2999583300007</v>
      </c>
      <c r="L107" s="36">
        <f>SUMIFS(СВЦЭМ!$D$39:$D$782,СВЦЭМ!$A$39:$A$782,$A107,СВЦЭМ!$B$39:$B$782,L$83)+'СЕТ СН'!$H$11+СВЦЭМ!$D$10+'СЕТ СН'!$H$5-'СЕТ СН'!$H$21</f>
        <v>4121.6004078699998</v>
      </c>
      <c r="M107" s="36">
        <f>SUMIFS(СВЦЭМ!$D$39:$D$782,СВЦЭМ!$A$39:$A$782,$A107,СВЦЭМ!$B$39:$B$782,M$83)+'СЕТ СН'!$H$11+СВЦЭМ!$D$10+'СЕТ СН'!$H$5-'СЕТ СН'!$H$21</f>
        <v>4115.9937516500004</v>
      </c>
      <c r="N107" s="36">
        <f>SUMIFS(СВЦЭМ!$D$39:$D$782,СВЦЭМ!$A$39:$A$782,$A107,СВЦЭМ!$B$39:$B$782,N$83)+'СЕТ СН'!$H$11+СВЦЭМ!$D$10+'СЕТ СН'!$H$5-'СЕТ СН'!$H$21</f>
        <v>4111.3062467400005</v>
      </c>
      <c r="O107" s="36">
        <f>SUMIFS(СВЦЭМ!$D$39:$D$782,СВЦЭМ!$A$39:$A$782,$A107,СВЦЭМ!$B$39:$B$782,O$83)+'СЕТ СН'!$H$11+СВЦЭМ!$D$10+'СЕТ СН'!$H$5-'СЕТ СН'!$H$21</f>
        <v>4105.2488174299997</v>
      </c>
      <c r="P107" s="36">
        <f>SUMIFS(СВЦЭМ!$D$39:$D$782,СВЦЭМ!$A$39:$A$782,$A107,СВЦЭМ!$B$39:$B$782,P$83)+'СЕТ СН'!$H$11+СВЦЭМ!$D$10+'СЕТ СН'!$H$5-'СЕТ СН'!$H$21</f>
        <v>4111.7004685400007</v>
      </c>
      <c r="Q107" s="36">
        <f>SUMIFS(СВЦЭМ!$D$39:$D$782,СВЦЭМ!$A$39:$A$782,$A107,СВЦЭМ!$B$39:$B$782,Q$83)+'СЕТ СН'!$H$11+СВЦЭМ!$D$10+'СЕТ СН'!$H$5-'СЕТ СН'!$H$21</f>
        <v>4112.66172327</v>
      </c>
      <c r="R107" s="36">
        <f>SUMIFS(СВЦЭМ!$D$39:$D$782,СВЦЭМ!$A$39:$A$782,$A107,СВЦЭМ!$B$39:$B$782,R$83)+'СЕТ СН'!$H$11+СВЦЭМ!$D$10+'СЕТ СН'!$H$5-'СЕТ СН'!$H$21</f>
        <v>4101.9471462800002</v>
      </c>
      <c r="S107" s="36">
        <f>SUMIFS(СВЦЭМ!$D$39:$D$782,СВЦЭМ!$A$39:$A$782,$A107,СВЦЭМ!$B$39:$B$782,S$83)+'СЕТ СН'!$H$11+СВЦЭМ!$D$10+'СЕТ СН'!$H$5-'СЕТ СН'!$H$21</f>
        <v>4110.7854145199999</v>
      </c>
      <c r="T107" s="36">
        <f>SUMIFS(СВЦЭМ!$D$39:$D$782,СВЦЭМ!$A$39:$A$782,$A107,СВЦЭМ!$B$39:$B$782,T$83)+'СЕТ СН'!$H$11+СВЦЭМ!$D$10+'СЕТ СН'!$H$5-'СЕТ СН'!$H$21</f>
        <v>4117.4636585799999</v>
      </c>
      <c r="U107" s="36">
        <f>SUMIFS(СВЦЭМ!$D$39:$D$782,СВЦЭМ!$A$39:$A$782,$A107,СВЦЭМ!$B$39:$B$782,U$83)+'СЕТ СН'!$H$11+СВЦЭМ!$D$10+'СЕТ СН'!$H$5-'СЕТ СН'!$H$21</f>
        <v>4113.0515003700002</v>
      </c>
      <c r="V107" s="36">
        <f>SUMIFS(СВЦЭМ!$D$39:$D$782,СВЦЭМ!$A$39:$A$782,$A107,СВЦЭМ!$B$39:$B$782,V$83)+'СЕТ СН'!$H$11+СВЦЭМ!$D$10+'СЕТ СН'!$H$5-'СЕТ СН'!$H$21</f>
        <v>4131.4122732699998</v>
      </c>
      <c r="W107" s="36">
        <f>SUMIFS(СВЦЭМ!$D$39:$D$782,СВЦЭМ!$A$39:$A$782,$A107,СВЦЭМ!$B$39:$B$782,W$83)+'СЕТ СН'!$H$11+СВЦЭМ!$D$10+'СЕТ СН'!$H$5-'СЕТ СН'!$H$21</f>
        <v>4138.4895768699998</v>
      </c>
      <c r="X107" s="36">
        <f>SUMIFS(СВЦЭМ!$D$39:$D$782,СВЦЭМ!$A$39:$A$782,$A107,СВЦЭМ!$B$39:$B$782,X$83)+'СЕТ СН'!$H$11+СВЦЭМ!$D$10+'СЕТ СН'!$H$5-'СЕТ СН'!$H$21</f>
        <v>4078.25989931</v>
      </c>
      <c r="Y107" s="36">
        <f>SUMIFS(СВЦЭМ!$D$39:$D$782,СВЦЭМ!$A$39:$A$782,$A107,СВЦЭМ!$B$39:$B$782,Y$83)+'СЕТ СН'!$H$11+СВЦЭМ!$D$10+'СЕТ СН'!$H$5-'СЕТ СН'!$H$21</f>
        <v>4039.4206199999999</v>
      </c>
    </row>
    <row r="108" spans="1:25" ht="15.75" x14ac:dyDescent="0.2">
      <c r="A108" s="35">
        <f t="shared" si="2"/>
        <v>44798</v>
      </c>
      <c r="B108" s="36">
        <f>SUMIFS(СВЦЭМ!$D$39:$D$782,СВЦЭМ!$A$39:$A$782,$A108,СВЦЭМ!$B$39:$B$782,B$83)+'СЕТ СН'!$H$11+СВЦЭМ!$D$10+'СЕТ СН'!$H$5-'СЕТ СН'!$H$21</f>
        <v>4035.7630441300003</v>
      </c>
      <c r="C108" s="36">
        <f>SUMIFS(СВЦЭМ!$D$39:$D$782,СВЦЭМ!$A$39:$A$782,$A108,СВЦЭМ!$B$39:$B$782,C$83)+'СЕТ СН'!$H$11+СВЦЭМ!$D$10+'СЕТ СН'!$H$5-'СЕТ СН'!$H$21</f>
        <v>4072.8139210300001</v>
      </c>
      <c r="D108" s="36">
        <f>SUMIFS(СВЦЭМ!$D$39:$D$782,СВЦЭМ!$A$39:$A$782,$A108,СВЦЭМ!$B$39:$B$782,D$83)+'СЕТ СН'!$H$11+СВЦЭМ!$D$10+'СЕТ СН'!$H$5-'СЕТ СН'!$H$21</f>
        <v>4110.6287202800004</v>
      </c>
      <c r="E108" s="36">
        <f>SUMIFS(СВЦЭМ!$D$39:$D$782,СВЦЭМ!$A$39:$A$782,$A108,СВЦЭМ!$B$39:$B$782,E$83)+'СЕТ СН'!$H$11+СВЦЭМ!$D$10+'СЕТ СН'!$H$5-'СЕТ СН'!$H$21</f>
        <v>4121.9380846000004</v>
      </c>
      <c r="F108" s="36">
        <f>SUMIFS(СВЦЭМ!$D$39:$D$782,СВЦЭМ!$A$39:$A$782,$A108,СВЦЭМ!$B$39:$B$782,F$83)+'СЕТ СН'!$H$11+СВЦЭМ!$D$10+'СЕТ СН'!$H$5-'СЕТ СН'!$H$21</f>
        <v>4125.3877244200003</v>
      </c>
      <c r="G108" s="36">
        <f>SUMIFS(СВЦЭМ!$D$39:$D$782,СВЦЭМ!$A$39:$A$782,$A108,СВЦЭМ!$B$39:$B$782,G$83)+'СЕТ СН'!$H$11+СВЦЭМ!$D$10+'СЕТ СН'!$H$5-'СЕТ СН'!$H$21</f>
        <v>4108.9914473700001</v>
      </c>
      <c r="H108" s="36">
        <f>SUMIFS(СВЦЭМ!$D$39:$D$782,СВЦЭМ!$A$39:$A$782,$A108,СВЦЭМ!$B$39:$B$782,H$83)+'СЕТ СН'!$H$11+СВЦЭМ!$D$10+'СЕТ СН'!$H$5-'СЕТ СН'!$H$21</f>
        <v>4060.3675472499999</v>
      </c>
      <c r="I108" s="36">
        <f>SUMIFS(СВЦЭМ!$D$39:$D$782,СВЦЭМ!$A$39:$A$782,$A108,СВЦЭМ!$B$39:$B$782,I$83)+'СЕТ СН'!$H$11+СВЦЭМ!$D$10+'СЕТ СН'!$H$5-'СЕТ СН'!$H$21</f>
        <v>3985.3876169700002</v>
      </c>
      <c r="J108" s="36">
        <f>SUMIFS(СВЦЭМ!$D$39:$D$782,СВЦЭМ!$A$39:$A$782,$A108,СВЦЭМ!$B$39:$B$782,J$83)+'СЕТ СН'!$H$11+СВЦЭМ!$D$10+'СЕТ СН'!$H$5-'СЕТ СН'!$H$21</f>
        <v>4056.7952910000004</v>
      </c>
      <c r="K108" s="36">
        <f>SUMIFS(СВЦЭМ!$D$39:$D$782,СВЦЭМ!$A$39:$A$782,$A108,СВЦЭМ!$B$39:$B$782,K$83)+'СЕТ СН'!$H$11+СВЦЭМ!$D$10+'СЕТ СН'!$H$5-'СЕТ СН'!$H$21</f>
        <v>4117.6360566700005</v>
      </c>
      <c r="L108" s="36">
        <f>SUMIFS(СВЦЭМ!$D$39:$D$782,СВЦЭМ!$A$39:$A$782,$A108,СВЦЭМ!$B$39:$B$782,L$83)+'СЕТ СН'!$H$11+СВЦЭМ!$D$10+'СЕТ СН'!$H$5-'СЕТ СН'!$H$21</f>
        <v>4086.4150286300001</v>
      </c>
      <c r="M108" s="36">
        <f>SUMIFS(СВЦЭМ!$D$39:$D$782,СВЦЭМ!$A$39:$A$782,$A108,СВЦЭМ!$B$39:$B$782,M$83)+'СЕТ СН'!$H$11+СВЦЭМ!$D$10+'СЕТ СН'!$H$5-'СЕТ СН'!$H$21</f>
        <v>4082.8293298400004</v>
      </c>
      <c r="N108" s="36">
        <f>SUMIFS(СВЦЭМ!$D$39:$D$782,СВЦЭМ!$A$39:$A$782,$A108,СВЦЭМ!$B$39:$B$782,N$83)+'СЕТ СН'!$H$11+СВЦЭМ!$D$10+'СЕТ СН'!$H$5-'СЕТ СН'!$H$21</f>
        <v>4082.4705504399999</v>
      </c>
      <c r="O108" s="36">
        <f>SUMIFS(СВЦЭМ!$D$39:$D$782,СВЦЭМ!$A$39:$A$782,$A108,СВЦЭМ!$B$39:$B$782,O$83)+'СЕТ СН'!$H$11+СВЦЭМ!$D$10+'СЕТ СН'!$H$5-'СЕТ СН'!$H$21</f>
        <v>3999.9042091800002</v>
      </c>
      <c r="P108" s="36">
        <f>SUMIFS(СВЦЭМ!$D$39:$D$782,СВЦЭМ!$A$39:$A$782,$A108,СВЦЭМ!$B$39:$B$782,P$83)+'СЕТ СН'!$H$11+СВЦЭМ!$D$10+'СЕТ СН'!$H$5-'СЕТ СН'!$H$21</f>
        <v>3908.9784013400003</v>
      </c>
      <c r="Q108" s="36">
        <f>SUMIFS(СВЦЭМ!$D$39:$D$782,СВЦЭМ!$A$39:$A$782,$A108,СВЦЭМ!$B$39:$B$782,Q$83)+'СЕТ СН'!$H$11+СВЦЭМ!$D$10+'СЕТ СН'!$H$5-'СЕТ СН'!$H$21</f>
        <v>3846.8699788200001</v>
      </c>
      <c r="R108" s="36">
        <f>SUMIFS(СВЦЭМ!$D$39:$D$782,СВЦЭМ!$A$39:$A$782,$A108,СВЦЭМ!$B$39:$B$782,R$83)+'СЕТ СН'!$H$11+СВЦЭМ!$D$10+'СЕТ СН'!$H$5-'СЕТ СН'!$H$21</f>
        <v>3841.64084383</v>
      </c>
      <c r="S108" s="36">
        <f>SUMIFS(СВЦЭМ!$D$39:$D$782,СВЦЭМ!$A$39:$A$782,$A108,СВЦЭМ!$B$39:$B$782,S$83)+'СЕТ СН'!$H$11+СВЦЭМ!$D$10+'СЕТ СН'!$H$5-'СЕТ СН'!$H$21</f>
        <v>3912.01801402</v>
      </c>
      <c r="T108" s="36">
        <f>SUMIFS(СВЦЭМ!$D$39:$D$782,СВЦЭМ!$A$39:$A$782,$A108,СВЦЭМ!$B$39:$B$782,T$83)+'СЕТ СН'!$H$11+СВЦЭМ!$D$10+'СЕТ СН'!$H$5-'СЕТ СН'!$H$21</f>
        <v>3987.8298207600001</v>
      </c>
      <c r="U108" s="36">
        <f>SUMIFS(СВЦЭМ!$D$39:$D$782,СВЦЭМ!$A$39:$A$782,$A108,СВЦЭМ!$B$39:$B$782,U$83)+'СЕТ СН'!$H$11+СВЦЭМ!$D$10+'СЕТ СН'!$H$5-'СЕТ СН'!$H$21</f>
        <v>4078.36894734</v>
      </c>
      <c r="V108" s="36">
        <f>SUMIFS(СВЦЭМ!$D$39:$D$782,СВЦЭМ!$A$39:$A$782,$A108,СВЦЭМ!$B$39:$B$782,V$83)+'СЕТ СН'!$H$11+СВЦЭМ!$D$10+'СЕТ СН'!$H$5-'СЕТ СН'!$H$21</f>
        <v>4101.7036061099998</v>
      </c>
      <c r="W108" s="36">
        <f>SUMIFS(СВЦЭМ!$D$39:$D$782,СВЦЭМ!$A$39:$A$782,$A108,СВЦЭМ!$B$39:$B$782,W$83)+'СЕТ СН'!$H$11+СВЦЭМ!$D$10+'СЕТ СН'!$H$5-'СЕТ СН'!$H$21</f>
        <v>4109.6964456400001</v>
      </c>
      <c r="X108" s="36">
        <f>SUMIFS(СВЦЭМ!$D$39:$D$782,СВЦЭМ!$A$39:$A$782,$A108,СВЦЭМ!$B$39:$B$782,X$83)+'СЕТ СН'!$H$11+СВЦЭМ!$D$10+'СЕТ СН'!$H$5-'СЕТ СН'!$H$21</f>
        <v>4093.4439937500001</v>
      </c>
      <c r="Y108" s="36">
        <f>SUMIFS(СВЦЭМ!$D$39:$D$782,СВЦЭМ!$A$39:$A$782,$A108,СВЦЭМ!$B$39:$B$782,Y$83)+'СЕТ СН'!$H$11+СВЦЭМ!$D$10+'СЕТ СН'!$H$5-'СЕТ СН'!$H$21</f>
        <v>4100.2069911899998</v>
      </c>
    </row>
    <row r="109" spans="1:25" ht="15.75" x14ac:dyDescent="0.2">
      <c r="A109" s="35">
        <f t="shared" si="2"/>
        <v>44799</v>
      </c>
      <c r="B109" s="36">
        <f>SUMIFS(СВЦЭМ!$D$39:$D$782,СВЦЭМ!$A$39:$A$782,$A109,СВЦЭМ!$B$39:$B$782,B$83)+'СЕТ СН'!$H$11+СВЦЭМ!$D$10+'СЕТ СН'!$H$5-'СЕТ СН'!$H$21</f>
        <v>4091.4953157200002</v>
      </c>
      <c r="C109" s="36">
        <f>SUMIFS(СВЦЭМ!$D$39:$D$782,СВЦЭМ!$A$39:$A$782,$A109,СВЦЭМ!$B$39:$B$782,C$83)+'СЕТ СН'!$H$11+СВЦЭМ!$D$10+'СЕТ СН'!$H$5-'СЕТ СН'!$H$21</f>
        <v>4136.6656740400003</v>
      </c>
      <c r="D109" s="36">
        <f>SUMIFS(СВЦЭМ!$D$39:$D$782,СВЦЭМ!$A$39:$A$782,$A109,СВЦЭМ!$B$39:$B$782,D$83)+'СЕТ СН'!$H$11+СВЦЭМ!$D$10+'СЕТ СН'!$H$5-'СЕТ СН'!$H$21</f>
        <v>4150.8575950900004</v>
      </c>
      <c r="E109" s="36">
        <f>SUMIFS(СВЦЭМ!$D$39:$D$782,СВЦЭМ!$A$39:$A$782,$A109,СВЦЭМ!$B$39:$B$782,E$83)+'СЕТ СН'!$H$11+СВЦЭМ!$D$10+'СЕТ СН'!$H$5-'СЕТ СН'!$H$21</f>
        <v>4131.0752863200005</v>
      </c>
      <c r="F109" s="36">
        <f>SUMIFS(СВЦЭМ!$D$39:$D$782,СВЦЭМ!$A$39:$A$782,$A109,СВЦЭМ!$B$39:$B$782,F$83)+'СЕТ СН'!$H$11+СВЦЭМ!$D$10+'СЕТ СН'!$H$5-'СЕТ СН'!$H$21</f>
        <v>4139.4780780199999</v>
      </c>
      <c r="G109" s="36">
        <f>SUMIFS(СВЦЭМ!$D$39:$D$782,СВЦЭМ!$A$39:$A$782,$A109,СВЦЭМ!$B$39:$B$782,G$83)+'СЕТ СН'!$H$11+СВЦЭМ!$D$10+'СЕТ СН'!$H$5-'СЕТ СН'!$H$21</f>
        <v>4131.6063205500004</v>
      </c>
      <c r="H109" s="36">
        <f>SUMIFS(СВЦЭМ!$D$39:$D$782,СВЦЭМ!$A$39:$A$782,$A109,СВЦЭМ!$B$39:$B$782,H$83)+'СЕТ СН'!$H$11+СВЦЭМ!$D$10+'СЕТ СН'!$H$5-'СЕТ СН'!$H$21</f>
        <v>4059.7656963500003</v>
      </c>
      <c r="I109" s="36">
        <f>SUMIFS(СВЦЭМ!$D$39:$D$782,СВЦЭМ!$A$39:$A$782,$A109,СВЦЭМ!$B$39:$B$782,I$83)+'СЕТ СН'!$H$11+СВЦЭМ!$D$10+'СЕТ СН'!$H$5-'СЕТ СН'!$H$21</f>
        <v>4047.7570353300002</v>
      </c>
      <c r="J109" s="36">
        <f>SUMIFS(СВЦЭМ!$D$39:$D$782,СВЦЭМ!$A$39:$A$782,$A109,СВЦЭМ!$B$39:$B$782,J$83)+'СЕТ СН'!$H$11+СВЦЭМ!$D$10+'СЕТ СН'!$H$5-'СЕТ СН'!$H$21</f>
        <v>4050.6369384200002</v>
      </c>
      <c r="K109" s="36">
        <f>SUMIFS(СВЦЭМ!$D$39:$D$782,СВЦЭМ!$A$39:$A$782,$A109,СВЦЭМ!$B$39:$B$782,K$83)+'СЕТ СН'!$H$11+СВЦЭМ!$D$10+'СЕТ СН'!$H$5-'СЕТ СН'!$H$21</f>
        <v>4111.1759946700004</v>
      </c>
      <c r="L109" s="36">
        <f>SUMIFS(СВЦЭМ!$D$39:$D$782,СВЦЭМ!$A$39:$A$782,$A109,СВЦЭМ!$B$39:$B$782,L$83)+'СЕТ СН'!$H$11+СВЦЭМ!$D$10+'СЕТ СН'!$H$5-'СЕТ СН'!$H$21</f>
        <v>4089.8767743600001</v>
      </c>
      <c r="M109" s="36">
        <f>SUMIFS(СВЦЭМ!$D$39:$D$782,СВЦЭМ!$A$39:$A$782,$A109,СВЦЭМ!$B$39:$B$782,M$83)+'СЕТ СН'!$H$11+СВЦЭМ!$D$10+'СЕТ СН'!$H$5-'СЕТ СН'!$H$21</f>
        <v>4078.8661317300002</v>
      </c>
      <c r="N109" s="36">
        <f>SUMIFS(СВЦЭМ!$D$39:$D$782,СВЦЭМ!$A$39:$A$782,$A109,СВЦЭМ!$B$39:$B$782,N$83)+'СЕТ СН'!$H$11+СВЦЭМ!$D$10+'СЕТ СН'!$H$5-'СЕТ СН'!$H$21</f>
        <v>4071.3857189</v>
      </c>
      <c r="O109" s="36">
        <f>SUMIFS(СВЦЭМ!$D$39:$D$782,СВЦЭМ!$A$39:$A$782,$A109,СВЦЭМ!$B$39:$B$782,O$83)+'СЕТ СН'!$H$11+СВЦЭМ!$D$10+'СЕТ СН'!$H$5-'СЕТ СН'!$H$21</f>
        <v>4065.5249621600001</v>
      </c>
      <c r="P109" s="36">
        <f>SUMIFS(СВЦЭМ!$D$39:$D$782,СВЦЭМ!$A$39:$A$782,$A109,СВЦЭМ!$B$39:$B$782,P$83)+'СЕТ СН'!$H$11+СВЦЭМ!$D$10+'СЕТ СН'!$H$5-'СЕТ СН'!$H$21</f>
        <v>4073.07745449</v>
      </c>
      <c r="Q109" s="36">
        <f>SUMIFS(СВЦЭМ!$D$39:$D$782,СВЦЭМ!$A$39:$A$782,$A109,СВЦЭМ!$B$39:$B$782,Q$83)+'СЕТ СН'!$H$11+СВЦЭМ!$D$10+'СЕТ СН'!$H$5-'СЕТ СН'!$H$21</f>
        <v>4072.1178555200004</v>
      </c>
      <c r="R109" s="36">
        <f>SUMIFS(СВЦЭМ!$D$39:$D$782,СВЦЭМ!$A$39:$A$782,$A109,СВЦЭМ!$B$39:$B$782,R$83)+'СЕТ СН'!$H$11+СВЦЭМ!$D$10+'СЕТ СН'!$H$5-'СЕТ СН'!$H$21</f>
        <v>4065.66354882</v>
      </c>
      <c r="S109" s="36">
        <f>SUMIFS(СВЦЭМ!$D$39:$D$782,СВЦЭМ!$A$39:$A$782,$A109,СВЦЭМ!$B$39:$B$782,S$83)+'СЕТ СН'!$H$11+СВЦЭМ!$D$10+'СЕТ СН'!$H$5-'СЕТ СН'!$H$21</f>
        <v>4063.2342015600002</v>
      </c>
      <c r="T109" s="36">
        <f>SUMIFS(СВЦЭМ!$D$39:$D$782,СВЦЭМ!$A$39:$A$782,$A109,СВЦЭМ!$B$39:$B$782,T$83)+'СЕТ СН'!$H$11+СВЦЭМ!$D$10+'СЕТ СН'!$H$5-'СЕТ СН'!$H$21</f>
        <v>4070.8111711500001</v>
      </c>
      <c r="U109" s="36">
        <f>SUMIFS(СВЦЭМ!$D$39:$D$782,СВЦЭМ!$A$39:$A$782,$A109,СВЦЭМ!$B$39:$B$782,U$83)+'СЕТ СН'!$H$11+СВЦЭМ!$D$10+'СЕТ СН'!$H$5-'СЕТ СН'!$H$21</f>
        <v>4063.4882336700002</v>
      </c>
      <c r="V109" s="36">
        <f>SUMIFS(СВЦЭМ!$D$39:$D$782,СВЦЭМ!$A$39:$A$782,$A109,СВЦЭМ!$B$39:$B$782,V$83)+'СЕТ СН'!$H$11+СВЦЭМ!$D$10+'СЕТ СН'!$H$5-'СЕТ СН'!$H$21</f>
        <v>4081.9222609600001</v>
      </c>
      <c r="W109" s="36">
        <f>SUMIFS(СВЦЭМ!$D$39:$D$782,СВЦЭМ!$A$39:$A$782,$A109,СВЦЭМ!$B$39:$B$782,W$83)+'СЕТ СН'!$H$11+СВЦЭМ!$D$10+'СЕТ СН'!$H$5-'СЕТ СН'!$H$21</f>
        <v>4084.4887571899999</v>
      </c>
      <c r="X109" s="36">
        <f>SUMIFS(СВЦЭМ!$D$39:$D$782,СВЦЭМ!$A$39:$A$782,$A109,СВЦЭМ!$B$39:$B$782,X$83)+'СЕТ СН'!$H$11+СВЦЭМ!$D$10+'СЕТ СН'!$H$5-'СЕТ СН'!$H$21</f>
        <v>4054.3555593700003</v>
      </c>
      <c r="Y109" s="36">
        <f>SUMIFS(СВЦЭМ!$D$39:$D$782,СВЦЭМ!$A$39:$A$782,$A109,СВЦЭМ!$B$39:$B$782,Y$83)+'СЕТ СН'!$H$11+СВЦЭМ!$D$10+'СЕТ СН'!$H$5-'СЕТ СН'!$H$21</f>
        <v>4077.2671063100001</v>
      </c>
    </row>
    <row r="110" spans="1:25" ht="15.75" x14ac:dyDescent="0.2">
      <c r="A110" s="35">
        <f t="shared" si="2"/>
        <v>44800</v>
      </c>
      <c r="B110" s="36">
        <f>SUMIFS(СВЦЭМ!$D$39:$D$782,СВЦЭМ!$A$39:$A$782,$A110,СВЦЭМ!$B$39:$B$782,B$83)+'СЕТ СН'!$H$11+СВЦЭМ!$D$10+'СЕТ СН'!$H$5-'СЕТ СН'!$H$21</f>
        <v>4081.82407887</v>
      </c>
      <c r="C110" s="36">
        <f>SUMIFS(СВЦЭМ!$D$39:$D$782,СВЦЭМ!$A$39:$A$782,$A110,СВЦЭМ!$B$39:$B$782,C$83)+'СЕТ СН'!$H$11+СВЦЭМ!$D$10+'СЕТ СН'!$H$5-'СЕТ СН'!$H$21</f>
        <v>4077.0008649500001</v>
      </c>
      <c r="D110" s="36">
        <f>SUMIFS(СВЦЭМ!$D$39:$D$782,СВЦЭМ!$A$39:$A$782,$A110,СВЦЭМ!$B$39:$B$782,D$83)+'СЕТ СН'!$H$11+СВЦЭМ!$D$10+'СЕТ СН'!$H$5-'СЕТ СН'!$H$21</f>
        <v>4118.7980872899998</v>
      </c>
      <c r="E110" s="36">
        <f>SUMIFS(СВЦЭМ!$D$39:$D$782,СВЦЭМ!$A$39:$A$782,$A110,СВЦЭМ!$B$39:$B$782,E$83)+'СЕТ СН'!$H$11+СВЦЭМ!$D$10+'СЕТ СН'!$H$5-'СЕТ СН'!$H$21</f>
        <v>4084.8958307299999</v>
      </c>
      <c r="F110" s="36">
        <f>SUMIFS(СВЦЭМ!$D$39:$D$782,СВЦЭМ!$A$39:$A$782,$A110,СВЦЭМ!$B$39:$B$782,F$83)+'СЕТ СН'!$H$11+СВЦЭМ!$D$10+'СЕТ СН'!$H$5-'СЕТ СН'!$H$21</f>
        <v>4081.1702875400001</v>
      </c>
      <c r="G110" s="36">
        <f>SUMIFS(СВЦЭМ!$D$39:$D$782,СВЦЭМ!$A$39:$A$782,$A110,СВЦЭМ!$B$39:$B$782,G$83)+'СЕТ СН'!$H$11+СВЦЭМ!$D$10+'СЕТ СН'!$H$5-'СЕТ СН'!$H$21</f>
        <v>4090.3203947700003</v>
      </c>
      <c r="H110" s="36">
        <f>SUMIFS(СВЦЭМ!$D$39:$D$782,СВЦЭМ!$A$39:$A$782,$A110,СВЦЭМ!$B$39:$B$782,H$83)+'СЕТ СН'!$H$11+СВЦЭМ!$D$10+'СЕТ СН'!$H$5-'СЕТ СН'!$H$21</f>
        <v>4075.2228122500001</v>
      </c>
      <c r="I110" s="36">
        <f>SUMIFS(СВЦЭМ!$D$39:$D$782,СВЦЭМ!$A$39:$A$782,$A110,СВЦЭМ!$B$39:$B$782,I$83)+'СЕТ СН'!$H$11+СВЦЭМ!$D$10+'СЕТ СН'!$H$5-'СЕТ СН'!$H$21</f>
        <v>4041.9161214100004</v>
      </c>
      <c r="J110" s="36">
        <f>SUMIFS(СВЦЭМ!$D$39:$D$782,СВЦЭМ!$A$39:$A$782,$A110,СВЦЭМ!$B$39:$B$782,J$83)+'СЕТ СН'!$H$11+СВЦЭМ!$D$10+'СЕТ СН'!$H$5-'СЕТ СН'!$H$21</f>
        <v>3983.0419455199999</v>
      </c>
      <c r="K110" s="36">
        <f>SUMIFS(СВЦЭМ!$D$39:$D$782,СВЦЭМ!$A$39:$A$782,$A110,СВЦЭМ!$B$39:$B$782,K$83)+'СЕТ СН'!$H$11+СВЦЭМ!$D$10+'СЕТ СН'!$H$5-'СЕТ СН'!$H$21</f>
        <v>4054.8641515500003</v>
      </c>
      <c r="L110" s="36">
        <f>SUMIFS(СВЦЭМ!$D$39:$D$782,СВЦЭМ!$A$39:$A$782,$A110,СВЦЭМ!$B$39:$B$782,L$83)+'СЕТ СН'!$H$11+СВЦЭМ!$D$10+'СЕТ СН'!$H$5-'СЕТ СН'!$H$21</f>
        <v>4051.60307607</v>
      </c>
      <c r="M110" s="36">
        <f>SUMIFS(СВЦЭМ!$D$39:$D$782,СВЦЭМ!$A$39:$A$782,$A110,СВЦЭМ!$B$39:$B$782,M$83)+'СЕТ СН'!$H$11+СВЦЭМ!$D$10+'СЕТ СН'!$H$5-'СЕТ СН'!$H$21</f>
        <v>4054.38919003</v>
      </c>
      <c r="N110" s="36">
        <f>SUMIFS(СВЦЭМ!$D$39:$D$782,СВЦЭМ!$A$39:$A$782,$A110,СВЦЭМ!$B$39:$B$782,N$83)+'СЕТ СН'!$H$11+СВЦЭМ!$D$10+'СЕТ СН'!$H$5-'СЕТ СН'!$H$21</f>
        <v>4055.63870546</v>
      </c>
      <c r="O110" s="36">
        <f>SUMIFS(СВЦЭМ!$D$39:$D$782,СВЦЭМ!$A$39:$A$782,$A110,СВЦЭМ!$B$39:$B$782,O$83)+'СЕТ СН'!$H$11+СВЦЭМ!$D$10+'СЕТ СН'!$H$5-'СЕТ СН'!$H$21</f>
        <v>4047.1491210500003</v>
      </c>
      <c r="P110" s="36">
        <f>SUMIFS(СВЦЭМ!$D$39:$D$782,СВЦЭМ!$A$39:$A$782,$A110,СВЦЭМ!$B$39:$B$782,P$83)+'СЕТ СН'!$H$11+СВЦЭМ!$D$10+'СЕТ СН'!$H$5-'СЕТ СН'!$H$21</f>
        <v>4043.8116833800004</v>
      </c>
      <c r="Q110" s="36">
        <f>SUMIFS(СВЦЭМ!$D$39:$D$782,СВЦЭМ!$A$39:$A$782,$A110,СВЦЭМ!$B$39:$B$782,Q$83)+'СЕТ СН'!$H$11+СВЦЭМ!$D$10+'СЕТ СН'!$H$5-'СЕТ СН'!$H$21</f>
        <v>4042.1078365800004</v>
      </c>
      <c r="R110" s="36">
        <f>SUMIFS(СВЦЭМ!$D$39:$D$782,СВЦЭМ!$A$39:$A$782,$A110,СВЦЭМ!$B$39:$B$782,R$83)+'СЕТ СН'!$H$11+СВЦЭМ!$D$10+'СЕТ СН'!$H$5-'СЕТ СН'!$H$21</f>
        <v>4039.56136599</v>
      </c>
      <c r="S110" s="36">
        <f>SUMIFS(СВЦЭМ!$D$39:$D$782,СВЦЭМ!$A$39:$A$782,$A110,СВЦЭМ!$B$39:$B$782,S$83)+'СЕТ СН'!$H$11+СВЦЭМ!$D$10+'СЕТ СН'!$H$5-'СЕТ СН'!$H$21</f>
        <v>4046.9831185500002</v>
      </c>
      <c r="T110" s="36">
        <f>SUMIFS(СВЦЭМ!$D$39:$D$782,СВЦЭМ!$A$39:$A$782,$A110,СВЦЭМ!$B$39:$B$782,T$83)+'СЕТ СН'!$H$11+СВЦЭМ!$D$10+'СЕТ СН'!$H$5-'СЕТ СН'!$H$21</f>
        <v>4046.8353834899999</v>
      </c>
      <c r="U110" s="36">
        <f>SUMIFS(СВЦЭМ!$D$39:$D$782,СВЦЭМ!$A$39:$A$782,$A110,СВЦЭМ!$B$39:$B$782,U$83)+'СЕТ СН'!$H$11+СВЦЭМ!$D$10+'СЕТ СН'!$H$5-'СЕТ СН'!$H$21</f>
        <v>4046.65531259</v>
      </c>
      <c r="V110" s="36">
        <f>SUMIFS(СВЦЭМ!$D$39:$D$782,СВЦЭМ!$A$39:$A$782,$A110,СВЦЭМ!$B$39:$B$782,V$83)+'СЕТ СН'!$H$11+СВЦЭМ!$D$10+'СЕТ СН'!$H$5-'СЕТ СН'!$H$21</f>
        <v>4061.84614276</v>
      </c>
      <c r="W110" s="36">
        <f>SUMIFS(СВЦЭМ!$D$39:$D$782,СВЦЭМ!$A$39:$A$782,$A110,СВЦЭМ!$B$39:$B$782,W$83)+'СЕТ СН'!$H$11+СВЦЭМ!$D$10+'СЕТ СН'!$H$5-'СЕТ СН'!$H$21</f>
        <v>4060.44081228</v>
      </c>
      <c r="X110" s="36">
        <f>SUMIFS(СВЦЭМ!$D$39:$D$782,СВЦЭМ!$A$39:$A$782,$A110,СВЦЭМ!$B$39:$B$782,X$83)+'СЕТ СН'!$H$11+СВЦЭМ!$D$10+'СЕТ СН'!$H$5-'СЕТ СН'!$H$21</f>
        <v>4044.6231465800001</v>
      </c>
      <c r="Y110" s="36">
        <f>SUMIFS(СВЦЭМ!$D$39:$D$782,СВЦЭМ!$A$39:$A$782,$A110,СВЦЭМ!$B$39:$B$782,Y$83)+'СЕТ СН'!$H$11+СВЦЭМ!$D$10+'СЕТ СН'!$H$5-'СЕТ СН'!$H$21</f>
        <v>4025.42499963</v>
      </c>
    </row>
    <row r="111" spans="1:25" ht="15.75" x14ac:dyDescent="0.2">
      <c r="A111" s="35">
        <f t="shared" si="2"/>
        <v>44801</v>
      </c>
      <c r="B111" s="36">
        <f>SUMIFS(СВЦЭМ!$D$39:$D$782,СВЦЭМ!$A$39:$A$782,$A111,СВЦЭМ!$B$39:$B$782,B$83)+'СЕТ СН'!$H$11+СВЦЭМ!$D$10+'СЕТ СН'!$H$5-'СЕТ СН'!$H$21</f>
        <v>4024.7500571200003</v>
      </c>
      <c r="C111" s="36">
        <f>SUMIFS(СВЦЭМ!$D$39:$D$782,СВЦЭМ!$A$39:$A$782,$A111,СВЦЭМ!$B$39:$B$782,C$83)+'СЕТ СН'!$H$11+СВЦЭМ!$D$10+'СЕТ СН'!$H$5-'СЕТ СН'!$H$21</f>
        <v>4060.1463896300002</v>
      </c>
      <c r="D111" s="36">
        <f>SUMIFS(СВЦЭМ!$D$39:$D$782,СВЦЭМ!$A$39:$A$782,$A111,СВЦЭМ!$B$39:$B$782,D$83)+'СЕТ СН'!$H$11+СВЦЭМ!$D$10+'СЕТ СН'!$H$5-'СЕТ СН'!$H$21</f>
        <v>4101.5939452700004</v>
      </c>
      <c r="E111" s="36">
        <f>SUMIFS(СВЦЭМ!$D$39:$D$782,СВЦЭМ!$A$39:$A$782,$A111,СВЦЭМ!$B$39:$B$782,E$83)+'СЕТ СН'!$H$11+СВЦЭМ!$D$10+'СЕТ СН'!$H$5-'СЕТ СН'!$H$21</f>
        <v>4115.6664433300002</v>
      </c>
      <c r="F111" s="36">
        <f>SUMIFS(СВЦЭМ!$D$39:$D$782,СВЦЭМ!$A$39:$A$782,$A111,СВЦЭМ!$B$39:$B$782,F$83)+'СЕТ СН'!$H$11+СВЦЭМ!$D$10+'СЕТ СН'!$H$5-'СЕТ СН'!$H$21</f>
        <v>4114.9211663599999</v>
      </c>
      <c r="G111" s="36">
        <f>SUMIFS(СВЦЭМ!$D$39:$D$782,СВЦЭМ!$A$39:$A$782,$A111,СВЦЭМ!$B$39:$B$782,G$83)+'СЕТ СН'!$H$11+СВЦЭМ!$D$10+'СЕТ СН'!$H$5-'СЕТ СН'!$H$21</f>
        <v>4119.4121112900002</v>
      </c>
      <c r="H111" s="36">
        <f>SUMIFS(СВЦЭМ!$D$39:$D$782,СВЦЭМ!$A$39:$A$782,$A111,СВЦЭМ!$B$39:$B$782,H$83)+'СЕТ СН'!$H$11+СВЦЭМ!$D$10+'СЕТ СН'!$H$5-'СЕТ СН'!$H$21</f>
        <v>4090.2375571299999</v>
      </c>
      <c r="I111" s="36">
        <f>SUMIFS(СВЦЭМ!$D$39:$D$782,СВЦЭМ!$A$39:$A$782,$A111,СВЦЭМ!$B$39:$B$782,I$83)+'СЕТ СН'!$H$11+СВЦЭМ!$D$10+'СЕТ СН'!$H$5-'СЕТ СН'!$H$21</f>
        <v>4054.1743734300003</v>
      </c>
      <c r="J111" s="36">
        <f>SUMIFS(СВЦЭМ!$D$39:$D$782,СВЦЭМ!$A$39:$A$782,$A111,СВЦЭМ!$B$39:$B$782,J$83)+'СЕТ СН'!$H$11+СВЦЭМ!$D$10+'СЕТ СН'!$H$5-'СЕТ СН'!$H$21</f>
        <v>3984.9003413500004</v>
      </c>
      <c r="K111" s="36">
        <f>SUMIFS(СВЦЭМ!$D$39:$D$782,СВЦЭМ!$A$39:$A$782,$A111,СВЦЭМ!$B$39:$B$782,K$83)+'СЕТ СН'!$H$11+СВЦЭМ!$D$10+'СЕТ СН'!$H$5-'СЕТ СН'!$H$21</f>
        <v>4049.5027936300003</v>
      </c>
      <c r="L111" s="36">
        <f>SUMIFS(СВЦЭМ!$D$39:$D$782,СВЦЭМ!$A$39:$A$782,$A111,СВЦЭМ!$B$39:$B$782,L$83)+'СЕТ СН'!$H$11+СВЦЭМ!$D$10+'СЕТ СН'!$H$5-'СЕТ СН'!$H$21</f>
        <v>4052.7910679700003</v>
      </c>
      <c r="M111" s="36">
        <f>SUMIFS(СВЦЭМ!$D$39:$D$782,СВЦЭМ!$A$39:$A$782,$A111,СВЦЭМ!$B$39:$B$782,M$83)+'СЕТ СН'!$H$11+СВЦЭМ!$D$10+'СЕТ СН'!$H$5-'СЕТ СН'!$H$21</f>
        <v>4059.7798916000002</v>
      </c>
      <c r="N111" s="36">
        <f>SUMIFS(СВЦЭМ!$D$39:$D$782,СВЦЭМ!$A$39:$A$782,$A111,СВЦЭМ!$B$39:$B$782,N$83)+'СЕТ СН'!$H$11+СВЦЭМ!$D$10+'СЕТ СН'!$H$5-'СЕТ СН'!$H$21</f>
        <v>4063.21835035</v>
      </c>
      <c r="O111" s="36">
        <f>SUMIFS(СВЦЭМ!$D$39:$D$782,СВЦЭМ!$A$39:$A$782,$A111,СВЦЭМ!$B$39:$B$782,O$83)+'СЕТ СН'!$H$11+СВЦЭМ!$D$10+'СЕТ СН'!$H$5-'СЕТ СН'!$H$21</f>
        <v>4053.9242447300003</v>
      </c>
      <c r="P111" s="36">
        <f>SUMIFS(СВЦЭМ!$D$39:$D$782,СВЦЭМ!$A$39:$A$782,$A111,СВЦЭМ!$B$39:$B$782,P$83)+'СЕТ СН'!$H$11+СВЦЭМ!$D$10+'СЕТ СН'!$H$5-'СЕТ СН'!$H$21</f>
        <v>4050.1697313499999</v>
      </c>
      <c r="Q111" s="36">
        <f>SUMIFS(СВЦЭМ!$D$39:$D$782,СВЦЭМ!$A$39:$A$782,$A111,СВЦЭМ!$B$39:$B$782,Q$83)+'СЕТ СН'!$H$11+СВЦЭМ!$D$10+'СЕТ СН'!$H$5-'СЕТ СН'!$H$21</f>
        <v>4048.91622603</v>
      </c>
      <c r="R111" s="36">
        <f>SUMIFS(СВЦЭМ!$D$39:$D$782,СВЦЭМ!$A$39:$A$782,$A111,СВЦЭМ!$B$39:$B$782,R$83)+'СЕТ СН'!$H$11+СВЦЭМ!$D$10+'СЕТ СН'!$H$5-'СЕТ СН'!$H$21</f>
        <v>4042.29062952</v>
      </c>
      <c r="S111" s="36">
        <f>SUMIFS(СВЦЭМ!$D$39:$D$782,СВЦЭМ!$A$39:$A$782,$A111,СВЦЭМ!$B$39:$B$782,S$83)+'СЕТ СН'!$H$11+СВЦЭМ!$D$10+'СЕТ СН'!$H$5-'СЕТ СН'!$H$21</f>
        <v>4047.6309846900003</v>
      </c>
      <c r="T111" s="36">
        <f>SUMIFS(СВЦЭМ!$D$39:$D$782,СВЦЭМ!$A$39:$A$782,$A111,СВЦЭМ!$B$39:$B$782,T$83)+'СЕТ СН'!$H$11+СВЦЭМ!$D$10+'СЕТ СН'!$H$5-'СЕТ СН'!$H$21</f>
        <v>4051.2831853900002</v>
      </c>
      <c r="U111" s="36">
        <f>SUMIFS(СВЦЭМ!$D$39:$D$782,СВЦЭМ!$A$39:$A$782,$A111,СВЦЭМ!$B$39:$B$782,U$83)+'СЕТ СН'!$H$11+СВЦЭМ!$D$10+'СЕТ СН'!$H$5-'СЕТ СН'!$H$21</f>
        <v>4049.0867464800003</v>
      </c>
      <c r="V111" s="36">
        <f>SUMIFS(СВЦЭМ!$D$39:$D$782,СВЦЭМ!$A$39:$A$782,$A111,СВЦЭМ!$B$39:$B$782,V$83)+'СЕТ СН'!$H$11+СВЦЭМ!$D$10+'СЕТ СН'!$H$5-'СЕТ СН'!$H$21</f>
        <v>4063.31737471</v>
      </c>
      <c r="W111" s="36">
        <f>SUMIFS(СВЦЭМ!$D$39:$D$782,СВЦЭМ!$A$39:$A$782,$A111,СВЦЭМ!$B$39:$B$782,W$83)+'СЕТ СН'!$H$11+СВЦЭМ!$D$10+'СЕТ СН'!$H$5-'СЕТ СН'!$H$21</f>
        <v>4073.4127581500002</v>
      </c>
      <c r="X111" s="36">
        <f>SUMIFS(СВЦЭМ!$D$39:$D$782,СВЦЭМ!$A$39:$A$782,$A111,СВЦЭМ!$B$39:$B$782,X$83)+'СЕТ СН'!$H$11+СВЦЭМ!$D$10+'СЕТ СН'!$H$5-'СЕТ СН'!$H$21</f>
        <v>4080.2054503899999</v>
      </c>
      <c r="Y111" s="36">
        <f>SUMIFS(СВЦЭМ!$D$39:$D$782,СВЦЭМ!$A$39:$A$782,$A111,СВЦЭМ!$B$39:$B$782,Y$83)+'СЕТ СН'!$H$11+СВЦЭМ!$D$10+'СЕТ СН'!$H$5-'СЕТ СН'!$H$21</f>
        <v>4054.719227</v>
      </c>
    </row>
    <row r="112" spans="1:25" ht="15.75" x14ac:dyDescent="0.2">
      <c r="A112" s="35">
        <f t="shared" si="2"/>
        <v>44802</v>
      </c>
      <c r="B112" s="36">
        <f>SUMIFS(СВЦЭМ!$D$39:$D$782,СВЦЭМ!$A$39:$A$782,$A112,СВЦЭМ!$B$39:$B$782,B$83)+'СЕТ СН'!$H$11+СВЦЭМ!$D$10+'СЕТ СН'!$H$5-'СЕТ СН'!$H$21</f>
        <v>4070.1126636200001</v>
      </c>
      <c r="C112" s="36">
        <f>SUMIFS(СВЦЭМ!$D$39:$D$782,СВЦЭМ!$A$39:$A$782,$A112,СВЦЭМ!$B$39:$B$782,C$83)+'СЕТ СН'!$H$11+СВЦЭМ!$D$10+'СЕТ СН'!$H$5-'СЕТ СН'!$H$21</f>
        <v>4139.7058734000002</v>
      </c>
      <c r="D112" s="36">
        <f>SUMIFS(СВЦЭМ!$D$39:$D$782,СВЦЭМ!$A$39:$A$782,$A112,СВЦЭМ!$B$39:$B$782,D$83)+'СЕТ СН'!$H$11+СВЦЭМ!$D$10+'СЕТ СН'!$H$5-'СЕТ СН'!$H$21</f>
        <v>4171.3148861299996</v>
      </c>
      <c r="E112" s="36">
        <f>SUMIFS(СВЦЭМ!$D$39:$D$782,СВЦЭМ!$A$39:$A$782,$A112,СВЦЭМ!$B$39:$B$782,E$83)+'СЕТ СН'!$H$11+СВЦЭМ!$D$10+'СЕТ СН'!$H$5-'СЕТ СН'!$H$21</f>
        <v>4180.9730924600008</v>
      </c>
      <c r="F112" s="36">
        <f>SUMIFS(СВЦЭМ!$D$39:$D$782,СВЦЭМ!$A$39:$A$782,$A112,СВЦЭМ!$B$39:$B$782,F$83)+'СЕТ СН'!$H$11+СВЦЭМ!$D$10+'СЕТ СН'!$H$5-'СЕТ СН'!$H$21</f>
        <v>4190.0214359299998</v>
      </c>
      <c r="G112" s="36">
        <f>SUMIFS(СВЦЭМ!$D$39:$D$782,СВЦЭМ!$A$39:$A$782,$A112,СВЦЭМ!$B$39:$B$782,G$83)+'СЕТ СН'!$H$11+СВЦЭМ!$D$10+'СЕТ СН'!$H$5-'СЕТ СН'!$H$21</f>
        <v>4173.2980334200001</v>
      </c>
      <c r="H112" s="36">
        <f>SUMIFS(СВЦЭМ!$D$39:$D$782,СВЦЭМ!$A$39:$A$782,$A112,СВЦЭМ!$B$39:$B$782,H$83)+'СЕТ СН'!$H$11+СВЦЭМ!$D$10+'СЕТ СН'!$H$5-'СЕТ СН'!$H$21</f>
        <v>4120.7892877499999</v>
      </c>
      <c r="I112" s="36">
        <f>SUMIFS(СВЦЭМ!$D$39:$D$782,СВЦЭМ!$A$39:$A$782,$A112,СВЦЭМ!$B$39:$B$782,I$83)+'СЕТ СН'!$H$11+СВЦЭМ!$D$10+'СЕТ СН'!$H$5-'СЕТ СН'!$H$21</f>
        <v>4074.4856330299999</v>
      </c>
      <c r="J112" s="36">
        <f>SUMIFS(СВЦЭМ!$D$39:$D$782,СВЦЭМ!$A$39:$A$782,$A112,СВЦЭМ!$B$39:$B$782,J$83)+'СЕТ СН'!$H$11+СВЦЭМ!$D$10+'СЕТ СН'!$H$5-'СЕТ СН'!$H$21</f>
        <v>4034.3118718800001</v>
      </c>
      <c r="K112" s="36">
        <f>SUMIFS(СВЦЭМ!$D$39:$D$782,СВЦЭМ!$A$39:$A$782,$A112,СВЦЭМ!$B$39:$B$782,K$83)+'СЕТ СН'!$H$11+СВЦЭМ!$D$10+'СЕТ СН'!$H$5-'СЕТ СН'!$H$21</f>
        <v>4057.7307333200001</v>
      </c>
      <c r="L112" s="36">
        <f>SUMIFS(СВЦЭМ!$D$39:$D$782,СВЦЭМ!$A$39:$A$782,$A112,СВЦЭМ!$B$39:$B$782,L$83)+'СЕТ СН'!$H$11+СВЦЭМ!$D$10+'СЕТ СН'!$H$5-'СЕТ СН'!$H$21</f>
        <v>4035.62297201</v>
      </c>
      <c r="M112" s="36">
        <f>SUMIFS(СВЦЭМ!$D$39:$D$782,СВЦЭМ!$A$39:$A$782,$A112,СВЦЭМ!$B$39:$B$782,M$83)+'СЕТ СН'!$H$11+СВЦЭМ!$D$10+'СЕТ СН'!$H$5-'СЕТ СН'!$H$21</f>
        <v>4036.3601940600001</v>
      </c>
      <c r="N112" s="36">
        <f>SUMIFS(СВЦЭМ!$D$39:$D$782,СВЦЭМ!$A$39:$A$782,$A112,СВЦЭМ!$B$39:$B$782,N$83)+'СЕТ СН'!$H$11+СВЦЭМ!$D$10+'СЕТ СН'!$H$5-'СЕТ СН'!$H$21</f>
        <v>4038.4881596900004</v>
      </c>
      <c r="O112" s="36">
        <f>SUMIFS(СВЦЭМ!$D$39:$D$782,СВЦЭМ!$A$39:$A$782,$A112,СВЦЭМ!$B$39:$B$782,O$83)+'СЕТ СН'!$H$11+СВЦЭМ!$D$10+'СЕТ СН'!$H$5-'СЕТ СН'!$H$21</f>
        <v>4034.7723730300004</v>
      </c>
      <c r="P112" s="36">
        <f>SUMIFS(СВЦЭМ!$D$39:$D$782,СВЦЭМ!$A$39:$A$782,$A112,СВЦЭМ!$B$39:$B$782,P$83)+'СЕТ СН'!$H$11+СВЦЭМ!$D$10+'СЕТ СН'!$H$5-'СЕТ СН'!$H$21</f>
        <v>4034.7820972300001</v>
      </c>
      <c r="Q112" s="36">
        <f>SUMIFS(СВЦЭМ!$D$39:$D$782,СВЦЭМ!$A$39:$A$782,$A112,СВЦЭМ!$B$39:$B$782,Q$83)+'СЕТ СН'!$H$11+СВЦЭМ!$D$10+'СЕТ СН'!$H$5-'СЕТ СН'!$H$21</f>
        <v>4034.17448719</v>
      </c>
      <c r="R112" s="36">
        <f>SUMIFS(СВЦЭМ!$D$39:$D$782,СВЦЭМ!$A$39:$A$782,$A112,СВЦЭМ!$B$39:$B$782,R$83)+'СЕТ СН'!$H$11+СВЦЭМ!$D$10+'СЕТ СН'!$H$5-'СЕТ СН'!$H$21</f>
        <v>4036.4687694900003</v>
      </c>
      <c r="S112" s="36">
        <f>SUMIFS(СВЦЭМ!$D$39:$D$782,СВЦЭМ!$A$39:$A$782,$A112,СВЦЭМ!$B$39:$B$782,S$83)+'СЕТ СН'!$H$11+СВЦЭМ!$D$10+'СЕТ СН'!$H$5-'СЕТ СН'!$H$21</f>
        <v>4038.0919604000001</v>
      </c>
      <c r="T112" s="36">
        <f>SUMIFS(СВЦЭМ!$D$39:$D$782,СВЦЭМ!$A$39:$A$782,$A112,СВЦЭМ!$B$39:$B$782,T$83)+'СЕТ СН'!$H$11+СВЦЭМ!$D$10+'СЕТ СН'!$H$5-'СЕТ СН'!$H$21</f>
        <v>4021.0110431100002</v>
      </c>
      <c r="U112" s="36">
        <f>SUMIFS(СВЦЭМ!$D$39:$D$782,СВЦЭМ!$A$39:$A$782,$A112,СВЦЭМ!$B$39:$B$782,U$83)+'СЕТ СН'!$H$11+СВЦЭМ!$D$10+'СЕТ СН'!$H$5-'СЕТ СН'!$H$21</f>
        <v>4015.34605629</v>
      </c>
      <c r="V112" s="36">
        <f>SUMIFS(СВЦЭМ!$D$39:$D$782,СВЦЭМ!$A$39:$A$782,$A112,СВЦЭМ!$B$39:$B$782,V$83)+'СЕТ СН'!$H$11+СВЦЭМ!$D$10+'СЕТ СН'!$H$5-'СЕТ СН'!$H$21</f>
        <v>4010.2118501100003</v>
      </c>
      <c r="W112" s="36">
        <f>SUMIFS(СВЦЭМ!$D$39:$D$782,СВЦЭМ!$A$39:$A$782,$A112,СВЦЭМ!$B$39:$B$782,W$83)+'СЕТ СН'!$H$11+СВЦЭМ!$D$10+'СЕТ СН'!$H$5-'СЕТ СН'!$H$21</f>
        <v>4008.33187636</v>
      </c>
      <c r="X112" s="36">
        <f>SUMIFS(СВЦЭМ!$D$39:$D$782,СВЦЭМ!$A$39:$A$782,$A112,СВЦЭМ!$B$39:$B$782,X$83)+'СЕТ СН'!$H$11+СВЦЭМ!$D$10+'СЕТ СН'!$H$5-'СЕТ СН'!$H$21</f>
        <v>4031.5158609600003</v>
      </c>
      <c r="Y112" s="36">
        <f>SUMIFS(СВЦЭМ!$D$39:$D$782,СВЦЭМ!$A$39:$A$782,$A112,СВЦЭМ!$B$39:$B$782,Y$83)+'СЕТ СН'!$H$11+СВЦЭМ!$D$10+'СЕТ СН'!$H$5-'СЕТ СН'!$H$21</f>
        <v>4078.6501171099999</v>
      </c>
    </row>
    <row r="113" spans="1:27" ht="15.75" x14ac:dyDescent="0.2">
      <c r="A113" s="35">
        <f t="shared" si="2"/>
        <v>44803</v>
      </c>
      <c r="B113" s="36">
        <f>SUMIFS(СВЦЭМ!$D$39:$D$782,СВЦЭМ!$A$39:$A$782,$A113,СВЦЭМ!$B$39:$B$782,B$83)+'СЕТ СН'!$H$11+СВЦЭМ!$D$10+'СЕТ СН'!$H$5-'СЕТ СН'!$H$21</f>
        <v>4039.4169958800003</v>
      </c>
      <c r="C113" s="36">
        <f>SUMIFS(СВЦЭМ!$D$39:$D$782,СВЦЭМ!$A$39:$A$782,$A113,СВЦЭМ!$B$39:$B$782,C$83)+'СЕТ СН'!$H$11+СВЦЭМ!$D$10+'СЕТ СН'!$H$5-'СЕТ СН'!$H$21</f>
        <v>4072.1526854200001</v>
      </c>
      <c r="D113" s="36">
        <f>SUMIFS(СВЦЭМ!$D$39:$D$782,СВЦЭМ!$A$39:$A$782,$A113,СВЦЭМ!$B$39:$B$782,D$83)+'СЕТ СН'!$H$11+СВЦЭМ!$D$10+'СЕТ СН'!$H$5-'СЕТ СН'!$H$21</f>
        <v>4106.0478753400002</v>
      </c>
      <c r="E113" s="36">
        <f>SUMIFS(СВЦЭМ!$D$39:$D$782,СВЦЭМ!$A$39:$A$782,$A113,СВЦЭМ!$B$39:$B$782,E$83)+'СЕТ СН'!$H$11+СВЦЭМ!$D$10+'СЕТ СН'!$H$5-'СЕТ СН'!$H$21</f>
        <v>4118.0494615500002</v>
      </c>
      <c r="F113" s="36">
        <f>SUMIFS(СВЦЭМ!$D$39:$D$782,СВЦЭМ!$A$39:$A$782,$A113,СВЦЭМ!$B$39:$B$782,F$83)+'СЕТ СН'!$H$11+СВЦЭМ!$D$10+'СЕТ СН'!$H$5-'СЕТ СН'!$H$21</f>
        <v>4123.2612753800004</v>
      </c>
      <c r="G113" s="36">
        <f>SUMIFS(СВЦЭМ!$D$39:$D$782,СВЦЭМ!$A$39:$A$782,$A113,СВЦЭМ!$B$39:$B$782,G$83)+'СЕТ СН'!$H$11+СВЦЭМ!$D$10+'СЕТ СН'!$H$5-'СЕТ СН'!$H$21</f>
        <v>4118.5727541699998</v>
      </c>
      <c r="H113" s="36">
        <f>SUMIFS(СВЦЭМ!$D$39:$D$782,СВЦЭМ!$A$39:$A$782,$A113,СВЦЭМ!$B$39:$B$782,H$83)+'СЕТ СН'!$H$11+СВЦЭМ!$D$10+'СЕТ СН'!$H$5-'СЕТ СН'!$H$21</f>
        <v>4062.6937478700002</v>
      </c>
      <c r="I113" s="36">
        <f>SUMIFS(СВЦЭМ!$D$39:$D$782,СВЦЭМ!$A$39:$A$782,$A113,СВЦЭМ!$B$39:$B$782,I$83)+'СЕТ СН'!$H$11+СВЦЭМ!$D$10+'СЕТ СН'!$H$5-'СЕТ СН'!$H$21</f>
        <v>3990.3372909300001</v>
      </c>
      <c r="J113" s="36">
        <f>SUMIFS(СВЦЭМ!$D$39:$D$782,СВЦЭМ!$A$39:$A$782,$A113,СВЦЭМ!$B$39:$B$782,J$83)+'СЕТ СН'!$H$11+СВЦЭМ!$D$10+'СЕТ СН'!$H$5-'СЕТ СН'!$H$21</f>
        <v>3990.4019251200002</v>
      </c>
      <c r="K113" s="36">
        <f>SUMIFS(СВЦЭМ!$D$39:$D$782,СВЦЭМ!$A$39:$A$782,$A113,СВЦЭМ!$B$39:$B$782,K$83)+'СЕТ СН'!$H$11+СВЦЭМ!$D$10+'СЕТ СН'!$H$5-'СЕТ СН'!$H$21</f>
        <v>4051.9731593800002</v>
      </c>
      <c r="L113" s="36">
        <f>SUMIFS(СВЦЭМ!$D$39:$D$782,СВЦЭМ!$A$39:$A$782,$A113,СВЦЭМ!$B$39:$B$782,L$83)+'СЕТ СН'!$H$11+СВЦЭМ!$D$10+'СЕТ СН'!$H$5-'СЕТ СН'!$H$21</f>
        <v>4047.9453096100001</v>
      </c>
      <c r="M113" s="36">
        <f>SUMIFS(СВЦЭМ!$D$39:$D$782,СВЦЭМ!$A$39:$A$782,$A113,СВЦЭМ!$B$39:$B$782,M$83)+'СЕТ СН'!$H$11+СВЦЭМ!$D$10+'СЕТ СН'!$H$5-'СЕТ СН'!$H$21</f>
        <v>4045.8767429600002</v>
      </c>
      <c r="N113" s="36">
        <f>SUMIFS(СВЦЭМ!$D$39:$D$782,СВЦЭМ!$A$39:$A$782,$A113,СВЦЭМ!$B$39:$B$782,N$83)+'СЕТ СН'!$H$11+СВЦЭМ!$D$10+'СЕТ СН'!$H$5-'СЕТ СН'!$H$21</f>
        <v>4047.7434792700001</v>
      </c>
      <c r="O113" s="36">
        <f>SUMIFS(СВЦЭМ!$D$39:$D$782,СВЦЭМ!$A$39:$A$782,$A113,СВЦЭМ!$B$39:$B$782,O$83)+'СЕТ СН'!$H$11+СВЦЭМ!$D$10+'СЕТ СН'!$H$5-'СЕТ СН'!$H$21</f>
        <v>4045.2078877600002</v>
      </c>
      <c r="P113" s="36">
        <f>SUMIFS(СВЦЭМ!$D$39:$D$782,СВЦЭМ!$A$39:$A$782,$A113,СВЦЭМ!$B$39:$B$782,P$83)+'СЕТ СН'!$H$11+СВЦЭМ!$D$10+'СЕТ СН'!$H$5-'СЕТ СН'!$H$21</f>
        <v>4054.0362098200003</v>
      </c>
      <c r="Q113" s="36">
        <f>SUMIFS(СВЦЭМ!$D$39:$D$782,СВЦЭМ!$A$39:$A$782,$A113,СВЦЭМ!$B$39:$B$782,Q$83)+'СЕТ СН'!$H$11+СВЦЭМ!$D$10+'СЕТ СН'!$H$5-'СЕТ СН'!$H$21</f>
        <v>4041.1693667700001</v>
      </c>
      <c r="R113" s="36">
        <f>SUMIFS(СВЦЭМ!$D$39:$D$782,СВЦЭМ!$A$39:$A$782,$A113,СВЦЭМ!$B$39:$B$782,R$83)+'СЕТ СН'!$H$11+СВЦЭМ!$D$10+'СЕТ СН'!$H$5-'СЕТ СН'!$H$21</f>
        <v>4031.4817885500001</v>
      </c>
      <c r="S113" s="36">
        <f>SUMIFS(СВЦЭМ!$D$39:$D$782,СВЦЭМ!$A$39:$A$782,$A113,СВЦЭМ!$B$39:$B$782,S$83)+'СЕТ СН'!$H$11+СВЦЭМ!$D$10+'СЕТ СН'!$H$5-'СЕТ СН'!$H$21</f>
        <v>4042.3209743100001</v>
      </c>
      <c r="T113" s="36">
        <f>SUMIFS(СВЦЭМ!$D$39:$D$782,СВЦЭМ!$A$39:$A$782,$A113,СВЦЭМ!$B$39:$B$782,T$83)+'СЕТ СН'!$H$11+СВЦЭМ!$D$10+'СЕТ СН'!$H$5-'СЕТ СН'!$H$21</f>
        <v>4056.9045144000002</v>
      </c>
      <c r="U113" s="36">
        <f>SUMIFS(СВЦЭМ!$D$39:$D$782,СВЦЭМ!$A$39:$A$782,$A113,СВЦЭМ!$B$39:$B$782,U$83)+'СЕТ СН'!$H$11+СВЦЭМ!$D$10+'СЕТ СН'!$H$5-'СЕТ СН'!$H$21</f>
        <v>4039.8883859900002</v>
      </c>
      <c r="V113" s="36">
        <f>SUMIFS(СВЦЭМ!$D$39:$D$782,СВЦЭМ!$A$39:$A$782,$A113,СВЦЭМ!$B$39:$B$782,V$83)+'СЕТ СН'!$H$11+СВЦЭМ!$D$10+'СЕТ СН'!$H$5-'СЕТ СН'!$H$21</f>
        <v>4064.6493297900001</v>
      </c>
      <c r="W113" s="36">
        <f>SUMIFS(СВЦЭМ!$D$39:$D$782,СВЦЭМ!$A$39:$A$782,$A113,СВЦЭМ!$B$39:$B$782,W$83)+'СЕТ СН'!$H$11+СВЦЭМ!$D$10+'СЕТ СН'!$H$5-'СЕТ СН'!$H$21</f>
        <v>4068.4757563400003</v>
      </c>
      <c r="X113" s="36">
        <f>SUMIFS(СВЦЭМ!$D$39:$D$782,СВЦЭМ!$A$39:$A$782,$A113,СВЦЭМ!$B$39:$B$782,X$83)+'СЕТ СН'!$H$11+СВЦЭМ!$D$10+'СЕТ СН'!$H$5-'СЕТ СН'!$H$21</f>
        <v>4014.6385150000001</v>
      </c>
      <c r="Y113" s="36">
        <f>SUMIFS(СВЦЭМ!$D$39:$D$782,СВЦЭМ!$A$39:$A$782,$A113,СВЦЭМ!$B$39:$B$782,Y$83)+'СЕТ СН'!$H$11+СВЦЭМ!$D$10+'СЕТ СН'!$H$5-'СЕТ СН'!$H$21</f>
        <v>3976.7537341100001</v>
      </c>
    </row>
    <row r="114" spans="1:27" ht="15.75" x14ac:dyDescent="0.2">
      <c r="A114" s="35">
        <f t="shared" si="2"/>
        <v>44804</v>
      </c>
      <c r="B114" s="36">
        <f>SUMIFS(СВЦЭМ!$D$39:$D$782,СВЦЭМ!$A$39:$A$782,$A114,СВЦЭМ!$B$39:$B$782,B$83)+'СЕТ СН'!$H$11+СВЦЭМ!$D$10+'СЕТ СН'!$H$5-'СЕТ СН'!$H$21</f>
        <v>4069.9977337800001</v>
      </c>
      <c r="C114" s="36">
        <f>SUMIFS(СВЦЭМ!$D$39:$D$782,СВЦЭМ!$A$39:$A$782,$A114,СВЦЭМ!$B$39:$B$782,C$83)+'СЕТ СН'!$H$11+СВЦЭМ!$D$10+'СЕТ СН'!$H$5-'СЕТ СН'!$H$21</f>
        <v>4105.6331900700006</v>
      </c>
      <c r="D114" s="36">
        <f>SUMIFS(СВЦЭМ!$D$39:$D$782,СВЦЭМ!$A$39:$A$782,$A114,СВЦЭМ!$B$39:$B$782,D$83)+'СЕТ СН'!$H$11+СВЦЭМ!$D$10+'СЕТ СН'!$H$5-'СЕТ СН'!$H$21</f>
        <v>4121.6456703900003</v>
      </c>
      <c r="E114" s="36">
        <f>SUMIFS(СВЦЭМ!$D$39:$D$782,СВЦЭМ!$A$39:$A$782,$A114,СВЦЭМ!$B$39:$B$782,E$83)+'СЕТ СН'!$H$11+СВЦЭМ!$D$10+'СЕТ СН'!$H$5-'СЕТ СН'!$H$21</f>
        <v>4135.4151944100004</v>
      </c>
      <c r="F114" s="36">
        <f>SUMIFS(СВЦЭМ!$D$39:$D$782,СВЦЭМ!$A$39:$A$782,$A114,СВЦЭМ!$B$39:$B$782,F$83)+'СЕТ СН'!$H$11+СВЦЭМ!$D$10+'СЕТ СН'!$H$5-'СЕТ СН'!$H$21</f>
        <v>4122.3786062700001</v>
      </c>
      <c r="G114" s="36">
        <f>SUMIFS(СВЦЭМ!$D$39:$D$782,СВЦЭМ!$A$39:$A$782,$A114,СВЦЭМ!$B$39:$B$782,G$83)+'СЕТ СН'!$H$11+СВЦЭМ!$D$10+'СЕТ СН'!$H$5-'СЕТ СН'!$H$21</f>
        <v>4099.7603965100006</v>
      </c>
      <c r="H114" s="36">
        <f>SUMIFS(СВЦЭМ!$D$39:$D$782,СВЦЭМ!$A$39:$A$782,$A114,СВЦЭМ!$B$39:$B$782,H$83)+'СЕТ СН'!$H$11+СВЦЭМ!$D$10+'СЕТ СН'!$H$5-'СЕТ СН'!$H$21</f>
        <v>4038.8771252300003</v>
      </c>
      <c r="I114" s="36">
        <f>SUMIFS(СВЦЭМ!$D$39:$D$782,СВЦЭМ!$A$39:$A$782,$A114,СВЦЭМ!$B$39:$B$782,I$83)+'СЕТ СН'!$H$11+СВЦЭМ!$D$10+'СЕТ СН'!$H$5-'СЕТ СН'!$H$21</f>
        <v>3982.07205165</v>
      </c>
      <c r="J114" s="36">
        <f>SUMIFS(СВЦЭМ!$D$39:$D$782,СВЦЭМ!$A$39:$A$782,$A114,СВЦЭМ!$B$39:$B$782,J$83)+'СЕТ СН'!$H$11+СВЦЭМ!$D$10+'СЕТ СН'!$H$5-'СЕТ СН'!$H$21</f>
        <v>4052.15132601</v>
      </c>
      <c r="K114" s="36">
        <f>SUMIFS(СВЦЭМ!$D$39:$D$782,СВЦЭМ!$A$39:$A$782,$A114,СВЦЭМ!$B$39:$B$782,K$83)+'СЕТ СН'!$H$11+СВЦЭМ!$D$10+'СЕТ СН'!$H$5-'СЕТ СН'!$H$21</f>
        <v>4078.0175330800002</v>
      </c>
      <c r="L114" s="36">
        <f>SUMIFS(СВЦЭМ!$D$39:$D$782,СВЦЭМ!$A$39:$A$782,$A114,СВЦЭМ!$B$39:$B$782,L$83)+'СЕТ СН'!$H$11+СВЦЭМ!$D$10+'СЕТ СН'!$H$5-'СЕТ СН'!$H$21</f>
        <v>4074.5877403700001</v>
      </c>
      <c r="M114" s="36">
        <f>SUMIFS(СВЦЭМ!$D$39:$D$782,СВЦЭМ!$A$39:$A$782,$A114,СВЦЭМ!$B$39:$B$782,M$83)+'СЕТ СН'!$H$11+СВЦЭМ!$D$10+'СЕТ СН'!$H$5-'СЕТ СН'!$H$21</f>
        <v>4066.2762723700002</v>
      </c>
      <c r="N114" s="36">
        <f>SUMIFS(СВЦЭМ!$D$39:$D$782,СВЦЭМ!$A$39:$A$782,$A114,СВЦЭМ!$B$39:$B$782,N$83)+'СЕТ СН'!$H$11+СВЦЭМ!$D$10+'СЕТ СН'!$H$5-'СЕТ СН'!$H$21</f>
        <v>4063.1230828600001</v>
      </c>
      <c r="O114" s="36">
        <f>SUMIFS(СВЦЭМ!$D$39:$D$782,СВЦЭМ!$A$39:$A$782,$A114,СВЦЭМ!$B$39:$B$782,O$83)+'СЕТ СН'!$H$11+СВЦЭМ!$D$10+'СЕТ СН'!$H$5-'СЕТ СН'!$H$21</f>
        <v>4062.1726336700003</v>
      </c>
      <c r="P114" s="36">
        <f>SUMIFS(СВЦЭМ!$D$39:$D$782,СВЦЭМ!$A$39:$A$782,$A114,СВЦЭМ!$B$39:$B$782,P$83)+'СЕТ СН'!$H$11+СВЦЭМ!$D$10+'СЕТ СН'!$H$5-'СЕТ СН'!$H$21</f>
        <v>4059.7536578200002</v>
      </c>
      <c r="Q114" s="36">
        <f>SUMIFS(СВЦЭМ!$D$39:$D$782,СВЦЭМ!$A$39:$A$782,$A114,СВЦЭМ!$B$39:$B$782,Q$83)+'СЕТ СН'!$H$11+СВЦЭМ!$D$10+'СЕТ СН'!$H$5-'СЕТ СН'!$H$21</f>
        <v>4050.8027811300003</v>
      </c>
      <c r="R114" s="36">
        <f>SUMIFS(СВЦЭМ!$D$39:$D$782,СВЦЭМ!$A$39:$A$782,$A114,СВЦЭМ!$B$39:$B$782,R$83)+'СЕТ СН'!$H$11+СВЦЭМ!$D$10+'СЕТ СН'!$H$5-'СЕТ СН'!$H$21</f>
        <v>4041.0836263199999</v>
      </c>
      <c r="S114" s="36">
        <f>SUMIFS(СВЦЭМ!$D$39:$D$782,СВЦЭМ!$A$39:$A$782,$A114,СВЦЭМ!$B$39:$B$782,S$83)+'СЕТ СН'!$H$11+СВЦЭМ!$D$10+'СЕТ СН'!$H$5-'СЕТ СН'!$H$21</f>
        <v>4046.37886312</v>
      </c>
      <c r="T114" s="36">
        <f>SUMIFS(СВЦЭМ!$D$39:$D$782,СВЦЭМ!$A$39:$A$782,$A114,СВЦЭМ!$B$39:$B$782,T$83)+'СЕТ СН'!$H$11+СВЦЭМ!$D$10+'СЕТ СН'!$H$5-'СЕТ СН'!$H$21</f>
        <v>4041.7236308800002</v>
      </c>
      <c r="U114" s="36">
        <f>SUMIFS(СВЦЭМ!$D$39:$D$782,СВЦЭМ!$A$39:$A$782,$A114,СВЦЭМ!$B$39:$B$782,U$83)+'СЕТ СН'!$H$11+СВЦЭМ!$D$10+'СЕТ СН'!$H$5-'СЕТ СН'!$H$21</f>
        <v>4055.03877401</v>
      </c>
      <c r="V114" s="36">
        <f>SUMIFS(СВЦЭМ!$D$39:$D$782,СВЦЭМ!$A$39:$A$782,$A114,СВЦЭМ!$B$39:$B$782,V$83)+'СЕТ СН'!$H$11+СВЦЭМ!$D$10+'СЕТ СН'!$H$5-'СЕТ СН'!$H$21</f>
        <v>4074.26723739</v>
      </c>
      <c r="W114" s="36">
        <f>SUMIFS(СВЦЭМ!$D$39:$D$782,СВЦЭМ!$A$39:$A$782,$A114,СВЦЭМ!$B$39:$B$782,W$83)+'СЕТ СН'!$H$11+СВЦЭМ!$D$10+'СЕТ СН'!$H$5-'СЕТ СН'!$H$21</f>
        <v>4069.1085832700001</v>
      </c>
      <c r="X114" s="36">
        <f>SUMIFS(СВЦЭМ!$D$39:$D$782,СВЦЭМ!$A$39:$A$782,$A114,СВЦЭМ!$B$39:$B$782,X$83)+'СЕТ СН'!$H$11+СВЦЭМ!$D$10+'СЕТ СН'!$H$5-'СЕТ СН'!$H$21</f>
        <v>4033.4071052200002</v>
      </c>
      <c r="Y114" s="36">
        <f>SUMIFS(СВЦЭМ!$D$39:$D$782,СВЦЭМ!$A$39:$A$782,$A114,СВЦЭМ!$B$39:$B$782,Y$83)+'СЕТ СН'!$H$11+СВЦЭМ!$D$10+'СЕТ СН'!$H$5-'СЕТ СН'!$H$21</f>
        <v>4015.4898108800003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01.08.2022</v>
      </c>
      <c r="B120" s="36">
        <f>SUMIFS(СВЦЭМ!$D$39:$D$782,СВЦЭМ!$A$39:$A$782,$A120,СВЦЭМ!$B$39:$B$782,B$119)+'СЕТ СН'!$I$11+СВЦЭМ!$D$10+'СЕТ СН'!$I$5-'СЕТ СН'!$I$21</f>
        <v>4148.2280941600002</v>
      </c>
      <c r="C120" s="36">
        <f>SUMIFS(СВЦЭМ!$D$39:$D$782,СВЦЭМ!$A$39:$A$782,$A120,СВЦЭМ!$B$39:$B$782,C$119)+'СЕТ СН'!$I$11+СВЦЭМ!$D$10+'СЕТ СН'!$I$5-'СЕТ СН'!$I$21</f>
        <v>4186.4519489100003</v>
      </c>
      <c r="D120" s="36">
        <f>SUMIFS(СВЦЭМ!$D$39:$D$782,СВЦЭМ!$A$39:$A$782,$A120,СВЦЭМ!$B$39:$B$782,D$119)+'СЕТ СН'!$I$11+СВЦЭМ!$D$10+'СЕТ СН'!$I$5-'СЕТ СН'!$I$21</f>
        <v>4198.0622418100002</v>
      </c>
      <c r="E120" s="36">
        <f>SUMIFS(СВЦЭМ!$D$39:$D$782,СВЦЭМ!$A$39:$A$782,$A120,СВЦЭМ!$B$39:$B$782,E$119)+'СЕТ СН'!$I$11+СВЦЭМ!$D$10+'СЕТ СН'!$I$5-'СЕТ СН'!$I$21</f>
        <v>4229.5350176800002</v>
      </c>
      <c r="F120" s="36">
        <f>SUMIFS(СВЦЭМ!$D$39:$D$782,СВЦЭМ!$A$39:$A$782,$A120,СВЦЭМ!$B$39:$B$782,F$119)+'СЕТ СН'!$I$11+СВЦЭМ!$D$10+'СЕТ СН'!$I$5-'СЕТ СН'!$I$21</f>
        <v>4195.3135972999999</v>
      </c>
      <c r="G120" s="36">
        <f>SUMIFS(СВЦЭМ!$D$39:$D$782,СВЦЭМ!$A$39:$A$782,$A120,СВЦЭМ!$B$39:$B$782,G$119)+'СЕТ СН'!$I$11+СВЦЭМ!$D$10+'СЕТ СН'!$I$5-'СЕТ СН'!$I$21</f>
        <v>4183.91494719</v>
      </c>
      <c r="H120" s="36">
        <f>SUMIFS(СВЦЭМ!$D$39:$D$782,СВЦЭМ!$A$39:$A$782,$A120,СВЦЭМ!$B$39:$B$782,H$119)+'СЕТ СН'!$I$11+СВЦЭМ!$D$10+'СЕТ СН'!$I$5-'СЕТ СН'!$I$21</f>
        <v>4226.9379211699998</v>
      </c>
      <c r="I120" s="36">
        <f>SUMIFS(СВЦЭМ!$D$39:$D$782,СВЦЭМ!$A$39:$A$782,$A120,СВЦЭМ!$B$39:$B$782,I$119)+'СЕТ СН'!$I$11+СВЦЭМ!$D$10+'СЕТ СН'!$I$5-'СЕТ СН'!$I$21</f>
        <v>4268.3359033200004</v>
      </c>
      <c r="J120" s="36">
        <f>SUMIFS(СВЦЭМ!$D$39:$D$782,СВЦЭМ!$A$39:$A$782,$A120,СВЦЭМ!$B$39:$B$782,J$119)+'СЕТ СН'!$I$11+СВЦЭМ!$D$10+'СЕТ СН'!$I$5-'СЕТ СН'!$I$21</f>
        <v>4193.4589355799999</v>
      </c>
      <c r="K120" s="36">
        <f>SUMIFS(СВЦЭМ!$D$39:$D$782,СВЦЭМ!$A$39:$A$782,$A120,СВЦЭМ!$B$39:$B$782,K$119)+'СЕТ СН'!$I$11+СВЦЭМ!$D$10+'СЕТ СН'!$I$5-'СЕТ СН'!$I$21</f>
        <v>4140.47460882</v>
      </c>
      <c r="L120" s="36">
        <f>SUMIFS(СВЦЭМ!$D$39:$D$782,СВЦЭМ!$A$39:$A$782,$A120,СВЦЭМ!$B$39:$B$782,L$119)+'СЕТ СН'!$I$11+СВЦЭМ!$D$10+'СЕТ СН'!$I$5-'СЕТ СН'!$I$21</f>
        <v>4114.8171108300003</v>
      </c>
      <c r="M120" s="36">
        <f>SUMIFS(СВЦЭМ!$D$39:$D$782,СВЦЭМ!$A$39:$A$782,$A120,СВЦЭМ!$B$39:$B$782,M$119)+'СЕТ СН'!$I$11+СВЦЭМ!$D$10+'СЕТ СН'!$I$5-'СЕТ СН'!$I$21</f>
        <v>4080.0317495500003</v>
      </c>
      <c r="N120" s="36">
        <f>SUMIFS(СВЦЭМ!$D$39:$D$782,СВЦЭМ!$A$39:$A$782,$A120,СВЦЭМ!$B$39:$B$782,N$119)+'СЕТ СН'!$I$11+СВЦЭМ!$D$10+'СЕТ СН'!$I$5-'СЕТ СН'!$I$21</f>
        <v>4090.1849722900001</v>
      </c>
      <c r="O120" s="36">
        <f>SUMIFS(СВЦЭМ!$D$39:$D$782,СВЦЭМ!$A$39:$A$782,$A120,СВЦЭМ!$B$39:$B$782,O$119)+'СЕТ СН'!$I$11+СВЦЭМ!$D$10+'СЕТ СН'!$I$5-'СЕТ СН'!$I$21</f>
        <v>4091.89058854</v>
      </c>
      <c r="P120" s="36">
        <f>SUMIFS(СВЦЭМ!$D$39:$D$782,СВЦЭМ!$A$39:$A$782,$A120,СВЦЭМ!$B$39:$B$782,P$119)+'СЕТ СН'!$I$11+СВЦЭМ!$D$10+'СЕТ СН'!$I$5-'СЕТ СН'!$I$21</f>
        <v>4095.4573126900004</v>
      </c>
      <c r="Q120" s="36">
        <f>SUMIFS(СВЦЭМ!$D$39:$D$782,СВЦЭМ!$A$39:$A$782,$A120,СВЦЭМ!$B$39:$B$782,Q$119)+'СЕТ СН'!$I$11+СВЦЭМ!$D$10+'СЕТ СН'!$I$5-'СЕТ СН'!$I$21</f>
        <v>4097.7569027</v>
      </c>
      <c r="R120" s="36">
        <f>SUMIFS(СВЦЭМ!$D$39:$D$782,СВЦЭМ!$A$39:$A$782,$A120,СВЦЭМ!$B$39:$B$782,R$119)+'СЕТ СН'!$I$11+СВЦЭМ!$D$10+'СЕТ СН'!$I$5-'СЕТ СН'!$I$21</f>
        <v>4116.9243050900004</v>
      </c>
      <c r="S120" s="36">
        <f>SUMIFS(СВЦЭМ!$D$39:$D$782,СВЦЭМ!$A$39:$A$782,$A120,СВЦЭМ!$B$39:$B$782,S$119)+'СЕТ СН'!$I$11+СВЦЭМ!$D$10+'СЕТ СН'!$I$5-'СЕТ СН'!$I$21</f>
        <v>4120.9760921400002</v>
      </c>
      <c r="T120" s="36">
        <f>SUMIFS(СВЦЭМ!$D$39:$D$782,СВЦЭМ!$A$39:$A$782,$A120,СВЦЭМ!$B$39:$B$782,T$119)+'СЕТ СН'!$I$11+СВЦЭМ!$D$10+'СЕТ СН'!$I$5-'СЕТ СН'!$I$21</f>
        <v>4121.6526806700003</v>
      </c>
      <c r="U120" s="36">
        <f>SUMIFS(СВЦЭМ!$D$39:$D$782,СВЦЭМ!$A$39:$A$782,$A120,СВЦЭМ!$B$39:$B$782,U$119)+'СЕТ СН'!$I$11+СВЦЭМ!$D$10+'СЕТ СН'!$I$5-'СЕТ СН'!$I$21</f>
        <v>4123.9036955000001</v>
      </c>
      <c r="V120" s="36">
        <f>SUMIFS(СВЦЭМ!$D$39:$D$782,СВЦЭМ!$A$39:$A$782,$A120,СВЦЭМ!$B$39:$B$782,V$119)+'СЕТ СН'!$I$11+СВЦЭМ!$D$10+'СЕТ СН'!$I$5-'СЕТ СН'!$I$21</f>
        <v>4120.9238439300007</v>
      </c>
      <c r="W120" s="36">
        <f>SUMIFS(СВЦЭМ!$D$39:$D$782,СВЦЭМ!$A$39:$A$782,$A120,СВЦЭМ!$B$39:$B$782,W$119)+'СЕТ СН'!$I$11+СВЦЭМ!$D$10+'СЕТ СН'!$I$5-'СЕТ СН'!$I$21</f>
        <v>4109.03655316</v>
      </c>
      <c r="X120" s="36">
        <f>SUMIFS(СВЦЭМ!$D$39:$D$782,СВЦЭМ!$A$39:$A$782,$A120,СВЦЭМ!$B$39:$B$782,X$119)+'СЕТ СН'!$I$11+СВЦЭМ!$D$10+'СЕТ СН'!$I$5-'СЕТ СН'!$I$21</f>
        <v>4095.1382296800002</v>
      </c>
      <c r="Y120" s="36">
        <f>SUMIFS(СВЦЭМ!$D$39:$D$782,СВЦЭМ!$A$39:$A$782,$A120,СВЦЭМ!$B$39:$B$782,Y$119)+'СЕТ СН'!$I$11+СВЦЭМ!$D$10+'СЕТ СН'!$I$5-'СЕТ СН'!$I$21</f>
        <v>4079.0444505</v>
      </c>
      <c r="AA120" s="45"/>
    </row>
    <row r="121" spans="1:27" ht="15.75" x14ac:dyDescent="0.2">
      <c r="A121" s="35">
        <f>A120+1</f>
        <v>44775</v>
      </c>
      <c r="B121" s="36">
        <f>SUMIFS(СВЦЭМ!$D$39:$D$782,СВЦЭМ!$A$39:$A$782,$A121,СВЦЭМ!$B$39:$B$782,B$119)+'СЕТ СН'!$I$11+СВЦЭМ!$D$10+'СЕТ СН'!$I$5-'СЕТ СН'!$I$21</f>
        <v>4187.7874368000003</v>
      </c>
      <c r="C121" s="36">
        <f>SUMIFS(СВЦЭМ!$D$39:$D$782,СВЦЭМ!$A$39:$A$782,$A121,СВЦЭМ!$B$39:$B$782,C$119)+'СЕТ СН'!$I$11+СВЦЭМ!$D$10+'СЕТ СН'!$I$5-'СЕТ СН'!$I$21</f>
        <v>4237.6363708500003</v>
      </c>
      <c r="D121" s="36">
        <f>SUMIFS(СВЦЭМ!$D$39:$D$782,СВЦЭМ!$A$39:$A$782,$A121,СВЦЭМ!$B$39:$B$782,D$119)+'СЕТ СН'!$I$11+СВЦЭМ!$D$10+'СЕТ СН'!$I$5-'СЕТ СН'!$I$21</f>
        <v>4225.6839227300006</v>
      </c>
      <c r="E121" s="36">
        <f>SUMIFS(СВЦЭМ!$D$39:$D$782,СВЦЭМ!$A$39:$A$782,$A121,СВЦЭМ!$B$39:$B$782,E$119)+'СЕТ СН'!$I$11+СВЦЭМ!$D$10+'СЕТ СН'!$I$5-'СЕТ СН'!$I$21</f>
        <v>4255.2486903200006</v>
      </c>
      <c r="F121" s="36">
        <f>SUMIFS(СВЦЭМ!$D$39:$D$782,СВЦЭМ!$A$39:$A$782,$A121,СВЦЭМ!$B$39:$B$782,F$119)+'СЕТ СН'!$I$11+СВЦЭМ!$D$10+'СЕТ СН'!$I$5-'СЕТ СН'!$I$21</f>
        <v>4250.7904135899998</v>
      </c>
      <c r="G121" s="36">
        <f>SUMIFS(СВЦЭМ!$D$39:$D$782,СВЦЭМ!$A$39:$A$782,$A121,СВЦЭМ!$B$39:$B$782,G$119)+'СЕТ СН'!$I$11+СВЦЭМ!$D$10+'СЕТ СН'!$I$5-'СЕТ СН'!$I$21</f>
        <v>4260.1412576500006</v>
      </c>
      <c r="H121" s="36">
        <f>SUMIFS(СВЦЭМ!$D$39:$D$782,СВЦЭМ!$A$39:$A$782,$A121,СВЦЭМ!$B$39:$B$782,H$119)+'СЕТ СН'!$I$11+СВЦЭМ!$D$10+'СЕТ СН'!$I$5-'СЕТ СН'!$I$21</f>
        <v>4239.9414332800006</v>
      </c>
      <c r="I121" s="36">
        <f>SUMIFS(СВЦЭМ!$D$39:$D$782,СВЦЭМ!$A$39:$A$782,$A121,СВЦЭМ!$B$39:$B$782,I$119)+'СЕТ СН'!$I$11+СВЦЭМ!$D$10+'СЕТ СН'!$I$5-'СЕТ СН'!$I$21</f>
        <v>4369.8298425399998</v>
      </c>
      <c r="J121" s="36">
        <f>SUMIFS(СВЦЭМ!$D$39:$D$782,СВЦЭМ!$A$39:$A$782,$A121,СВЦЭМ!$B$39:$B$782,J$119)+'СЕТ СН'!$I$11+СВЦЭМ!$D$10+'СЕТ СН'!$I$5-'СЕТ СН'!$I$21</f>
        <v>4262.5932886000001</v>
      </c>
      <c r="K121" s="36">
        <f>SUMIFS(СВЦЭМ!$D$39:$D$782,СВЦЭМ!$A$39:$A$782,$A121,СВЦЭМ!$B$39:$B$782,K$119)+'СЕТ СН'!$I$11+СВЦЭМ!$D$10+'СЕТ СН'!$I$5-'СЕТ СН'!$I$21</f>
        <v>4155.6155480100006</v>
      </c>
      <c r="L121" s="36">
        <f>SUMIFS(СВЦЭМ!$D$39:$D$782,СВЦЭМ!$A$39:$A$782,$A121,СВЦЭМ!$B$39:$B$782,L$119)+'СЕТ СН'!$I$11+СВЦЭМ!$D$10+'СЕТ СН'!$I$5-'СЕТ СН'!$I$21</f>
        <v>4144.3528266399999</v>
      </c>
      <c r="M121" s="36">
        <f>SUMIFS(СВЦЭМ!$D$39:$D$782,СВЦЭМ!$A$39:$A$782,$A121,СВЦЭМ!$B$39:$B$782,M$119)+'СЕТ СН'!$I$11+СВЦЭМ!$D$10+'СЕТ СН'!$I$5-'СЕТ СН'!$I$21</f>
        <v>4134.3018312300001</v>
      </c>
      <c r="N121" s="36">
        <f>SUMIFS(СВЦЭМ!$D$39:$D$782,СВЦЭМ!$A$39:$A$782,$A121,СВЦЭМ!$B$39:$B$782,N$119)+'СЕТ СН'!$I$11+СВЦЭМ!$D$10+'СЕТ СН'!$I$5-'СЕТ СН'!$I$21</f>
        <v>4125.3786776400002</v>
      </c>
      <c r="O121" s="36">
        <f>SUMIFS(СВЦЭМ!$D$39:$D$782,СВЦЭМ!$A$39:$A$782,$A121,СВЦЭМ!$B$39:$B$782,O$119)+'СЕТ СН'!$I$11+СВЦЭМ!$D$10+'СЕТ СН'!$I$5-'СЕТ СН'!$I$21</f>
        <v>4132.98921952</v>
      </c>
      <c r="P121" s="36">
        <f>SUMIFS(СВЦЭМ!$D$39:$D$782,СВЦЭМ!$A$39:$A$782,$A121,СВЦЭМ!$B$39:$B$782,P$119)+'СЕТ СН'!$I$11+СВЦЭМ!$D$10+'СЕТ СН'!$I$5-'СЕТ СН'!$I$21</f>
        <v>4148.0727062200003</v>
      </c>
      <c r="Q121" s="36">
        <f>SUMIFS(СВЦЭМ!$D$39:$D$782,СВЦЭМ!$A$39:$A$782,$A121,СВЦЭМ!$B$39:$B$782,Q$119)+'СЕТ СН'!$I$11+СВЦЭМ!$D$10+'СЕТ СН'!$I$5-'СЕТ СН'!$I$21</f>
        <v>4143.4686542600002</v>
      </c>
      <c r="R121" s="36">
        <f>SUMIFS(СВЦЭМ!$D$39:$D$782,СВЦЭМ!$A$39:$A$782,$A121,СВЦЭМ!$B$39:$B$782,R$119)+'СЕТ СН'!$I$11+СВЦЭМ!$D$10+'СЕТ СН'!$I$5-'СЕТ СН'!$I$21</f>
        <v>4137.5832199400002</v>
      </c>
      <c r="S121" s="36">
        <f>SUMIFS(СВЦЭМ!$D$39:$D$782,СВЦЭМ!$A$39:$A$782,$A121,СВЦЭМ!$B$39:$B$782,S$119)+'СЕТ СН'!$I$11+СВЦЭМ!$D$10+'СЕТ СН'!$I$5-'СЕТ СН'!$I$21</f>
        <v>4139.9029496599996</v>
      </c>
      <c r="T121" s="36">
        <f>SUMIFS(СВЦЭМ!$D$39:$D$782,СВЦЭМ!$A$39:$A$782,$A121,СВЦЭМ!$B$39:$B$782,T$119)+'СЕТ СН'!$I$11+СВЦЭМ!$D$10+'СЕТ СН'!$I$5-'СЕТ СН'!$I$21</f>
        <v>4169.3974907100001</v>
      </c>
      <c r="U121" s="36">
        <f>SUMIFS(СВЦЭМ!$D$39:$D$782,СВЦЭМ!$A$39:$A$782,$A121,СВЦЭМ!$B$39:$B$782,U$119)+'СЕТ СН'!$I$11+СВЦЭМ!$D$10+'СЕТ СН'!$I$5-'СЕТ СН'!$I$21</f>
        <v>4165.5754962199999</v>
      </c>
      <c r="V121" s="36">
        <f>SUMIFS(СВЦЭМ!$D$39:$D$782,СВЦЭМ!$A$39:$A$782,$A121,СВЦЭМ!$B$39:$B$782,V$119)+'СЕТ СН'!$I$11+СВЦЭМ!$D$10+'СЕТ СН'!$I$5-'СЕТ СН'!$I$21</f>
        <v>4171.51759107</v>
      </c>
      <c r="W121" s="36">
        <f>SUMIFS(СВЦЭМ!$D$39:$D$782,СВЦЭМ!$A$39:$A$782,$A121,СВЦЭМ!$B$39:$B$782,W$119)+'СЕТ СН'!$I$11+СВЦЭМ!$D$10+'СЕТ СН'!$I$5-'СЕТ СН'!$I$21</f>
        <v>4152.9830240199999</v>
      </c>
      <c r="X121" s="36">
        <f>SUMIFS(СВЦЭМ!$D$39:$D$782,СВЦЭМ!$A$39:$A$782,$A121,СВЦЭМ!$B$39:$B$782,X$119)+'СЕТ СН'!$I$11+СВЦЭМ!$D$10+'СЕТ СН'!$I$5-'СЕТ СН'!$I$21</f>
        <v>4174.8932435900006</v>
      </c>
      <c r="Y121" s="36">
        <f>SUMIFS(СВЦЭМ!$D$39:$D$782,СВЦЭМ!$A$39:$A$782,$A121,СВЦЭМ!$B$39:$B$782,Y$119)+'СЕТ СН'!$I$11+СВЦЭМ!$D$10+'СЕТ СН'!$I$5-'СЕТ СН'!$I$21</f>
        <v>4278.0768957300006</v>
      </c>
    </row>
    <row r="122" spans="1:27" ht="15.75" x14ac:dyDescent="0.2">
      <c r="A122" s="35">
        <f t="shared" ref="A122:A150" si="3">A121+1</f>
        <v>44776</v>
      </c>
      <c r="B122" s="36">
        <f>SUMIFS(СВЦЭМ!$D$39:$D$782,СВЦЭМ!$A$39:$A$782,$A122,СВЦЭМ!$B$39:$B$782,B$119)+'СЕТ СН'!$I$11+СВЦЭМ!$D$10+'СЕТ СН'!$I$5-'СЕТ СН'!$I$21</f>
        <v>4308.9541836400003</v>
      </c>
      <c r="C122" s="36">
        <f>SUMIFS(СВЦЭМ!$D$39:$D$782,СВЦЭМ!$A$39:$A$782,$A122,СВЦЭМ!$B$39:$B$782,C$119)+'СЕТ СН'!$I$11+СВЦЭМ!$D$10+'СЕТ СН'!$I$5-'СЕТ СН'!$I$21</f>
        <v>4390.8318900100003</v>
      </c>
      <c r="D122" s="36">
        <f>SUMIFS(СВЦЭМ!$D$39:$D$782,СВЦЭМ!$A$39:$A$782,$A122,СВЦЭМ!$B$39:$B$782,D$119)+'СЕТ СН'!$I$11+СВЦЭМ!$D$10+'СЕТ СН'!$I$5-'СЕТ СН'!$I$21</f>
        <v>4444.1467781299998</v>
      </c>
      <c r="E122" s="36">
        <f>SUMIFS(СВЦЭМ!$D$39:$D$782,СВЦЭМ!$A$39:$A$782,$A122,СВЦЭМ!$B$39:$B$782,E$119)+'СЕТ СН'!$I$11+СВЦЭМ!$D$10+'СЕТ СН'!$I$5-'СЕТ СН'!$I$21</f>
        <v>4453.04158259</v>
      </c>
      <c r="F122" s="36">
        <f>SUMIFS(СВЦЭМ!$D$39:$D$782,СВЦЭМ!$A$39:$A$782,$A122,СВЦЭМ!$B$39:$B$782,F$119)+'СЕТ СН'!$I$11+СВЦЭМ!$D$10+'СЕТ СН'!$I$5-'СЕТ СН'!$I$21</f>
        <v>4296.8886406000001</v>
      </c>
      <c r="G122" s="36">
        <f>SUMIFS(СВЦЭМ!$D$39:$D$782,СВЦЭМ!$A$39:$A$782,$A122,СВЦЭМ!$B$39:$B$782,G$119)+'СЕТ СН'!$I$11+СВЦЭМ!$D$10+'СЕТ СН'!$I$5-'СЕТ СН'!$I$21</f>
        <v>4300.5112359499999</v>
      </c>
      <c r="H122" s="36">
        <f>SUMIFS(СВЦЭМ!$D$39:$D$782,СВЦЭМ!$A$39:$A$782,$A122,СВЦЭМ!$B$39:$B$782,H$119)+'СЕТ СН'!$I$11+СВЦЭМ!$D$10+'СЕТ СН'!$I$5-'СЕТ СН'!$I$21</f>
        <v>4289.32065117</v>
      </c>
      <c r="I122" s="36">
        <f>SUMIFS(СВЦЭМ!$D$39:$D$782,СВЦЭМ!$A$39:$A$782,$A122,СВЦЭМ!$B$39:$B$782,I$119)+'СЕТ СН'!$I$11+СВЦЭМ!$D$10+'СЕТ СН'!$I$5-'СЕТ СН'!$I$21</f>
        <v>4222.8474150900001</v>
      </c>
      <c r="J122" s="36">
        <f>SUMIFS(СВЦЭМ!$D$39:$D$782,СВЦЭМ!$A$39:$A$782,$A122,СВЦЭМ!$B$39:$B$782,J$119)+'СЕТ СН'!$I$11+СВЦЭМ!$D$10+'СЕТ СН'!$I$5-'СЕТ СН'!$I$21</f>
        <v>4181.2976677000006</v>
      </c>
      <c r="K122" s="36">
        <f>SUMIFS(СВЦЭМ!$D$39:$D$782,СВЦЭМ!$A$39:$A$782,$A122,СВЦЭМ!$B$39:$B$782,K$119)+'СЕТ СН'!$I$11+СВЦЭМ!$D$10+'СЕТ СН'!$I$5-'СЕТ СН'!$I$21</f>
        <v>4213.9815707500002</v>
      </c>
      <c r="L122" s="36">
        <f>SUMIFS(СВЦЭМ!$D$39:$D$782,СВЦЭМ!$A$39:$A$782,$A122,СВЦЭМ!$B$39:$B$782,L$119)+'СЕТ СН'!$I$11+СВЦЭМ!$D$10+'СЕТ СН'!$I$5-'СЕТ СН'!$I$21</f>
        <v>4167.77752366</v>
      </c>
      <c r="M122" s="36">
        <f>SUMIFS(СВЦЭМ!$D$39:$D$782,СВЦЭМ!$A$39:$A$782,$A122,СВЦЭМ!$B$39:$B$782,M$119)+'СЕТ СН'!$I$11+СВЦЭМ!$D$10+'СЕТ СН'!$I$5-'СЕТ СН'!$I$21</f>
        <v>4146.2056739500003</v>
      </c>
      <c r="N122" s="36">
        <f>SUMIFS(СВЦЭМ!$D$39:$D$782,СВЦЭМ!$A$39:$A$782,$A122,СВЦЭМ!$B$39:$B$782,N$119)+'СЕТ СН'!$I$11+СВЦЭМ!$D$10+'СЕТ СН'!$I$5-'СЕТ СН'!$I$21</f>
        <v>4142.3417508700004</v>
      </c>
      <c r="O122" s="36">
        <f>SUMIFS(СВЦЭМ!$D$39:$D$782,СВЦЭМ!$A$39:$A$782,$A122,СВЦЭМ!$B$39:$B$782,O$119)+'СЕТ СН'!$I$11+СВЦЭМ!$D$10+'СЕТ СН'!$I$5-'СЕТ СН'!$I$21</f>
        <v>4135.9673555200006</v>
      </c>
      <c r="P122" s="36">
        <f>SUMIFS(СВЦЭМ!$D$39:$D$782,СВЦЭМ!$A$39:$A$782,$A122,СВЦЭМ!$B$39:$B$782,P$119)+'СЕТ СН'!$I$11+СВЦЭМ!$D$10+'СЕТ СН'!$I$5-'СЕТ СН'!$I$21</f>
        <v>4144.4889128200002</v>
      </c>
      <c r="Q122" s="36">
        <f>SUMIFS(СВЦЭМ!$D$39:$D$782,СВЦЭМ!$A$39:$A$782,$A122,СВЦЭМ!$B$39:$B$782,Q$119)+'СЕТ СН'!$I$11+СВЦЭМ!$D$10+'СЕТ СН'!$I$5-'СЕТ СН'!$I$21</f>
        <v>4165.76985504</v>
      </c>
      <c r="R122" s="36">
        <f>SUMIFS(СВЦЭМ!$D$39:$D$782,СВЦЭМ!$A$39:$A$782,$A122,СВЦЭМ!$B$39:$B$782,R$119)+'СЕТ СН'!$I$11+СВЦЭМ!$D$10+'СЕТ СН'!$I$5-'СЕТ СН'!$I$21</f>
        <v>4184.80141809</v>
      </c>
      <c r="S122" s="36">
        <f>SUMIFS(СВЦЭМ!$D$39:$D$782,СВЦЭМ!$A$39:$A$782,$A122,СВЦЭМ!$B$39:$B$782,S$119)+'СЕТ СН'!$I$11+СВЦЭМ!$D$10+'СЕТ СН'!$I$5-'СЕТ СН'!$I$21</f>
        <v>4180.9961298799999</v>
      </c>
      <c r="T122" s="36">
        <f>SUMIFS(СВЦЭМ!$D$39:$D$782,СВЦЭМ!$A$39:$A$782,$A122,СВЦЭМ!$B$39:$B$782,T$119)+'СЕТ СН'!$I$11+СВЦЭМ!$D$10+'СЕТ СН'!$I$5-'СЕТ СН'!$I$21</f>
        <v>4167.0748839999997</v>
      </c>
      <c r="U122" s="36">
        <f>SUMIFS(СВЦЭМ!$D$39:$D$782,СВЦЭМ!$A$39:$A$782,$A122,СВЦЭМ!$B$39:$B$782,U$119)+'СЕТ СН'!$I$11+СВЦЭМ!$D$10+'СЕТ СН'!$I$5-'СЕТ СН'!$I$21</f>
        <v>4169.5235666600001</v>
      </c>
      <c r="V122" s="36">
        <f>SUMIFS(СВЦЭМ!$D$39:$D$782,СВЦЭМ!$A$39:$A$782,$A122,СВЦЭМ!$B$39:$B$782,V$119)+'СЕТ СН'!$I$11+СВЦЭМ!$D$10+'СЕТ СН'!$I$5-'СЕТ СН'!$I$21</f>
        <v>4143.7618923999999</v>
      </c>
      <c r="W122" s="36">
        <f>SUMIFS(СВЦЭМ!$D$39:$D$782,СВЦЭМ!$A$39:$A$782,$A122,СВЦЭМ!$B$39:$B$782,W$119)+'СЕТ СН'!$I$11+СВЦЭМ!$D$10+'СЕТ СН'!$I$5-'СЕТ СН'!$I$21</f>
        <v>4140.3187746100002</v>
      </c>
      <c r="X122" s="36">
        <f>SUMIFS(СВЦЭМ!$D$39:$D$782,СВЦЭМ!$A$39:$A$782,$A122,СВЦЭМ!$B$39:$B$782,X$119)+'СЕТ СН'!$I$11+СВЦЭМ!$D$10+'СЕТ СН'!$I$5-'СЕТ СН'!$I$21</f>
        <v>4174.88693977</v>
      </c>
      <c r="Y122" s="36">
        <f>SUMIFS(СВЦЭМ!$D$39:$D$782,СВЦЭМ!$A$39:$A$782,$A122,СВЦЭМ!$B$39:$B$782,Y$119)+'СЕТ СН'!$I$11+СВЦЭМ!$D$10+'СЕТ СН'!$I$5-'СЕТ СН'!$I$21</f>
        <v>4175.1054795300006</v>
      </c>
    </row>
    <row r="123" spans="1:27" ht="15.75" x14ac:dyDescent="0.2">
      <c r="A123" s="35">
        <f t="shared" si="3"/>
        <v>44777</v>
      </c>
      <c r="B123" s="36">
        <f>SUMIFS(СВЦЭМ!$D$39:$D$782,СВЦЭМ!$A$39:$A$782,$A123,СВЦЭМ!$B$39:$B$782,B$119)+'СЕТ СН'!$I$11+СВЦЭМ!$D$10+'СЕТ СН'!$I$5-'СЕТ СН'!$I$21</f>
        <v>4237.0853583500002</v>
      </c>
      <c r="C123" s="36">
        <f>SUMIFS(СВЦЭМ!$D$39:$D$782,СВЦЭМ!$A$39:$A$782,$A123,СВЦЭМ!$B$39:$B$782,C$119)+'СЕТ СН'!$I$11+СВЦЭМ!$D$10+'СЕТ СН'!$I$5-'СЕТ СН'!$I$21</f>
        <v>4306.5643911699999</v>
      </c>
      <c r="D123" s="36">
        <f>SUMIFS(СВЦЭМ!$D$39:$D$782,СВЦЭМ!$A$39:$A$782,$A123,СВЦЭМ!$B$39:$B$782,D$119)+'СЕТ СН'!$I$11+СВЦЭМ!$D$10+'СЕТ СН'!$I$5-'СЕТ СН'!$I$21</f>
        <v>4296.9954292500006</v>
      </c>
      <c r="E123" s="36">
        <f>SUMIFS(СВЦЭМ!$D$39:$D$782,СВЦЭМ!$A$39:$A$782,$A123,СВЦЭМ!$B$39:$B$782,E$119)+'СЕТ СН'!$I$11+СВЦЭМ!$D$10+'СЕТ СН'!$I$5-'СЕТ СН'!$I$21</f>
        <v>4370.6577333000005</v>
      </c>
      <c r="F123" s="36">
        <f>SUMIFS(СВЦЭМ!$D$39:$D$782,СВЦЭМ!$A$39:$A$782,$A123,СВЦЭМ!$B$39:$B$782,F$119)+'СЕТ СН'!$I$11+СВЦЭМ!$D$10+'СЕТ СН'!$I$5-'СЕТ СН'!$I$21</f>
        <v>4379.0299887399997</v>
      </c>
      <c r="G123" s="36">
        <f>SUMIFS(СВЦЭМ!$D$39:$D$782,СВЦЭМ!$A$39:$A$782,$A123,СВЦЭМ!$B$39:$B$782,G$119)+'СЕТ СН'!$I$11+СВЦЭМ!$D$10+'СЕТ СН'!$I$5-'СЕТ СН'!$I$21</f>
        <v>4383.2116034299997</v>
      </c>
      <c r="H123" s="36">
        <f>SUMIFS(СВЦЭМ!$D$39:$D$782,СВЦЭМ!$A$39:$A$782,$A123,СВЦЭМ!$B$39:$B$782,H$119)+'СЕТ СН'!$I$11+СВЦЭМ!$D$10+'СЕТ СН'!$I$5-'СЕТ СН'!$I$21</f>
        <v>4322.0176025600003</v>
      </c>
      <c r="I123" s="36">
        <f>SUMIFS(СВЦЭМ!$D$39:$D$782,СВЦЭМ!$A$39:$A$782,$A123,СВЦЭМ!$B$39:$B$782,I$119)+'СЕТ СН'!$I$11+СВЦЭМ!$D$10+'СЕТ СН'!$I$5-'СЕТ СН'!$I$21</f>
        <v>4259.0843368100004</v>
      </c>
      <c r="J123" s="36">
        <f>SUMIFS(СВЦЭМ!$D$39:$D$782,СВЦЭМ!$A$39:$A$782,$A123,СВЦЭМ!$B$39:$B$782,J$119)+'СЕТ СН'!$I$11+СВЦЭМ!$D$10+'СЕТ СН'!$I$5-'СЕТ СН'!$I$21</f>
        <v>4175.3729096900006</v>
      </c>
      <c r="K123" s="36">
        <f>SUMIFS(СВЦЭМ!$D$39:$D$782,СВЦЭМ!$A$39:$A$782,$A123,СВЦЭМ!$B$39:$B$782,K$119)+'СЕТ СН'!$I$11+СВЦЭМ!$D$10+'СЕТ СН'!$I$5-'СЕТ СН'!$I$21</f>
        <v>4144.6760980700001</v>
      </c>
      <c r="L123" s="36">
        <f>SUMIFS(СВЦЭМ!$D$39:$D$782,СВЦЭМ!$A$39:$A$782,$A123,СВЦЭМ!$B$39:$B$782,L$119)+'СЕТ СН'!$I$11+СВЦЭМ!$D$10+'СЕТ СН'!$I$5-'СЕТ СН'!$I$21</f>
        <v>4155.4145519700005</v>
      </c>
      <c r="M123" s="36">
        <f>SUMIFS(СВЦЭМ!$D$39:$D$782,СВЦЭМ!$A$39:$A$782,$A123,СВЦЭМ!$B$39:$B$782,M$119)+'СЕТ СН'!$I$11+СВЦЭМ!$D$10+'СЕТ СН'!$I$5-'СЕТ СН'!$I$21</f>
        <v>4138.1550393200005</v>
      </c>
      <c r="N123" s="36">
        <f>SUMIFS(СВЦЭМ!$D$39:$D$782,СВЦЭМ!$A$39:$A$782,$A123,СВЦЭМ!$B$39:$B$782,N$119)+'СЕТ СН'!$I$11+СВЦЭМ!$D$10+'СЕТ СН'!$I$5-'СЕТ СН'!$I$21</f>
        <v>4131.3492450200001</v>
      </c>
      <c r="O123" s="36">
        <f>SUMIFS(СВЦЭМ!$D$39:$D$782,СВЦЭМ!$A$39:$A$782,$A123,СВЦЭМ!$B$39:$B$782,O$119)+'СЕТ СН'!$I$11+СВЦЭМ!$D$10+'СЕТ СН'!$I$5-'СЕТ СН'!$I$21</f>
        <v>4140.1410757800004</v>
      </c>
      <c r="P123" s="36">
        <f>SUMIFS(СВЦЭМ!$D$39:$D$782,СВЦЭМ!$A$39:$A$782,$A123,СВЦЭМ!$B$39:$B$782,P$119)+'СЕТ СН'!$I$11+СВЦЭМ!$D$10+'СЕТ СН'!$I$5-'СЕТ СН'!$I$21</f>
        <v>4170.1277919300001</v>
      </c>
      <c r="Q123" s="36">
        <f>SUMIFS(СВЦЭМ!$D$39:$D$782,СВЦЭМ!$A$39:$A$782,$A123,СВЦЭМ!$B$39:$B$782,Q$119)+'СЕТ СН'!$I$11+СВЦЭМ!$D$10+'СЕТ СН'!$I$5-'СЕТ СН'!$I$21</f>
        <v>4167.7084077700001</v>
      </c>
      <c r="R123" s="36">
        <f>SUMIFS(СВЦЭМ!$D$39:$D$782,СВЦЭМ!$A$39:$A$782,$A123,СВЦЭМ!$B$39:$B$782,R$119)+'СЕТ СН'!$I$11+СВЦЭМ!$D$10+'СЕТ СН'!$I$5-'СЕТ СН'!$I$21</f>
        <v>4159.7557786899997</v>
      </c>
      <c r="S123" s="36">
        <f>SUMIFS(СВЦЭМ!$D$39:$D$782,СВЦЭМ!$A$39:$A$782,$A123,СВЦЭМ!$B$39:$B$782,S$119)+'СЕТ СН'!$I$11+СВЦЭМ!$D$10+'СЕТ СН'!$I$5-'СЕТ СН'!$I$21</f>
        <v>4161.2437856500001</v>
      </c>
      <c r="T123" s="36">
        <f>SUMIFS(СВЦЭМ!$D$39:$D$782,СВЦЭМ!$A$39:$A$782,$A123,СВЦЭМ!$B$39:$B$782,T$119)+'СЕТ СН'!$I$11+СВЦЭМ!$D$10+'СЕТ СН'!$I$5-'СЕТ СН'!$I$21</f>
        <v>4160.58447798</v>
      </c>
      <c r="U123" s="36">
        <f>SUMIFS(СВЦЭМ!$D$39:$D$782,СВЦЭМ!$A$39:$A$782,$A123,СВЦЭМ!$B$39:$B$782,U$119)+'СЕТ СН'!$I$11+СВЦЭМ!$D$10+'СЕТ СН'!$I$5-'СЕТ СН'!$I$21</f>
        <v>4172.1909111300001</v>
      </c>
      <c r="V123" s="36">
        <f>SUMIFS(СВЦЭМ!$D$39:$D$782,СВЦЭМ!$A$39:$A$782,$A123,СВЦЭМ!$B$39:$B$782,V$119)+'СЕТ СН'!$I$11+СВЦЭМ!$D$10+'СЕТ СН'!$I$5-'СЕТ СН'!$I$21</f>
        <v>4167.3426872099999</v>
      </c>
      <c r="W123" s="36">
        <f>SUMIFS(СВЦЭМ!$D$39:$D$782,СВЦЭМ!$A$39:$A$782,$A123,СВЦЭМ!$B$39:$B$782,W$119)+'СЕТ СН'!$I$11+СВЦЭМ!$D$10+'СЕТ СН'!$I$5-'СЕТ СН'!$I$21</f>
        <v>4162.2521268300006</v>
      </c>
      <c r="X123" s="36">
        <f>SUMIFS(СВЦЭМ!$D$39:$D$782,СВЦЭМ!$A$39:$A$782,$A123,СВЦЭМ!$B$39:$B$782,X$119)+'СЕТ СН'!$I$11+СВЦЭМ!$D$10+'СЕТ СН'!$I$5-'СЕТ СН'!$I$21</f>
        <v>4175.4967153300004</v>
      </c>
      <c r="Y123" s="36">
        <f>SUMIFS(СВЦЭМ!$D$39:$D$782,СВЦЭМ!$A$39:$A$782,$A123,СВЦЭМ!$B$39:$B$782,Y$119)+'СЕТ СН'!$I$11+СВЦЭМ!$D$10+'СЕТ СН'!$I$5-'СЕТ СН'!$I$21</f>
        <v>4233.5724831200005</v>
      </c>
    </row>
    <row r="124" spans="1:27" ht="15.75" x14ac:dyDescent="0.2">
      <c r="A124" s="35">
        <f t="shared" si="3"/>
        <v>44778</v>
      </c>
      <c r="B124" s="36">
        <f>SUMIFS(СВЦЭМ!$D$39:$D$782,СВЦЭМ!$A$39:$A$782,$A124,СВЦЭМ!$B$39:$B$782,B$119)+'СЕТ СН'!$I$11+СВЦЭМ!$D$10+'СЕТ СН'!$I$5-'СЕТ СН'!$I$21</f>
        <v>4288.1346802999997</v>
      </c>
      <c r="C124" s="36">
        <f>SUMIFS(СВЦЭМ!$D$39:$D$782,СВЦЭМ!$A$39:$A$782,$A124,СВЦЭМ!$B$39:$B$782,C$119)+'СЕТ СН'!$I$11+СВЦЭМ!$D$10+'СЕТ СН'!$I$5-'СЕТ СН'!$I$21</f>
        <v>4280.1213557299998</v>
      </c>
      <c r="D124" s="36">
        <f>SUMIFS(СВЦЭМ!$D$39:$D$782,СВЦЭМ!$A$39:$A$782,$A124,СВЦЭМ!$B$39:$B$782,D$119)+'СЕТ СН'!$I$11+СВЦЭМ!$D$10+'СЕТ СН'!$I$5-'СЕТ СН'!$I$21</f>
        <v>4301.1695722100003</v>
      </c>
      <c r="E124" s="36">
        <f>SUMIFS(СВЦЭМ!$D$39:$D$782,СВЦЭМ!$A$39:$A$782,$A124,СВЦЭМ!$B$39:$B$782,E$119)+'СЕТ СН'!$I$11+СВЦЭМ!$D$10+'СЕТ СН'!$I$5-'СЕТ СН'!$I$21</f>
        <v>4308.7826734099999</v>
      </c>
      <c r="F124" s="36">
        <f>SUMIFS(СВЦЭМ!$D$39:$D$782,СВЦЭМ!$A$39:$A$782,$A124,СВЦЭМ!$B$39:$B$782,F$119)+'СЕТ СН'!$I$11+СВЦЭМ!$D$10+'СЕТ СН'!$I$5-'СЕТ СН'!$I$21</f>
        <v>4297.6377472000004</v>
      </c>
      <c r="G124" s="36">
        <f>SUMIFS(СВЦЭМ!$D$39:$D$782,СВЦЭМ!$A$39:$A$782,$A124,СВЦЭМ!$B$39:$B$782,G$119)+'СЕТ СН'!$I$11+СВЦЭМ!$D$10+'СЕТ СН'!$I$5-'СЕТ СН'!$I$21</f>
        <v>4296.0820372500002</v>
      </c>
      <c r="H124" s="36">
        <f>SUMIFS(СВЦЭМ!$D$39:$D$782,СВЦЭМ!$A$39:$A$782,$A124,СВЦЭМ!$B$39:$B$782,H$119)+'СЕТ СН'!$I$11+СВЦЭМ!$D$10+'СЕТ СН'!$I$5-'СЕТ СН'!$I$21</f>
        <v>4270.3770285199998</v>
      </c>
      <c r="I124" s="36">
        <f>SUMIFS(СВЦЭМ!$D$39:$D$782,СВЦЭМ!$A$39:$A$782,$A124,СВЦЭМ!$B$39:$B$782,I$119)+'СЕТ СН'!$I$11+СВЦЭМ!$D$10+'СЕТ СН'!$I$5-'СЕТ СН'!$I$21</f>
        <v>4299.1319715999998</v>
      </c>
      <c r="J124" s="36">
        <f>SUMIFS(СВЦЭМ!$D$39:$D$782,СВЦЭМ!$A$39:$A$782,$A124,СВЦЭМ!$B$39:$B$782,J$119)+'СЕТ СН'!$I$11+СВЦЭМ!$D$10+'СЕТ СН'!$I$5-'СЕТ СН'!$I$21</f>
        <v>4176.3924599399998</v>
      </c>
      <c r="K124" s="36">
        <f>SUMIFS(СВЦЭМ!$D$39:$D$782,СВЦЭМ!$A$39:$A$782,$A124,СВЦЭМ!$B$39:$B$782,K$119)+'СЕТ СН'!$I$11+СВЦЭМ!$D$10+'СЕТ СН'!$I$5-'СЕТ СН'!$I$21</f>
        <v>4157.4945297100003</v>
      </c>
      <c r="L124" s="36">
        <f>SUMIFS(СВЦЭМ!$D$39:$D$782,СВЦЭМ!$A$39:$A$782,$A124,СВЦЭМ!$B$39:$B$782,L$119)+'СЕТ СН'!$I$11+СВЦЭМ!$D$10+'СЕТ СН'!$I$5-'СЕТ СН'!$I$21</f>
        <v>4150.1984740099997</v>
      </c>
      <c r="M124" s="36">
        <f>SUMIFS(СВЦЭМ!$D$39:$D$782,СВЦЭМ!$A$39:$A$782,$A124,СВЦЭМ!$B$39:$B$782,M$119)+'СЕТ СН'!$I$11+СВЦЭМ!$D$10+'СЕТ СН'!$I$5-'СЕТ СН'!$I$21</f>
        <v>4144.6258681999998</v>
      </c>
      <c r="N124" s="36">
        <f>SUMIFS(СВЦЭМ!$D$39:$D$782,СВЦЭМ!$A$39:$A$782,$A124,СВЦЭМ!$B$39:$B$782,N$119)+'СЕТ СН'!$I$11+СВЦЭМ!$D$10+'СЕТ СН'!$I$5-'СЕТ СН'!$I$21</f>
        <v>4136.4020176700005</v>
      </c>
      <c r="O124" s="36">
        <f>SUMIFS(СВЦЭМ!$D$39:$D$782,СВЦЭМ!$A$39:$A$782,$A124,СВЦЭМ!$B$39:$B$782,O$119)+'СЕТ СН'!$I$11+СВЦЭМ!$D$10+'СЕТ СН'!$I$5-'СЕТ СН'!$I$21</f>
        <v>4140.9372555</v>
      </c>
      <c r="P124" s="36">
        <f>SUMIFS(СВЦЭМ!$D$39:$D$782,СВЦЭМ!$A$39:$A$782,$A124,СВЦЭМ!$B$39:$B$782,P$119)+'СЕТ СН'!$I$11+СВЦЭМ!$D$10+'СЕТ СН'!$I$5-'СЕТ СН'!$I$21</f>
        <v>4164.3745085700002</v>
      </c>
      <c r="Q124" s="36">
        <f>SUMIFS(СВЦЭМ!$D$39:$D$782,СВЦЭМ!$A$39:$A$782,$A124,СВЦЭМ!$B$39:$B$782,Q$119)+'СЕТ СН'!$I$11+СВЦЭМ!$D$10+'СЕТ СН'!$I$5-'СЕТ СН'!$I$21</f>
        <v>4162.6571834300003</v>
      </c>
      <c r="R124" s="36">
        <f>SUMIFS(СВЦЭМ!$D$39:$D$782,СВЦЭМ!$A$39:$A$782,$A124,СВЦЭМ!$B$39:$B$782,R$119)+'СЕТ СН'!$I$11+СВЦЭМ!$D$10+'СЕТ СН'!$I$5-'СЕТ СН'!$I$21</f>
        <v>4157.3279392700006</v>
      </c>
      <c r="S124" s="36">
        <f>SUMIFS(СВЦЭМ!$D$39:$D$782,СВЦЭМ!$A$39:$A$782,$A124,СВЦЭМ!$B$39:$B$782,S$119)+'СЕТ СН'!$I$11+СВЦЭМ!$D$10+'СЕТ СН'!$I$5-'СЕТ СН'!$I$21</f>
        <v>4155.5153055199999</v>
      </c>
      <c r="T124" s="36">
        <f>SUMIFS(СВЦЭМ!$D$39:$D$782,СВЦЭМ!$A$39:$A$782,$A124,СВЦЭМ!$B$39:$B$782,T$119)+'СЕТ СН'!$I$11+СВЦЭМ!$D$10+'СЕТ СН'!$I$5-'СЕТ СН'!$I$21</f>
        <v>4141.2161263899998</v>
      </c>
      <c r="U124" s="36">
        <f>SUMIFS(СВЦЭМ!$D$39:$D$782,СВЦЭМ!$A$39:$A$782,$A124,СВЦЭМ!$B$39:$B$782,U$119)+'СЕТ СН'!$I$11+СВЦЭМ!$D$10+'СЕТ СН'!$I$5-'СЕТ СН'!$I$21</f>
        <v>4149.4435922700004</v>
      </c>
      <c r="V124" s="36">
        <f>SUMIFS(СВЦЭМ!$D$39:$D$782,СВЦЭМ!$A$39:$A$782,$A124,СВЦЭМ!$B$39:$B$782,V$119)+'СЕТ СН'!$I$11+СВЦЭМ!$D$10+'СЕТ СН'!$I$5-'СЕТ СН'!$I$21</f>
        <v>4158.2251580800003</v>
      </c>
      <c r="W124" s="36">
        <f>SUMIFS(СВЦЭМ!$D$39:$D$782,СВЦЭМ!$A$39:$A$782,$A124,СВЦЭМ!$B$39:$B$782,W$119)+'СЕТ СН'!$I$11+СВЦЭМ!$D$10+'СЕТ СН'!$I$5-'СЕТ СН'!$I$21</f>
        <v>4166.9045126700003</v>
      </c>
      <c r="X124" s="36">
        <f>SUMIFS(СВЦЭМ!$D$39:$D$782,СВЦЭМ!$A$39:$A$782,$A124,СВЦЭМ!$B$39:$B$782,X$119)+'СЕТ СН'!$I$11+СВЦЭМ!$D$10+'СЕТ СН'!$I$5-'СЕТ СН'!$I$21</f>
        <v>4151.5220781400003</v>
      </c>
      <c r="Y124" s="36">
        <f>SUMIFS(СВЦЭМ!$D$39:$D$782,СВЦЭМ!$A$39:$A$782,$A124,СВЦЭМ!$B$39:$B$782,Y$119)+'СЕТ СН'!$I$11+СВЦЭМ!$D$10+'СЕТ СН'!$I$5-'СЕТ СН'!$I$21</f>
        <v>4268.2833260400002</v>
      </c>
    </row>
    <row r="125" spans="1:27" ht="15.75" x14ac:dyDescent="0.2">
      <c r="A125" s="35">
        <f t="shared" si="3"/>
        <v>44779</v>
      </c>
      <c r="B125" s="36">
        <f>SUMIFS(СВЦЭМ!$D$39:$D$782,СВЦЭМ!$A$39:$A$782,$A125,СВЦЭМ!$B$39:$B$782,B$119)+'СЕТ СН'!$I$11+СВЦЭМ!$D$10+'СЕТ СН'!$I$5-'СЕТ СН'!$I$21</f>
        <v>4212.6393961600006</v>
      </c>
      <c r="C125" s="36">
        <f>SUMIFS(СВЦЭМ!$D$39:$D$782,СВЦЭМ!$A$39:$A$782,$A125,СВЦЭМ!$B$39:$B$782,C$119)+'СЕТ СН'!$I$11+СВЦЭМ!$D$10+'СЕТ СН'!$I$5-'СЕТ СН'!$I$21</f>
        <v>4277.22678163</v>
      </c>
      <c r="D125" s="36">
        <f>SUMIFS(СВЦЭМ!$D$39:$D$782,СВЦЭМ!$A$39:$A$782,$A125,СВЦЭМ!$B$39:$B$782,D$119)+'СЕТ СН'!$I$11+СВЦЭМ!$D$10+'СЕТ СН'!$I$5-'СЕТ СН'!$I$21</f>
        <v>4324.0913137900006</v>
      </c>
      <c r="E125" s="36">
        <f>SUMIFS(СВЦЭМ!$D$39:$D$782,СВЦЭМ!$A$39:$A$782,$A125,СВЦЭМ!$B$39:$B$782,E$119)+'СЕТ СН'!$I$11+СВЦЭМ!$D$10+'СЕТ СН'!$I$5-'СЕТ СН'!$I$21</f>
        <v>4348.74394932</v>
      </c>
      <c r="F125" s="36">
        <f>SUMIFS(СВЦЭМ!$D$39:$D$782,СВЦЭМ!$A$39:$A$782,$A125,СВЦЭМ!$B$39:$B$782,F$119)+'СЕТ СН'!$I$11+СВЦЭМ!$D$10+'СЕТ СН'!$I$5-'СЕТ СН'!$I$21</f>
        <v>4357.64685732</v>
      </c>
      <c r="G125" s="36">
        <f>SUMIFS(СВЦЭМ!$D$39:$D$782,СВЦЭМ!$A$39:$A$782,$A125,СВЦЭМ!$B$39:$B$782,G$119)+'СЕТ СН'!$I$11+СВЦЭМ!$D$10+'СЕТ СН'!$I$5-'СЕТ СН'!$I$21</f>
        <v>4374.2192515699999</v>
      </c>
      <c r="H125" s="36">
        <f>SUMIFS(СВЦЭМ!$D$39:$D$782,СВЦЭМ!$A$39:$A$782,$A125,СВЦЭМ!$B$39:$B$782,H$119)+'СЕТ СН'!$I$11+СВЦЭМ!$D$10+'СЕТ СН'!$I$5-'СЕТ СН'!$I$21</f>
        <v>4355.1227763400002</v>
      </c>
      <c r="I125" s="36">
        <f>SUMIFS(СВЦЭМ!$D$39:$D$782,СВЦЭМ!$A$39:$A$782,$A125,СВЦЭМ!$B$39:$B$782,I$119)+'СЕТ СН'!$I$11+СВЦЭМ!$D$10+'СЕТ СН'!$I$5-'СЕТ СН'!$I$21</f>
        <v>4321.4112924800002</v>
      </c>
      <c r="J125" s="36">
        <f>SUMIFS(СВЦЭМ!$D$39:$D$782,СВЦЭМ!$A$39:$A$782,$A125,СВЦЭМ!$B$39:$B$782,J$119)+'СЕТ СН'!$I$11+СВЦЭМ!$D$10+'СЕТ СН'!$I$5-'СЕТ СН'!$I$21</f>
        <v>4238.6741160700003</v>
      </c>
      <c r="K125" s="36">
        <f>SUMIFS(СВЦЭМ!$D$39:$D$782,СВЦЭМ!$A$39:$A$782,$A125,СВЦЭМ!$B$39:$B$782,K$119)+'СЕТ СН'!$I$11+СВЦЭМ!$D$10+'СЕТ СН'!$I$5-'СЕТ СН'!$I$21</f>
        <v>4130.5312915200002</v>
      </c>
      <c r="L125" s="36">
        <f>SUMIFS(СВЦЭМ!$D$39:$D$782,СВЦЭМ!$A$39:$A$782,$A125,СВЦЭМ!$B$39:$B$782,L$119)+'СЕТ СН'!$I$11+СВЦЭМ!$D$10+'СЕТ СН'!$I$5-'СЕТ СН'!$I$21</f>
        <v>4112.4113320500001</v>
      </c>
      <c r="M125" s="36">
        <f>SUMIFS(СВЦЭМ!$D$39:$D$782,СВЦЭМ!$A$39:$A$782,$A125,СВЦЭМ!$B$39:$B$782,M$119)+'СЕТ СН'!$I$11+СВЦЭМ!$D$10+'СЕТ СН'!$I$5-'СЕТ СН'!$I$21</f>
        <v>4078.5392874300001</v>
      </c>
      <c r="N125" s="36">
        <f>SUMIFS(СВЦЭМ!$D$39:$D$782,СВЦЭМ!$A$39:$A$782,$A125,СВЦЭМ!$B$39:$B$782,N$119)+'СЕТ СН'!$I$11+СВЦЭМ!$D$10+'СЕТ СН'!$I$5-'СЕТ СН'!$I$21</f>
        <v>4066.28873178</v>
      </c>
      <c r="O125" s="36">
        <f>SUMIFS(СВЦЭМ!$D$39:$D$782,СВЦЭМ!$A$39:$A$782,$A125,СВЦЭМ!$B$39:$B$782,O$119)+'СЕТ СН'!$I$11+СВЦЭМ!$D$10+'СЕТ СН'!$I$5-'СЕТ СН'!$I$21</f>
        <v>4073.47770145</v>
      </c>
      <c r="P125" s="36">
        <f>SUMIFS(СВЦЭМ!$D$39:$D$782,СВЦЭМ!$A$39:$A$782,$A125,СВЦЭМ!$B$39:$B$782,P$119)+'СЕТ СН'!$I$11+СВЦЭМ!$D$10+'СЕТ СН'!$I$5-'СЕТ СН'!$I$21</f>
        <v>4067.84423771</v>
      </c>
      <c r="Q125" s="36">
        <f>SUMIFS(СВЦЭМ!$D$39:$D$782,СВЦЭМ!$A$39:$A$782,$A125,СВЦЭМ!$B$39:$B$782,Q$119)+'СЕТ СН'!$I$11+СВЦЭМ!$D$10+'СЕТ СН'!$I$5-'СЕТ СН'!$I$21</f>
        <v>4069.5463825300003</v>
      </c>
      <c r="R125" s="36">
        <f>SUMIFS(СВЦЭМ!$D$39:$D$782,СВЦЭМ!$A$39:$A$782,$A125,СВЦЭМ!$B$39:$B$782,R$119)+'СЕТ СН'!$I$11+СВЦЭМ!$D$10+'СЕТ СН'!$I$5-'СЕТ СН'!$I$21</f>
        <v>4105.5916142900005</v>
      </c>
      <c r="S125" s="36">
        <f>SUMIFS(СВЦЭМ!$D$39:$D$782,СВЦЭМ!$A$39:$A$782,$A125,СВЦЭМ!$B$39:$B$782,S$119)+'СЕТ СН'!$I$11+СВЦЭМ!$D$10+'СЕТ СН'!$I$5-'СЕТ СН'!$I$21</f>
        <v>4109.0142517900003</v>
      </c>
      <c r="T125" s="36">
        <f>SUMIFS(СВЦЭМ!$D$39:$D$782,СВЦЭМ!$A$39:$A$782,$A125,СВЦЭМ!$B$39:$B$782,T$119)+'СЕТ СН'!$I$11+СВЦЭМ!$D$10+'СЕТ СН'!$I$5-'СЕТ СН'!$I$21</f>
        <v>4104.2305205900002</v>
      </c>
      <c r="U125" s="36">
        <f>SUMIFS(СВЦЭМ!$D$39:$D$782,СВЦЭМ!$A$39:$A$782,$A125,СВЦЭМ!$B$39:$B$782,U$119)+'СЕТ СН'!$I$11+СВЦЭМ!$D$10+'СЕТ СН'!$I$5-'СЕТ СН'!$I$21</f>
        <v>4111.4379375799999</v>
      </c>
      <c r="V125" s="36">
        <f>SUMIFS(СВЦЭМ!$D$39:$D$782,СВЦЭМ!$A$39:$A$782,$A125,СВЦЭМ!$B$39:$B$782,V$119)+'СЕТ СН'!$I$11+СВЦЭМ!$D$10+'СЕТ СН'!$I$5-'СЕТ СН'!$I$21</f>
        <v>4102.43830901</v>
      </c>
      <c r="W125" s="36">
        <f>SUMIFS(СВЦЭМ!$D$39:$D$782,СВЦЭМ!$A$39:$A$782,$A125,СВЦЭМ!$B$39:$B$782,W$119)+'СЕТ СН'!$I$11+СВЦЭМ!$D$10+'СЕТ СН'!$I$5-'СЕТ СН'!$I$21</f>
        <v>4083.8430080000003</v>
      </c>
      <c r="X125" s="36">
        <f>SUMIFS(СВЦЭМ!$D$39:$D$782,СВЦЭМ!$A$39:$A$782,$A125,СВЦЭМ!$B$39:$B$782,X$119)+'СЕТ СН'!$I$11+СВЦЭМ!$D$10+'СЕТ СН'!$I$5-'СЕТ СН'!$I$21</f>
        <v>4124.1060068200004</v>
      </c>
      <c r="Y125" s="36">
        <f>SUMIFS(СВЦЭМ!$D$39:$D$782,СВЦЭМ!$A$39:$A$782,$A125,СВЦЭМ!$B$39:$B$782,Y$119)+'СЕТ СН'!$I$11+СВЦЭМ!$D$10+'СЕТ СН'!$I$5-'СЕТ СН'!$I$21</f>
        <v>4201.1840749100002</v>
      </c>
    </row>
    <row r="126" spans="1:27" ht="15.75" x14ac:dyDescent="0.2">
      <c r="A126" s="35">
        <f t="shared" si="3"/>
        <v>44780</v>
      </c>
      <c r="B126" s="36">
        <f>SUMIFS(СВЦЭМ!$D$39:$D$782,СВЦЭМ!$A$39:$A$782,$A126,СВЦЭМ!$B$39:$B$782,B$119)+'СЕТ СН'!$I$11+СВЦЭМ!$D$10+'СЕТ СН'!$I$5-'СЕТ СН'!$I$21</f>
        <v>4282.77244221</v>
      </c>
      <c r="C126" s="36">
        <f>SUMIFS(СВЦЭМ!$D$39:$D$782,СВЦЭМ!$A$39:$A$782,$A126,СВЦЭМ!$B$39:$B$782,C$119)+'СЕТ СН'!$I$11+СВЦЭМ!$D$10+'СЕТ СН'!$I$5-'СЕТ СН'!$I$21</f>
        <v>4294.2041247699999</v>
      </c>
      <c r="D126" s="36">
        <f>SUMIFS(СВЦЭМ!$D$39:$D$782,СВЦЭМ!$A$39:$A$782,$A126,СВЦЭМ!$B$39:$B$782,D$119)+'СЕТ СН'!$I$11+СВЦЭМ!$D$10+'СЕТ СН'!$I$5-'СЕТ СН'!$I$21</f>
        <v>4230.1941816400004</v>
      </c>
      <c r="E126" s="36">
        <f>SUMIFS(СВЦЭМ!$D$39:$D$782,СВЦЭМ!$A$39:$A$782,$A126,СВЦЭМ!$B$39:$B$782,E$119)+'СЕТ СН'!$I$11+СВЦЭМ!$D$10+'СЕТ СН'!$I$5-'СЕТ СН'!$I$21</f>
        <v>4245.2655428899998</v>
      </c>
      <c r="F126" s="36">
        <f>SUMIFS(СВЦЭМ!$D$39:$D$782,СВЦЭМ!$A$39:$A$782,$A126,СВЦЭМ!$B$39:$B$782,F$119)+'СЕТ СН'!$I$11+СВЦЭМ!$D$10+'СЕТ СН'!$I$5-'СЕТ СН'!$I$21</f>
        <v>4241.8035031199997</v>
      </c>
      <c r="G126" s="36">
        <f>SUMIFS(СВЦЭМ!$D$39:$D$782,СВЦЭМ!$A$39:$A$782,$A126,СВЦЭМ!$B$39:$B$782,G$119)+'СЕТ СН'!$I$11+СВЦЭМ!$D$10+'СЕТ СН'!$I$5-'СЕТ СН'!$I$21</f>
        <v>4238.57081165</v>
      </c>
      <c r="H126" s="36">
        <f>SUMIFS(СВЦЭМ!$D$39:$D$782,СВЦЭМ!$A$39:$A$782,$A126,СВЦЭМ!$B$39:$B$782,H$119)+'СЕТ СН'!$I$11+СВЦЭМ!$D$10+'СЕТ СН'!$I$5-'СЕТ СН'!$I$21</f>
        <v>4247.90903411</v>
      </c>
      <c r="I126" s="36">
        <f>SUMIFS(СВЦЭМ!$D$39:$D$782,СВЦЭМ!$A$39:$A$782,$A126,СВЦЭМ!$B$39:$B$782,I$119)+'СЕТ СН'!$I$11+СВЦЭМ!$D$10+'СЕТ СН'!$I$5-'СЕТ СН'!$I$21</f>
        <v>4207.8015960800003</v>
      </c>
      <c r="J126" s="36">
        <f>SUMIFS(СВЦЭМ!$D$39:$D$782,СВЦЭМ!$A$39:$A$782,$A126,СВЦЭМ!$B$39:$B$782,J$119)+'СЕТ СН'!$I$11+СВЦЭМ!$D$10+'СЕТ СН'!$I$5-'СЕТ СН'!$I$21</f>
        <v>4139.7287144100001</v>
      </c>
      <c r="K126" s="36">
        <f>SUMIFS(СВЦЭМ!$D$39:$D$782,СВЦЭМ!$A$39:$A$782,$A126,СВЦЭМ!$B$39:$B$782,K$119)+'СЕТ СН'!$I$11+СВЦЭМ!$D$10+'СЕТ СН'!$I$5-'СЕТ СН'!$I$21</f>
        <v>4085.9224351000003</v>
      </c>
      <c r="L126" s="36">
        <f>SUMIFS(СВЦЭМ!$D$39:$D$782,СВЦЭМ!$A$39:$A$782,$A126,СВЦЭМ!$B$39:$B$782,L$119)+'СЕТ СН'!$I$11+СВЦЭМ!$D$10+'СЕТ СН'!$I$5-'СЕТ СН'!$I$21</f>
        <v>4069.3218560300002</v>
      </c>
      <c r="M126" s="36">
        <f>SUMIFS(СВЦЭМ!$D$39:$D$782,СВЦЭМ!$A$39:$A$782,$A126,СВЦЭМ!$B$39:$B$782,M$119)+'СЕТ СН'!$I$11+СВЦЭМ!$D$10+'СЕТ СН'!$I$5-'СЕТ СН'!$I$21</f>
        <v>4082.1628822700004</v>
      </c>
      <c r="N126" s="36">
        <f>SUMIFS(СВЦЭМ!$D$39:$D$782,СВЦЭМ!$A$39:$A$782,$A126,СВЦЭМ!$B$39:$B$782,N$119)+'СЕТ СН'!$I$11+СВЦЭМ!$D$10+'СЕТ СН'!$I$5-'СЕТ СН'!$I$21</f>
        <v>4083.1692921100002</v>
      </c>
      <c r="O126" s="36">
        <f>SUMIFS(СВЦЭМ!$D$39:$D$782,СВЦЭМ!$A$39:$A$782,$A126,СВЦЭМ!$B$39:$B$782,O$119)+'СЕТ СН'!$I$11+СВЦЭМ!$D$10+'СЕТ СН'!$I$5-'СЕТ СН'!$I$21</f>
        <v>4083.7838623000002</v>
      </c>
      <c r="P126" s="36">
        <f>SUMIFS(СВЦЭМ!$D$39:$D$782,СВЦЭМ!$A$39:$A$782,$A126,СВЦЭМ!$B$39:$B$782,P$119)+'СЕТ СН'!$I$11+СВЦЭМ!$D$10+'СЕТ СН'!$I$5-'СЕТ СН'!$I$21</f>
        <v>4101.4050326300003</v>
      </c>
      <c r="Q126" s="36">
        <f>SUMIFS(СВЦЭМ!$D$39:$D$782,СВЦЭМ!$A$39:$A$782,$A126,СВЦЭМ!$B$39:$B$782,Q$119)+'СЕТ СН'!$I$11+СВЦЭМ!$D$10+'СЕТ СН'!$I$5-'СЕТ СН'!$I$21</f>
        <v>4119.4560126800006</v>
      </c>
      <c r="R126" s="36">
        <f>SUMIFS(СВЦЭМ!$D$39:$D$782,СВЦЭМ!$A$39:$A$782,$A126,СВЦЭМ!$B$39:$B$782,R$119)+'СЕТ СН'!$I$11+СВЦЭМ!$D$10+'СЕТ СН'!$I$5-'СЕТ СН'!$I$21</f>
        <v>4132.8565412400003</v>
      </c>
      <c r="S126" s="36">
        <f>SUMIFS(СВЦЭМ!$D$39:$D$782,СВЦЭМ!$A$39:$A$782,$A126,СВЦЭМ!$B$39:$B$782,S$119)+'СЕТ СН'!$I$11+СВЦЭМ!$D$10+'СЕТ СН'!$I$5-'СЕТ СН'!$I$21</f>
        <v>4136.9371059700006</v>
      </c>
      <c r="T126" s="36">
        <f>SUMIFS(СВЦЭМ!$D$39:$D$782,СВЦЭМ!$A$39:$A$782,$A126,СВЦЭМ!$B$39:$B$782,T$119)+'СЕТ СН'!$I$11+СВЦЭМ!$D$10+'СЕТ СН'!$I$5-'СЕТ СН'!$I$21</f>
        <v>4123.7267440699998</v>
      </c>
      <c r="U126" s="36">
        <f>SUMIFS(СВЦЭМ!$D$39:$D$782,СВЦЭМ!$A$39:$A$782,$A126,СВЦЭМ!$B$39:$B$782,U$119)+'СЕТ СН'!$I$11+СВЦЭМ!$D$10+'СЕТ СН'!$I$5-'СЕТ СН'!$I$21</f>
        <v>4114.7610515800006</v>
      </c>
      <c r="V126" s="36">
        <f>SUMIFS(СВЦЭМ!$D$39:$D$782,СВЦЭМ!$A$39:$A$782,$A126,СВЦЭМ!$B$39:$B$782,V$119)+'СЕТ СН'!$I$11+СВЦЭМ!$D$10+'СЕТ СН'!$I$5-'СЕТ СН'!$I$21</f>
        <v>4103.7764833900001</v>
      </c>
      <c r="W126" s="36">
        <f>SUMIFS(СВЦЭМ!$D$39:$D$782,СВЦЭМ!$A$39:$A$782,$A126,СВЦЭМ!$B$39:$B$782,W$119)+'СЕТ СН'!$I$11+СВЦЭМ!$D$10+'СЕТ СН'!$I$5-'СЕТ СН'!$I$21</f>
        <v>4114.6646515299999</v>
      </c>
      <c r="X126" s="36">
        <f>SUMIFS(СВЦЭМ!$D$39:$D$782,СВЦЭМ!$A$39:$A$782,$A126,СВЦЭМ!$B$39:$B$782,X$119)+'СЕТ СН'!$I$11+СВЦЭМ!$D$10+'СЕТ СН'!$I$5-'СЕТ СН'!$I$21</f>
        <v>4161.6295624900004</v>
      </c>
      <c r="Y126" s="36">
        <f>SUMIFS(СВЦЭМ!$D$39:$D$782,СВЦЭМ!$A$39:$A$782,$A126,СВЦЭМ!$B$39:$B$782,Y$119)+'СЕТ СН'!$I$11+СВЦЭМ!$D$10+'СЕТ СН'!$I$5-'СЕТ СН'!$I$21</f>
        <v>4218.50022635</v>
      </c>
    </row>
    <row r="127" spans="1:27" ht="15.75" x14ac:dyDescent="0.2">
      <c r="A127" s="35">
        <f t="shared" si="3"/>
        <v>44781</v>
      </c>
      <c r="B127" s="36">
        <f>SUMIFS(СВЦЭМ!$D$39:$D$782,СВЦЭМ!$A$39:$A$782,$A127,СВЦЭМ!$B$39:$B$782,B$119)+'СЕТ СН'!$I$11+СВЦЭМ!$D$10+'СЕТ СН'!$I$5-'СЕТ СН'!$I$21</f>
        <v>4233.42443052</v>
      </c>
      <c r="C127" s="36">
        <f>SUMIFS(СВЦЭМ!$D$39:$D$782,СВЦЭМ!$A$39:$A$782,$A127,СВЦЭМ!$B$39:$B$782,C$119)+'СЕТ СН'!$I$11+СВЦЭМ!$D$10+'СЕТ СН'!$I$5-'СЕТ СН'!$I$21</f>
        <v>4244.3889402200002</v>
      </c>
      <c r="D127" s="36">
        <f>SUMIFS(СВЦЭМ!$D$39:$D$782,СВЦЭМ!$A$39:$A$782,$A127,СВЦЭМ!$B$39:$B$782,D$119)+'СЕТ СН'!$I$11+СВЦЭМ!$D$10+'СЕТ СН'!$I$5-'СЕТ СН'!$I$21</f>
        <v>4285.0765477499999</v>
      </c>
      <c r="E127" s="36">
        <f>SUMIFS(СВЦЭМ!$D$39:$D$782,СВЦЭМ!$A$39:$A$782,$A127,СВЦЭМ!$B$39:$B$782,E$119)+'СЕТ СН'!$I$11+СВЦЭМ!$D$10+'СЕТ СН'!$I$5-'СЕТ СН'!$I$21</f>
        <v>4270.57956543</v>
      </c>
      <c r="F127" s="36">
        <f>SUMIFS(СВЦЭМ!$D$39:$D$782,СВЦЭМ!$A$39:$A$782,$A127,СВЦЭМ!$B$39:$B$782,F$119)+'СЕТ СН'!$I$11+СВЦЭМ!$D$10+'СЕТ СН'!$I$5-'СЕТ СН'!$I$21</f>
        <v>4295.6111228600003</v>
      </c>
      <c r="G127" s="36">
        <f>SUMIFS(СВЦЭМ!$D$39:$D$782,СВЦЭМ!$A$39:$A$782,$A127,СВЦЭМ!$B$39:$B$782,G$119)+'СЕТ СН'!$I$11+СВЦЭМ!$D$10+'СЕТ СН'!$I$5-'СЕТ СН'!$I$21</f>
        <v>4275.5114635999998</v>
      </c>
      <c r="H127" s="36">
        <f>SUMIFS(СВЦЭМ!$D$39:$D$782,СВЦЭМ!$A$39:$A$782,$A127,СВЦЭМ!$B$39:$B$782,H$119)+'СЕТ СН'!$I$11+СВЦЭМ!$D$10+'СЕТ СН'!$I$5-'СЕТ СН'!$I$21</f>
        <v>4191.0124246599999</v>
      </c>
      <c r="I127" s="36">
        <f>SUMIFS(СВЦЭМ!$D$39:$D$782,СВЦЭМ!$A$39:$A$782,$A127,СВЦЭМ!$B$39:$B$782,I$119)+'СЕТ СН'!$I$11+СВЦЭМ!$D$10+'СЕТ СН'!$I$5-'СЕТ СН'!$I$21</f>
        <v>4183.2557660800003</v>
      </c>
      <c r="J127" s="36">
        <f>SUMIFS(СВЦЭМ!$D$39:$D$782,СВЦЭМ!$A$39:$A$782,$A127,СВЦЭМ!$B$39:$B$782,J$119)+'СЕТ СН'!$I$11+СВЦЭМ!$D$10+'СЕТ СН'!$I$5-'СЕТ СН'!$I$21</f>
        <v>4144.1687568899997</v>
      </c>
      <c r="K127" s="36">
        <f>SUMIFS(СВЦЭМ!$D$39:$D$782,СВЦЭМ!$A$39:$A$782,$A127,СВЦЭМ!$B$39:$B$782,K$119)+'СЕТ СН'!$I$11+СВЦЭМ!$D$10+'СЕТ СН'!$I$5-'СЕТ СН'!$I$21</f>
        <v>4165.1241622100006</v>
      </c>
      <c r="L127" s="36">
        <f>SUMIFS(СВЦЭМ!$D$39:$D$782,СВЦЭМ!$A$39:$A$782,$A127,СВЦЭМ!$B$39:$B$782,L$119)+'СЕТ СН'!$I$11+СВЦЭМ!$D$10+'СЕТ СН'!$I$5-'СЕТ СН'!$I$21</f>
        <v>4158.8608178900004</v>
      </c>
      <c r="M127" s="36">
        <f>SUMIFS(СВЦЭМ!$D$39:$D$782,СВЦЭМ!$A$39:$A$782,$A127,СВЦЭМ!$B$39:$B$782,M$119)+'СЕТ СН'!$I$11+СВЦЭМ!$D$10+'СЕТ СН'!$I$5-'СЕТ СН'!$I$21</f>
        <v>4130.2306809500005</v>
      </c>
      <c r="N127" s="36">
        <f>SUMIFS(СВЦЭМ!$D$39:$D$782,СВЦЭМ!$A$39:$A$782,$A127,СВЦЭМ!$B$39:$B$782,N$119)+'СЕТ СН'!$I$11+СВЦЭМ!$D$10+'СЕТ СН'!$I$5-'СЕТ СН'!$I$21</f>
        <v>4133.8787875200005</v>
      </c>
      <c r="O127" s="36">
        <f>SUMIFS(СВЦЭМ!$D$39:$D$782,СВЦЭМ!$A$39:$A$782,$A127,СВЦЭМ!$B$39:$B$782,O$119)+'СЕТ СН'!$I$11+СВЦЭМ!$D$10+'СЕТ СН'!$I$5-'СЕТ СН'!$I$21</f>
        <v>4135.4714581899998</v>
      </c>
      <c r="P127" s="36">
        <f>SUMIFS(СВЦЭМ!$D$39:$D$782,СВЦЭМ!$A$39:$A$782,$A127,СВЦЭМ!$B$39:$B$782,P$119)+'СЕТ СН'!$I$11+СВЦЭМ!$D$10+'СЕТ СН'!$I$5-'СЕТ СН'!$I$21</f>
        <v>4157.7519059400001</v>
      </c>
      <c r="Q127" s="36">
        <f>SUMIFS(СВЦЭМ!$D$39:$D$782,СВЦЭМ!$A$39:$A$782,$A127,СВЦЭМ!$B$39:$B$782,Q$119)+'СЕТ СН'!$I$11+СВЦЭМ!$D$10+'СЕТ СН'!$I$5-'СЕТ СН'!$I$21</f>
        <v>4166.6057030299999</v>
      </c>
      <c r="R127" s="36">
        <f>SUMIFS(СВЦЭМ!$D$39:$D$782,СВЦЭМ!$A$39:$A$782,$A127,СВЦЭМ!$B$39:$B$782,R$119)+'СЕТ СН'!$I$11+СВЦЭМ!$D$10+'СЕТ СН'!$I$5-'СЕТ СН'!$I$21</f>
        <v>4192.7138458099998</v>
      </c>
      <c r="S127" s="36">
        <f>SUMIFS(СВЦЭМ!$D$39:$D$782,СВЦЭМ!$A$39:$A$782,$A127,СВЦЭМ!$B$39:$B$782,S$119)+'СЕТ СН'!$I$11+СВЦЭМ!$D$10+'СЕТ СН'!$I$5-'СЕТ СН'!$I$21</f>
        <v>4208.9647267800001</v>
      </c>
      <c r="T127" s="36">
        <f>SUMIFS(СВЦЭМ!$D$39:$D$782,СВЦЭМ!$A$39:$A$782,$A127,СВЦЭМ!$B$39:$B$782,T$119)+'СЕТ СН'!$I$11+СВЦЭМ!$D$10+'СЕТ СН'!$I$5-'СЕТ СН'!$I$21</f>
        <v>4189.0707416599998</v>
      </c>
      <c r="U127" s="36">
        <f>SUMIFS(СВЦЭМ!$D$39:$D$782,СВЦЭМ!$A$39:$A$782,$A127,СВЦЭМ!$B$39:$B$782,U$119)+'СЕТ СН'!$I$11+СВЦЭМ!$D$10+'СЕТ СН'!$I$5-'СЕТ СН'!$I$21</f>
        <v>4198.4738572100005</v>
      </c>
      <c r="V127" s="36">
        <f>SUMIFS(СВЦЭМ!$D$39:$D$782,СВЦЭМ!$A$39:$A$782,$A127,СВЦЭМ!$B$39:$B$782,V$119)+'СЕТ СН'!$I$11+СВЦЭМ!$D$10+'СЕТ СН'!$I$5-'СЕТ СН'!$I$21</f>
        <v>4207.2503162900002</v>
      </c>
      <c r="W127" s="36">
        <f>SUMIFS(СВЦЭМ!$D$39:$D$782,СВЦЭМ!$A$39:$A$782,$A127,СВЦЭМ!$B$39:$B$782,W$119)+'СЕТ СН'!$I$11+СВЦЭМ!$D$10+'СЕТ СН'!$I$5-'СЕТ СН'!$I$21</f>
        <v>4189.0564434799999</v>
      </c>
      <c r="X127" s="36">
        <f>SUMIFS(СВЦЭМ!$D$39:$D$782,СВЦЭМ!$A$39:$A$782,$A127,СВЦЭМ!$B$39:$B$782,X$119)+'СЕТ СН'!$I$11+СВЦЭМ!$D$10+'СЕТ СН'!$I$5-'СЕТ СН'!$I$21</f>
        <v>4286.8594056000002</v>
      </c>
      <c r="Y127" s="36">
        <f>SUMIFS(СВЦЭМ!$D$39:$D$782,СВЦЭМ!$A$39:$A$782,$A127,СВЦЭМ!$B$39:$B$782,Y$119)+'СЕТ СН'!$I$11+СВЦЭМ!$D$10+'СЕТ СН'!$I$5-'СЕТ СН'!$I$21</f>
        <v>4360.6419295699998</v>
      </c>
    </row>
    <row r="128" spans="1:27" ht="15.75" x14ac:dyDescent="0.2">
      <c r="A128" s="35">
        <f t="shared" si="3"/>
        <v>44782</v>
      </c>
      <c r="B128" s="36">
        <f>SUMIFS(СВЦЭМ!$D$39:$D$782,СВЦЭМ!$A$39:$A$782,$A128,СВЦЭМ!$B$39:$B$782,B$119)+'СЕТ СН'!$I$11+СВЦЭМ!$D$10+'СЕТ СН'!$I$5-'СЕТ СН'!$I$21</f>
        <v>4395.3706380100002</v>
      </c>
      <c r="C128" s="36">
        <f>SUMIFS(СВЦЭМ!$D$39:$D$782,СВЦЭМ!$A$39:$A$782,$A128,СВЦЭМ!$B$39:$B$782,C$119)+'СЕТ СН'!$I$11+СВЦЭМ!$D$10+'СЕТ СН'!$I$5-'СЕТ СН'!$I$21</f>
        <v>4372.0560192700004</v>
      </c>
      <c r="D128" s="36">
        <f>SUMIFS(СВЦЭМ!$D$39:$D$782,СВЦЭМ!$A$39:$A$782,$A128,СВЦЭМ!$B$39:$B$782,D$119)+'СЕТ СН'!$I$11+СВЦЭМ!$D$10+'СЕТ СН'!$I$5-'СЕТ СН'!$I$21</f>
        <v>4380.8931655899996</v>
      </c>
      <c r="E128" s="36">
        <f>SUMIFS(СВЦЭМ!$D$39:$D$782,СВЦЭМ!$A$39:$A$782,$A128,СВЦЭМ!$B$39:$B$782,E$119)+'СЕТ СН'!$I$11+СВЦЭМ!$D$10+'СЕТ СН'!$I$5-'СЕТ СН'!$I$21</f>
        <v>4390.8427599400002</v>
      </c>
      <c r="F128" s="36">
        <f>SUMIFS(СВЦЭМ!$D$39:$D$782,СВЦЭМ!$A$39:$A$782,$A128,СВЦЭМ!$B$39:$B$782,F$119)+'СЕТ СН'!$I$11+СВЦЭМ!$D$10+'СЕТ СН'!$I$5-'СЕТ СН'!$I$21</f>
        <v>4386.2268766899997</v>
      </c>
      <c r="G128" s="36">
        <f>SUMIFS(СВЦЭМ!$D$39:$D$782,СВЦЭМ!$A$39:$A$782,$A128,СВЦЭМ!$B$39:$B$782,G$119)+'СЕТ СН'!$I$11+СВЦЭМ!$D$10+'СЕТ СН'!$I$5-'СЕТ СН'!$I$21</f>
        <v>4395.3196849800006</v>
      </c>
      <c r="H128" s="36">
        <f>SUMIFS(СВЦЭМ!$D$39:$D$782,СВЦЭМ!$A$39:$A$782,$A128,СВЦЭМ!$B$39:$B$782,H$119)+'СЕТ СН'!$I$11+СВЦЭМ!$D$10+'СЕТ СН'!$I$5-'СЕТ СН'!$I$21</f>
        <v>4430.4269980899999</v>
      </c>
      <c r="I128" s="36">
        <f>SUMIFS(СВЦЭМ!$D$39:$D$782,СВЦЭМ!$A$39:$A$782,$A128,СВЦЭМ!$B$39:$B$782,I$119)+'СЕТ СН'!$I$11+СВЦЭМ!$D$10+'СЕТ СН'!$I$5-'СЕТ СН'!$I$21</f>
        <v>4351.63739179</v>
      </c>
      <c r="J128" s="36">
        <f>SUMIFS(СВЦЭМ!$D$39:$D$782,СВЦЭМ!$A$39:$A$782,$A128,СВЦЭМ!$B$39:$B$782,J$119)+'СЕТ СН'!$I$11+СВЦЭМ!$D$10+'СЕТ СН'!$I$5-'СЕТ СН'!$I$21</f>
        <v>4332.0871114900001</v>
      </c>
      <c r="K128" s="36">
        <f>SUMIFS(СВЦЭМ!$D$39:$D$782,СВЦЭМ!$A$39:$A$782,$A128,СВЦЭМ!$B$39:$B$782,K$119)+'СЕТ СН'!$I$11+СВЦЭМ!$D$10+'СЕТ СН'!$I$5-'СЕТ СН'!$I$21</f>
        <v>4267.4183139800007</v>
      </c>
      <c r="L128" s="36">
        <f>SUMIFS(СВЦЭМ!$D$39:$D$782,СВЦЭМ!$A$39:$A$782,$A128,СВЦЭМ!$B$39:$B$782,L$119)+'СЕТ СН'!$I$11+СВЦЭМ!$D$10+'СЕТ СН'!$I$5-'СЕТ СН'!$I$21</f>
        <v>4249.9215094600004</v>
      </c>
      <c r="M128" s="36">
        <f>SUMIFS(СВЦЭМ!$D$39:$D$782,СВЦЭМ!$A$39:$A$782,$A128,СВЦЭМ!$B$39:$B$782,M$119)+'СЕТ СН'!$I$11+СВЦЭМ!$D$10+'СЕТ СН'!$I$5-'СЕТ СН'!$I$21</f>
        <v>4227.0291179599999</v>
      </c>
      <c r="N128" s="36">
        <f>SUMIFS(СВЦЭМ!$D$39:$D$782,СВЦЭМ!$A$39:$A$782,$A128,СВЦЭМ!$B$39:$B$782,N$119)+'СЕТ СН'!$I$11+СВЦЭМ!$D$10+'СЕТ СН'!$I$5-'СЕТ СН'!$I$21</f>
        <v>4213.3829070800002</v>
      </c>
      <c r="O128" s="36">
        <f>SUMIFS(СВЦЭМ!$D$39:$D$782,СВЦЭМ!$A$39:$A$782,$A128,СВЦЭМ!$B$39:$B$782,O$119)+'СЕТ СН'!$I$11+СВЦЭМ!$D$10+'СЕТ СН'!$I$5-'СЕТ СН'!$I$21</f>
        <v>4215.8358146600003</v>
      </c>
      <c r="P128" s="36">
        <f>SUMIFS(СВЦЭМ!$D$39:$D$782,СВЦЭМ!$A$39:$A$782,$A128,СВЦЭМ!$B$39:$B$782,P$119)+'СЕТ СН'!$I$11+СВЦЭМ!$D$10+'СЕТ СН'!$I$5-'СЕТ СН'!$I$21</f>
        <v>4226.8462078900002</v>
      </c>
      <c r="Q128" s="36">
        <f>SUMIFS(СВЦЭМ!$D$39:$D$782,СВЦЭМ!$A$39:$A$782,$A128,СВЦЭМ!$B$39:$B$782,Q$119)+'СЕТ СН'!$I$11+СВЦЭМ!$D$10+'СЕТ СН'!$I$5-'СЕТ СН'!$I$21</f>
        <v>4240.1153384200006</v>
      </c>
      <c r="R128" s="36">
        <f>SUMIFS(СВЦЭМ!$D$39:$D$782,СВЦЭМ!$A$39:$A$782,$A128,СВЦЭМ!$B$39:$B$782,R$119)+'СЕТ СН'!$I$11+СВЦЭМ!$D$10+'СЕТ СН'!$I$5-'СЕТ СН'!$I$21</f>
        <v>4251.9805999300006</v>
      </c>
      <c r="S128" s="36">
        <f>SUMIFS(СВЦЭМ!$D$39:$D$782,СВЦЭМ!$A$39:$A$782,$A128,СВЦЭМ!$B$39:$B$782,S$119)+'СЕТ СН'!$I$11+СВЦЭМ!$D$10+'СЕТ СН'!$I$5-'СЕТ СН'!$I$21</f>
        <v>4256.8336082000005</v>
      </c>
      <c r="T128" s="36">
        <f>SUMIFS(СВЦЭМ!$D$39:$D$782,СВЦЭМ!$A$39:$A$782,$A128,СВЦЭМ!$B$39:$B$782,T$119)+'СЕТ СН'!$I$11+СВЦЭМ!$D$10+'СЕТ СН'!$I$5-'СЕТ СН'!$I$21</f>
        <v>4259.4660015099998</v>
      </c>
      <c r="U128" s="36">
        <f>SUMIFS(СВЦЭМ!$D$39:$D$782,СВЦЭМ!$A$39:$A$782,$A128,СВЦЭМ!$B$39:$B$782,U$119)+'СЕТ СН'!$I$11+СВЦЭМ!$D$10+'СЕТ СН'!$I$5-'СЕТ СН'!$I$21</f>
        <v>4268.5781576999998</v>
      </c>
      <c r="V128" s="36">
        <f>SUMIFS(СВЦЭМ!$D$39:$D$782,СВЦЭМ!$A$39:$A$782,$A128,СВЦЭМ!$B$39:$B$782,V$119)+'СЕТ СН'!$I$11+СВЦЭМ!$D$10+'СЕТ СН'!$I$5-'СЕТ СН'!$I$21</f>
        <v>4239.4042969700004</v>
      </c>
      <c r="W128" s="36">
        <f>SUMIFS(СВЦЭМ!$D$39:$D$782,СВЦЭМ!$A$39:$A$782,$A128,СВЦЭМ!$B$39:$B$782,W$119)+'СЕТ СН'!$I$11+СВЦЭМ!$D$10+'СЕТ СН'!$I$5-'СЕТ СН'!$I$21</f>
        <v>4240.8389348700002</v>
      </c>
      <c r="X128" s="36">
        <f>SUMIFS(СВЦЭМ!$D$39:$D$782,СВЦЭМ!$A$39:$A$782,$A128,СВЦЭМ!$B$39:$B$782,X$119)+'СЕТ СН'!$I$11+СВЦЭМ!$D$10+'СЕТ СН'!$I$5-'СЕТ СН'!$I$21</f>
        <v>4290.9273817900003</v>
      </c>
      <c r="Y128" s="36">
        <f>SUMIFS(СВЦЭМ!$D$39:$D$782,СВЦЭМ!$A$39:$A$782,$A128,СВЦЭМ!$B$39:$B$782,Y$119)+'СЕТ СН'!$I$11+СВЦЭМ!$D$10+'СЕТ СН'!$I$5-'СЕТ СН'!$I$21</f>
        <v>4313.9973633500003</v>
      </c>
    </row>
    <row r="129" spans="1:25" ht="15.75" x14ac:dyDescent="0.2">
      <c r="A129" s="35">
        <f t="shared" si="3"/>
        <v>44783</v>
      </c>
      <c r="B129" s="36">
        <f>SUMIFS(СВЦЭМ!$D$39:$D$782,СВЦЭМ!$A$39:$A$782,$A129,СВЦЭМ!$B$39:$B$782,B$119)+'СЕТ СН'!$I$11+СВЦЭМ!$D$10+'СЕТ СН'!$I$5-'СЕТ СН'!$I$21</f>
        <v>4263.2031968199999</v>
      </c>
      <c r="C129" s="36">
        <f>SUMIFS(СВЦЭМ!$D$39:$D$782,СВЦЭМ!$A$39:$A$782,$A129,СВЦЭМ!$B$39:$B$782,C$119)+'СЕТ СН'!$I$11+СВЦЭМ!$D$10+'СЕТ СН'!$I$5-'СЕТ СН'!$I$21</f>
        <v>4303.96231575</v>
      </c>
      <c r="D129" s="36">
        <f>SUMIFS(СВЦЭМ!$D$39:$D$782,СВЦЭМ!$A$39:$A$782,$A129,СВЦЭМ!$B$39:$B$782,D$119)+'СЕТ СН'!$I$11+СВЦЭМ!$D$10+'СЕТ СН'!$I$5-'СЕТ СН'!$I$21</f>
        <v>4185.8087119800002</v>
      </c>
      <c r="E129" s="36">
        <f>SUMIFS(СВЦЭМ!$D$39:$D$782,СВЦЭМ!$A$39:$A$782,$A129,СВЦЭМ!$B$39:$B$782,E$119)+'СЕТ СН'!$I$11+СВЦЭМ!$D$10+'СЕТ СН'!$I$5-'СЕТ СН'!$I$21</f>
        <v>4169.2436003600005</v>
      </c>
      <c r="F129" s="36">
        <f>SUMIFS(СВЦЭМ!$D$39:$D$782,СВЦЭМ!$A$39:$A$782,$A129,СВЦЭМ!$B$39:$B$782,F$119)+'СЕТ СН'!$I$11+СВЦЭМ!$D$10+'СЕТ СН'!$I$5-'СЕТ СН'!$I$21</f>
        <v>4169.5196966499998</v>
      </c>
      <c r="G129" s="36">
        <f>SUMIFS(СВЦЭМ!$D$39:$D$782,СВЦЭМ!$A$39:$A$782,$A129,СВЦЭМ!$B$39:$B$782,G$119)+'СЕТ СН'!$I$11+СВЦЭМ!$D$10+'СЕТ СН'!$I$5-'СЕТ СН'!$I$21</f>
        <v>4157.3023551900005</v>
      </c>
      <c r="H129" s="36">
        <f>SUMIFS(СВЦЭМ!$D$39:$D$782,СВЦЭМ!$A$39:$A$782,$A129,СВЦЭМ!$B$39:$B$782,H$119)+'СЕТ СН'!$I$11+СВЦЭМ!$D$10+'СЕТ СН'!$I$5-'СЕТ СН'!$I$21</f>
        <v>4134.1674856200007</v>
      </c>
      <c r="I129" s="36">
        <f>SUMIFS(СВЦЭМ!$D$39:$D$782,СВЦЭМ!$A$39:$A$782,$A129,СВЦЭМ!$B$39:$B$782,I$119)+'СЕТ СН'!$I$11+СВЦЭМ!$D$10+'СЕТ СН'!$I$5-'СЕТ СН'!$I$21</f>
        <v>4088.3077832900003</v>
      </c>
      <c r="J129" s="36">
        <f>SUMIFS(СВЦЭМ!$D$39:$D$782,СВЦЭМ!$A$39:$A$782,$A129,СВЦЭМ!$B$39:$B$782,J$119)+'СЕТ СН'!$I$11+СВЦЭМ!$D$10+'СЕТ СН'!$I$5-'СЕТ СН'!$I$21</f>
        <v>4153.1843883299998</v>
      </c>
      <c r="K129" s="36">
        <f>SUMIFS(СВЦЭМ!$D$39:$D$782,СВЦЭМ!$A$39:$A$782,$A129,СВЦЭМ!$B$39:$B$782,K$119)+'СЕТ СН'!$I$11+СВЦЭМ!$D$10+'СЕТ СН'!$I$5-'СЕТ СН'!$I$21</f>
        <v>4102.8470789500007</v>
      </c>
      <c r="L129" s="36">
        <f>SUMIFS(СВЦЭМ!$D$39:$D$782,СВЦЭМ!$A$39:$A$782,$A129,СВЦЭМ!$B$39:$B$782,L$119)+'СЕТ СН'!$I$11+СВЦЭМ!$D$10+'СЕТ СН'!$I$5-'СЕТ СН'!$I$21</f>
        <v>4095.0616503300002</v>
      </c>
      <c r="M129" s="36">
        <f>SUMIFS(СВЦЭМ!$D$39:$D$782,СВЦЭМ!$A$39:$A$782,$A129,СВЦЭМ!$B$39:$B$782,M$119)+'СЕТ СН'!$I$11+СВЦЭМ!$D$10+'СЕТ СН'!$I$5-'СЕТ СН'!$I$21</f>
        <v>4098.4566738700005</v>
      </c>
      <c r="N129" s="36">
        <f>SUMIFS(СВЦЭМ!$D$39:$D$782,СВЦЭМ!$A$39:$A$782,$A129,СВЦЭМ!$B$39:$B$782,N$119)+'СЕТ СН'!$I$11+СВЦЭМ!$D$10+'СЕТ СН'!$I$5-'СЕТ СН'!$I$21</f>
        <v>4105.4393196600004</v>
      </c>
      <c r="O129" s="36">
        <f>SUMIFS(СВЦЭМ!$D$39:$D$782,СВЦЭМ!$A$39:$A$782,$A129,СВЦЭМ!$B$39:$B$782,O$119)+'СЕТ СН'!$I$11+СВЦЭМ!$D$10+'СЕТ СН'!$I$5-'СЕТ СН'!$I$21</f>
        <v>4086.1474926400001</v>
      </c>
      <c r="P129" s="36">
        <f>SUMIFS(СВЦЭМ!$D$39:$D$782,СВЦЭМ!$A$39:$A$782,$A129,СВЦЭМ!$B$39:$B$782,P$119)+'СЕТ СН'!$I$11+СВЦЭМ!$D$10+'СЕТ СН'!$I$5-'СЕТ СН'!$I$21</f>
        <v>4092.73590685</v>
      </c>
      <c r="Q129" s="36">
        <f>SUMIFS(СВЦЭМ!$D$39:$D$782,СВЦЭМ!$A$39:$A$782,$A129,СВЦЭМ!$B$39:$B$782,Q$119)+'СЕТ СН'!$I$11+СВЦЭМ!$D$10+'СЕТ СН'!$I$5-'СЕТ СН'!$I$21</f>
        <v>4096.4597333299998</v>
      </c>
      <c r="R129" s="36">
        <f>SUMIFS(СВЦЭМ!$D$39:$D$782,СВЦЭМ!$A$39:$A$782,$A129,СВЦЭМ!$B$39:$B$782,R$119)+'СЕТ СН'!$I$11+СВЦЭМ!$D$10+'СЕТ СН'!$I$5-'СЕТ СН'!$I$21</f>
        <v>4111.0853481800004</v>
      </c>
      <c r="S129" s="36">
        <f>SUMIFS(СВЦЭМ!$D$39:$D$782,СВЦЭМ!$A$39:$A$782,$A129,СВЦЭМ!$B$39:$B$782,S$119)+'СЕТ СН'!$I$11+СВЦЭМ!$D$10+'СЕТ СН'!$I$5-'СЕТ СН'!$I$21</f>
        <v>4116.31745916</v>
      </c>
      <c r="T129" s="36">
        <f>SUMIFS(СВЦЭМ!$D$39:$D$782,СВЦЭМ!$A$39:$A$782,$A129,СВЦЭМ!$B$39:$B$782,T$119)+'СЕТ СН'!$I$11+СВЦЭМ!$D$10+'СЕТ СН'!$I$5-'СЕТ СН'!$I$21</f>
        <v>4110.3021784600005</v>
      </c>
      <c r="U129" s="36">
        <f>SUMIFS(СВЦЭМ!$D$39:$D$782,СВЦЭМ!$A$39:$A$782,$A129,СВЦЭМ!$B$39:$B$782,U$119)+'СЕТ СН'!$I$11+СВЦЭМ!$D$10+'СЕТ СН'!$I$5-'СЕТ СН'!$I$21</f>
        <v>4134.1903772000005</v>
      </c>
      <c r="V129" s="36">
        <f>SUMIFS(СВЦЭМ!$D$39:$D$782,СВЦЭМ!$A$39:$A$782,$A129,СВЦЭМ!$B$39:$B$782,V$119)+'СЕТ СН'!$I$11+СВЦЭМ!$D$10+'СЕТ СН'!$I$5-'СЕТ СН'!$I$21</f>
        <v>4113.8995749000005</v>
      </c>
      <c r="W129" s="36">
        <f>SUMIFS(СВЦЭМ!$D$39:$D$782,СВЦЭМ!$A$39:$A$782,$A129,СВЦЭМ!$B$39:$B$782,W$119)+'СЕТ СН'!$I$11+СВЦЭМ!$D$10+'СЕТ СН'!$I$5-'СЕТ СН'!$I$21</f>
        <v>4121.7367640800003</v>
      </c>
      <c r="X129" s="36">
        <f>SUMIFS(СВЦЭМ!$D$39:$D$782,СВЦЭМ!$A$39:$A$782,$A129,СВЦЭМ!$B$39:$B$782,X$119)+'СЕТ СН'!$I$11+СВЦЭМ!$D$10+'СЕТ СН'!$I$5-'СЕТ СН'!$I$21</f>
        <v>4145.9001103299997</v>
      </c>
      <c r="Y129" s="36">
        <f>SUMIFS(СВЦЭМ!$D$39:$D$782,СВЦЭМ!$A$39:$A$782,$A129,СВЦЭМ!$B$39:$B$782,Y$119)+'СЕТ СН'!$I$11+СВЦЭМ!$D$10+'СЕТ СН'!$I$5-'СЕТ СН'!$I$21</f>
        <v>4244.5226739299997</v>
      </c>
    </row>
    <row r="130" spans="1:25" ht="15.75" x14ac:dyDescent="0.2">
      <c r="A130" s="35">
        <f t="shared" si="3"/>
        <v>44784</v>
      </c>
      <c r="B130" s="36">
        <f>SUMIFS(СВЦЭМ!$D$39:$D$782,СВЦЭМ!$A$39:$A$782,$A130,СВЦЭМ!$B$39:$B$782,B$119)+'СЕТ СН'!$I$11+СВЦЭМ!$D$10+'СЕТ СН'!$I$5-'СЕТ СН'!$I$21</f>
        <v>4123.4508939900006</v>
      </c>
      <c r="C130" s="36">
        <f>SUMIFS(СВЦЭМ!$D$39:$D$782,СВЦЭМ!$A$39:$A$782,$A130,СВЦЭМ!$B$39:$B$782,C$119)+'СЕТ СН'!$I$11+СВЦЭМ!$D$10+'СЕТ СН'!$I$5-'СЕТ СН'!$I$21</f>
        <v>4177.8328896900002</v>
      </c>
      <c r="D130" s="36">
        <f>SUMIFS(СВЦЭМ!$D$39:$D$782,СВЦЭМ!$A$39:$A$782,$A130,СВЦЭМ!$B$39:$B$782,D$119)+'СЕТ СН'!$I$11+СВЦЭМ!$D$10+'СЕТ СН'!$I$5-'СЕТ СН'!$I$21</f>
        <v>4230.0838540900004</v>
      </c>
      <c r="E130" s="36">
        <f>SUMIFS(СВЦЭМ!$D$39:$D$782,СВЦЭМ!$A$39:$A$782,$A130,СВЦЭМ!$B$39:$B$782,E$119)+'СЕТ СН'!$I$11+СВЦЭМ!$D$10+'СЕТ СН'!$I$5-'СЕТ СН'!$I$21</f>
        <v>4247.03342264</v>
      </c>
      <c r="F130" s="36">
        <f>SUMIFS(СВЦЭМ!$D$39:$D$782,СВЦЭМ!$A$39:$A$782,$A130,СВЦЭМ!$B$39:$B$782,F$119)+'СЕТ СН'!$I$11+СВЦЭМ!$D$10+'СЕТ СН'!$I$5-'СЕТ СН'!$I$21</f>
        <v>4254.4819860799998</v>
      </c>
      <c r="G130" s="36">
        <f>SUMIFS(СВЦЭМ!$D$39:$D$782,СВЦЭМ!$A$39:$A$782,$A130,СВЦЭМ!$B$39:$B$782,G$119)+'СЕТ СН'!$I$11+СВЦЭМ!$D$10+'СЕТ СН'!$I$5-'СЕТ СН'!$I$21</f>
        <v>4252.1106882000004</v>
      </c>
      <c r="H130" s="36">
        <f>SUMIFS(СВЦЭМ!$D$39:$D$782,СВЦЭМ!$A$39:$A$782,$A130,СВЦЭМ!$B$39:$B$782,H$119)+'СЕТ СН'!$I$11+СВЦЭМ!$D$10+'СЕТ СН'!$I$5-'СЕТ СН'!$I$21</f>
        <v>4197.0927934800002</v>
      </c>
      <c r="I130" s="36">
        <f>SUMIFS(СВЦЭМ!$D$39:$D$782,СВЦЭМ!$A$39:$A$782,$A130,СВЦЭМ!$B$39:$B$782,I$119)+'СЕТ СН'!$I$11+СВЦЭМ!$D$10+'СЕТ СН'!$I$5-'СЕТ СН'!$I$21</f>
        <v>4110.9390744000002</v>
      </c>
      <c r="J130" s="36">
        <f>SUMIFS(СВЦЭМ!$D$39:$D$782,СВЦЭМ!$A$39:$A$782,$A130,СВЦЭМ!$B$39:$B$782,J$119)+'СЕТ СН'!$I$11+СВЦЭМ!$D$10+'СЕТ СН'!$I$5-'СЕТ СН'!$I$21</f>
        <v>4046.8203601300002</v>
      </c>
      <c r="K130" s="36">
        <f>SUMIFS(СВЦЭМ!$D$39:$D$782,СВЦЭМ!$A$39:$A$782,$A130,СВЦЭМ!$B$39:$B$782,K$119)+'СЕТ СН'!$I$11+СВЦЭМ!$D$10+'СЕТ СН'!$I$5-'СЕТ СН'!$I$21</f>
        <v>4059.9455165200002</v>
      </c>
      <c r="L130" s="36">
        <f>SUMIFS(СВЦЭМ!$D$39:$D$782,СВЦЭМ!$A$39:$A$782,$A130,СВЦЭМ!$B$39:$B$782,L$119)+'СЕТ СН'!$I$11+СВЦЭМ!$D$10+'СЕТ СН'!$I$5-'СЕТ СН'!$I$21</f>
        <v>4084.5914828900004</v>
      </c>
      <c r="M130" s="36">
        <f>SUMIFS(СВЦЭМ!$D$39:$D$782,СВЦЭМ!$A$39:$A$782,$A130,СВЦЭМ!$B$39:$B$782,M$119)+'СЕТ СН'!$I$11+СВЦЭМ!$D$10+'СЕТ СН'!$I$5-'СЕТ СН'!$I$21</f>
        <v>4081.4071027600003</v>
      </c>
      <c r="N130" s="36">
        <f>SUMIFS(СВЦЭМ!$D$39:$D$782,СВЦЭМ!$A$39:$A$782,$A130,СВЦЭМ!$B$39:$B$782,N$119)+'СЕТ СН'!$I$11+СВЦЭМ!$D$10+'СЕТ СН'!$I$5-'СЕТ СН'!$I$21</f>
        <v>4072.1835770500002</v>
      </c>
      <c r="O130" s="36">
        <f>SUMIFS(СВЦЭМ!$D$39:$D$782,СВЦЭМ!$A$39:$A$782,$A130,СВЦЭМ!$B$39:$B$782,O$119)+'СЕТ СН'!$I$11+СВЦЭМ!$D$10+'СЕТ СН'!$I$5-'СЕТ СН'!$I$21</f>
        <v>4080.1098786299999</v>
      </c>
      <c r="P130" s="36">
        <f>SUMIFS(СВЦЭМ!$D$39:$D$782,СВЦЭМ!$A$39:$A$782,$A130,СВЦЭМ!$B$39:$B$782,P$119)+'СЕТ СН'!$I$11+СВЦЭМ!$D$10+'СЕТ СН'!$I$5-'СЕТ СН'!$I$21</f>
        <v>4082.8941412700001</v>
      </c>
      <c r="Q130" s="36">
        <f>SUMIFS(СВЦЭМ!$D$39:$D$782,СВЦЭМ!$A$39:$A$782,$A130,СВЦЭМ!$B$39:$B$782,Q$119)+'СЕТ СН'!$I$11+СВЦЭМ!$D$10+'СЕТ СН'!$I$5-'СЕТ СН'!$I$21</f>
        <v>4073.1131262600002</v>
      </c>
      <c r="R130" s="36">
        <f>SUMIFS(СВЦЭМ!$D$39:$D$782,СВЦЭМ!$A$39:$A$782,$A130,СВЦЭМ!$B$39:$B$782,R$119)+'СЕТ СН'!$I$11+СВЦЭМ!$D$10+'СЕТ СН'!$I$5-'СЕТ СН'!$I$21</f>
        <v>4076.6624812</v>
      </c>
      <c r="S130" s="36">
        <f>SUMIFS(СВЦЭМ!$D$39:$D$782,СВЦЭМ!$A$39:$A$782,$A130,СВЦЭМ!$B$39:$B$782,S$119)+'СЕТ СН'!$I$11+СВЦЭМ!$D$10+'СЕТ СН'!$I$5-'СЕТ СН'!$I$21</f>
        <v>4070.6263483299999</v>
      </c>
      <c r="T130" s="36">
        <f>SUMIFS(СВЦЭМ!$D$39:$D$782,СВЦЭМ!$A$39:$A$782,$A130,СВЦЭМ!$B$39:$B$782,T$119)+'СЕТ СН'!$I$11+СВЦЭМ!$D$10+'СЕТ СН'!$I$5-'СЕТ СН'!$I$21</f>
        <v>3940.4979634000001</v>
      </c>
      <c r="U130" s="36">
        <f>SUMIFS(СВЦЭМ!$D$39:$D$782,СВЦЭМ!$A$39:$A$782,$A130,СВЦЭМ!$B$39:$B$782,U$119)+'СЕТ СН'!$I$11+СВЦЭМ!$D$10+'СЕТ СН'!$I$5-'СЕТ СН'!$I$21</f>
        <v>3946.1474854900002</v>
      </c>
      <c r="V130" s="36">
        <f>SUMIFS(СВЦЭМ!$D$39:$D$782,СВЦЭМ!$A$39:$A$782,$A130,СВЦЭМ!$B$39:$B$782,V$119)+'СЕТ СН'!$I$11+СВЦЭМ!$D$10+'СЕТ СН'!$I$5-'СЕТ СН'!$I$21</f>
        <v>3944.0406793700004</v>
      </c>
      <c r="W130" s="36">
        <f>SUMIFS(СВЦЭМ!$D$39:$D$782,СВЦЭМ!$A$39:$A$782,$A130,СВЦЭМ!$B$39:$B$782,W$119)+'СЕТ СН'!$I$11+СВЦЭМ!$D$10+'СЕТ СН'!$I$5-'СЕТ СН'!$I$21</f>
        <v>3929.9714307500003</v>
      </c>
      <c r="X130" s="36">
        <f>SUMIFS(СВЦЭМ!$D$39:$D$782,СВЦЭМ!$A$39:$A$782,$A130,СВЦЭМ!$B$39:$B$782,X$119)+'СЕТ СН'!$I$11+СВЦЭМ!$D$10+'СЕТ СН'!$I$5-'СЕТ СН'!$I$21</f>
        <v>3944.06033987</v>
      </c>
      <c r="Y130" s="36">
        <f>SUMIFS(СВЦЭМ!$D$39:$D$782,СВЦЭМ!$A$39:$A$782,$A130,СВЦЭМ!$B$39:$B$782,Y$119)+'СЕТ СН'!$I$11+СВЦЭМ!$D$10+'СЕТ СН'!$I$5-'СЕТ СН'!$I$21</f>
        <v>3964.2258053100004</v>
      </c>
    </row>
    <row r="131" spans="1:25" ht="15.75" x14ac:dyDescent="0.2">
      <c r="A131" s="35">
        <f t="shared" si="3"/>
        <v>44785</v>
      </c>
      <c r="B131" s="36">
        <f>SUMIFS(СВЦЭМ!$D$39:$D$782,СВЦЭМ!$A$39:$A$782,$A131,СВЦЭМ!$B$39:$B$782,B$119)+'СЕТ СН'!$I$11+СВЦЭМ!$D$10+'СЕТ СН'!$I$5-'СЕТ СН'!$I$21</f>
        <v>4122.2033394099999</v>
      </c>
      <c r="C131" s="36">
        <f>SUMIFS(СВЦЭМ!$D$39:$D$782,СВЦЭМ!$A$39:$A$782,$A131,СВЦЭМ!$B$39:$B$782,C$119)+'СЕТ СН'!$I$11+СВЦЭМ!$D$10+'СЕТ СН'!$I$5-'СЕТ СН'!$I$21</f>
        <v>4170.5993553999997</v>
      </c>
      <c r="D131" s="36">
        <f>SUMIFS(СВЦЭМ!$D$39:$D$782,СВЦЭМ!$A$39:$A$782,$A131,СВЦЭМ!$B$39:$B$782,D$119)+'СЕТ СН'!$I$11+СВЦЭМ!$D$10+'СЕТ СН'!$I$5-'СЕТ СН'!$I$21</f>
        <v>4224.9710019700005</v>
      </c>
      <c r="E131" s="36">
        <f>SUMIFS(СВЦЭМ!$D$39:$D$782,СВЦЭМ!$A$39:$A$782,$A131,СВЦЭМ!$B$39:$B$782,E$119)+'СЕТ СН'!$I$11+СВЦЭМ!$D$10+'СЕТ СН'!$I$5-'СЕТ СН'!$I$21</f>
        <v>4244.86017636</v>
      </c>
      <c r="F131" s="36">
        <f>SUMIFS(СВЦЭМ!$D$39:$D$782,СВЦЭМ!$A$39:$A$782,$A131,СВЦЭМ!$B$39:$B$782,F$119)+'СЕТ СН'!$I$11+СВЦЭМ!$D$10+'СЕТ СН'!$I$5-'СЕТ СН'!$I$21</f>
        <v>4237.99526203</v>
      </c>
      <c r="G131" s="36">
        <f>SUMIFS(СВЦЭМ!$D$39:$D$782,СВЦЭМ!$A$39:$A$782,$A131,СВЦЭМ!$B$39:$B$782,G$119)+'СЕТ СН'!$I$11+СВЦЭМ!$D$10+'СЕТ СН'!$I$5-'СЕТ СН'!$I$21</f>
        <v>4247.4984679400004</v>
      </c>
      <c r="H131" s="36">
        <f>SUMIFS(СВЦЭМ!$D$39:$D$782,СВЦЭМ!$A$39:$A$782,$A131,СВЦЭМ!$B$39:$B$782,H$119)+'СЕТ СН'!$I$11+СВЦЭМ!$D$10+'СЕТ СН'!$I$5-'СЕТ СН'!$I$21</f>
        <v>4139.4697948900002</v>
      </c>
      <c r="I131" s="36">
        <f>SUMIFS(СВЦЭМ!$D$39:$D$782,СВЦЭМ!$A$39:$A$782,$A131,СВЦЭМ!$B$39:$B$782,I$119)+'СЕТ СН'!$I$11+СВЦЭМ!$D$10+'СЕТ СН'!$I$5-'СЕТ СН'!$I$21</f>
        <v>4136.1216457700002</v>
      </c>
      <c r="J131" s="36">
        <f>SUMIFS(СВЦЭМ!$D$39:$D$782,СВЦЭМ!$A$39:$A$782,$A131,СВЦЭМ!$B$39:$B$782,J$119)+'СЕТ СН'!$I$11+СВЦЭМ!$D$10+'СЕТ СН'!$I$5-'СЕТ СН'!$I$21</f>
        <v>4081.5713639400001</v>
      </c>
      <c r="K131" s="36">
        <f>SUMIFS(СВЦЭМ!$D$39:$D$782,СВЦЭМ!$A$39:$A$782,$A131,СВЦЭМ!$B$39:$B$782,K$119)+'СЕТ СН'!$I$11+СВЦЭМ!$D$10+'СЕТ СН'!$I$5-'СЕТ СН'!$I$21</f>
        <v>4060.6696336</v>
      </c>
      <c r="L131" s="36">
        <f>SUMIFS(СВЦЭМ!$D$39:$D$782,СВЦЭМ!$A$39:$A$782,$A131,СВЦЭМ!$B$39:$B$782,L$119)+'СЕТ СН'!$I$11+СВЦЭМ!$D$10+'СЕТ СН'!$I$5-'СЕТ СН'!$I$21</f>
        <v>4028.1031189800001</v>
      </c>
      <c r="M131" s="36">
        <f>SUMIFS(СВЦЭМ!$D$39:$D$782,СВЦЭМ!$A$39:$A$782,$A131,СВЦЭМ!$B$39:$B$782,M$119)+'СЕТ СН'!$I$11+СВЦЭМ!$D$10+'СЕТ СН'!$I$5-'СЕТ СН'!$I$21</f>
        <v>4003.0048770500002</v>
      </c>
      <c r="N131" s="36">
        <f>SUMIFS(СВЦЭМ!$D$39:$D$782,СВЦЭМ!$A$39:$A$782,$A131,СВЦЭМ!$B$39:$B$782,N$119)+'СЕТ СН'!$I$11+СВЦЭМ!$D$10+'СЕТ СН'!$I$5-'СЕТ СН'!$I$21</f>
        <v>4003.8092159000003</v>
      </c>
      <c r="O131" s="36">
        <f>SUMIFS(СВЦЭМ!$D$39:$D$782,СВЦЭМ!$A$39:$A$782,$A131,СВЦЭМ!$B$39:$B$782,O$119)+'СЕТ СН'!$I$11+СВЦЭМ!$D$10+'СЕТ СН'!$I$5-'СЕТ СН'!$I$21</f>
        <v>4008.6419687100001</v>
      </c>
      <c r="P131" s="36">
        <f>SUMIFS(СВЦЭМ!$D$39:$D$782,СВЦЭМ!$A$39:$A$782,$A131,СВЦЭМ!$B$39:$B$782,P$119)+'СЕТ СН'!$I$11+СВЦЭМ!$D$10+'СЕТ СН'!$I$5-'СЕТ СН'!$I$21</f>
        <v>4018.2910302800001</v>
      </c>
      <c r="Q131" s="36">
        <f>SUMIFS(СВЦЭМ!$D$39:$D$782,СВЦЭМ!$A$39:$A$782,$A131,СВЦЭМ!$B$39:$B$782,Q$119)+'СЕТ СН'!$I$11+СВЦЭМ!$D$10+'СЕТ СН'!$I$5-'СЕТ СН'!$I$21</f>
        <v>4018.57067835</v>
      </c>
      <c r="R131" s="36">
        <f>SUMIFS(СВЦЭМ!$D$39:$D$782,СВЦЭМ!$A$39:$A$782,$A131,СВЦЭМ!$B$39:$B$782,R$119)+'СЕТ СН'!$I$11+СВЦЭМ!$D$10+'СЕТ СН'!$I$5-'СЕТ СН'!$I$21</f>
        <v>4036.9153171799999</v>
      </c>
      <c r="S131" s="36">
        <f>SUMIFS(СВЦЭМ!$D$39:$D$782,СВЦЭМ!$A$39:$A$782,$A131,СВЦЭМ!$B$39:$B$782,S$119)+'СЕТ СН'!$I$11+СВЦЭМ!$D$10+'СЕТ СН'!$I$5-'СЕТ СН'!$I$21</f>
        <v>4034.6287224800003</v>
      </c>
      <c r="T131" s="36">
        <f>SUMIFS(СВЦЭМ!$D$39:$D$782,СВЦЭМ!$A$39:$A$782,$A131,СВЦЭМ!$B$39:$B$782,T$119)+'СЕТ СН'!$I$11+СВЦЭМ!$D$10+'СЕТ СН'!$I$5-'СЕТ СН'!$I$21</f>
        <v>4030.7831508600002</v>
      </c>
      <c r="U131" s="36">
        <f>SUMIFS(СВЦЭМ!$D$39:$D$782,СВЦЭМ!$A$39:$A$782,$A131,СВЦЭМ!$B$39:$B$782,U$119)+'СЕТ СН'!$I$11+СВЦЭМ!$D$10+'СЕТ СН'!$I$5-'СЕТ СН'!$I$21</f>
        <v>4032.5305407800001</v>
      </c>
      <c r="V131" s="36">
        <f>SUMIFS(СВЦЭМ!$D$39:$D$782,СВЦЭМ!$A$39:$A$782,$A131,СВЦЭМ!$B$39:$B$782,V$119)+'СЕТ СН'!$I$11+СВЦЭМ!$D$10+'СЕТ СН'!$I$5-'СЕТ СН'!$I$21</f>
        <v>4031.9756349400004</v>
      </c>
      <c r="W131" s="36">
        <f>SUMIFS(СВЦЭМ!$D$39:$D$782,СВЦЭМ!$A$39:$A$782,$A131,СВЦЭМ!$B$39:$B$782,W$119)+'СЕТ СН'!$I$11+СВЦЭМ!$D$10+'СЕТ СН'!$I$5-'СЕТ СН'!$I$21</f>
        <v>4014.8892838199999</v>
      </c>
      <c r="X131" s="36">
        <f>SUMIFS(СВЦЭМ!$D$39:$D$782,СВЦЭМ!$A$39:$A$782,$A131,СВЦЭМ!$B$39:$B$782,X$119)+'СЕТ СН'!$I$11+СВЦЭМ!$D$10+'СЕТ СН'!$I$5-'СЕТ СН'!$I$21</f>
        <v>4058.7114866700003</v>
      </c>
      <c r="Y131" s="36">
        <f>SUMIFS(СВЦЭМ!$D$39:$D$782,СВЦЭМ!$A$39:$A$782,$A131,СВЦЭМ!$B$39:$B$782,Y$119)+'СЕТ СН'!$I$11+СВЦЭМ!$D$10+'СЕТ СН'!$I$5-'СЕТ СН'!$I$21</f>
        <v>4105.9488594900004</v>
      </c>
    </row>
    <row r="132" spans="1:25" ht="15.75" x14ac:dyDescent="0.2">
      <c r="A132" s="35">
        <f t="shared" si="3"/>
        <v>44786</v>
      </c>
      <c r="B132" s="36">
        <f>SUMIFS(СВЦЭМ!$D$39:$D$782,СВЦЭМ!$A$39:$A$782,$A132,СВЦЭМ!$B$39:$B$782,B$119)+'СЕТ СН'!$I$11+СВЦЭМ!$D$10+'СЕТ СН'!$I$5-'СЕТ СН'!$I$21</f>
        <v>4133.6368821599999</v>
      </c>
      <c r="C132" s="36">
        <f>SUMIFS(СВЦЭМ!$D$39:$D$782,СВЦЭМ!$A$39:$A$782,$A132,СВЦЭМ!$B$39:$B$782,C$119)+'СЕТ СН'!$I$11+СВЦЭМ!$D$10+'СЕТ СН'!$I$5-'СЕТ СН'!$I$21</f>
        <v>4167.0695032700005</v>
      </c>
      <c r="D132" s="36">
        <f>SUMIFS(СВЦЭМ!$D$39:$D$782,СВЦЭМ!$A$39:$A$782,$A132,СВЦЭМ!$B$39:$B$782,D$119)+'СЕТ СН'!$I$11+СВЦЭМ!$D$10+'СЕТ СН'!$I$5-'СЕТ СН'!$I$21</f>
        <v>4188.0333509600005</v>
      </c>
      <c r="E132" s="36">
        <f>SUMIFS(СВЦЭМ!$D$39:$D$782,СВЦЭМ!$A$39:$A$782,$A132,СВЦЭМ!$B$39:$B$782,E$119)+'СЕТ СН'!$I$11+СВЦЭМ!$D$10+'СЕТ СН'!$I$5-'СЕТ СН'!$I$21</f>
        <v>4259.2525879300001</v>
      </c>
      <c r="F132" s="36">
        <f>SUMIFS(СВЦЭМ!$D$39:$D$782,СВЦЭМ!$A$39:$A$782,$A132,СВЦЭМ!$B$39:$B$782,F$119)+'СЕТ СН'!$I$11+СВЦЭМ!$D$10+'СЕТ СН'!$I$5-'СЕТ СН'!$I$21</f>
        <v>4235.7657339400002</v>
      </c>
      <c r="G132" s="36">
        <f>SUMIFS(СВЦЭМ!$D$39:$D$782,СВЦЭМ!$A$39:$A$782,$A132,СВЦЭМ!$B$39:$B$782,G$119)+'СЕТ СН'!$I$11+СВЦЭМ!$D$10+'СЕТ СН'!$I$5-'СЕТ СН'!$I$21</f>
        <v>4210.0845267100003</v>
      </c>
      <c r="H132" s="36">
        <f>SUMIFS(СВЦЭМ!$D$39:$D$782,СВЦЭМ!$A$39:$A$782,$A132,СВЦЭМ!$B$39:$B$782,H$119)+'СЕТ СН'!$I$11+СВЦЭМ!$D$10+'СЕТ СН'!$I$5-'СЕТ СН'!$I$21</f>
        <v>4179.1075806600002</v>
      </c>
      <c r="I132" s="36">
        <f>SUMIFS(СВЦЭМ!$D$39:$D$782,СВЦЭМ!$A$39:$A$782,$A132,СВЦЭМ!$B$39:$B$782,I$119)+'СЕТ СН'!$I$11+СВЦЭМ!$D$10+'СЕТ СН'!$I$5-'СЕТ СН'!$I$21</f>
        <v>4121.9036562299998</v>
      </c>
      <c r="J132" s="36">
        <f>SUMIFS(СВЦЭМ!$D$39:$D$782,СВЦЭМ!$A$39:$A$782,$A132,СВЦЭМ!$B$39:$B$782,J$119)+'СЕТ СН'!$I$11+СВЦЭМ!$D$10+'СЕТ СН'!$I$5-'СЕТ СН'!$I$21</f>
        <v>4102.0540293700005</v>
      </c>
      <c r="K132" s="36">
        <f>SUMIFS(СВЦЭМ!$D$39:$D$782,СВЦЭМ!$A$39:$A$782,$A132,СВЦЭМ!$B$39:$B$782,K$119)+'СЕТ СН'!$I$11+СВЦЭМ!$D$10+'СЕТ СН'!$I$5-'СЕТ СН'!$I$21</f>
        <v>4029.6633406800001</v>
      </c>
      <c r="L132" s="36">
        <f>SUMIFS(СВЦЭМ!$D$39:$D$782,СВЦЭМ!$A$39:$A$782,$A132,СВЦЭМ!$B$39:$B$782,L$119)+'СЕТ СН'!$I$11+СВЦЭМ!$D$10+'СЕТ СН'!$I$5-'СЕТ СН'!$I$21</f>
        <v>4017.5068579100002</v>
      </c>
      <c r="M132" s="36">
        <f>SUMIFS(СВЦЭМ!$D$39:$D$782,СВЦЭМ!$A$39:$A$782,$A132,СВЦЭМ!$B$39:$B$782,M$119)+'СЕТ СН'!$I$11+СВЦЭМ!$D$10+'СЕТ СН'!$I$5-'СЕТ СН'!$I$21</f>
        <v>4021.3268465400001</v>
      </c>
      <c r="N132" s="36">
        <f>SUMIFS(СВЦЭМ!$D$39:$D$782,СВЦЭМ!$A$39:$A$782,$A132,СВЦЭМ!$B$39:$B$782,N$119)+'СЕТ СН'!$I$11+СВЦЭМ!$D$10+'СЕТ СН'!$I$5-'СЕТ СН'!$I$21</f>
        <v>4016.7694761299999</v>
      </c>
      <c r="O132" s="36">
        <f>SUMIFS(СВЦЭМ!$D$39:$D$782,СВЦЭМ!$A$39:$A$782,$A132,СВЦЭМ!$B$39:$B$782,O$119)+'СЕТ СН'!$I$11+СВЦЭМ!$D$10+'СЕТ СН'!$I$5-'СЕТ СН'!$I$21</f>
        <v>4013.42450371</v>
      </c>
      <c r="P132" s="36">
        <f>SUMIFS(СВЦЭМ!$D$39:$D$782,СВЦЭМ!$A$39:$A$782,$A132,СВЦЭМ!$B$39:$B$782,P$119)+'СЕТ СН'!$I$11+СВЦЭМ!$D$10+'СЕТ СН'!$I$5-'СЕТ СН'!$I$21</f>
        <v>4018.7137414500003</v>
      </c>
      <c r="Q132" s="36">
        <f>SUMIFS(СВЦЭМ!$D$39:$D$782,СВЦЭМ!$A$39:$A$782,$A132,СВЦЭМ!$B$39:$B$782,Q$119)+'СЕТ СН'!$I$11+СВЦЭМ!$D$10+'СЕТ СН'!$I$5-'СЕТ СН'!$I$21</f>
        <v>4018.2248230600003</v>
      </c>
      <c r="R132" s="36">
        <f>SUMIFS(СВЦЭМ!$D$39:$D$782,СВЦЭМ!$A$39:$A$782,$A132,СВЦЭМ!$B$39:$B$782,R$119)+'СЕТ СН'!$I$11+СВЦЭМ!$D$10+'СЕТ СН'!$I$5-'СЕТ СН'!$I$21</f>
        <v>4024.6973277200004</v>
      </c>
      <c r="S132" s="36">
        <f>SUMIFS(СВЦЭМ!$D$39:$D$782,СВЦЭМ!$A$39:$A$782,$A132,СВЦЭМ!$B$39:$B$782,S$119)+'СЕТ СН'!$I$11+СВЦЭМ!$D$10+'СЕТ СН'!$I$5-'СЕТ СН'!$I$21</f>
        <v>4027.6466666599999</v>
      </c>
      <c r="T132" s="36">
        <f>SUMIFS(СВЦЭМ!$D$39:$D$782,СВЦЭМ!$A$39:$A$782,$A132,СВЦЭМ!$B$39:$B$782,T$119)+'СЕТ СН'!$I$11+СВЦЭМ!$D$10+'СЕТ СН'!$I$5-'СЕТ СН'!$I$21</f>
        <v>4025.2496862799999</v>
      </c>
      <c r="U132" s="36">
        <f>SUMIFS(СВЦЭМ!$D$39:$D$782,СВЦЭМ!$A$39:$A$782,$A132,СВЦЭМ!$B$39:$B$782,U$119)+'СЕТ СН'!$I$11+СВЦЭМ!$D$10+'СЕТ СН'!$I$5-'СЕТ СН'!$I$21</f>
        <v>4029.4998958800002</v>
      </c>
      <c r="V132" s="36">
        <f>SUMIFS(СВЦЭМ!$D$39:$D$782,СВЦЭМ!$A$39:$A$782,$A132,СВЦЭМ!$B$39:$B$782,V$119)+'СЕТ СН'!$I$11+СВЦЭМ!$D$10+'СЕТ СН'!$I$5-'СЕТ СН'!$I$21</f>
        <v>4020.4079168000003</v>
      </c>
      <c r="W132" s="36">
        <f>SUMIFS(СВЦЭМ!$D$39:$D$782,СВЦЭМ!$A$39:$A$782,$A132,СВЦЭМ!$B$39:$B$782,W$119)+'СЕТ СН'!$I$11+СВЦЭМ!$D$10+'СЕТ СН'!$I$5-'СЕТ СН'!$I$21</f>
        <v>4015.4999665600003</v>
      </c>
      <c r="X132" s="36">
        <f>SUMIFS(СВЦЭМ!$D$39:$D$782,СВЦЭМ!$A$39:$A$782,$A132,СВЦЭМ!$B$39:$B$782,X$119)+'СЕТ СН'!$I$11+СВЦЭМ!$D$10+'СЕТ СН'!$I$5-'СЕТ СН'!$I$21</f>
        <v>4042.52071996</v>
      </c>
      <c r="Y132" s="36">
        <f>SUMIFS(СВЦЭМ!$D$39:$D$782,СВЦЭМ!$A$39:$A$782,$A132,СВЦЭМ!$B$39:$B$782,Y$119)+'СЕТ СН'!$I$11+СВЦЭМ!$D$10+'СЕТ СН'!$I$5-'СЕТ СН'!$I$21</f>
        <v>4137.8641487499999</v>
      </c>
    </row>
    <row r="133" spans="1:25" ht="15.75" x14ac:dyDescent="0.2">
      <c r="A133" s="35">
        <f t="shared" si="3"/>
        <v>44787</v>
      </c>
      <c r="B133" s="36">
        <f>SUMIFS(СВЦЭМ!$D$39:$D$782,СВЦЭМ!$A$39:$A$782,$A133,СВЦЭМ!$B$39:$B$782,B$119)+'СЕТ СН'!$I$11+СВЦЭМ!$D$10+'СЕТ СН'!$I$5-'СЕТ СН'!$I$21</f>
        <v>4183.2222778800005</v>
      </c>
      <c r="C133" s="36">
        <f>SUMIFS(СВЦЭМ!$D$39:$D$782,СВЦЭМ!$A$39:$A$782,$A133,СВЦЭМ!$B$39:$B$782,C$119)+'СЕТ СН'!$I$11+СВЦЭМ!$D$10+'СЕТ СН'!$I$5-'СЕТ СН'!$I$21</f>
        <v>4171.2132051300005</v>
      </c>
      <c r="D133" s="36">
        <f>SUMIFS(СВЦЭМ!$D$39:$D$782,СВЦЭМ!$A$39:$A$782,$A133,СВЦЭМ!$B$39:$B$782,D$119)+'СЕТ СН'!$I$11+СВЦЭМ!$D$10+'СЕТ СН'!$I$5-'СЕТ СН'!$I$21</f>
        <v>4134.71782394</v>
      </c>
      <c r="E133" s="36">
        <f>SUMIFS(СВЦЭМ!$D$39:$D$782,СВЦЭМ!$A$39:$A$782,$A133,СВЦЭМ!$B$39:$B$782,E$119)+'СЕТ СН'!$I$11+СВЦЭМ!$D$10+'СЕТ СН'!$I$5-'СЕТ СН'!$I$21</f>
        <v>4144.0972242200005</v>
      </c>
      <c r="F133" s="36">
        <f>SUMIFS(СВЦЭМ!$D$39:$D$782,СВЦЭМ!$A$39:$A$782,$A133,СВЦЭМ!$B$39:$B$782,F$119)+'СЕТ СН'!$I$11+СВЦЭМ!$D$10+'СЕТ СН'!$I$5-'СЕТ СН'!$I$21</f>
        <v>4149.3237607199999</v>
      </c>
      <c r="G133" s="36">
        <f>SUMIFS(СВЦЭМ!$D$39:$D$782,СВЦЭМ!$A$39:$A$782,$A133,СВЦЭМ!$B$39:$B$782,G$119)+'СЕТ СН'!$I$11+СВЦЭМ!$D$10+'СЕТ СН'!$I$5-'СЕТ СН'!$I$21</f>
        <v>4147.2401265500002</v>
      </c>
      <c r="H133" s="36">
        <f>SUMIFS(СВЦЭМ!$D$39:$D$782,СВЦЭМ!$A$39:$A$782,$A133,СВЦЭМ!$B$39:$B$782,H$119)+'СЕТ СН'!$I$11+СВЦЭМ!$D$10+'СЕТ СН'!$I$5-'СЕТ СН'!$I$21</f>
        <v>4214.2958688600002</v>
      </c>
      <c r="I133" s="36">
        <f>SUMIFS(СВЦЭМ!$D$39:$D$782,СВЦЭМ!$A$39:$A$782,$A133,СВЦЭМ!$B$39:$B$782,I$119)+'СЕТ СН'!$I$11+СВЦЭМ!$D$10+'СЕТ СН'!$I$5-'СЕТ СН'!$I$21</f>
        <v>4178.2121619400004</v>
      </c>
      <c r="J133" s="36">
        <f>SUMIFS(СВЦЭМ!$D$39:$D$782,СВЦЭМ!$A$39:$A$782,$A133,СВЦЭМ!$B$39:$B$782,J$119)+'СЕТ СН'!$I$11+СВЦЭМ!$D$10+'СЕТ СН'!$I$5-'СЕТ СН'!$I$21</f>
        <v>4127.45680515</v>
      </c>
      <c r="K133" s="36">
        <f>SUMIFS(СВЦЭМ!$D$39:$D$782,СВЦЭМ!$A$39:$A$782,$A133,СВЦЭМ!$B$39:$B$782,K$119)+'СЕТ СН'!$I$11+СВЦЭМ!$D$10+'СЕТ СН'!$I$5-'СЕТ СН'!$I$21</f>
        <v>4053.8814789600001</v>
      </c>
      <c r="L133" s="36">
        <f>SUMIFS(СВЦЭМ!$D$39:$D$782,СВЦЭМ!$A$39:$A$782,$A133,СВЦЭМ!$B$39:$B$782,L$119)+'СЕТ СН'!$I$11+СВЦЭМ!$D$10+'СЕТ СН'!$I$5-'СЕТ СН'!$I$21</f>
        <v>4017.6449290800001</v>
      </c>
      <c r="M133" s="36">
        <f>SUMIFS(СВЦЭМ!$D$39:$D$782,СВЦЭМ!$A$39:$A$782,$A133,СВЦЭМ!$B$39:$B$782,M$119)+'СЕТ СН'!$I$11+СВЦЭМ!$D$10+'СЕТ СН'!$I$5-'СЕТ СН'!$I$21</f>
        <v>4004.0845870400003</v>
      </c>
      <c r="N133" s="36">
        <f>SUMIFS(СВЦЭМ!$D$39:$D$782,СВЦЭМ!$A$39:$A$782,$A133,СВЦЭМ!$B$39:$B$782,N$119)+'СЕТ СН'!$I$11+СВЦЭМ!$D$10+'СЕТ СН'!$I$5-'СЕТ СН'!$I$21</f>
        <v>4016.7560815800002</v>
      </c>
      <c r="O133" s="36">
        <f>SUMIFS(СВЦЭМ!$D$39:$D$782,СВЦЭМ!$A$39:$A$782,$A133,СВЦЭМ!$B$39:$B$782,O$119)+'СЕТ СН'!$I$11+СВЦЭМ!$D$10+'СЕТ СН'!$I$5-'СЕТ СН'!$I$21</f>
        <v>4021.7574126600002</v>
      </c>
      <c r="P133" s="36">
        <f>SUMIFS(СВЦЭМ!$D$39:$D$782,СВЦЭМ!$A$39:$A$782,$A133,СВЦЭМ!$B$39:$B$782,P$119)+'СЕТ СН'!$I$11+СВЦЭМ!$D$10+'СЕТ СН'!$I$5-'СЕТ СН'!$I$21</f>
        <v>4031.2703199000002</v>
      </c>
      <c r="Q133" s="36">
        <f>SUMIFS(СВЦЭМ!$D$39:$D$782,СВЦЭМ!$A$39:$A$782,$A133,СВЦЭМ!$B$39:$B$782,Q$119)+'СЕТ СН'!$I$11+СВЦЭМ!$D$10+'СЕТ СН'!$I$5-'СЕТ СН'!$I$21</f>
        <v>4037.8655326900002</v>
      </c>
      <c r="R133" s="36">
        <f>SUMIFS(СВЦЭМ!$D$39:$D$782,СВЦЭМ!$A$39:$A$782,$A133,СВЦЭМ!$B$39:$B$782,R$119)+'СЕТ СН'!$I$11+СВЦЭМ!$D$10+'СЕТ СН'!$I$5-'СЕТ СН'!$I$21</f>
        <v>4049.5629595800001</v>
      </c>
      <c r="S133" s="36">
        <f>SUMIFS(СВЦЭМ!$D$39:$D$782,СВЦЭМ!$A$39:$A$782,$A133,СВЦЭМ!$B$39:$B$782,S$119)+'СЕТ СН'!$I$11+СВЦЭМ!$D$10+'СЕТ СН'!$I$5-'СЕТ СН'!$I$21</f>
        <v>4034.0738912000002</v>
      </c>
      <c r="T133" s="36">
        <f>SUMIFS(СВЦЭМ!$D$39:$D$782,СВЦЭМ!$A$39:$A$782,$A133,СВЦЭМ!$B$39:$B$782,T$119)+'СЕТ СН'!$I$11+СВЦЭМ!$D$10+'СЕТ СН'!$I$5-'СЕТ СН'!$I$21</f>
        <v>4042.8776534799999</v>
      </c>
      <c r="U133" s="36">
        <f>SUMIFS(СВЦЭМ!$D$39:$D$782,СВЦЭМ!$A$39:$A$782,$A133,СВЦЭМ!$B$39:$B$782,U$119)+'СЕТ СН'!$I$11+СВЦЭМ!$D$10+'СЕТ СН'!$I$5-'СЕТ СН'!$I$21</f>
        <v>4047.06042514</v>
      </c>
      <c r="V133" s="36">
        <f>SUMIFS(СВЦЭМ!$D$39:$D$782,СВЦЭМ!$A$39:$A$782,$A133,СВЦЭМ!$B$39:$B$782,V$119)+'СЕТ СН'!$I$11+СВЦЭМ!$D$10+'СЕТ СН'!$I$5-'СЕТ СН'!$I$21</f>
        <v>4052.81642431</v>
      </c>
      <c r="W133" s="36">
        <f>SUMIFS(СВЦЭМ!$D$39:$D$782,СВЦЭМ!$A$39:$A$782,$A133,СВЦЭМ!$B$39:$B$782,W$119)+'СЕТ СН'!$I$11+СВЦЭМ!$D$10+'СЕТ СН'!$I$5-'СЕТ СН'!$I$21</f>
        <v>4049.8211205600001</v>
      </c>
      <c r="X133" s="36">
        <f>SUMIFS(СВЦЭМ!$D$39:$D$782,СВЦЭМ!$A$39:$A$782,$A133,СВЦЭМ!$B$39:$B$782,X$119)+'СЕТ СН'!$I$11+СВЦЭМ!$D$10+'СЕТ СН'!$I$5-'СЕТ СН'!$I$21</f>
        <v>4051.4109702100004</v>
      </c>
      <c r="Y133" s="36">
        <f>SUMIFS(СВЦЭМ!$D$39:$D$782,СВЦЭМ!$A$39:$A$782,$A133,СВЦЭМ!$B$39:$B$782,Y$119)+'СЕТ СН'!$I$11+СВЦЭМ!$D$10+'СЕТ СН'!$I$5-'СЕТ СН'!$I$21</f>
        <v>4106.8396988700006</v>
      </c>
    </row>
    <row r="134" spans="1:25" ht="15.75" x14ac:dyDescent="0.2">
      <c r="A134" s="35">
        <f t="shared" si="3"/>
        <v>44788</v>
      </c>
      <c r="B134" s="36">
        <f>SUMIFS(СВЦЭМ!$D$39:$D$782,СВЦЭМ!$A$39:$A$782,$A134,СВЦЭМ!$B$39:$B$782,B$119)+'СЕТ СН'!$I$11+СВЦЭМ!$D$10+'СЕТ СН'!$I$5-'СЕТ СН'!$I$21</f>
        <v>4064.1427537500003</v>
      </c>
      <c r="C134" s="36">
        <f>SUMIFS(СВЦЭМ!$D$39:$D$782,СВЦЭМ!$A$39:$A$782,$A134,СВЦЭМ!$B$39:$B$782,C$119)+'СЕТ СН'!$I$11+СВЦЭМ!$D$10+'СЕТ СН'!$I$5-'СЕТ СН'!$I$21</f>
        <v>4088.8080399200003</v>
      </c>
      <c r="D134" s="36">
        <f>SUMIFS(СВЦЭМ!$D$39:$D$782,СВЦЭМ!$A$39:$A$782,$A134,СВЦЭМ!$B$39:$B$782,D$119)+'СЕТ СН'!$I$11+СВЦЭМ!$D$10+'СЕТ СН'!$I$5-'СЕТ СН'!$I$21</f>
        <v>4122.0238189299998</v>
      </c>
      <c r="E134" s="36">
        <f>SUMIFS(СВЦЭМ!$D$39:$D$782,СВЦЭМ!$A$39:$A$782,$A134,СВЦЭМ!$B$39:$B$782,E$119)+'СЕТ СН'!$I$11+СВЦЭМ!$D$10+'СЕТ СН'!$I$5-'СЕТ СН'!$I$21</f>
        <v>4134.3690152600002</v>
      </c>
      <c r="F134" s="36">
        <f>SUMIFS(СВЦЭМ!$D$39:$D$782,СВЦЭМ!$A$39:$A$782,$A134,СВЦЭМ!$B$39:$B$782,F$119)+'СЕТ СН'!$I$11+СВЦЭМ!$D$10+'СЕТ СН'!$I$5-'СЕТ СН'!$I$21</f>
        <v>4145.4451142799999</v>
      </c>
      <c r="G134" s="36">
        <f>SUMIFS(СВЦЭМ!$D$39:$D$782,СВЦЭМ!$A$39:$A$782,$A134,СВЦЭМ!$B$39:$B$782,G$119)+'СЕТ СН'!$I$11+СВЦЭМ!$D$10+'СЕТ СН'!$I$5-'СЕТ СН'!$I$21</f>
        <v>4140.2802304899997</v>
      </c>
      <c r="H134" s="36">
        <f>SUMIFS(СВЦЭМ!$D$39:$D$782,СВЦЭМ!$A$39:$A$782,$A134,СВЦЭМ!$B$39:$B$782,H$119)+'СЕТ СН'!$I$11+СВЦЭМ!$D$10+'СЕТ СН'!$I$5-'СЕТ СН'!$I$21</f>
        <v>4109.3088060800001</v>
      </c>
      <c r="I134" s="36">
        <f>SUMIFS(СВЦЭМ!$D$39:$D$782,СВЦЭМ!$A$39:$A$782,$A134,СВЦЭМ!$B$39:$B$782,I$119)+'СЕТ СН'!$I$11+СВЦЭМ!$D$10+'СЕТ СН'!$I$5-'СЕТ СН'!$I$21</f>
        <v>4052.4153861700001</v>
      </c>
      <c r="J134" s="36">
        <f>SUMIFS(СВЦЭМ!$D$39:$D$782,СВЦЭМ!$A$39:$A$782,$A134,СВЦЭМ!$B$39:$B$782,J$119)+'СЕТ СН'!$I$11+СВЦЭМ!$D$10+'СЕТ СН'!$I$5-'СЕТ СН'!$I$21</f>
        <v>4117.9787507000001</v>
      </c>
      <c r="K134" s="36">
        <f>SUMIFS(СВЦЭМ!$D$39:$D$782,СВЦЭМ!$A$39:$A$782,$A134,СВЦЭМ!$B$39:$B$782,K$119)+'СЕТ СН'!$I$11+СВЦЭМ!$D$10+'СЕТ СН'!$I$5-'СЕТ СН'!$I$21</f>
        <v>4092.7039111500003</v>
      </c>
      <c r="L134" s="36">
        <f>SUMIFS(СВЦЭМ!$D$39:$D$782,СВЦЭМ!$A$39:$A$782,$A134,СВЦЭМ!$B$39:$B$782,L$119)+'СЕТ СН'!$I$11+СВЦЭМ!$D$10+'СЕТ СН'!$I$5-'СЕТ СН'!$I$21</f>
        <v>4080.9212444200002</v>
      </c>
      <c r="M134" s="36">
        <f>SUMIFS(СВЦЭМ!$D$39:$D$782,СВЦЭМ!$A$39:$A$782,$A134,СВЦЭМ!$B$39:$B$782,M$119)+'СЕТ СН'!$I$11+СВЦЭМ!$D$10+'СЕТ СН'!$I$5-'СЕТ СН'!$I$21</f>
        <v>4084.4129778400002</v>
      </c>
      <c r="N134" s="36">
        <f>SUMIFS(СВЦЭМ!$D$39:$D$782,СВЦЭМ!$A$39:$A$782,$A134,СВЦЭМ!$B$39:$B$782,N$119)+'СЕТ СН'!$I$11+СВЦЭМ!$D$10+'СЕТ СН'!$I$5-'СЕТ СН'!$I$21</f>
        <v>4082.6905658200003</v>
      </c>
      <c r="O134" s="36">
        <f>SUMIFS(СВЦЭМ!$D$39:$D$782,СВЦЭМ!$A$39:$A$782,$A134,СВЦЭМ!$B$39:$B$782,O$119)+'СЕТ СН'!$I$11+СВЦЭМ!$D$10+'СЕТ СН'!$I$5-'СЕТ СН'!$I$21</f>
        <v>4083.38137809</v>
      </c>
      <c r="P134" s="36">
        <f>SUMIFS(СВЦЭМ!$D$39:$D$782,СВЦЭМ!$A$39:$A$782,$A134,СВЦЭМ!$B$39:$B$782,P$119)+'СЕТ СН'!$I$11+СВЦЭМ!$D$10+'СЕТ СН'!$I$5-'СЕТ СН'!$I$21</f>
        <v>4079.8420421600003</v>
      </c>
      <c r="Q134" s="36">
        <f>SUMIFS(СВЦЭМ!$D$39:$D$782,СВЦЭМ!$A$39:$A$782,$A134,СВЦЭМ!$B$39:$B$782,Q$119)+'СЕТ СН'!$I$11+СВЦЭМ!$D$10+'СЕТ СН'!$I$5-'СЕТ СН'!$I$21</f>
        <v>4077.5094272400002</v>
      </c>
      <c r="R134" s="36">
        <f>SUMIFS(СВЦЭМ!$D$39:$D$782,СВЦЭМ!$A$39:$A$782,$A134,СВЦЭМ!$B$39:$B$782,R$119)+'СЕТ СН'!$I$11+СВЦЭМ!$D$10+'СЕТ СН'!$I$5-'СЕТ СН'!$I$21</f>
        <v>4067.3655865600003</v>
      </c>
      <c r="S134" s="36">
        <f>SUMIFS(СВЦЭМ!$D$39:$D$782,СВЦЭМ!$A$39:$A$782,$A134,СВЦЭМ!$B$39:$B$782,S$119)+'СЕТ СН'!$I$11+СВЦЭМ!$D$10+'СЕТ СН'!$I$5-'СЕТ СН'!$I$21</f>
        <v>4071.02431402</v>
      </c>
      <c r="T134" s="36">
        <f>SUMIFS(СВЦЭМ!$D$39:$D$782,СВЦЭМ!$A$39:$A$782,$A134,СВЦЭМ!$B$39:$B$782,T$119)+'СЕТ СН'!$I$11+СВЦЭМ!$D$10+'СЕТ СН'!$I$5-'СЕТ СН'!$I$21</f>
        <v>4072.73378048</v>
      </c>
      <c r="U134" s="36">
        <f>SUMIFS(СВЦЭМ!$D$39:$D$782,СВЦЭМ!$A$39:$A$782,$A134,СВЦЭМ!$B$39:$B$782,U$119)+'СЕТ СН'!$I$11+СВЦЭМ!$D$10+'СЕТ СН'!$I$5-'СЕТ СН'!$I$21</f>
        <v>4068.4035056900002</v>
      </c>
      <c r="V134" s="36">
        <f>SUMIFS(СВЦЭМ!$D$39:$D$782,СВЦЭМ!$A$39:$A$782,$A134,СВЦЭМ!$B$39:$B$782,V$119)+'СЕТ СН'!$I$11+СВЦЭМ!$D$10+'СЕТ СН'!$I$5-'СЕТ СН'!$I$21</f>
        <v>4071.6616139100001</v>
      </c>
      <c r="W134" s="36">
        <f>SUMIFS(СВЦЭМ!$D$39:$D$782,СВЦЭМ!$A$39:$A$782,$A134,СВЦЭМ!$B$39:$B$782,W$119)+'СЕТ СН'!$I$11+СВЦЭМ!$D$10+'СЕТ СН'!$I$5-'СЕТ СН'!$I$21</f>
        <v>4079.8123807800002</v>
      </c>
      <c r="X134" s="36">
        <f>SUMIFS(СВЦЭМ!$D$39:$D$782,СВЦЭМ!$A$39:$A$782,$A134,СВЦЭМ!$B$39:$B$782,X$119)+'СЕТ СН'!$I$11+СВЦЭМ!$D$10+'СЕТ СН'!$I$5-'СЕТ СН'!$I$21</f>
        <v>4043.6643419000002</v>
      </c>
      <c r="Y134" s="36">
        <f>SUMIFS(СВЦЭМ!$D$39:$D$782,СВЦЭМ!$A$39:$A$782,$A134,СВЦЭМ!$B$39:$B$782,Y$119)+'СЕТ СН'!$I$11+СВЦЭМ!$D$10+'СЕТ СН'!$I$5-'СЕТ СН'!$I$21</f>
        <v>4104.0290859699999</v>
      </c>
    </row>
    <row r="135" spans="1:25" ht="15.75" x14ac:dyDescent="0.2">
      <c r="A135" s="35">
        <f t="shared" si="3"/>
        <v>44789</v>
      </c>
      <c r="B135" s="36">
        <f>SUMIFS(СВЦЭМ!$D$39:$D$782,СВЦЭМ!$A$39:$A$782,$A135,СВЦЭМ!$B$39:$B$782,B$119)+'СЕТ СН'!$I$11+СВЦЭМ!$D$10+'СЕТ СН'!$I$5-'СЕТ СН'!$I$21</f>
        <v>4032.5651663799999</v>
      </c>
      <c r="C135" s="36">
        <f>SUMIFS(СВЦЭМ!$D$39:$D$782,СВЦЭМ!$A$39:$A$782,$A135,СВЦЭМ!$B$39:$B$782,C$119)+'СЕТ СН'!$I$11+СВЦЭМ!$D$10+'СЕТ СН'!$I$5-'СЕТ СН'!$I$21</f>
        <v>4081.6197585500004</v>
      </c>
      <c r="D135" s="36">
        <f>SUMIFS(СВЦЭМ!$D$39:$D$782,СВЦЭМ!$A$39:$A$782,$A135,СВЦЭМ!$B$39:$B$782,D$119)+'СЕТ СН'!$I$11+СВЦЭМ!$D$10+'СЕТ СН'!$I$5-'СЕТ СН'!$I$21</f>
        <v>4120.1217552600001</v>
      </c>
      <c r="E135" s="36">
        <f>SUMIFS(СВЦЭМ!$D$39:$D$782,СВЦЭМ!$A$39:$A$782,$A135,СВЦЭМ!$B$39:$B$782,E$119)+'СЕТ СН'!$I$11+СВЦЭМ!$D$10+'СЕТ СН'!$I$5-'СЕТ СН'!$I$21</f>
        <v>4134.0602137200003</v>
      </c>
      <c r="F135" s="36">
        <f>SUMIFS(СВЦЭМ!$D$39:$D$782,СВЦЭМ!$A$39:$A$782,$A135,СВЦЭМ!$B$39:$B$782,F$119)+'СЕТ СН'!$I$11+СВЦЭМ!$D$10+'СЕТ СН'!$I$5-'СЕТ СН'!$I$21</f>
        <v>4143.6518221000006</v>
      </c>
      <c r="G135" s="36">
        <f>SUMIFS(СВЦЭМ!$D$39:$D$782,СВЦЭМ!$A$39:$A$782,$A135,СВЦЭМ!$B$39:$B$782,G$119)+'СЕТ СН'!$I$11+СВЦЭМ!$D$10+'СЕТ СН'!$I$5-'СЕТ СН'!$I$21</f>
        <v>4137.1371219900002</v>
      </c>
      <c r="H135" s="36">
        <f>SUMIFS(СВЦЭМ!$D$39:$D$782,СВЦЭМ!$A$39:$A$782,$A135,СВЦЭМ!$B$39:$B$782,H$119)+'СЕТ СН'!$I$11+СВЦЭМ!$D$10+'СЕТ СН'!$I$5-'СЕТ СН'!$I$21</f>
        <v>4080.78880815</v>
      </c>
      <c r="I135" s="36">
        <f>SUMIFS(СВЦЭМ!$D$39:$D$782,СВЦЭМ!$A$39:$A$782,$A135,СВЦЭМ!$B$39:$B$782,I$119)+'СЕТ СН'!$I$11+СВЦЭМ!$D$10+'СЕТ СН'!$I$5-'СЕТ СН'!$I$21</f>
        <v>4012.3674746800002</v>
      </c>
      <c r="J135" s="36">
        <f>SUMIFS(СВЦЭМ!$D$39:$D$782,СВЦЭМ!$A$39:$A$782,$A135,СВЦЭМ!$B$39:$B$782,J$119)+'СЕТ СН'!$I$11+СВЦЭМ!$D$10+'СЕТ СН'!$I$5-'СЕТ СН'!$I$21</f>
        <v>4097.0974440700002</v>
      </c>
      <c r="K135" s="36">
        <f>SUMIFS(СВЦЭМ!$D$39:$D$782,СВЦЭМ!$A$39:$A$782,$A135,СВЦЭМ!$B$39:$B$782,K$119)+'СЕТ СН'!$I$11+СВЦЭМ!$D$10+'СЕТ СН'!$I$5-'СЕТ СН'!$I$21</f>
        <v>4092.7918740700002</v>
      </c>
      <c r="L135" s="36">
        <f>SUMIFS(СВЦЭМ!$D$39:$D$782,СВЦЭМ!$A$39:$A$782,$A135,СВЦЭМ!$B$39:$B$782,L$119)+'СЕТ СН'!$I$11+СВЦЭМ!$D$10+'СЕТ СН'!$I$5-'СЕТ СН'!$I$21</f>
        <v>4074.2530723300001</v>
      </c>
      <c r="M135" s="36">
        <f>SUMIFS(СВЦЭМ!$D$39:$D$782,СВЦЭМ!$A$39:$A$782,$A135,СВЦЭМ!$B$39:$B$782,M$119)+'СЕТ СН'!$I$11+СВЦЭМ!$D$10+'СЕТ СН'!$I$5-'СЕТ СН'!$I$21</f>
        <v>4064.8685968700001</v>
      </c>
      <c r="N135" s="36">
        <f>SUMIFS(СВЦЭМ!$D$39:$D$782,СВЦЭМ!$A$39:$A$782,$A135,СВЦЭМ!$B$39:$B$782,N$119)+'СЕТ СН'!$I$11+СВЦЭМ!$D$10+'СЕТ СН'!$I$5-'СЕТ СН'!$I$21</f>
        <v>4060.7626084200001</v>
      </c>
      <c r="O135" s="36">
        <f>SUMIFS(СВЦЭМ!$D$39:$D$782,СВЦЭМ!$A$39:$A$782,$A135,СВЦЭМ!$B$39:$B$782,O$119)+'СЕТ СН'!$I$11+СВЦЭМ!$D$10+'СЕТ СН'!$I$5-'СЕТ СН'!$I$21</f>
        <v>4057.42951481</v>
      </c>
      <c r="P135" s="36">
        <f>SUMIFS(СВЦЭМ!$D$39:$D$782,СВЦЭМ!$A$39:$A$782,$A135,СВЦЭМ!$B$39:$B$782,P$119)+'СЕТ СН'!$I$11+СВЦЭМ!$D$10+'СЕТ СН'!$I$5-'СЕТ СН'!$I$21</f>
        <v>4068.8517146000004</v>
      </c>
      <c r="Q135" s="36">
        <f>SUMIFS(СВЦЭМ!$D$39:$D$782,СВЦЭМ!$A$39:$A$782,$A135,СВЦЭМ!$B$39:$B$782,Q$119)+'СЕТ СН'!$I$11+СВЦЭМ!$D$10+'СЕТ СН'!$I$5-'СЕТ СН'!$I$21</f>
        <v>4068.0521652000002</v>
      </c>
      <c r="R135" s="36">
        <f>SUMIFS(СВЦЭМ!$D$39:$D$782,СВЦЭМ!$A$39:$A$782,$A135,СВЦЭМ!$B$39:$B$782,R$119)+'СЕТ СН'!$I$11+СВЦЭМ!$D$10+'СЕТ СН'!$I$5-'СЕТ СН'!$I$21</f>
        <v>4069.1640336500004</v>
      </c>
      <c r="S135" s="36">
        <f>SUMIFS(СВЦЭМ!$D$39:$D$782,СВЦЭМ!$A$39:$A$782,$A135,СВЦЭМ!$B$39:$B$782,S$119)+'СЕТ СН'!$I$11+СВЦЭМ!$D$10+'СЕТ СН'!$I$5-'СЕТ СН'!$I$21</f>
        <v>4071.9566662699999</v>
      </c>
      <c r="T135" s="36">
        <f>SUMIFS(СВЦЭМ!$D$39:$D$782,СВЦЭМ!$A$39:$A$782,$A135,СВЦЭМ!$B$39:$B$782,T$119)+'СЕТ СН'!$I$11+СВЦЭМ!$D$10+'СЕТ СН'!$I$5-'СЕТ СН'!$I$21</f>
        <v>4066.5363568700004</v>
      </c>
      <c r="U135" s="36">
        <f>SUMIFS(СВЦЭМ!$D$39:$D$782,СВЦЭМ!$A$39:$A$782,$A135,СВЦЭМ!$B$39:$B$782,U$119)+'СЕТ СН'!$I$11+СВЦЭМ!$D$10+'СЕТ СН'!$I$5-'СЕТ СН'!$I$21</f>
        <v>4068.7860052000001</v>
      </c>
      <c r="V135" s="36">
        <f>SUMIFS(СВЦЭМ!$D$39:$D$782,СВЦЭМ!$A$39:$A$782,$A135,СВЦЭМ!$B$39:$B$782,V$119)+'СЕТ СН'!$I$11+СВЦЭМ!$D$10+'СЕТ СН'!$I$5-'СЕТ СН'!$I$21</f>
        <v>4080.1599825500002</v>
      </c>
      <c r="W135" s="36">
        <f>SUMIFS(СВЦЭМ!$D$39:$D$782,СВЦЭМ!$A$39:$A$782,$A135,СВЦЭМ!$B$39:$B$782,W$119)+'СЕТ СН'!$I$11+СВЦЭМ!$D$10+'СЕТ СН'!$I$5-'СЕТ СН'!$I$21</f>
        <v>4079.9756285100002</v>
      </c>
      <c r="X135" s="36">
        <f>SUMIFS(СВЦЭМ!$D$39:$D$782,СВЦЭМ!$A$39:$A$782,$A135,СВЦЭМ!$B$39:$B$782,X$119)+'СЕТ СН'!$I$11+СВЦЭМ!$D$10+'СЕТ СН'!$I$5-'СЕТ СН'!$I$21</f>
        <v>4067.5583695600003</v>
      </c>
      <c r="Y135" s="36">
        <f>SUMIFS(СВЦЭМ!$D$39:$D$782,СВЦЭМ!$A$39:$A$782,$A135,СВЦЭМ!$B$39:$B$782,Y$119)+'СЕТ СН'!$I$11+СВЦЭМ!$D$10+'СЕТ СН'!$I$5-'СЕТ СН'!$I$21</f>
        <v>4082.7887913100003</v>
      </c>
    </row>
    <row r="136" spans="1:25" ht="15.75" x14ac:dyDescent="0.2">
      <c r="A136" s="35">
        <f t="shared" si="3"/>
        <v>44790</v>
      </c>
      <c r="B136" s="36">
        <f>SUMIFS(СВЦЭМ!$D$39:$D$782,СВЦЭМ!$A$39:$A$782,$A136,СВЦЭМ!$B$39:$B$782,B$119)+'СЕТ СН'!$I$11+СВЦЭМ!$D$10+'СЕТ СН'!$I$5-'СЕТ СН'!$I$21</f>
        <v>4023.1396750600002</v>
      </c>
      <c r="C136" s="36">
        <f>SUMIFS(СВЦЭМ!$D$39:$D$782,СВЦЭМ!$A$39:$A$782,$A136,СВЦЭМ!$B$39:$B$782,C$119)+'СЕТ СН'!$I$11+СВЦЭМ!$D$10+'СЕТ СН'!$I$5-'СЕТ СН'!$I$21</f>
        <v>4008.1655716900004</v>
      </c>
      <c r="D136" s="36">
        <f>SUMIFS(СВЦЭМ!$D$39:$D$782,СВЦЭМ!$A$39:$A$782,$A136,СВЦЭМ!$B$39:$B$782,D$119)+'СЕТ СН'!$I$11+СВЦЭМ!$D$10+'СЕТ СН'!$I$5-'СЕТ СН'!$I$21</f>
        <v>4004.4630856399999</v>
      </c>
      <c r="E136" s="36">
        <f>SUMIFS(СВЦЭМ!$D$39:$D$782,СВЦЭМ!$A$39:$A$782,$A136,СВЦЭМ!$B$39:$B$782,E$119)+'СЕТ СН'!$I$11+СВЦЭМ!$D$10+'СЕТ СН'!$I$5-'СЕТ СН'!$I$21</f>
        <v>4022.7243161599999</v>
      </c>
      <c r="F136" s="36">
        <f>SUMIFS(СВЦЭМ!$D$39:$D$782,СВЦЭМ!$A$39:$A$782,$A136,СВЦЭМ!$B$39:$B$782,F$119)+'СЕТ СН'!$I$11+СВЦЭМ!$D$10+'СЕТ СН'!$I$5-'СЕТ СН'!$I$21</f>
        <v>4042.6368357300003</v>
      </c>
      <c r="G136" s="36">
        <f>SUMIFS(СВЦЭМ!$D$39:$D$782,СВЦЭМ!$A$39:$A$782,$A136,СВЦЭМ!$B$39:$B$782,G$119)+'СЕТ СН'!$I$11+СВЦЭМ!$D$10+'СЕТ СН'!$I$5-'СЕТ СН'!$I$21</f>
        <v>4092.5425035000003</v>
      </c>
      <c r="H136" s="36">
        <f>SUMIFS(СВЦЭМ!$D$39:$D$782,СВЦЭМ!$A$39:$A$782,$A136,СВЦЭМ!$B$39:$B$782,H$119)+'СЕТ СН'!$I$11+СВЦЭМ!$D$10+'СЕТ СН'!$I$5-'СЕТ СН'!$I$21</f>
        <v>4066.1023156400001</v>
      </c>
      <c r="I136" s="36">
        <f>SUMIFS(СВЦЭМ!$D$39:$D$782,СВЦЭМ!$A$39:$A$782,$A136,СВЦЭМ!$B$39:$B$782,I$119)+'СЕТ СН'!$I$11+СВЦЭМ!$D$10+'СЕТ СН'!$I$5-'СЕТ СН'!$I$21</f>
        <v>4093.0597874</v>
      </c>
      <c r="J136" s="36">
        <f>SUMIFS(СВЦЭМ!$D$39:$D$782,СВЦЭМ!$A$39:$A$782,$A136,СВЦЭМ!$B$39:$B$782,J$119)+'СЕТ СН'!$I$11+СВЦЭМ!$D$10+'СЕТ СН'!$I$5-'СЕТ СН'!$I$21</f>
        <v>4130.3313936200002</v>
      </c>
      <c r="K136" s="36">
        <f>SUMIFS(СВЦЭМ!$D$39:$D$782,СВЦЭМ!$A$39:$A$782,$A136,СВЦЭМ!$B$39:$B$782,K$119)+'СЕТ СН'!$I$11+СВЦЭМ!$D$10+'СЕТ СН'!$I$5-'СЕТ СН'!$I$21</f>
        <v>4121.0925237900001</v>
      </c>
      <c r="L136" s="36">
        <f>SUMIFS(СВЦЭМ!$D$39:$D$782,СВЦЭМ!$A$39:$A$782,$A136,СВЦЭМ!$B$39:$B$782,L$119)+'СЕТ СН'!$I$11+СВЦЭМ!$D$10+'СЕТ СН'!$I$5-'СЕТ СН'!$I$21</f>
        <v>4101.3239773700006</v>
      </c>
      <c r="M136" s="36">
        <f>SUMIFS(СВЦЭМ!$D$39:$D$782,СВЦЭМ!$A$39:$A$782,$A136,СВЦЭМ!$B$39:$B$782,M$119)+'СЕТ СН'!$I$11+СВЦЭМ!$D$10+'СЕТ СН'!$I$5-'СЕТ СН'!$I$21</f>
        <v>4075.3193788600001</v>
      </c>
      <c r="N136" s="36">
        <f>SUMIFS(СВЦЭМ!$D$39:$D$782,СВЦЭМ!$A$39:$A$782,$A136,СВЦЭМ!$B$39:$B$782,N$119)+'СЕТ СН'!$I$11+СВЦЭМ!$D$10+'СЕТ СН'!$I$5-'СЕТ СН'!$I$21</f>
        <v>4091.6058644200002</v>
      </c>
      <c r="O136" s="36">
        <f>SUMIFS(СВЦЭМ!$D$39:$D$782,СВЦЭМ!$A$39:$A$782,$A136,СВЦЭМ!$B$39:$B$782,O$119)+'СЕТ СН'!$I$11+СВЦЭМ!$D$10+'СЕТ СН'!$I$5-'СЕТ СН'!$I$21</f>
        <v>4085.4124599200004</v>
      </c>
      <c r="P136" s="36">
        <f>SUMIFS(СВЦЭМ!$D$39:$D$782,СВЦЭМ!$A$39:$A$782,$A136,СВЦЭМ!$B$39:$B$782,P$119)+'СЕТ СН'!$I$11+СВЦЭМ!$D$10+'СЕТ СН'!$I$5-'СЕТ СН'!$I$21</f>
        <v>4101.2516823900005</v>
      </c>
      <c r="Q136" s="36">
        <f>SUMIFS(СВЦЭМ!$D$39:$D$782,СВЦЭМ!$A$39:$A$782,$A136,СВЦЭМ!$B$39:$B$782,Q$119)+'СЕТ СН'!$I$11+СВЦЭМ!$D$10+'СЕТ СН'!$I$5-'СЕТ СН'!$I$21</f>
        <v>4111.7180016600005</v>
      </c>
      <c r="R136" s="36">
        <f>SUMIFS(СВЦЭМ!$D$39:$D$782,СВЦЭМ!$A$39:$A$782,$A136,СВЦЭМ!$B$39:$B$782,R$119)+'СЕТ СН'!$I$11+СВЦЭМ!$D$10+'СЕТ СН'!$I$5-'СЕТ СН'!$I$21</f>
        <v>4110.9197894899999</v>
      </c>
      <c r="S136" s="36">
        <f>SUMIFS(СВЦЭМ!$D$39:$D$782,СВЦЭМ!$A$39:$A$782,$A136,СВЦЭМ!$B$39:$B$782,S$119)+'СЕТ СН'!$I$11+СВЦЭМ!$D$10+'СЕТ СН'!$I$5-'СЕТ СН'!$I$21</f>
        <v>4109.3065446099999</v>
      </c>
      <c r="T136" s="36">
        <f>SUMIFS(СВЦЭМ!$D$39:$D$782,СВЦЭМ!$A$39:$A$782,$A136,СВЦЭМ!$B$39:$B$782,T$119)+'СЕТ СН'!$I$11+СВЦЭМ!$D$10+'СЕТ СН'!$I$5-'СЕТ СН'!$I$21</f>
        <v>4102.4275064800004</v>
      </c>
      <c r="U136" s="36">
        <f>SUMIFS(СВЦЭМ!$D$39:$D$782,СВЦЭМ!$A$39:$A$782,$A136,СВЦЭМ!$B$39:$B$782,U$119)+'СЕТ СН'!$I$11+СВЦЭМ!$D$10+'СЕТ СН'!$I$5-'СЕТ СН'!$I$21</f>
        <v>4121.2616620700001</v>
      </c>
      <c r="V136" s="36">
        <f>SUMIFS(СВЦЭМ!$D$39:$D$782,СВЦЭМ!$A$39:$A$782,$A136,СВЦЭМ!$B$39:$B$782,V$119)+'СЕТ СН'!$I$11+СВЦЭМ!$D$10+'СЕТ СН'!$I$5-'СЕТ СН'!$I$21</f>
        <v>4100.2377759700003</v>
      </c>
      <c r="W136" s="36">
        <f>SUMIFS(СВЦЭМ!$D$39:$D$782,СВЦЭМ!$A$39:$A$782,$A136,СВЦЭМ!$B$39:$B$782,W$119)+'СЕТ СН'!$I$11+СВЦЭМ!$D$10+'СЕТ СН'!$I$5-'СЕТ СН'!$I$21</f>
        <v>4121.49923072</v>
      </c>
      <c r="X136" s="36">
        <f>SUMIFS(СВЦЭМ!$D$39:$D$782,СВЦЭМ!$A$39:$A$782,$A136,СВЦЭМ!$B$39:$B$782,X$119)+'СЕТ СН'!$I$11+СВЦЭМ!$D$10+'СЕТ СН'!$I$5-'СЕТ СН'!$I$21</f>
        <v>4089.3487218</v>
      </c>
      <c r="Y136" s="36">
        <f>SUMIFS(СВЦЭМ!$D$39:$D$782,СВЦЭМ!$A$39:$A$782,$A136,СВЦЭМ!$B$39:$B$782,Y$119)+'СЕТ СН'!$I$11+СВЦЭМ!$D$10+'СЕТ СН'!$I$5-'СЕТ СН'!$I$21</f>
        <v>4026.3927944000002</v>
      </c>
    </row>
    <row r="137" spans="1:25" ht="15.75" x14ac:dyDescent="0.2">
      <c r="A137" s="35">
        <f t="shared" si="3"/>
        <v>44791</v>
      </c>
      <c r="B137" s="36">
        <f>SUMIFS(СВЦЭМ!$D$39:$D$782,СВЦЭМ!$A$39:$A$782,$A137,СВЦЭМ!$B$39:$B$782,B$119)+'СЕТ СН'!$I$11+СВЦЭМ!$D$10+'СЕТ СН'!$I$5-'СЕТ СН'!$I$21</f>
        <v>4067.9537801200004</v>
      </c>
      <c r="C137" s="36">
        <f>SUMIFS(СВЦЭМ!$D$39:$D$782,СВЦЭМ!$A$39:$A$782,$A137,СВЦЭМ!$B$39:$B$782,C$119)+'СЕТ СН'!$I$11+СВЦЭМ!$D$10+'СЕТ СН'!$I$5-'СЕТ СН'!$I$21</f>
        <v>4115.70247655</v>
      </c>
      <c r="D137" s="36">
        <f>SUMIFS(СВЦЭМ!$D$39:$D$782,СВЦЭМ!$A$39:$A$782,$A137,СВЦЭМ!$B$39:$B$782,D$119)+'СЕТ СН'!$I$11+СВЦЭМ!$D$10+'СЕТ СН'!$I$5-'СЕТ СН'!$I$21</f>
        <v>4128.0605993700001</v>
      </c>
      <c r="E137" s="36">
        <f>SUMIFS(СВЦЭМ!$D$39:$D$782,СВЦЭМ!$A$39:$A$782,$A137,СВЦЭМ!$B$39:$B$782,E$119)+'СЕТ СН'!$I$11+СВЦЭМ!$D$10+'СЕТ СН'!$I$5-'СЕТ СН'!$I$21</f>
        <v>4128.7938700200002</v>
      </c>
      <c r="F137" s="36">
        <f>SUMIFS(СВЦЭМ!$D$39:$D$782,СВЦЭМ!$A$39:$A$782,$A137,СВЦЭМ!$B$39:$B$782,F$119)+'СЕТ СН'!$I$11+СВЦЭМ!$D$10+'СЕТ СН'!$I$5-'СЕТ СН'!$I$21</f>
        <v>4125.7795474699997</v>
      </c>
      <c r="G137" s="36">
        <f>SUMIFS(СВЦЭМ!$D$39:$D$782,СВЦЭМ!$A$39:$A$782,$A137,СВЦЭМ!$B$39:$B$782,G$119)+'СЕТ СН'!$I$11+СВЦЭМ!$D$10+'СЕТ СН'!$I$5-'СЕТ СН'!$I$21</f>
        <v>4133.5469629099998</v>
      </c>
      <c r="H137" s="36">
        <f>SUMIFS(СВЦЭМ!$D$39:$D$782,СВЦЭМ!$A$39:$A$782,$A137,СВЦЭМ!$B$39:$B$782,H$119)+'СЕТ СН'!$I$11+СВЦЭМ!$D$10+'СЕТ СН'!$I$5-'СЕТ СН'!$I$21</f>
        <v>4073.12033174</v>
      </c>
      <c r="I137" s="36">
        <f>SUMIFS(СВЦЭМ!$D$39:$D$782,СВЦЭМ!$A$39:$A$782,$A137,СВЦЭМ!$B$39:$B$782,I$119)+'СЕТ СН'!$I$11+СВЦЭМ!$D$10+'СЕТ СН'!$I$5-'СЕТ СН'!$I$21</f>
        <v>4025.14951247</v>
      </c>
      <c r="J137" s="36">
        <f>SUMIFS(СВЦЭМ!$D$39:$D$782,СВЦЭМ!$A$39:$A$782,$A137,СВЦЭМ!$B$39:$B$782,J$119)+'СЕТ СН'!$I$11+СВЦЭМ!$D$10+'СЕТ СН'!$I$5-'СЕТ СН'!$I$21</f>
        <v>4204.3353495500005</v>
      </c>
      <c r="K137" s="36">
        <f>SUMIFS(СВЦЭМ!$D$39:$D$782,СВЦЭМ!$A$39:$A$782,$A137,СВЦЭМ!$B$39:$B$782,K$119)+'СЕТ СН'!$I$11+СВЦЭМ!$D$10+'СЕТ СН'!$I$5-'СЕТ СН'!$I$21</f>
        <v>4210.0090774</v>
      </c>
      <c r="L137" s="36">
        <f>SUMIFS(СВЦЭМ!$D$39:$D$782,СВЦЭМ!$A$39:$A$782,$A137,СВЦЭМ!$B$39:$B$782,L$119)+'СЕТ СН'!$I$11+СВЦЭМ!$D$10+'СЕТ СН'!$I$5-'СЕТ СН'!$I$21</f>
        <v>4210.5914123600005</v>
      </c>
      <c r="M137" s="36">
        <f>SUMIFS(СВЦЭМ!$D$39:$D$782,СВЦЭМ!$A$39:$A$782,$A137,СВЦЭМ!$B$39:$B$782,M$119)+'СЕТ СН'!$I$11+СВЦЭМ!$D$10+'СЕТ СН'!$I$5-'СЕТ СН'!$I$21</f>
        <v>4199.2828456900006</v>
      </c>
      <c r="N137" s="36">
        <f>SUMIFS(СВЦЭМ!$D$39:$D$782,СВЦЭМ!$A$39:$A$782,$A137,СВЦЭМ!$B$39:$B$782,N$119)+'СЕТ СН'!$I$11+СВЦЭМ!$D$10+'СЕТ СН'!$I$5-'СЕТ СН'!$I$21</f>
        <v>4198.4847724299998</v>
      </c>
      <c r="O137" s="36">
        <f>SUMIFS(СВЦЭМ!$D$39:$D$782,СВЦЭМ!$A$39:$A$782,$A137,СВЦЭМ!$B$39:$B$782,O$119)+'СЕТ СН'!$I$11+СВЦЭМ!$D$10+'СЕТ СН'!$I$5-'СЕТ СН'!$I$21</f>
        <v>4199.9627144699998</v>
      </c>
      <c r="P137" s="36">
        <f>SUMIFS(СВЦЭМ!$D$39:$D$782,СВЦЭМ!$A$39:$A$782,$A137,СВЦЭМ!$B$39:$B$782,P$119)+'СЕТ СН'!$I$11+СВЦЭМ!$D$10+'СЕТ СН'!$I$5-'СЕТ СН'!$I$21</f>
        <v>4144.2205300100004</v>
      </c>
      <c r="Q137" s="36">
        <f>SUMIFS(СВЦЭМ!$D$39:$D$782,СВЦЭМ!$A$39:$A$782,$A137,СВЦЭМ!$B$39:$B$782,Q$119)+'СЕТ СН'!$I$11+СВЦЭМ!$D$10+'СЕТ СН'!$I$5-'СЕТ СН'!$I$21</f>
        <v>4132.6864221699998</v>
      </c>
      <c r="R137" s="36">
        <f>SUMIFS(СВЦЭМ!$D$39:$D$782,СВЦЭМ!$A$39:$A$782,$A137,СВЦЭМ!$B$39:$B$782,R$119)+'СЕТ СН'!$I$11+СВЦЭМ!$D$10+'СЕТ СН'!$I$5-'СЕТ СН'!$I$21</f>
        <v>4130.9369162399998</v>
      </c>
      <c r="S137" s="36">
        <f>SUMIFS(СВЦЭМ!$D$39:$D$782,СВЦЭМ!$A$39:$A$782,$A137,СВЦЭМ!$B$39:$B$782,S$119)+'СЕТ СН'!$I$11+СВЦЭМ!$D$10+'СЕТ СН'!$I$5-'СЕТ СН'!$I$21</f>
        <v>4132.5983931400006</v>
      </c>
      <c r="T137" s="36">
        <f>SUMIFS(СВЦЭМ!$D$39:$D$782,СВЦЭМ!$A$39:$A$782,$A137,СВЦЭМ!$B$39:$B$782,T$119)+'СЕТ СН'!$I$11+СВЦЭМ!$D$10+'СЕТ СН'!$I$5-'СЕТ СН'!$I$21</f>
        <v>4135.33288085</v>
      </c>
      <c r="U137" s="36">
        <f>SUMIFS(СВЦЭМ!$D$39:$D$782,СВЦЭМ!$A$39:$A$782,$A137,СВЦЭМ!$B$39:$B$782,U$119)+'СЕТ СН'!$I$11+СВЦЭМ!$D$10+'СЕТ СН'!$I$5-'СЕТ СН'!$I$21</f>
        <v>4134.5570650700001</v>
      </c>
      <c r="V137" s="36">
        <f>SUMIFS(СВЦЭМ!$D$39:$D$782,СВЦЭМ!$A$39:$A$782,$A137,СВЦЭМ!$B$39:$B$782,V$119)+'СЕТ СН'!$I$11+СВЦЭМ!$D$10+'СЕТ СН'!$I$5-'СЕТ СН'!$I$21</f>
        <v>4096.7459793799999</v>
      </c>
      <c r="W137" s="36">
        <f>SUMIFS(СВЦЭМ!$D$39:$D$782,СВЦЭМ!$A$39:$A$782,$A137,СВЦЭМ!$B$39:$B$782,W$119)+'СЕТ СН'!$I$11+СВЦЭМ!$D$10+'СЕТ СН'!$I$5-'СЕТ СН'!$I$21</f>
        <v>4143.6421927800002</v>
      </c>
      <c r="X137" s="36">
        <f>SUMIFS(СВЦЭМ!$D$39:$D$782,СВЦЭМ!$A$39:$A$782,$A137,СВЦЭМ!$B$39:$B$782,X$119)+'СЕТ СН'!$I$11+СВЦЭМ!$D$10+'СЕТ СН'!$I$5-'СЕТ СН'!$I$21</f>
        <v>4134.2019297500001</v>
      </c>
      <c r="Y137" s="36">
        <f>SUMIFS(СВЦЭМ!$D$39:$D$782,СВЦЭМ!$A$39:$A$782,$A137,СВЦЭМ!$B$39:$B$782,Y$119)+'СЕТ СН'!$I$11+СВЦЭМ!$D$10+'СЕТ СН'!$I$5-'СЕТ СН'!$I$21</f>
        <v>4035.0550533700002</v>
      </c>
    </row>
    <row r="138" spans="1:25" ht="15.75" x14ac:dyDescent="0.2">
      <c r="A138" s="35">
        <f t="shared" si="3"/>
        <v>44792</v>
      </c>
      <c r="B138" s="36">
        <f>SUMIFS(СВЦЭМ!$D$39:$D$782,СВЦЭМ!$A$39:$A$782,$A138,СВЦЭМ!$B$39:$B$782,B$119)+'СЕТ СН'!$I$11+СВЦЭМ!$D$10+'СЕТ СН'!$I$5-'СЕТ СН'!$I$21</f>
        <v>4188.2612262900002</v>
      </c>
      <c r="C138" s="36">
        <f>SUMIFS(СВЦЭМ!$D$39:$D$782,СВЦЭМ!$A$39:$A$782,$A138,СВЦЭМ!$B$39:$B$782,C$119)+'СЕТ СН'!$I$11+СВЦЭМ!$D$10+'СЕТ СН'!$I$5-'СЕТ СН'!$I$21</f>
        <v>4204.5744546200003</v>
      </c>
      <c r="D138" s="36">
        <f>SUMIFS(СВЦЭМ!$D$39:$D$782,СВЦЭМ!$A$39:$A$782,$A138,СВЦЭМ!$B$39:$B$782,D$119)+'СЕТ СН'!$I$11+СВЦЭМ!$D$10+'СЕТ СН'!$I$5-'СЕТ СН'!$I$21</f>
        <v>4236.7450311600005</v>
      </c>
      <c r="E138" s="36">
        <f>SUMIFS(СВЦЭМ!$D$39:$D$782,СВЦЭМ!$A$39:$A$782,$A138,СВЦЭМ!$B$39:$B$782,E$119)+'СЕТ СН'!$I$11+СВЦЭМ!$D$10+'СЕТ СН'!$I$5-'СЕТ СН'!$I$21</f>
        <v>4236.9882006799999</v>
      </c>
      <c r="F138" s="36">
        <f>SUMIFS(СВЦЭМ!$D$39:$D$782,СВЦЭМ!$A$39:$A$782,$A138,СВЦЭМ!$B$39:$B$782,F$119)+'СЕТ СН'!$I$11+СВЦЭМ!$D$10+'СЕТ СН'!$I$5-'СЕТ СН'!$I$21</f>
        <v>4231.6139551899996</v>
      </c>
      <c r="G138" s="36">
        <f>SUMIFS(СВЦЭМ!$D$39:$D$782,СВЦЭМ!$A$39:$A$782,$A138,СВЦЭМ!$B$39:$B$782,G$119)+'СЕТ СН'!$I$11+СВЦЭМ!$D$10+'СЕТ СН'!$I$5-'СЕТ СН'!$I$21</f>
        <v>4142.3043307600001</v>
      </c>
      <c r="H138" s="36">
        <f>SUMIFS(СВЦЭМ!$D$39:$D$782,СВЦЭМ!$A$39:$A$782,$A138,СВЦЭМ!$B$39:$B$782,H$119)+'СЕТ СН'!$I$11+СВЦЭМ!$D$10+'СЕТ СН'!$I$5-'СЕТ СН'!$I$21</f>
        <v>4127.2888412600005</v>
      </c>
      <c r="I138" s="36">
        <f>SUMIFS(СВЦЭМ!$D$39:$D$782,СВЦЭМ!$A$39:$A$782,$A138,СВЦЭМ!$B$39:$B$782,I$119)+'СЕТ СН'!$I$11+СВЦЭМ!$D$10+'СЕТ СН'!$I$5-'СЕТ СН'!$I$21</f>
        <v>4097.0375125700002</v>
      </c>
      <c r="J138" s="36">
        <f>SUMIFS(СВЦЭМ!$D$39:$D$782,СВЦЭМ!$A$39:$A$782,$A138,СВЦЭМ!$B$39:$B$782,J$119)+'СЕТ СН'!$I$11+СВЦЭМ!$D$10+'СЕТ СН'!$I$5-'СЕТ СН'!$I$21</f>
        <v>4050.5849644899999</v>
      </c>
      <c r="K138" s="36">
        <f>SUMIFS(СВЦЭМ!$D$39:$D$782,СВЦЭМ!$A$39:$A$782,$A138,СВЦЭМ!$B$39:$B$782,K$119)+'СЕТ СН'!$I$11+СВЦЭМ!$D$10+'СЕТ СН'!$I$5-'СЕТ СН'!$I$21</f>
        <v>4043.9684058000003</v>
      </c>
      <c r="L138" s="36">
        <f>SUMIFS(СВЦЭМ!$D$39:$D$782,СВЦЭМ!$A$39:$A$782,$A138,СВЦЭМ!$B$39:$B$782,L$119)+'СЕТ СН'!$I$11+СВЦЭМ!$D$10+'СЕТ СН'!$I$5-'СЕТ СН'!$I$21</f>
        <v>4082.9119398299999</v>
      </c>
      <c r="M138" s="36">
        <f>SUMIFS(СВЦЭМ!$D$39:$D$782,СВЦЭМ!$A$39:$A$782,$A138,СВЦЭМ!$B$39:$B$782,M$119)+'СЕТ СН'!$I$11+СВЦЭМ!$D$10+'СЕТ СН'!$I$5-'СЕТ СН'!$I$21</f>
        <v>4068.7536858000003</v>
      </c>
      <c r="N138" s="36">
        <f>SUMIFS(СВЦЭМ!$D$39:$D$782,СВЦЭМ!$A$39:$A$782,$A138,СВЦЭМ!$B$39:$B$782,N$119)+'СЕТ СН'!$I$11+СВЦЭМ!$D$10+'СЕТ СН'!$I$5-'СЕТ СН'!$I$21</f>
        <v>4072.2784043900001</v>
      </c>
      <c r="O138" s="36">
        <f>SUMIFS(СВЦЭМ!$D$39:$D$782,СВЦЭМ!$A$39:$A$782,$A138,СВЦЭМ!$B$39:$B$782,O$119)+'СЕТ СН'!$I$11+СВЦЭМ!$D$10+'СЕТ СН'!$I$5-'СЕТ СН'!$I$21</f>
        <v>4073.6178705700004</v>
      </c>
      <c r="P138" s="36">
        <f>SUMIFS(СВЦЭМ!$D$39:$D$782,СВЦЭМ!$A$39:$A$782,$A138,СВЦЭМ!$B$39:$B$782,P$119)+'СЕТ СН'!$I$11+СВЦЭМ!$D$10+'СЕТ СН'!$I$5-'СЕТ СН'!$I$21</f>
        <v>4102.5118540800004</v>
      </c>
      <c r="Q138" s="36">
        <f>SUMIFS(СВЦЭМ!$D$39:$D$782,СВЦЭМ!$A$39:$A$782,$A138,СВЦЭМ!$B$39:$B$782,Q$119)+'СЕТ СН'!$I$11+СВЦЭМ!$D$10+'СЕТ СН'!$I$5-'СЕТ СН'!$I$21</f>
        <v>4110.9168238500006</v>
      </c>
      <c r="R138" s="36">
        <f>SUMIFS(СВЦЭМ!$D$39:$D$782,СВЦЭМ!$A$39:$A$782,$A138,СВЦЭМ!$B$39:$B$782,R$119)+'СЕТ СН'!$I$11+СВЦЭМ!$D$10+'СЕТ СН'!$I$5-'СЕТ СН'!$I$21</f>
        <v>4108.8363299399998</v>
      </c>
      <c r="S138" s="36">
        <f>SUMIFS(СВЦЭМ!$D$39:$D$782,СВЦЭМ!$A$39:$A$782,$A138,СВЦЭМ!$B$39:$B$782,S$119)+'СЕТ СН'!$I$11+СВЦЭМ!$D$10+'СЕТ СН'!$I$5-'СЕТ СН'!$I$21</f>
        <v>4094.4500481499999</v>
      </c>
      <c r="T138" s="36">
        <f>SUMIFS(СВЦЭМ!$D$39:$D$782,СВЦЭМ!$A$39:$A$782,$A138,СВЦЭМ!$B$39:$B$782,T$119)+'СЕТ СН'!$I$11+СВЦЭМ!$D$10+'СЕТ СН'!$I$5-'СЕТ СН'!$I$21</f>
        <v>4080.6550030200001</v>
      </c>
      <c r="U138" s="36">
        <f>SUMIFS(СВЦЭМ!$D$39:$D$782,СВЦЭМ!$A$39:$A$782,$A138,СВЦЭМ!$B$39:$B$782,U$119)+'СЕТ СН'!$I$11+СВЦЭМ!$D$10+'СЕТ СН'!$I$5-'СЕТ СН'!$I$21</f>
        <v>4091.2789307200001</v>
      </c>
      <c r="V138" s="36">
        <f>SUMIFS(СВЦЭМ!$D$39:$D$782,СВЦЭМ!$A$39:$A$782,$A138,СВЦЭМ!$B$39:$B$782,V$119)+'СЕТ СН'!$I$11+СВЦЭМ!$D$10+'СЕТ СН'!$I$5-'СЕТ СН'!$I$21</f>
        <v>4085.0598186300003</v>
      </c>
      <c r="W138" s="36">
        <f>SUMIFS(СВЦЭМ!$D$39:$D$782,СВЦЭМ!$A$39:$A$782,$A138,СВЦЭМ!$B$39:$B$782,W$119)+'СЕТ СН'!$I$11+СВЦЭМ!$D$10+'СЕТ СН'!$I$5-'СЕТ СН'!$I$21</f>
        <v>4123.5626077400002</v>
      </c>
      <c r="X138" s="36">
        <f>SUMIFS(СВЦЭМ!$D$39:$D$782,СВЦЭМ!$A$39:$A$782,$A138,СВЦЭМ!$B$39:$B$782,X$119)+'СЕТ СН'!$I$11+СВЦЭМ!$D$10+'СЕТ СН'!$I$5-'СЕТ СН'!$I$21</f>
        <v>4140.5063630100003</v>
      </c>
      <c r="Y138" s="36">
        <f>SUMIFS(СВЦЭМ!$D$39:$D$782,СВЦЭМ!$A$39:$A$782,$A138,СВЦЭМ!$B$39:$B$782,Y$119)+'СЕТ СН'!$I$11+СВЦЭМ!$D$10+'СЕТ СН'!$I$5-'СЕТ СН'!$I$21</f>
        <v>4167.6313971199997</v>
      </c>
    </row>
    <row r="139" spans="1:25" ht="15.75" x14ac:dyDescent="0.2">
      <c r="A139" s="35">
        <f t="shared" si="3"/>
        <v>44793</v>
      </c>
      <c r="B139" s="36">
        <f>SUMIFS(СВЦЭМ!$D$39:$D$782,СВЦЭМ!$A$39:$A$782,$A139,СВЦЭМ!$B$39:$B$782,B$119)+'СЕТ СН'!$I$11+СВЦЭМ!$D$10+'СЕТ СН'!$I$5-'СЕТ СН'!$I$21</f>
        <v>4041.0188865500004</v>
      </c>
      <c r="C139" s="36">
        <f>SUMIFS(СВЦЭМ!$D$39:$D$782,СВЦЭМ!$A$39:$A$782,$A139,СВЦЭМ!$B$39:$B$782,C$119)+'СЕТ СН'!$I$11+СВЦЭМ!$D$10+'СЕТ СН'!$I$5-'СЕТ СН'!$I$21</f>
        <v>4097.4994945799999</v>
      </c>
      <c r="D139" s="36">
        <f>SUMIFS(СВЦЭМ!$D$39:$D$782,СВЦЭМ!$A$39:$A$782,$A139,СВЦЭМ!$B$39:$B$782,D$119)+'СЕТ СН'!$I$11+СВЦЭМ!$D$10+'СЕТ СН'!$I$5-'СЕТ СН'!$I$21</f>
        <v>4135.8598629500002</v>
      </c>
      <c r="E139" s="36">
        <f>SUMIFS(СВЦЭМ!$D$39:$D$782,СВЦЭМ!$A$39:$A$782,$A139,СВЦЭМ!$B$39:$B$782,E$119)+'СЕТ СН'!$I$11+СВЦЭМ!$D$10+'СЕТ СН'!$I$5-'СЕТ СН'!$I$21</f>
        <v>4141.1520571399997</v>
      </c>
      <c r="F139" s="36">
        <f>SUMIFS(СВЦЭМ!$D$39:$D$782,СВЦЭМ!$A$39:$A$782,$A139,СВЦЭМ!$B$39:$B$782,F$119)+'СЕТ СН'!$I$11+СВЦЭМ!$D$10+'СЕТ СН'!$I$5-'СЕТ СН'!$I$21</f>
        <v>4144.7593440500004</v>
      </c>
      <c r="G139" s="36">
        <f>SUMIFS(СВЦЭМ!$D$39:$D$782,СВЦЭМ!$A$39:$A$782,$A139,СВЦЭМ!$B$39:$B$782,G$119)+'СЕТ СН'!$I$11+СВЦЭМ!$D$10+'СЕТ СН'!$I$5-'СЕТ СН'!$I$21</f>
        <v>4137.0022489900002</v>
      </c>
      <c r="H139" s="36">
        <f>SUMIFS(СВЦЭМ!$D$39:$D$782,СВЦЭМ!$A$39:$A$782,$A139,СВЦЭМ!$B$39:$B$782,H$119)+'СЕТ СН'!$I$11+СВЦЭМ!$D$10+'СЕТ СН'!$I$5-'СЕТ СН'!$I$21</f>
        <v>4110.13424777</v>
      </c>
      <c r="I139" s="36">
        <f>SUMIFS(СВЦЭМ!$D$39:$D$782,СВЦЭМ!$A$39:$A$782,$A139,СВЦЭМ!$B$39:$B$782,I$119)+'СЕТ СН'!$I$11+СВЦЭМ!$D$10+'СЕТ СН'!$I$5-'СЕТ СН'!$I$21</f>
        <v>4079.2367137600004</v>
      </c>
      <c r="J139" s="36">
        <f>SUMIFS(СВЦЭМ!$D$39:$D$782,СВЦЭМ!$A$39:$A$782,$A139,СВЦЭМ!$B$39:$B$782,J$119)+'СЕТ СН'!$I$11+СВЦЭМ!$D$10+'СЕТ СН'!$I$5-'СЕТ СН'!$I$21</f>
        <v>4012.1380844300002</v>
      </c>
      <c r="K139" s="36">
        <f>SUMIFS(СВЦЭМ!$D$39:$D$782,СВЦЭМ!$A$39:$A$782,$A139,СВЦЭМ!$B$39:$B$782,K$119)+'СЕТ СН'!$I$11+СВЦЭМ!$D$10+'СЕТ СН'!$I$5-'СЕТ СН'!$I$21</f>
        <v>3973.5812146200001</v>
      </c>
      <c r="L139" s="36">
        <f>SUMIFS(СВЦЭМ!$D$39:$D$782,СВЦЭМ!$A$39:$A$782,$A139,СВЦЭМ!$B$39:$B$782,L$119)+'СЕТ СН'!$I$11+СВЦЭМ!$D$10+'СЕТ СН'!$I$5-'СЕТ СН'!$I$21</f>
        <v>3976.8773759000001</v>
      </c>
      <c r="M139" s="36">
        <f>SUMIFS(СВЦЭМ!$D$39:$D$782,СВЦЭМ!$A$39:$A$782,$A139,СВЦЭМ!$B$39:$B$782,M$119)+'СЕТ СН'!$I$11+СВЦЭМ!$D$10+'СЕТ СН'!$I$5-'СЕТ СН'!$I$21</f>
        <v>3980.8702748700002</v>
      </c>
      <c r="N139" s="36">
        <f>SUMIFS(СВЦЭМ!$D$39:$D$782,СВЦЭМ!$A$39:$A$782,$A139,СВЦЭМ!$B$39:$B$782,N$119)+'СЕТ СН'!$I$11+СВЦЭМ!$D$10+'СЕТ СН'!$I$5-'СЕТ СН'!$I$21</f>
        <v>3991.6805945300002</v>
      </c>
      <c r="O139" s="36">
        <f>SUMIFS(СВЦЭМ!$D$39:$D$782,СВЦЭМ!$A$39:$A$782,$A139,СВЦЭМ!$B$39:$B$782,O$119)+'СЕТ СН'!$I$11+СВЦЭМ!$D$10+'СЕТ СН'!$I$5-'СЕТ СН'!$I$21</f>
        <v>3987.9102887700001</v>
      </c>
      <c r="P139" s="36">
        <f>SUMIFS(СВЦЭМ!$D$39:$D$782,СВЦЭМ!$A$39:$A$782,$A139,СВЦЭМ!$B$39:$B$782,P$119)+'СЕТ СН'!$I$11+СВЦЭМ!$D$10+'СЕТ СН'!$I$5-'СЕТ СН'!$I$21</f>
        <v>3983.0685039200002</v>
      </c>
      <c r="Q139" s="36">
        <f>SUMIFS(СВЦЭМ!$D$39:$D$782,СВЦЭМ!$A$39:$A$782,$A139,СВЦЭМ!$B$39:$B$782,Q$119)+'СЕТ СН'!$I$11+СВЦЭМ!$D$10+'СЕТ СН'!$I$5-'СЕТ СН'!$I$21</f>
        <v>3987.21092559</v>
      </c>
      <c r="R139" s="36">
        <f>SUMIFS(СВЦЭМ!$D$39:$D$782,СВЦЭМ!$A$39:$A$782,$A139,СВЦЭМ!$B$39:$B$782,R$119)+'СЕТ СН'!$I$11+СВЦЭМ!$D$10+'СЕТ СН'!$I$5-'СЕТ СН'!$I$21</f>
        <v>3993.47713604</v>
      </c>
      <c r="S139" s="36">
        <f>SUMIFS(СВЦЭМ!$D$39:$D$782,СВЦЭМ!$A$39:$A$782,$A139,СВЦЭМ!$B$39:$B$782,S$119)+'СЕТ СН'!$I$11+СВЦЭМ!$D$10+'СЕТ СН'!$I$5-'СЕТ СН'!$I$21</f>
        <v>3984.2665211000003</v>
      </c>
      <c r="T139" s="36">
        <f>SUMIFS(СВЦЭМ!$D$39:$D$782,СВЦЭМ!$A$39:$A$782,$A139,СВЦЭМ!$B$39:$B$782,T$119)+'СЕТ СН'!$I$11+СВЦЭМ!$D$10+'СЕТ СН'!$I$5-'СЕТ СН'!$I$21</f>
        <v>3983.9231212100003</v>
      </c>
      <c r="U139" s="36">
        <f>SUMIFS(СВЦЭМ!$D$39:$D$782,СВЦЭМ!$A$39:$A$782,$A139,СВЦЭМ!$B$39:$B$782,U$119)+'СЕТ СН'!$I$11+СВЦЭМ!$D$10+'СЕТ СН'!$I$5-'СЕТ СН'!$I$21</f>
        <v>3984.7495940100002</v>
      </c>
      <c r="V139" s="36">
        <f>SUMIFS(СВЦЭМ!$D$39:$D$782,СВЦЭМ!$A$39:$A$782,$A139,СВЦЭМ!$B$39:$B$782,V$119)+'СЕТ СН'!$I$11+СВЦЭМ!$D$10+'СЕТ СН'!$I$5-'СЕТ СН'!$I$21</f>
        <v>3967.3289800299999</v>
      </c>
      <c r="W139" s="36">
        <f>SUMIFS(СВЦЭМ!$D$39:$D$782,СВЦЭМ!$A$39:$A$782,$A139,СВЦЭМ!$B$39:$B$782,W$119)+'СЕТ СН'!$I$11+СВЦЭМ!$D$10+'СЕТ СН'!$I$5-'СЕТ СН'!$I$21</f>
        <v>3956.5606577200001</v>
      </c>
      <c r="X139" s="36">
        <f>SUMIFS(СВЦЭМ!$D$39:$D$782,СВЦЭМ!$A$39:$A$782,$A139,СВЦЭМ!$B$39:$B$782,X$119)+'СЕТ СН'!$I$11+СВЦЭМ!$D$10+'СЕТ СН'!$I$5-'СЕТ СН'!$I$21</f>
        <v>3971.7048901799999</v>
      </c>
      <c r="Y139" s="36">
        <f>SUMIFS(СВЦЭМ!$D$39:$D$782,СВЦЭМ!$A$39:$A$782,$A139,СВЦЭМ!$B$39:$B$782,Y$119)+'СЕТ СН'!$I$11+СВЦЭМ!$D$10+'СЕТ СН'!$I$5-'СЕТ СН'!$I$21</f>
        <v>3998.9206796000003</v>
      </c>
    </row>
    <row r="140" spans="1:25" ht="15.75" x14ac:dyDescent="0.2">
      <c r="A140" s="35">
        <f t="shared" si="3"/>
        <v>44794</v>
      </c>
      <c r="B140" s="36">
        <f>SUMIFS(СВЦЭМ!$D$39:$D$782,СВЦЭМ!$A$39:$A$782,$A140,СВЦЭМ!$B$39:$B$782,B$119)+'СЕТ СН'!$I$11+СВЦЭМ!$D$10+'СЕТ СН'!$I$5-'СЕТ СН'!$I$21</f>
        <v>4093.0622916700004</v>
      </c>
      <c r="C140" s="36">
        <f>SUMIFS(СВЦЭМ!$D$39:$D$782,СВЦЭМ!$A$39:$A$782,$A140,СВЦЭМ!$B$39:$B$782,C$119)+'СЕТ СН'!$I$11+СВЦЭМ!$D$10+'СЕТ СН'!$I$5-'СЕТ СН'!$I$21</f>
        <v>4103.3022669100001</v>
      </c>
      <c r="D140" s="36">
        <f>SUMIFS(СВЦЭМ!$D$39:$D$782,СВЦЭМ!$A$39:$A$782,$A140,СВЦЭМ!$B$39:$B$782,D$119)+'СЕТ СН'!$I$11+СВЦЭМ!$D$10+'СЕТ СН'!$I$5-'СЕТ СН'!$I$21</f>
        <v>4145.2529580199998</v>
      </c>
      <c r="E140" s="36">
        <f>SUMIFS(СВЦЭМ!$D$39:$D$782,СВЦЭМ!$A$39:$A$782,$A140,СВЦЭМ!$B$39:$B$782,E$119)+'СЕТ СН'!$I$11+СВЦЭМ!$D$10+'СЕТ СН'!$I$5-'СЕТ СН'!$I$21</f>
        <v>4176.0071992400008</v>
      </c>
      <c r="F140" s="36">
        <f>SUMIFS(СВЦЭМ!$D$39:$D$782,СВЦЭМ!$A$39:$A$782,$A140,СВЦЭМ!$B$39:$B$782,F$119)+'СЕТ СН'!$I$11+СВЦЭМ!$D$10+'СЕТ СН'!$I$5-'СЕТ СН'!$I$21</f>
        <v>4180.6758191600002</v>
      </c>
      <c r="G140" s="36">
        <f>SUMIFS(СВЦЭМ!$D$39:$D$782,СВЦЭМ!$A$39:$A$782,$A140,СВЦЭМ!$B$39:$B$782,G$119)+'СЕТ СН'!$I$11+СВЦЭМ!$D$10+'СЕТ СН'!$I$5-'СЕТ СН'!$I$21</f>
        <v>4175.1000626599998</v>
      </c>
      <c r="H140" s="36">
        <f>SUMIFS(СВЦЭМ!$D$39:$D$782,СВЦЭМ!$A$39:$A$782,$A140,СВЦЭМ!$B$39:$B$782,H$119)+'СЕТ СН'!$I$11+СВЦЭМ!$D$10+'СЕТ СН'!$I$5-'СЕТ СН'!$I$21</f>
        <v>4155.0186056100001</v>
      </c>
      <c r="I140" s="36">
        <f>SUMIFS(СВЦЭМ!$D$39:$D$782,СВЦЭМ!$A$39:$A$782,$A140,СВЦЭМ!$B$39:$B$782,I$119)+'СЕТ СН'!$I$11+СВЦЭМ!$D$10+'СЕТ СН'!$I$5-'СЕТ СН'!$I$21</f>
        <v>4094.3030161400002</v>
      </c>
      <c r="J140" s="36">
        <f>SUMIFS(СВЦЭМ!$D$39:$D$782,СВЦЭМ!$A$39:$A$782,$A140,СВЦЭМ!$B$39:$B$782,J$119)+'СЕТ СН'!$I$11+СВЦЭМ!$D$10+'СЕТ СН'!$I$5-'СЕТ СН'!$I$21</f>
        <v>4033.4132004000003</v>
      </c>
      <c r="K140" s="36">
        <f>SUMIFS(СВЦЭМ!$D$39:$D$782,СВЦЭМ!$A$39:$A$782,$A140,СВЦЭМ!$B$39:$B$782,K$119)+'СЕТ СН'!$I$11+СВЦЭМ!$D$10+'СЕТ СН'!$I$5-'СЕТ СН'!$I$21</f>
        <v>4083.0991526600001</v>
      </c>
      <c r="L140" s="36">
        <f>SUMIFS(СВЦЭМ!$D$39:$D$782,СВЦЭМ!$A$39:$A$782,$A140,СВЦЭМ!$B$39:$B$782,L$119)+'СЕТ СН'!$I$11+СВЦЭМ!$D$10+'СЕТ СН'!$I$5-'СЕТ СН'!$I$21</f>
        <v>4120.4010798199997</v>
      </c>
      <c r="M140" s="36">
        <f>SUMIFS(СВЦЭМ!$D$39:$D$782,СВЦЭМ!$A$39:$A$782,$A140,СВЦЭМ!$B$39:$B$782,M$119)+'СЕТ СН'!$I$11+СВЦЭМ!$D$10+'СЕТ СН'!$I$5-'СЕТ СН'!$I$21</f>
        <v>4130.6192365500001</v>
      </c>
      <c r="N140" s="36">
        <f>SUMIFS(СВЦЭМ!$D$39:$D$782,СВЦЭМ!$A$39:$A$782,$A140,СВЦЭМ!$B$39:$B$782,N$119)+'СЕТ СН'!$I$11+СВЦЭМ!$D$10+'СЕТ СН'!$I$5-'СЕТ СН'!$I$21</f>
        <v>4135.9331690199997</v>
      </c>
      <c r="O140" s="36">
        <f>SUMIFS(СВЦЭМ!$D$39:$D$782,СВЦЭМ!$A$39:$A$782,$A140,СВЦЭМ!$B$39:$B$782,O$119)+'СЕТ СН'!$I$11+СВЦЭМ!$D$10+'СЕТ СН'!$I$5-'СЕТ СН'!$I$21</f>
        <v>4126.4821947700002</v>
      </c>
      <c r="P140" s="36">
        <f>SUMIFS(СВЦЭМ!$D$39:$D$782,СВЦЭМ!$A$39:$A$782,$A140,СВЦЭМ!$B$39:$B$782,P$119)+'СЕТ СН'!$I$11+СВЦЭМ!$D$10+'СЕТ СН'!$I$5-'СЕТ СН'!$I$21</f>
        <v>4123.5746469000005</v>
      </c>
      <c r="Q140" s="36">
        <f>SUMIFS(СВЦЭМ!$D$39:$D$782,СВЦЭМ!$A$39:$A$782,$A140,СВЦЭМ!$B$39:$B$782,Q$119)+'СЕТ СН'!$I$11+СВЦЭМ!$D$10+'СЕТ СН'!$I$5-'СЕТ СН'!$I$21</f>
        <v>4121.83772537</v>
      </c>
      <c r="R140" s="36">
        <f>SUMIFS(СВЦЭМ!$D$39:$D$782,СВЦЭМ!$A$39:$A$782,$A140,СВЦЭМ!$B$39:$B$782,R$119)+'СЕТ СН'!$I$11+СВЦЭМ!$D$10+'СЕТ СН'!$I$5-'СЕТ СН'!$I$21</f>
        <v>4123.1896476700003</v>
      </c>
      <c r="S140" s="36">
        <f>SUMIFS(СВЦЭМ!$D$39:$D$782,СВЦЭМ!$A$39:$A$782,$A140,СВЦЭМ!$B$39:$B$782,S$119)+'СЕТ СН'!$I$11+СВЦЭМ!$D$10+'СЕТ СН'!$I$5-'СЕТ СН'!$I$21</f>
        <v>4124.5798289599998</v>
      </c>
      <c r="T140" s="36">
        <f>SUMIFS(СВЦЭМ!$D$39:$D$782,СВЦЭМ!$A$39:$A$782,$A140,СВЦЭМ!$B$39:$B$782,T$119)+'СЕТ СН'!$I$11+СВЦЭМ!$D$10+'СЕТ СН'!$I$5-'СЕТ СН'!$I$21</f>
        <v>4121.26560376</v>
      </c>
      <c r="U140" s="36">
        <f>SUMIFS(СВЦЭМ!$D$39:$D$782,СВЦЭМ!$A$39:$A$782,$A140,СВЦЭМ!$B$39:$B$782,U$119)+'СЕТ СН'!$I$11+СВЦЭМ!$D$10+'СЕТ СН'!$I$5-'СЕТ СН'!$I$21</f>
        <v>4123.0992111200003</v>
      </c>
      <c r="V140" s="36">
        <f>SUMIFS(СВЦЭМ!$D$39:$D$782,СВЦЭМ!$A$39:$A$782,$A140,СВЦЭМ!$B$39:$B$782,V$119)+'СЕТ СН'!$I$11+СВЦЭМ!$D$10+'СЕТ СН'!$I$5-'СЕТ СН'!$I$21</f>
        <v>4136.7647159600001</v>
      </c>
      <c r="W140" s="36">
        <f>SUMIFS(СВЦЭМ!$D$39:$D$782,СВЦЭМ!$A$39:$A$782,$A140,СВЦЭМ!$B$39:$B$782,W$119)+'СЕТ СН'!$I$11+СВЦЭМ!$D$10+'СЕТ СН'!$I$5-'СЕТ СН'!$I$21</f>
        <v>4139.4593969300004</v>
      </c>
      <c r="X140" s="36">
        <f>SUMIFS(СВЦЭМ!$D$39:$D$782,СВЦЭМ!$A$39:$A$782,$A140,СВЦЭМ!$B$39:$B$782,X$119)+'СЕТ СН'!$I$11+СВЦЭМ!$D$10+'СЕТ СН'!$I$5-'СЕТ СН'!$I$21</f>
        <v>4101.9820258600002</v>
      </c>
      <c r="Y140" s="36">
        <f>SUMIFS(СВЦЭМ!$D$39:$D$782,СВЦЭМ!$A$39:$A$782,$A140,СВЦЭМ!$B$39:$B$782,Y$119)+'СЕТ СН'!$I$11+СВЦЭМ!$D$10+'СЕТ СН'!$I$5-'СЕТ СН'!$I$21</f>
        <v>4074.5663811200002</v>
      </c>
    </row>
    <row r="141" spans="1:25" ht="15.75" x14ac:dyDescent="0.2">
      <c r="A141" s="35">
        <f t="shared" si="3"/>
        <v>44795</v>
      </c>
      <c r="B141" s="36">
        <f>SUMIFS(СВЦЭМ!$D$39:$D$782,СВЦЭМ!$A$39:$A$782,$A141,СВЦЭМ!$B$39:$B$782,B$119)+'СЕТ СН'!$I$11+СВЦЭМ!$D$10+'СЕТ СН'!$I$5-'СЕТ СН'!$I$21</f>
        <v>4007.6447312</v>
      </c>
      <c r="C141" s="36">
        <f>SUMIFS(СВЦЭМ!$D$39:$D$782,СВЦЭМ!$A$39:$A$782,$A141,СВЦЭМ!$B$39:$B$782,C$119)+'СЕТ СН'!$I$11+СВЦЭМ!$D$10+'СЕТ СН'!$I$5-'СЕТ СН'!$I$21</f>
        <v>4075.4894695800003</v>
      </c>
      <c r="D141" s="36">
        <f>SUMIFS(СВЦЭМ!$D$39:$D$782,СВЦЭМ!$A$39:$A$782,$A141,СВЦЭМ!$B$39:$B$782,D$119)+'СЕТ СН'!$I$11+СВЦЭМ!$D$10+'СЕТ СН'!$I$5-'СЕТ СН'!$I$21</f>
        <v>4121.8016644099998</v>
      </c>
      <c r="E141" s="36">
        <f>SUMIFS(СВЦЭМ!$D$39:$D$782,СВЦЭМ!$A$39:$A$782,$A141,СВЦЭМ!$B$39:$B$782,E$119)+'СЕТ СН'!$I$11+СВЦЭМ!$D$10+'СЕТ СН'!$I$5-'СЕТ СН'!$I$21</f>
        <v>4143.3113125</v>
      </c>
      <c r="F141" s="36">
        <f>SUMIFS(СВЦЭМ!$D$39:$D$782,СВЦЭМ!$A$39:$A$782,$A141,СВЦЭМ!$B$39:$B$782,F$119)+'СЕТ СН'!$I$11+СВЦЭМ!$D$10+'СЕТ СН'!$I$5-'СЕТ СН'!$I$21</f>
        <v>4145.0805243900004</v>
      </c>
      <c r="G141" s="36">
        <f>SUMIFS(СВЦЭМ!$D$39:$D$782,СВЦЭМ!$A$39:$A$782,$A141,СВЦЭМ!$B$39:$B$782,G$119)+'СЕТ СН'!$I$11+СВЦЭМ!$D$10+'СЕТ СН'!$I$5-'СЕТ СН'!$I$21</f>
        <v>4134.5485988300006</v>
      </c>
      <c r="H141" s="36">
        <f>SUMIFS(СВЦЭМ!$D$39:$D$782,СВЦЭМ!$A$39:$A$782,$A141,СВЦЭМ!$B$39:$B$782,H$119)+'СЕТ СН'!$I$11+СВЦЭМ!$D$10+'СЕТ СН'!$I$5-'СЕТ СН'!$I$21</f>
        <v>4075.6306488700002</v>
      </c>
      <c r="I141" s="36">
        <f>SUMIFS(СВЦЭМ!$D$39:$D$782,СВЦЭМ!$A$39:$A$782,$A141,СВЦЭМ!$B$39:$B$782,I$119)+'СЕТ СН'!$I$11+СВЦЭМ!$D$10+'СЕТ СН'!$I$5-'СЕТ СН'!$I$21</f>
        <v>4007.6217471500004</v>
      </c>
      <c r="J141" s="36">
        <f>SUMIFS(СВЦЭМ!$D$39:$D$782,СВЦЭМ!$A$39:$A$782,$A141,СВЦЭМ!$B$39:$B$782,J$119)+'СЕТ СН'!$I$11+СВЦЭМ!$D$10+'СЕТ СН'!$I$5-'СЕТ СН'!$I$21</f>
        <v>4055.8646812500001</v>
      </c>
      <c r="K141" s="36">
        <f>SUMIFS(СВЦЭМ!$D$39:$D$782,СВЦЭМ!$A$39:$A$782,$A141,СВЦЭМ!$B$39:$B$782,K$119)+'СЕТ СН'!$I$11+СВЦЭМ!$D$10+'СЕТ СН'!$I$5-'СЕТ СН'!$I$21</f>
        <v>4102.60570198</v>
      </c>
      <c r="L141" s="36">
        <f>SUMIFS(СВЦЭМ!$D$39:$D$782,СВЦЭМ!$A$39:$A$782,$A141,СВЦЭМ!$B$39:$B$782,L$119)+'СЕТ СН'!$I$11+СВЦЭМ!$D$10+'СЕТ СН'!$I$5-'СЕТ СН'!$I$21</f>
        <v>4097.8501062100004</v>
      </c>
      <c r="M141" s="36">
        <f>SUMIFS(СВЦЭМ!$D$39:$D$782,СВЦЭМ!$A$39:$A$782,$A141,СВЦЭМ!$B$39:$B$782,M$119)+'СЕТ СН'!$I$11+СВЦЭМ!$D$10+'СЕТ СН'!$I$5-'СЕТ СН'!$I$21</f>
        <v>4104.7441690200003</v>
      </c>
      <c r="N141" s="36">
        <f>SUMIFS(СВЦЭМ!$D$39:$D$782,СВЦЭМ!$A$39:$A$782,$A141,СВЦЭМ!$B$39:$B$782,N$119)+'СЕТ СН'!$I$11+СВЦЭМ!$D$10+'СЕТ СН'!$I$5-'СЕТ СН'!$I$21</f>
        <v>4107.0923088600002</v>
      </c>
      <c r="O141" s="36">
        <f>SUMIFS(СВЦЭМ!$D$39:$D$782,СВЦЭМ!$A$39:$A$782,$A141,СВЦЭМ!$B$39:$B$782,O$119)+'СЕТ СН'!$I$11+СВЦЭМ!$D$10+'СЕТ СН'!$I$5-'СЕТ СН'!$I$21</f>
        <v>4095.7696433700003</v>
      </c>
      <c r="P141" s="36">
        <f>SUMIFS(СВЦЭМ!$D$39:$D$782,СВЦЭМ!$A$39:$A$782,$A141,СВЦЭМ!$B$39:$B$782,P$119)+'СЕТ СН'!$I$11+СВЦЭМ!$D$10+'СЕТ СН'!$I$5-'СЕТ СН'!$I$21</f>
        <v>4099.7908766199998</v>
      </c>
      <c r="Q141" s="36">
        <f>SUMIFS(СВЦЭМ!$D$39:$D$782,СВЦЭМ!$A$39:$A$782,$A141,СВЦЭМ!$B$39:$B$782,Q$119)+'СЕТ СН'!$I$11+СВЦЭМ!$D$10+'СЕТ СН'!$I$5-'СЕТ СН'!$I$21</f>
        <v>4100.0456679500003</v>
      </c>
      <c r="R141" s="36">
        <f>SUMIFS(СВЦЭМ!$D$39:$D$782,СВЦЭМ!$A$39:$A$782,$A141,СВЦЭМ!$B$39:$B$782,R$119)+'СЕТ СН'!$I$11+СВЦЭМ!$D$10+'СЕТ СН'!$I$5-'СЕТ СН'!$I$21</f>
        <v>4099.2273417599999</v>
      </c>
      <c r="S141" s="36">
        <f>SUMIFS(СВЦЭМ!$D$39:$D$782,СВЦЭМ!$A$39:$A$782,$A141,СВЦЭМ!$B$39:$B$782,S$119)+'СЕТ СН'!$I$11+СВЦЭМ!$D$10+'СЕТ СН'!$I$5-'СЕТ СН'!$I$21</f>
        <v>4093.1920879600002</v>
      </c>
      <c r="T141" s="36">
        <f>SUMIFS(СВЦЭМ!$D$39:$D$782,СВЦЭМ!$A$39:$A$782,$A141,СВЦЭМ!$B$39:$B$782,T$119)+'СЕТ СН'!$I$11+СВЦЭМ!$D$10+'СЕТ СН'!$I$5-'СЕТ СН'!$I$21</f>
        <v>4103.3641541500001</v>
      </c>
      <c r="U141" s="36">
        <f>SUMIFS(СВЦЭМ!$D$39:$D$782,СВЦЭМ!$A$39:$A$782,$A141,СВЦЭМ!$B$39:$B$782,U$119)+'СЕТ СН'!$I$11+СВЦЭМ!$D$10+'СЕТ СН'!$I$5-'СЕТ СН'!$I$21</f>
        <v>4095.2229808000002</v>
      </c>
      <c r="V141" s="36">
        <f>SUMIFS(СВЦЭМ!$D$39:$D$782,СВЦЭМ!$A$39:$A$782,$A141,СВЦЭМ!$B$39:$B$782,V$119)+'СЕТ СН'!$I$11+СВЦЭМ!$D$10+'СЕТ СН'!$I$5-'СЕТ СН'!$I$21</f>
        <v>4104.8516277199997</v>
      </c>
      <c r="W141" s="36">
        <f>SUMIFS(СВЦЭМ!$D$39:$D$782,СВЦЭМ!$A$39:$A$782,$A141,СВЦЭМ!$B$39:$B$782,W$119)+'СЕТ СН'!$I$11+СВЦЭМ!$D$10+'СЕТ СН'!$I$5-'СЕТ СН'!$I$21</f>
        <v>4112.44119976</v>
      </c>
      <c r="X141" s="36">
        <f>SUMIFS(СВЦЭМ!$D$39:$D$782,СВЦЭМ!$A$39:$A$782,$A141,СВЦЭМ!$B$39:$B$782,X$119)+'СЕТ СН'!$I$11+СВЦЭМ!$D$10+'СЕТ СН'!$I$5-'СЕТ СН'!$I$21</f>
        <v>4085.3164193100001</v>
      </c>
      <c r="Y141" s="36">
        <f>SUMIFS(СВЦЭМ!$D$39:$D$782,СВЦЭМ!$A$39:$A$782,$A141,СВЦЭМ!$B$39:$B$782,Y$119)+'СЕТ СН'!$I$11+СВЦЭМ!$D$10+'СЕТ СН'!$I$5-'СЕТ СН'!$I$21</f>
        <v>3995.47636259</v>
      </c>
    </row>
    <row r="142" spans="1:25" ht="15.75" x14ac:dyDescent="0.2">
      <c r="A142" s="35">
        <f t="shared" si="3"/>
        <v>44796</v>
      </c>
      <c r="B142" s="36">
        <f>SUMIFS(СВЦЭМ!$D$39:$D$782,СВЦЭМ!$A$39:$A$782,$A142,СВЦЭМ!$B$39:$B$782,B$119)+'СЕТ СН'!$I$11+СВЦЭМ!$D$10+'СЕТ СН'!$I$5-'СЕТ СН'!$I$21</f>
        <v>4059.0302355399999</v>
      </c>
      <c r="C142" s="36">
        <f>SUMIFS(СВЦЭМ!$D$39:$D$782,СВЦЭМ!$A$39:$A$782,$A142,СВЦЭМ!$B$39:$B$782,C$119)+'СЕТ СН'!$I$11+СВЦЭМ!$D$10+'СЕТ СН'!$I$5-'СЕТ СН'!$I$21</f>
        <v>4122.3841115900004</v>
      </c>
      <c r="D142" s="36">
        <f>SUMIFS(СВЦЭМ!$D$39:$D$782,СВЦЭМ!$A$39:$A$782,$A142,СВЦЭМ!$B$39:$B$782,D$119)+'СЕТ СН'!$I$11+СВЦЭМ!$D$10+'СЕТ СН'!$I$5-'СЕТ СН'!$I$21</f>
        <v>4162.1209235100005</v>
      </c>
      <c r="E142" s="36">
        <f>SUMIFS(СВЦЭМ!$D$39:$D$782,СВЦЭМ!$A$39:$A$782,$A142,СВЦЭМ!$B$39:$B$782,E$119)+'СЕТ СН'!$I$11+СВЦЭМ!$D$10+'СЕТ СН'!$I$5-'СЕТ СН'!$I$21</f>
        <v>4175.4928957900001</v>
      </c>
      <c r="F142" s="36">
        <f>SUMIFS(СВЦЭМ!$D$39:$D$782,СВЦЭМ!$A$39:$A$782,$A142,СВЦЭМ!$B$39:$B$782,F$119)+'СЕТ СН'!$I$11+СВЦЭМ!$D$10+'СЕТ СН'!$I$5-'СЕТ СН'!$I$21</f>
        <v>4142.8585774000003</v>
      </c>
      <c r="G142" s="36">
        <f>SUMIFS(СВЦЭМ!$D$39:$D$782,СВЦЭМ!$A$39:$A$782,$A142,СВЦЭМ!$B$39:$B$782,G$119)+'СЕТ СН'!$I$11+СВЦЭМ!$D$10+'СЕТ СН'!$I$5-'СЕТ СН'!$I$21</f>
        <v>4118.5064784400001</v>
      </c>
      <c r="H142" s="36">
        <f>SUMIFS(СВЦЭМ!$D$39:$D$782,СВЦЭМ!$A$39:$A$782,$A142,СВЦЭМ!$B$39:$B$782,H$119)+'СЕТ СН'!$I$11+СВЦЭМ!$D$10+'СЕТ СН'!$I$5-'СЕТ СН'!$I$21</f>
        <v>4070.7431282500002</v>
      </c>
      <c r="I142" s="36">
        <f>SUMIFS(СВЦЭМ!$D$39:$D$782,СВЦЭМ!$A$39:$A$782,$A142,СВЦЭМ!$B$39:$B$782,I$119)+'СЕТ СН'!$I$11+СВЦЭМ!$D$10+'СЕТ СН'!$I$5-'СЕТ СН'!$I$21</f>
        <v>4003.7582144900002</v>
      </c>
      <c r="J142" s="36">
        <f>SUMIFS(СВЦЭМ!$D$39:$D$782,СВЦЭМ!$A$39:$A$782,$A142,СВЦЭМ!$B$39:$B$782,J$119)+'СЕТ СН'!$I$11+СВЦЭМ!$D$10+'СЕТ СН'!$I$5-'СЕТ СН'!$I$21</f>
        <v>3996.5920960600001</v>
      </c>
      <c r="K142" s="36">
        <f>SUMIFS(СВЦЭМ!$D$39:$D$782,СВЦЭМ!$A$39:$A$782,$A142,СВЦЭМ!$B$39:$B$782,K$119)+'СЕТ СН'!$I$11+СВЦЭМ!$D$10+'СЕТ СН'!$I$5-'СЕТ СН'!$I$21</f>
        <v>4067.7198213900001</v>
      </c>
      <c r="L142" s="36">
        <f>SUMIFS(СВЦЭМ!$D$39:$D$782,СВЦЭМ!$A$39:$A$782,$A142,СВЦЭМ!$B$39:$B$782,L$119)+'СЕТ СН'!$I$11+СВЦЭМ!$D$10+'СЕТ СН'!$I$5-'СЕТ СН'!$I$21</f>
        <v>4032.2381518700004</v>
      </c>
      <c r="M142" s="36">
        <f>SUMIFS(СВЦЭМ!$D$39:$D$782,СВЦЭМ!$A$39:$A$782,$A142,СВЦЭМ!$B$39:$B$782,M$119)+'СЕТ СН'!$I$11+СВЦЭМ!$D$10+'СЕТ СН'!$I$5-'СЕТ СН'!$I$21</f>
        <v>4024.6911914100001</v>
      </c>
      <c r="N142" s="36">
        <f>SUMIFS(СВЦЭМ!$D$39:$D$782,СВЦЭМ!$A$39:$A$782,$A142,СВЦЭМ!$B$39:$B$782,N$119)+'СЕТ СН'!$I$11+СВЦЭМ!$D$10+'СЕТ СН'!$I$5-'СЕТ СН'!$I$21</f>
        <v>4018.38968329</v>
      </c>
      <c r="O142" s="36">
        <f>SUMIFS(СВЦЭМ!$D$39:$D$782,СВЦЭМ!$A$39:$A$782,$A142,СВЦЭМ!$B$39:$B$782,O$119)+'СЕТ СН'!$I$11+СВЦЭМ!$D$10+'СЕТ СН'!$I$5-'СЕТ СН'!$I$21</f>
        <v>4011.9370726699999</v>
      </c>
      <c r="P142" s="36">
        <f>SUMIFS(СВЦЭМ!$D$39:$D$782,СВЦЭМ!$A$39:$A$782,$A142,СВЦЭМ!$B$39:$B$782,P$119)+'СЕТ СН'!$I$11+СВЦЭМ!$D$10+'СЕТ СН'!$I$5-'СЕТ СН'!$I$21</f>
        <v>4024.1876682100001</v>
      </c>
      <c r="Q142" s="36">
        <f>SUMIFS(СВЦЭМ!$D$39:$D$782,СВЦЭМ!$A$39:$A$782,$A142,СВЦЭМ!$B$39:$B$782,Q$119)+'СЕТ СН'!$I$11+СВЦЭМ!$D$10+'СЕТ СН'!$I$5-'СЕТ СН'!$I$21</f>
        <v>4031.4526729200002</v>
      </c>
      <c r="R142" s="36">
        <f>SUMIFS(СВЦЭМ!$D$39:$D$782,СВЦЭМ!$A$39:$A$782,$A142,СВЦЭМ!$B$39:$B$782,R$119)+'СЕТ СН'!$I$11+СВЦЭМ!$D$10+'СЕТ СН'!$I$5-'СЕТ СН'!$I$21</f>
        <v>4025.33099528</v>
      </c>
      <c r="S142" s="36">
        <f>SUMIFS(СВЦЭМ!$D$39:$D$782,СВЦЭМ!$A$39:$A$782,$A142,СВЦЭМ!$B$39:$B$782,S$119)+'СЕТ СН'!$I$11+СВЦЭМ!$D$10+'СЕТ СН'!$I$5-'СЕТ СН'!$I$21</f>
        <v>4037.9919903</v>
      </c>
      <c r="T142" s="36">
        <f>SUMIFS(СВЦЭМ!$D$39:$D$782,СВЦЭМ!$A$39:$A$782,$A142,СВЦЭМ!$B$39:$B$782,T$119)+'СЕТ СН'!$I$11+СВЦЭМ!$D$10+'СЕТ СН'!$I$5-'СЕТ СН'!$I$21</f>
        <v>4044.8881322800003</v>
      </c>
      <c r="U142" s="36">
        <f>SUMIFS(СВЦЭМ!$D$39:$D$782,СВЦЭМ!$A$39:$A$782,$A142,СВЦЭМ!$B$39:$B$782,U$119)+'СЕТ СН'!$I$11+СВЦЭМ!$D$10+'СЕТ СН'!$I$5-'СЕТ СН'!$I$21</f>
        <v>4033.7499110799999</v>
      </c>
      <c r="V142" s="36">
        <f>SUMIFS(СВЦЭМ!$D$39:$D$782,СВЦЭМ!$A$39:$A$782,$A142,СВЦЭМ!$B$39:$B$782,V$119)+'СЕТ СН'!$I$11+СВЦЭМ!$D$10+'СЕТ СН'!$I$5-'СЕТ СН'!$I$21</f>
        <v>4050.7220490500004</v>
      </c>
      <c r="W142" s="36">
        <f>SUMIFS(СВЦЭМ!$D$39:$D$782,СВЦЭМ!$A$39:$A$782,$A142,СВЦЭМ!$B$39:$B$782,W$119)+'СЕТ СН'!$I$11+СВЦЭМ!$D$10+'СЕТ СН'!$I$5-'СЕТ СН'!$I$21</f>
        <v>4049.39568809</v>
      </c>
      <c r="X142" s="36">
        <f>SUMIFS(СВЦЭМ!$D$39:$D$782,СВЦЭМ!$A$39:$A$782,$A142,СВЦЭМ!$B$39:$B$782,X$119)+'СЕТ СН'!$I$11+СВЦЭМ!$D$10+'СЕТ СН'!$I$5-'СЕТ СН'!$I$21</f>
        <v>4031.3482664900002</v>
      </c>
      <c r="Y142" s="36">
        <f>SUMIFS(СВЦЭМ!$D$39:$D$782,СВЦЭМ!$A$39:$A$782,$A142,СВЦЭМ!$B$39:$B$782,Y$119)+'СЕТ СН'!$I$11+СВЦЭМ!$D$10+'СЕТ СН'!$I$5-'СЕТ СН'!$I$21</f>
        <v>3997.6618356700001</v>
      </c>
    </row>
    <row r="143" spans="1:25" ht="15.75" x14ac:dyDescent="0.2">
      <c r="A143" s="35">
        <f t="shared" si="3"/>
        <v>44797</v>
      </c>
      <c r="B143" s="36">
        <f>SUMIFS(СВЦЭМ!$D$39:$D$782,СВЦЭМ!$A$39:$A$782,$A143,СВЦЭМ!$B$39:$B$782,B$119)+'СЕТ СН'!$I$11+СВЦЭМ!$D$10+'СЕТ СН'!$I$5-'СЕТ СН'!$I$21</f>
        <v>4035.6571633800004</v>
      </c>
      <c r="C143" s="36">
        <f>SUMIFS(СВЦЭМ!$D$39:$D$782,СВЦЭМ!$A$39:$A$782,$A143,СВЦЭМ!$B$39:$B$782,C$119)+'СЕТ СН'!$I$11+СВЦЭМ!$D$10+'СЕТ СН'!$I$5-'СЕТ СН'!$I$21</f>
        <v>4076.4803363300002</v>
      </c>
      <c r="D143" s="36">
        <f>SUMIFS(СВЦЭМ!$D$39:$D$782,СВЦЭМ!$A$39:$A$782,$A143,СВЦЭМ!$B$39:$B$782,D$119)+'СЕТ СН'!$I$11+СВЦЭМ!$D$10+'СЕТ СН'!$I$5-'СЕТ СН'!$I$21</f>
        <v>4106.0913203400005</v>
      </c>
      <c r="E143" s="36">
        <f>SUMIFS(СВЦЭМ!$D$39:$D$782,СВЦЭМ!$A$39:$A$782,$A143,СВЦЭМ!$B$39:$B$782,E$119)+'СЕТ СН'!$I$11+СВЦЭМ!$D$10+'СЕТ СН'!$I$5-'СЕТ СН'!$I$21</f>
        <v>4115.9784805099998</v>
      </c>
      <c r="F143" s="36">
        <f>SUMIFS(СВЦЭМ!$D$39:$D$782,СВЦЭМ!$A$39:$A$782,$A143,СВЦЭМ!$B$39:$B$782,F$119)+'СЕТ СН'!$I$11+СВЦЭМ!$D$10+'СЕТ СН'!$I$5-'СЕТ СН'!$I$21</f>
        <v>4117.3842931400004</v>
      </c>
      <c r="G143" s="36">
        <f>SUMIFS(СВЦЭМ!$D$39:$D$782,СВЦЭМ!$A$39:$A$782,$A143,СВЦЭМ!$B$39:$B$782,G$119)+'СЕТ СН'!$I$11+СВЦЭМ!$D$10+'СЕТ СН'!$I$5-'СЕТ СН'!$I$21</f>
        <v>4102.9987752699999</v>
      </c>
      <c r="H143" s="36">
        <f>SUMIFS(СВЦЭМ!$D$39:$D$782,СВЦЭМ!$A$39:$A$782,$A143,СВЦЭМ!$B$39:$B$782,H$119)+'СЕТ СН'!$I$11+СВЦЭМ!$D$10+'СЕТ СН'!$I$5-'СЕТ СН'!$I$21</f>
        <v>4062.9280044699999</v>
      </c>
      <c r="I143" s="36">
        <f>SUMIFS(СВЦЭМ!$D$39:$D$782,СВЦЭМ!$A$39:$A$782,$A143,СВЦЭМ!$B$39:$B$782,I$119)+'СЕТ СН'!$I$11+СВЦЭМ!$D$10+'СЕТ СН'!$I$5-'СЕТ СН'!$I$21</f>
        <v>4013.9130306000002</v>
      </c>
      <c r="J143" s="36">
        <f>SUMIFS(СВЦЭМ!$D$39:$D$782,СВЦЭМ!$A$39:$A$782,$A143,СВЦЭМ!$B$39:$B$782,J$119)+'СЕТ СН'!$I$11+СВЦЭМ!$D$10+'СЕТ СН'!$I$5-'СЕТ СН'!$I$21</f>
        <v>4048.86737743</v>
      </c>
      <c r="K143" s="36">
        <f>SUMIFS(СВЦЭМ!$D$39:$D$782,СВЦЭМ!$A$39:$A$782,$A143,СВЦЭМ!$B$39:$B$782,K$119)+'СЕТ СН'!$I$11+СВЦЭМ!$D$10+'СЕТ СН'!$I$5-'СЕТ СН'!$I$21</f>
        <v>4162.2999583300007</v>
      </c>
      <c r="L143" s="36">
        <f>SUMIFS(СВЦЭМ!$D$39:$D$782,СВЦЭМ!$A$39:$A$782,$A143,СВЦЭМ!$B$39:$B$782,L$119)+'СЕТ СН'!$I$11+СВЦЭМ!$D$10+'СЕТ СН'!$I$5-'СЕТ СН'!$I$21</f>
        <v>4121.6004078699998</v>
      </c>
      <c r="M143" s="36">
        <f>SUMIFS(СВЦЭМ!$D$39:$D$782,СВЦЭМ!$A$39:$A$782,$A143,СВЦЭМ!$B$39:$B$782,M$119)+'СЕТ СН'!$I$11+СВЦЭМ!$D$10+'СЕТ СН'!$I$5-'СЕТ СН'!$I$21</f>
        <v>4115.9937516500004</v>
      </c>
      <c r="N143" s="36">
        <f>SUMIFS(СВЦЭМ!$D$39:$D$782,СВЦЭМ!$A$39:$A$782,$A143,СВЦЭМ!$B$39:$B$782,N$119)+'СЕТ СН'!$I$11+СВЦЭМ!$D$10+'СЕТ СН'!$I$5-'СЕТ СН'!$I$21</f>
        <v>4111.3062467400005</v>
      </c>
      <c r="O143" s="36">
        <f>SUMIFS(СВЦЭМ!$D$39:$D$782,СВЦЭМ!$A$39:$A$782,$A143,СВЦЭМ!$B$39:$B$782,O$119)+'СЕТ СН'!$I$11+СВЦЭМ!$D$10+'СЕТ СН'!$I$5-'СЕТ СН'!$I$21</f>
        <v>4105.2488174299997</v>
      </c>
      <c r="P143" s="36">
        <f>SUMIFS(СВЦЭМ!$D$39:$D$782,СВЦЭМ!$A$39:$A$782,$A143,СВЦЭМ!$B$39:$B$782,P$119)+'СЕТ СН'!$I$11+СВЦЭМ!$D$10+'СЕТ СН'!$I$5-'СЕТ СН'!$I$21</f>
        <v>4111.7004685400007</v>
      </c>
      <c r="Q143" s="36">
        <f>SUMIFS(СВЦЭМ!$D$39:$D$782,СВЦЭМ!$A$39:$A$782,$A143,СВЦЭМ!$B$39:$B$782,Q$119)+'СЕТ СН'!$I$11+СВЦЭМ!$D$10+'СЕТ СН'!$I$5-'СЕТ СН'!$I$21</f>
        <v>4112.66172327</v>
      </c>
      <c r="R143" s="36">
        <f>SUMIFS(СВЦЭМ!$D$39:$D$782,СВЦЭМ!$A$39:$A$782,$A143,СВЦЭМ!$B$39:$B$782,R$119)+'СЕТ СН'!$I$11+СВЦЭМ!$D$10+'СЕТ СН'!$I$5-'СЕТ СН'!$I$21</f>
        <v>4101.9471462800002</v>
      </c>
      <c r="S143" s="36">
        <f>SUMIFS(СВЦЭМ!$D$39:$D$782,СВЦЭМ!$A$39:$A$782,$A143,СВЦЭМ!$B$39:$B$782,S$119)+'СЕТ СН'!$I$11+СВЦЭМ!$D$10+'СЕТ СН'!$I$5-'СЕТ СН'!$I$21</f>
        <v>4110.7854145199999</v>
      </c>
      <c r="T143" s="36">
        <f>SUMIFS(СВЦЭМ!$D$39:$D$782,СВЦЭМ!$A$39:$A$782,$A143,СВЦЭМ!$B$39:$B$782,T$119)+'СЕТ СН'!$I$11+СВЦЭМ!$D$10+'СЕТ СН'!$I$5-'СЕТ СН'!$I$21</f>
        <v>4117.4636585799999</v>
      </c>
      <c r="U143" s="36">
        <f>SUMIFS(СВЦЭМ!$D$39:$D$782,СВЦЭМ!$A$39:$A$782,$A143,СВЦЭМ!$B$39:$B$782,U$119)+'СЕТ СН'!$I$11+СВЦЭМ!$D$10+'СЕТ СН'!$I$5-'СЕТ СН'!$I$21</f>
        <v>4113.0515003700002</v>
      </c>
      <c r="V143" s="36">
        <f>SUMIFS(СВЦЭМ!$D$39:$D$782,СВЦЭМ!$A$39:$A$782,$A143,СВЦЭМ!$B$39:$B$782,V$119)+'СЕТ СН'!$I$11+СВЦЭМ!$D$10+'СЕТ СН'!$I$5-'СЕТ СН'!$I$21</f>
        <v>4131.4122732699998</v>
      </c>
      <c r="W143" s="36">
        <f>SUMIFS(СВЦЭМ!$D$39:$D$782,СВЦЭМ!$A$39:$A$782,$A143,СВЦЭМ!$B$39:$B$782,W$119)+'СЕТ СН'!$I$11+СВЦЭМ!$D$10+'СЕТ СН'!$I$5-'СЕТ СН'!$I$21</f>
        <v>4138.4895768699998</v>
      </c>
      <c r="X143" s="36">
        <f>SUMIFS(СВЦЭМ!$D$39:$D$782,СВЦЭМ!$A$39:$A$782,$A143,СВЦЭМ!$B$39:$B$782,X$119)+'СЕТ СН'!$I$11+СВЦЭМ!$D$10+'СЕТ СН'!$I$5-'СЕТ СН'!$I$21</f>
        <v>4078.25989931</v>
      </c>
      <c r="Y143" s="36">
        <f>SUMIFS(СВЦЭМ!$D$39:$D$782,СВЦЭМ!$A$39:$A$782,$A143,СВЦЭМ!$B$39:$B$782,Y$119)+'СЕТ СН'!$I$11+СВЦЭМ!$D$10+'СЕТ СН'!$I$5-'СЕТ СН'!$I$21</f>
        <v>4039.4206199999999</v>
      </c>
    </row>
    <row r="144" spans="1:25" ht="15.75" x14ac:dyDescent="0.2">
      <c r="A144" s="35">
        <f t="shared" si="3"/>
        <v>44798</v>
      </c>
      <c r="B144" s="36">
        <f>SUMIFS(СВЦЭМ!$D$39:$D$782,СВЦЭМ!$A$39:$A$782,$A144,СВЦЭМ!$B$39:$B$782,B$119)+'СЕТ СН'!$I$11+СВЦЭМ!$D$10+'СЕТ СН'!$I$5-'СЕТ СН'!$I$21</f>
        <v>4035.7630441300003</v>
      </c>
      <c r="C144" s="36">
        <f>SUMIFS(СВЦЭМ!$D$39:$D$782,СВЦЭМ!$A$39:$A$782,$A144,СВЦЭМ!$B$39:$B$782,C$119)+'СЕТ СН'!$I$11+СВЦЭМ!$D$10+'СЕТ СН'!$I$5-'СЕТ СН'!$I$21</f>
        <v>4072.8139210300001</v>
      </c>
      <c r="D144" s="36">
        <f>SUMIFS(СВЦЭМ!$D$39:$D$782,СВЦЭМ!$A$39:$A$782,$A144,СВЦЭМ!$B$39:$B$782,D$119)+'СЕТ СН'!$I$11+СВЦЭМ!$D$10+'СЕТ СН'!$I$5-'СЕТ СН'!$I$21</f>
        <v>4110.6287202800004</v>
      </c>
      <c r="E144" s="36">
        <f>SUMIFS(СВЦЭМ!$D$39:$D$782,СВЦЭМ!$A$39:$A$782,$A144,СВЦЭМ!$B$39:$B$782,E$119)+'СЕТ СН'!$I$11+СВЦЭМ!$D$10+'СЕТ СН'!$I$5-'СЕТ СН'!$I$21</f>
        <v>4121.9380846000004</v>
      </c>
      <c r="F144" s="36">
        <f>SUMIFS(СВЦЭМ!$D$39:$D$782,СВЦЭМ!$A$39:$A$782,$A144,СВЦЭМ!$B$39:$B$782,F$119)+'СЕТ СН'!$I$11+СВЦЭМ!$D$10+'СЕТ СН'!$I$5-'СЕТ СН'!$I$21</f>
        <v>4125.3877244200003</v>
      </c>
      <c r="G144" s="36">
        <f>SUMIFS(СВЦЭМ!$D$39:$D$782,СВЦЭМ!$A$39:$A$782,$A144,СВЦЭМ!$B$39:$B$782,G$119)+'СЕТ СН'!$I$11+СВЦЭМ!$D$10+'СЕТ СН'!$I$5-'СЕТ СН'!$I$21</f>
        <v>4108.9914473700001</v>
      </c>
      <c r="H144" s="36">
        <f>SUMIFS(СВЦЭМ!$D$39:$D$782,СВЦЭМ!$A$39:$A$782,$A144,СВЦЭМ!$B$39:$B$782,H$119)+'СЕТ СН'!$I$11+СВЦЭМ!$D$10+'СЕТ СН'!$I$5-'СЕТ СН'!$I$21</f>
        <v>4060.3675472499999</v>
      </c>
      <c r="I144" s="36">
        <f>SUMIFS(СВЦЭМ!$D$39:$D$782,СВЦЭМ!$A$39:$A$782,$A144,СВЦЭМ!$B$39:$B$782,I$119)+'СЕТ СН'!$I$11+СВЦЭМ!$D$10+'СЕТ СН'!$I$5-'СЕТ СН'!$I$21</f>
        <v>3985.3876169700002</v>
      </c>
      <c r="J144" s="36">
        <f>SUMIFS(СВЦЭМ!$D$39:$D$782,СВЦЭМ!$A$39:$A$782,$A144,СВЦЭМ!$B$39:$B$782,J$119)+'СЕТ СН'!$I$11+СВЦЭМ!$D$10+'СЕТ СН'!$I$5-'СЕТ СН'!$I$21</f>
        <v>4056.7952910000004</v>
      </c>
      <c r="K144" s="36">
        <f>SUMIFS(СВЦЭМ!$D$39:$D$782,СВЦЭМ!$A$39:$A$782,$A144,СВЦЭМ!$B$39:$B$782,K$119)+'СЕТ СН'!$I$11+СВЦЭМ!$D$10+'СЕТ СН'!$I$5-'СЕТ СН'!$I$21</f>
        <v>4117.6360566700005</v>
      </c>
      <c r="L144" s="36">
        <f>SUMIFS(СВЦЭМ!$D$39:$D$782,СВЦЭМ!$A$39:$A$782,$A144,СВЦЭМ!$B$39:$B$782,L$119)+'СЕТ СН'!$I$11+СВЦЭМ!$D$10+'СЕТ СН'!$I$5-'СЕТ СН'!$I$21</f>
        <v>4086.4150286300001</v>
      </c>
      <c r="M144" s="36">
        <f>SUMIFS(СВЦЭМ!$D$39:$D$782,СВЦЭМ!$A$39:$A$782,$A144,СВЦЭМ!$B$39:$B$782,M$119)+'СЕТ СН'!$I$11+СВЦЭМ!$D$10+'СЕТ СН'!$I$5-'СЕТ СН'!$I$21</f>
        <v>4082.8293298400004</v>
      </c>
      <c r="N144" s="36">
        <f>SUMIFS(СВЦЭМ!$D$39:$D$782,СВЦЭМ!$A$39:$A$782,$A144,СВЦЭМ!$B$39:$B$782,N$119)+'СЕТ СН'!$I$11+СВЦЭМ!$D$10+'СЕТ СН'!$I$5-'СЕТ СН'!$I$21</f>
        <v>4082.4705504399999</v>
      </c>
      <c r="O144" s="36">
        <f>SUMIFS(СВЦЭМ!$D$39:$D$782,СВЦЭМ!$A$39:$A$782,$A144,СВЦЭМ!$B$39:$B$782,O$119)+'СЕТ СН'!$I$11+СВЦЭМ!$D$10+'СЕТ СН'!$I$5-'СЕТ СН'!$I$21</f>
        <v>3999.9042091800002</v>
      </c>
      <c r="P144" s="36">
        <f>SUMIFS(СВЦЭМ!$D$39:$D$782,СВЦЭМ!$A$39:$A$782,$A144,СВЦЭМ!$B$39:$B$782,P$119)+'СЕТ СН'!$I$11+СВЦЭМ!$D$10+'СЕТ СН'!$I$5-'СЕТ СН'!$I$21</f>
        <v>3908.9784013400003</v>
      </c>
      <c r="Q144" s="36">
        <f>SUMIFS(СВЦЭМ!$D$39:$D$782,СВЦЭМ!$A$39:$A$782,$A144,СВЦЭМ!$B$39:$B$782,Q$119)+'СЕТ СН'!$I$11+СВЦЭМ!$D$10+'СЕТ СН'!$I$5-'СЕТ СН'!$I$21</f>
        <v>3846.8699788200001</v>
      </c>
      <c r="R144" s="36">
        <f>SUMIFS(СВЦЭМ!$D$39:$D$782,СВЦЭМ!$A$39:$A$782,$A144,СВЦЭМ!$B$39:$B$782,R$119)+'СЕТ СН'!$I$11+СВЦЭМ!$D$10+'СЕТ СН'!$I$5-'СЕТ СН'!$I$21</f>
        <v>3841.64084383</v>
      </c>
      <c r="S144" s="36">
        <f>SUMIFS(СВЦЭМ!$D$39:$D$782,СВЦЭМ!$A$39:$A$782,$A144,СВЦЭМ!$B$39:$B$782,S$119)+'СЕТ СН'!$I$11+СВЦЭМ!$D$10+'СЕТ СН'!$I$5-'СЕТ СН'!$I$21</f>
        <v>3912.01801402</v>
      </c>
      <c r="T144" s="36">
        <f>SUMIFS(СВЦЭМ!$D$39:$D$782,СВЦЭМ!$A$39:$A$782,$A144,СВЦЭМ!$B$39:$B$782,T$119)+'СЕТ СН'!$I$11+СВЦЭМ!$D$10+'СЕТ СН'!$I$5-'СЕТ СН'!$I$21</f>
        <v>3987.8298207600001</v>
      </c>
      <c r="U144" s="36">
        <f>SUMIFS(СВЦЭМ!$D$39:$D$782,СВЦЭМ!$A$39:$A$782,$A144,СВЦЭМ!$B$39:$B$782,U$119)+'СЕТ СН'!$I$11+СВЦЭМ!$D$10+'СЕТ СН'!$I$5-'СЕТ СН'!$I$21</f>
        <v>4078.36894734</v>
      </c>
      <c r="V144" s="36">
        <f>SUMIFS(СВЦЭМ!$D$39:$D$782,СВЦЭМ!$A$39:$A$782,$A144,СВЦЭМ!$B$39:$B$782,V$119)+'СЕТ СН'!$I$11+СВЦЭМ!$D$10+'СЕТ СН'!$I$5-'СЕТ СН'!$I$21</f>
        <v>4101.7036061099998</v>
      </c>
      <c r="W144" s="36">
        <f>SUMIFS(СВЦЭМ!$D$39:$D$782,СВЦЭМ!$A$39:$A$782,$A144,СВЦЭМ!$B$39:$B$782,W$119)+'СЕТ СН'!$I$11+СВЦЭМ!$D$10+'СЕТ СН'!$I$5-'СЕТ СН'!$I$21</f>
        <v>4109.6964456400001</v>
      </c>
      <c r="X144" s="36">
        <f>SUMIFS(СВЦЭМ!$D$39:$D$782,СВЦЭМ!$A$39:$A$782,$A144,СВЦЭМ!$B$39:$B$782,X$119)+'СЕТ СН'!$I$11+СВЦЭМ!$D$10+'СЕТ СН'!$I$5-'СЕТ СН'!$I$21</f>
        <v>4093.4439937500001</v>
      </c>
      <c r="Y144" s="36">
        <f>SUMIFS(СВЦЭМ!$D$39:$D$782,СВЦЭМ!$A$39:$A$782,$A144,СВЦЭМ!$B$39:$B$782,Y$119)+'СЕТ СН'!$I$11+СВЦЭМ!$D$10+'СЕТ СН'!$I$5-'СЕТ СН'!$I$21</f>
        <v>4100.2069911899998</v>
      </c>
    </row>
    <row r="145" spans="1:27" ht="15.75" x14ac:dyDescent="0.2">
      <c r="A145" s="35">
        <f t="shared" si="3"/>
        <v>44799</v>
      </c>
      <c r="B145" s="36">
        <f>SUMIFS(СВЦЭМ!$D$39:$D$782,СВЦЭМ!$A$39:$A$782,$A145,СВЦЭМ!$B$39:$B$782,B$119)+'СЕТ СН'!$I$11+СВЦЭМ!$D$10+'СЕТ СН'!$I$5-'СЕТ СН'!$I$21</f>
        <v>4091.4953157200002</v>
      </c>
      <c r="C145" s="36">
        <f>SUMIFS(СВЦЭМ!$D$39:$D$782,СВЦЭМ!$A$39:$A$782,$A145,СВЦЭМ!$B$39:$B$782,C$119)+'СЕТ СН'!$I$11+СВЦЭМ!$D$10+'СЕТ СН'!$I$5-'СЕТ СН'!$I$21</f>
        <v>4136.6656740400003</v>
      </c>
      <c r="D145" s="36">
        <f>SUMIFS(СВЦЭМ!$D$39:$D$782,СВЦЭМ!$A$39:$A$782,$A145,СВЦЭМ!$B$39:$B$782,D$119)+'СЕТ СН'!$I$11+СВЦЭМ!$D$10+'СЕТ СН'!$I$5-'СЕТ СН'!$I$21</f>
        <v>4150.8575950900004</v>
      </c>
      <c r="E145" s="36">
        <f>SUMIFS(СВЦЭМ!$D$39:$D$782,СВЦЭМ!$A$39:$A$782,$A145,СВЦЭМ!$B$39:$B$782,E$119)+'СЕТ СН'!$I$11+СВЦЭМ!$D$10+'СЕТ СН'!$I$5-'СЕТ СН'!$I$21</f>
        <v>4131.0752863200005</v>
      </c>
      <c r="F145" s="36">
        <f>SUMIFS(СВЦЭМ!$D$39:$D$782,СВЦЭМ!$A$39:$A$782,$A145,СВЦЭМ!$B$39:$B$782,F$119)+'СЕТ СН'!$I$11+СВЦЭМ!$D$10+'СЕТ СН'!$I$5-'СЕТ СН'!$I$21</f>
        <v>4139.4780780199999</v>
      </c>
      <c r="G145" s="36">
        <f>SUMIFS(СВЦЭМ!$D$39:$D$782,СВЦЭМ!$A$39:$A$782,$A145,СВЦЭМ!$B$39:$B$782,G$119)+'СЕТ СН'!$I$11+СВЦЭМ!$D$10+'СЕТ СН'!$I$5-'СЕТ СН'!$I$21</f>
        <v>4131.6063205500004</v>
      </c>
      <c r="H145" s="36">
        <f>SUMIFS(СВЦЭМ!$D$39:$D$782,СВЦЭМ!$A$39:$A$782,$A145,СВЦЭМ!$B$39:$B$782,H$119)+'СЕТ СН'!$I$11+СВЦЭМ!$D$10+'СЕТ СН'!$I$5-'СЕТ СН'!$I$21</f>
        <v>4059.7656963500003</v>
      </c>
      <c r="I145" s="36">
        <f>SUMIFS(СВЦЭМ!$D$39:$D$782,СВЦЭМ!$A$39:$A$782,$A145,СВЦЭМ!$B$39:$B$782,I$119)+'СЕТ СН'!$I$11+СВЦЭМ!$D$10+'СЕТ СН'!$I$5-'СЕТ СН'!$I$21</f>
        <v>4047.7570353300002</v>
      </c>
      <c r="J145" s="36">
        <f>SUMIFS(СВЦЭМ!$D$39:$D$782,СВЦЭМ!$A$39:$A$782,$A145,СВЦЭМ!$B$39:$B$782,J$119)+'СЕТ СН'!$I$11+СВЦЭМ!$D$10+'СЕТ СН'!$I$5-'СЕТ СН'!$I$21</f>
        <v>4050.6369384200002</v>
      </c>
      <c r="K145" s="36">
        <f>SUMIFS(СВЦЭМ!$D$39:$D$782,СВЦЭМ!$A$39:$A$782,$A145,СВЦЭМ!$B$39:$B$782,K$119)+'СЕТ СН'!$I$11+СВЦЭМ!$D$10+'СЕТ СН'!$I$5-'СЕТ СН'!$I$21</f>
        <v>4111.1759946700004</v>
      </c>
      <c r="L145" s="36">
        <f>SUMIFS(СВЦЭМ!$D$39:$D$782,СВЦЭМ!$A$39:$A$782,$A145,СВЦЭМ!$B$39:$B$782,L$119)+'СЕТ СН'!$I$11+СВЦЭМ!$D$10+'СЕТ СН'!$I$5-'СЕТ СН'!$I$21</f>
        <v>4089.8767743600001</v>
      </c>
      <c r="M145" s="36">
        <f>SUMIFS(СВЦЭМ!$D$39:$D$782,СВЦЭМ!$A$39:$A$782,$A145,СВЦЭМ!$B$39:$B$782,M$119)+'СЕТ СН'!$I$11+СВЦЭМ!$D$10+'СЕТ СН'!$I$5-'СЕТ СН'!$I$21</f>
        <v>4078.8661317300002</v>
      </c>
      <c r="N145" s="36">
        <f>SUMIFS(СВЦЭМ!$D$39:$D$782,СВЦЭМ!$A$39:$A$782,$A145,СВЦЭМ!$B$39:$B$782,N$119)+'СЕТ СН'!$I$11+СВЦЭМ!$D$10+'СЕТ СН'!$I$5-'СЕТ СН'!$I$21</f>
        <v>4071.3857189</v>
      </c>
      <c r="O145" s="36">
        <f>SUMIFS(СВЦЭМ!$D$39:$D$782,СВЦЭМ!$A$39:$A$782,$A145,СВЦЭМ!$B$39:$B$782,O$119)+'СЕТ СН'!$I$11+СВЦЭМ!$D$10+'СЕТ СН'!$I$5-'СЕТ СН'!$I$21</f>
        <v>4065.5249621600001</v>
      </c>
      <c r="P145" s="36">
        <f>SUMIFS(СВЦЭМ!$D$39:$D$782,СВЦЭМ!$A$39:$A$782,$A145,СВЦЭМ!$B$39:$B$782,P$119)+'СЕТ СН'!$I$11+СВЦЭМ!$D$10+'СЕТ СН'!$I$5-'СЕТ СН'!$I$21</f>
        <v>4073.07745449</v>
      </c>
      <c r="Q145" s="36">
        <f>SUMIFS(СВЦЭМ!$D$39:$D$782,СВЦЭМ!$A$39:$A$782,$A145,СВЦЭМ!$B$39:$B$782,Q$119)+'СЕТ СН'!$I$11+СВЦЭМ!$D$10+'СЕТ СН'!$I$5-'СЕТ СН'!$I$21</f>
        <v>4072.1178555200004</v>
      </c>
      <c r="R145" s="36">
        <f>SUMIFS(СВЦЭМ!$D$39:$D$782,СВЦЭМ!$A$39:$A$782,$A145,СВЦЭМ!$B$39:$B$782,R$119)+'СЕТ СН'!$I$11+СВЦЭМ!$D$10+'СЕТ СН'!$I$5-'СЕТ СН'!$I$21</f>
        <v>4065.66354882</v>
      </c>
      <c r="S145" s="36">
        <f>SUMIFS(СВЦЭМ!$D$39:$D$782,СВЦЭМ!$A$39:$A$782,$A145,СВЦЭМ!$B$39:$B$782,S$119)+'СЕТ СН'!$I$11+СВЦЭМ!$D$10+'СЕТ СН'!$I$5-'СЕТ СН'!$I$21</f>
        <v>4063.2342015600002</v>
      </c>
      <c r="T145" s="36">
        <f>SUMIFS(СВЦЭМ!$D$39:$D$782,СВЦЭМ!$A$39:$A$782,$A145,СВЦЭМ!$B$39:$B$782,T$119)+'СЕТ СН'!$I$11+СВЦЭМ!$D$10+'СЕТ СН'!$I$5-'СЕТ СН'!$I$21</f>
        <v>4070.8111711500001</v>
      </c>
      <c r="U145" s="36">
        <f>SUMIFS(СВЦЭМ!$D$39:$D$782,СВЦЭМ!$A$39:$A$782,$A145,СВЦЭМ!$B$39:$B$782,U$119)+'СЕТ СН'!$I$11+СВЦЭМ!$D$10+'СЕТ СН'!$I$5-'СЕТ СН'!$I$21</f>
        <v>4063.4882336700002</v>
      </c>
      <c r="V145" s="36">
        <f>SUMIFS(СВЦЭМ!$D$39:$D$782,СВЦЭМ!$A$39:$A$782,$A145,СВЦЭМ!$B$39:$B$782,V$119)+'СЕТ СН'!$I$11+СВЦЭМ!$D$10+'СЕТ СН'!$I$5-'СЕТ СН'!$I$21</f>
        <v>4081.9222609600001</v>
      </c>
      <c r="W145" s="36">
        <f>SUMIFS(СВЦЭМ!$D$39:$D$782,СВЦЭМ!$A$39:$A$782,$A145,СВЦЭМ!$B$39:$B$782,W$119)+'СЕТ СН'!$I$11+СВЦЭМ!$D$10+'СЕТ СН'!$I$5-'СЕТ СН'!$I$21</f>
        <v>4084.4887571899999</v>
      </c>
      <c r="X145" s="36">
        <f>SUMIFS(СВЦЭМ!$D$39:$D$782,СВЦЭМ!$A$39:$A$782,$A145,СВЦЭМ!$B$39:$B$782,X$119)+'СЕТ СН'!$I$11+СВЦЭМ!$D$10+'СЕТ СН'!$I$5-'СЕТ СН'!$I$21</f>
        <v>4054.3555593700003</v>
      </c>
      <c r="Y145" s="36">
        <f>SUMIFS(СВЦЭМ!$D$39:$D$782,СВЦЭМ!$A$39:$A$782,$A145,СВЦЭМ!$B$39:$B$782,Y$119)+'СЕТ СН'!$I$11+СВЦЭМ!$D$10+'СЕТ СН'!$I$5-'СЕТ СН'!$I$21</f>
        <v>4077.2671063100001</v>
      </c>
    </row>
    <row r="146" spans="1:27" ht="15.75" x14ac:dyDescent="0.2">
      <c r="A146" s="35">
        <f t="shared" si="3"/>
        <v>44800</v>
      </c>
      <c r="B146" s="36">
        <f>SUMIFS(СВЦЭМ!$D$39:$D$782,СВЦЭМ!$A$39:$A$782,$A146,СВЦЭМ!$B$39:$B$782,B$119)+'СЕТ СН'!$I$11+СВЦЭМ!$D$10+'СЕТ СН'!$I$5-'СЕТ СН'!$I$21</f>
        <v>4081.82407887</v>
      </c>
      <c r="C146" s="36">
        <f>SUMIFS(СВЦЭМ!$D$39:$D$782,СВЦЭМ!$A$39:$A$782,$A146,СВЦЭМ!$B$39:$B$782,C$119)+'СЕТ СН'!$I$11+СВЦЭМ!$D$10+'СЕТ СН'!$I$5-'СЕТ СН'!$I$21</f>
        <v>4077.0008649500001</v>
      </c>
      <c r="D146" s="36">
        <f>SUMIFS(СВЦЭМ!$D$39:$D$782,СВЦЭМ!$A$39:$A$782,$A146,СВЦЭМ!$B$39:$B$782,D$119)+'СЕТ СН'!$I$11+СВЦЭМ!$D$10+'СЕТ СН'!$I$5-'СЕТ СН'!$I$21</f>
        <v>4118.7980872899998</v>
      </c>
      <c r="E146" s="36">
        <f>SUMIFS(СВЦЭМ!$D$39:$D$782,СВЦЭМ!$A$39:$A$782,$A146,СВЦЭМ!$B$39:$B$782,E$119)+'СЕТ СН'!$I$11+СВЦЭМ!$D$10+'СЕТ СН'!$I$5-'СЕТ СН'!$I$21</f>
        <v>4084.8958307299999</v>
      </c>
      <c r="F146" s="36">
        <f>SUMIFS(СВЦЭМ!$D$39:$D$782,СВЦЭМ!$A$39:$A$782,$A146,СВЦЭМ!$B$39:$B$782,F$119)+'СЕТ СН'!$I$11+СВЦЭМ!$D$10+'СЕТ СН'!$I$5-'СЕТ СН'!$I$21</f>
        <v>4081.1702875400001</v>
      </c>
      <c r="G146" s="36">
        <f>SUMIFS(СВЦЭМ!$D$39:$D$782,СВЦЭМ!$A$39:$A$782,$A146,СВЦЭМ!$B$39:$B$782,G$119)+'СЕТ СН'!$I$11+СВЦЭМ!$D$10+'СЕТ СН'!$I$5-'СЕТ СН'!$I$21</f>
        <v>4090.3203947700003</v>
      </c>
      <c r="H146" s="36">
        <f>SUMIFS(СВЦЭМ!$D$39:$D$782,СВЦЭМ!$A$39:$A$782,$A146,СВЦЭМ!$B$39:$B$782,H$119)+'СЕТ СН'!$I$11+СВЦЭМ!$D$10+'СЕТ СН'!$I$5-'СЕТ СН'!$I$21</f>
        <v>4075.2228122500001</v>
      </c>
      <c r="I146" s="36">
        <f>SUMIFS(СВЦЭМ!$D$39:$D$782,СВЦЭМ!$A$39:$A$782,$A146,СВЦЭМ!$B$39:$B$782,I$119)+'СЕТ СН'!$I$11+СВЦЭМ!$D$10+'СЕТ СН'!$I$5-'СЕТ СН'!$I$21</f>
        <v>4041.9161214100004</v>
      </c>
      <c r="J146" s="36">
        <f>SUMIFS(СВЦЭМ!$D$39:$D$782,СВЦЭМ!$A$39:$A$782,$A146,СВЦЭМ!$B$39:$B$782,J$119)+'СЕТ СН'!$I$11+СВЦЭМ!$D$10+'СЕТ СН'!$I$5-'СЕТ СН'!$I$21</f>
        <v>3983.0419455199999</v>
      </c>
      <c r="K146" s="36">
        <f>SUMIFS(СВЦЭМ!$D$39:$D$782,СВЦЭМ!$A$39:$A$782,$A146,СВЦЭМ!$B$39:$B$782,K$119)+'СЕТ СН'!$I$11+СВЦЭМ!$D$10+'СЕТ СН'!$I$5-'СЕТ СН'!$I$21</f>
        <v>4054.8641515500003</v>
      </c>
      <c r="L146" s="36">
        <f>SUMIFS(СВЦЭМ!$D$39:$D$782,СВЦЭМ!$A$39:$A$782,$A146,СВЦЭМ!$B$39:$B$782,L$119)+'СЕТ СН'!$I$11+СВЦЭМ!$D$10+'СЕТ СН'!$I$5-'СЕТ СН'!$I$21</f>
        <v>4051.60307607</v>
      </c>
      <c r="M146" s="36">
        <f>SUMIFS(СВЦЭМ!$D$39:$D$782,СВЦЭМ!$A$39:$A$782,$A146,СВЦЭМ!$B$39:$B$782,M$119)+'СЕТ СН'!$I$11+СВЦЭМ!$D$10+'СЕТ СН'!$I$5-'СЕТ СН'!$I$21</f>
        <v>4054.38919003</v>
      </c>
      <c r="N146" s="36">
        <f>SUMIFS(СВЦЭМ!$D$39:$D$782,СВЦЭМ!$A$39:$A$782,$A146,СВЦЭМ!$B$39:$B$782,N$119)+'СЕТ СН'!$I$11+СВЦЭМ!$D$10+'СЕТ СН'!$I$5-'СЕТ СН'!$I$21</f>
        <v>4055.63870546</v>
      </c>
      <c r="O146" s="36">
        <f>SUMIFS(СВЦЭМ!$D$39:$D$782,СВЦЭМ!$A$39:$A$782,$A146,СВЦЭМ!$B$39:$B$782,O$119)+'СЕТ СН'!$I$11+СВЦЭМ!$D$10+'СЕТ СН'!$I$5-'СЕТ СН'!$I$21</f>
        <v>4047.1491210500003</v>
      </c>
      <c r="P146" s="36">
        <f>SUMIFS(СВЦЭМ!$D$39:$D$782,СВЦЭМ!$A$39:$A$782,$A146,СВЦЭМ!$B$39:$B$782,P$119)+'СЕТ СН'!$I$11+СВЦЭМ!$D$10+'СЕТ СН'!$I$5-'СЕТ СН'!$I$21</f>
        <v>4043.8116833800004</v>
      </c>
      <c r="Q146" s="36">
        <f>SUMIFS(СВЦЭМ!$D$39:$D$782,СВЦЭМ!$A$39:$A$782,$A146,СВЦЭМ!$B$39:$B$782,Q$119)+'СЕТ СН'!$I$11+СВЦЭМ!$D$10+'СЕТ СН'!$I$5-'СЕТ СН'!$I$21</f>
        <v>4042.1078365800004</v>
      </c>
      <c r="R146" s="36">
        <f>SUMIFS(СВЦЭМ!$D$39:$D$782,СВЦЭМ!$A$39:$A$782,$A146,СВЦЭМ!$B$39:$B$782,R$119)+'СЕТ СН'!$I$11+СВЦЭМ!$D$10+'СЕТ СН'!$I$5-'СЕТ СН'!$I$21</f>
        <v>4039.56136599</v>
      </c>
      <c r="S146" s="36">
        <f>SUMIFS(СВЦЭМ!$D$39:$D$782,СВЦЭМ!$A$39:$A$782,$A146,СВЦЭМ!$B$39:$B$782,S$119)+'СЕТ СН'!$I$11+СВЦЭМ!$D$10+'СЕТ СН'!$I$5-'СЕТ СН'!$I$21</f>
        <v>4046.9831185500002</v>
      </c>
      <c r="T146" s="36">
        <f>SUMIFS(СВЦЭМ!$D$39:$D$782,СВЦЭМ!$A$39:$A$782,$A146,СВЦЭМ!$B$39:$B$782,T$119)+'СЕТ СН'!$I$11+СВЦЭМ!$D$10+'СЕТ СН'!$I$5-'СЕТ СН'!$I$21</f>
        <v>4046.8353834899999</v>
      </c>
      <c r="U146" s="36">
        <f>SUMIFS(СВЦЭМ!$D$39:$D$782,СВЦЭМ!$A$39:$A$782,$A146,СВЦЭМ!$B$39:$B$782,U$119)+'СЕТ СН'!$I$11+СВЦЭМ!$D$10+'СЕТ СН'!$I$5-'СЕТ СН'!$I$21</f>
        <v>4046.65531259</v>
      </c>
      <c r="V146" s="36">
        <f>SUMIFS(СВЦЭМ!$D$39:$D$782,СВЦЭМ!$A$39:$A$782,$A146,СВЦЭМ!$B$39:$B$782,V$119)+'СЕТ СН'!$I$11+СВЦЭМ!$D$10+'СЕТ СН'!$I$5-'СЕТ СН'!$I$21</f>
        <v>4061.84614276</v>
      </c>
      <c r="W146" s="36">
        <f>SUMIFS(СВЦЭМ!$D$39:$D$782,СВЦЭМ!$A$39:$A$782,$A146,СВЦЭМ!$B$39:$B$782,W$119)+'СЕТ СН'!$I$11+СВЦЭМ!$D$10+'СЕТ СН'!$I$5-'СЕТ СН'!$I$21</f>
        <v>4060.44081228</v>
      </c>
      <c r="X146" s="36">
        <f>SUMIFS(СВЦЭМ!$D$39:$D$782,СВЦЭМ!$A$39:$A$782,$A146,СВЦЭМ!$B$39:$B$782,X$119)+'СЕТ СН'!$I$11+СВЦЭМ!$D$10+'СЕТ СН'!$I$5-'СЕТ СН'!$I$21</f>
        <v>4044.6231465800001</v>
      </c>
      <c r="Y146" s="36">
        <f>SUMIFS(СВЦЭМ!$D$39:$D$782,СВЦЭМ!$A$39:$A$782,$A146,СВЦЭМ!$B$39:$B$782,Y$119)+'СЕТ СН'!$I$11+СВЦЭМ!$D$10+'СЕТ СН'!$I$5-'СЕТ СН'!$I$21</f>
        <v>4025.42499963</v>
      </c>
    </row>
    <row r="147" spans="1:27" ht="15.75" x14ac:dyDescent="0.2">
      <c r="A147" s="35">
        <f t="shared" si="3"/>
        <v>44801</v>
      </c>
      <c r="B147" s="36">
        <f>SUMIFS(СВЦЭМ!$D$39:$D$782,СВЦЭМ!$A$39:$A$782,$A147,СВЦЭМ!$B$39:$B$782,B$119)+'СЕТ СН'!$I$11+СВЦЭМ!$D$10+'СЕТ СН'!$I$5-'СЕТ СН'!$I$21</f>
        <v>4024.7500571200003</v>
      </c>
      <c r="C147" s="36">
        <f>SUMIFS(СВЦЭМ!$D$39:$D$782,СВЦЭМ!$A$39:$A$782,$A147,СВЦЭМ!$B$39:$B$782,C$119)+'СЕТ СН'!$I$11+СВЦЭМ!$D$10+'СЕТ СН'!$I$5-'СЕТ СН'!$I$21</f>
        <v>4060.1463896300002</v>
      </c>
      <c r="D147" s="36">
        <f>SUMIFS(СВЦЭМ!$D$39:$D$782,СВЦЭМ!$A$39:$A$782,$A147,СВЦЭМ!$B$39:$B$782,D$119)+'СЕТ СН'!$I$11+СВЦЭМ!$D$10+'СЕТ СН'!$I$5-'СЕТ СН'!$I$21</f>
        <v>4101.5939452700004</v>
      </c>
      <c r="E147" s="36">
        <f>SUMIFS(СВЦЭМ!$D$39:$D$782,СВЦЭМ!$A$39:$A$782,$A147,СВЦЭМ!$B$39:$B$782,E$119)+'СЕТ СН'!$I$11+СВЦЭМ!$D$10+'СЕТ СН'!$I$5-'СЕТ СН'!$I$21</f>
        <v>4115.6664433300002</v>
      </c>
      <c r="F147" s="36">
        <f>SUMIFS(СВЦЭМ!$D$39:$D$782,СВЦЭМ!$A$39:$A$782,$A147,СВЦЭМ!$B$39:$B$782,F$119)+'СЕТ СН'!$I$11+СВЦЭМ!$D$10+'СЕТ СН'!$I$5-'СЕТ СН'!$I$21</f>
        <v>4114.9211663599999</v>
      </c>
      <c r="G147" s="36">
        <f>SUMIFS(СВЦЭМ!$D$39:$D$782,СВЦЭМ!$A$39:$A$782,$A147,СВЦЭМ!$B$39:$B$782,G$119)+'СЕТ СН'!$I$11+СВЦЭМ!$D$10+'СЕТ СН'!$I$5-'СЕТ СН'!$I$21</f>
        <v>4119.4121112900002</v>
      </c>
      <c r="H147" s="36">
        <f>SUMIFS(СВЦЭМ!$D$39:$D$782,СВЦЭМ!$A$39:$A$782,$A147,СВЦЭМ!$B$39:$B$782,H$119)+'СЕТ СН'!$I$11+СВЦЭМ!$D$10+'СЕТ СН'!$I$5-'СЕТ СН'!$I$21</f>
        <v>4090.2375571299999</v>
      </c>
      <c r="I147" s="36">
        <f>SUMIFS(СВЦЭМ!$D$39:$D$782,СВЦЭМ!$A$39:$A$782,$A147,СВЦЭМ!$B$39:$B$782,I$119)+'СЕТ СН'!$I$11+СВЦЭМ!$D$10+'СЕТ СН'!$I$5-'СЕТ СН'!$I$21</f>
        <v>4054.1743734300003</v>
      </c>
      <c r="J147" s="36">
        <f>SUMIFS(СВЦЭМ!$D$39:$D$782,СВЦЭМ!$A$39:$A$782,$A147,СВЦЭМ!$B$39:$B$782,J$119)+'СЕТ СН'!$I$11+СВЦЭМ!$D$10+'СЕТ СН'!$I$5-'СЕТ СН'!$I$21</f>
        <v>3984.9003413500004</v>
      </c>
      <c r="K147" s="36">
        <f>SUMIFS(СВЦЭМ!$D$39:$D$782,СВЦЭМ!$A$39:$A$782,$A147,СВЦЭМ!$B$39:$B$782,K$119)+'СЕТ СН'!$I$11+СВЦЭМ!$D$10+'СЕТ СН'!$I$5-'СЕТ СН'!$I$21</f>
        <v>4049.5027936300003</v>
      </c>
      <c r="L147" s="36">
        <f>SUMIFS(СВЦЭМ!$D$39:$D$782,СВЦЭМ!$A$39:$A$782,$A147,СВЦЭМ!$B$39:$B$782,L$119)+'СЕТ СН'!$I$11+СВЦЭМ!$D$10+'СЕТ СН'!$I$5-'СЕТ СН'!$I$21</f>
        <v>4052.7910679700003</v>
      </c>
      <c r="M147" s="36">
        <f>SUMIFS(СВЦЭМ!$D$39:$D$782,СВЦЭМ!$A$39:$A$782,$A147,СВЦЭМ!$B$39:$B$782,M$119)+'СЕТ СН'!$I$11+СВЦЭМ!$D$10+'СЕТ СН'!$I$5-'СЕТ СН'!$I$21</f>
        <v>4059.7798916000002</v>
      </c>
      <c r="N147" s="36">
        <f>SUMIFS(СВЦЭМ!$D$39:$D$782,СВЦЭМ!$A$39:$A$782,$A147,СВЦЭМ!$B$39:$B$782,N$119)+'СЕТ СН'!$I$11+СВЦЭМ!$D$10+'СЕТ СН'!$I$5-'СЕТ СН'!$I$21</f>
        <v>4063.21835035</v>
      </c>
      <c r="O147" s="36">
        <f>SUMIFS(СВЦЭМ!$D$39:$D$782,СВЦЭМ!$A$39:$A$782,$A147,СВЦЭМ!$B$39:$B$782,O$119)+'СЕТ СН'!$I$11+СВЦЭМ!$D$10+'СЕТ СН'!$I$5-'СЕТ СН'!$I$21</f>
        <v>4053.9242447300003</v>
      </c>
      <c r="P147" s="36">
        <f>SUMIFS(СВЦЭМ!$D$39:$D$782,СВЦЭМ!$A$39:$A$782,$A147,СВЦЭМ!$B$39:$B$782,P$119)+'СЕТ СН'!$I$11+СВЦЭМ!$D$10+'СЕТ СН'!$I$5-'СЕТ СН'!$I$21</f>
        <v>4050.1697313499999</v>
      </c>
      <c r="Q147" s="36">
        <f>SUMIFS(СВЦЭМ!$D$39:$D$782,СВЦЭМ!$A$39:$A$782,$A147,СВЦЭМ!$B$39:$B$782,Q$119)+'СЕТ СН'!$I$11+СВЦЭМ!$D$10+'СЕТ СН'!$I$5-'СЕТ СН'!$I$21</f>
        <v>4048.91622603</v>
      </c>
      <c r="R147" s="36">
        <f>SUMIFS(СВЦЭМ!$D$39:$D$782,СВЦЭМ!$A$39:$A$782,$A147,СВЦЭМ!$B$39:$B$782,R$119)+'СЕТ СН'!$I$11+СВЦЭМ!$D$10+'СЕТ СН'!$I$5-'СЕТ СН'!$I$21</f>
        <v>4042.29062952</v>
      </c>
      <c r="S147" s="36">
        <f>SUMIFS(СВЦЭМ!$D$39:$D$782,СВЦЭМ!$A$39:$A$782,$A147,СВЦЭМ!$B$39:$B$782,S$119)+'СЕТ СН'!$I$11+СВЦЭМ!$D$10+'СЕТ СН'!$I$5-'СЕТ СН'!$I$21</f>
        <v>4047.6309846900003</v>
      </c>
      <c r="T147" s="36">
        <f>SUMIFS(СВЦЭМ!$D$39:$D$782,СВЦЭМ!$A$39:$A$782,$A147,СВЦЭМ!$B$39:$B$782,T$119)+'СЕТ СН'!$I$11+СВЦЭМ!$D$10+'СЕТ СН'!$I$5-'СЕТ СН'!$I$21</f>
        <v>4051.2831853900002</v>
      </c>
      <c r="U147" s="36">
        <f>SUMIFS(СВЦЭМ!$D$39:$D$782,СВЦЭМ!$A$39:$A$782,$A147,СВЦЭМ!$B$39:$B$782,U$119)+'СЕТ СН'!$I$11+СВЦЭМ!$D$10+'СЕТ СН'!$I$5-'СЕТ СН'!$I$21</f>
        <v>4049.0867464800003</v>
      </c>
      <c r="V147" s="36">
        <f>SUMIFS(СВЦЭМ!$D$39:$D$782,СВЦЭМ!$A$39:$A$782,$A147,СВЦЭМ!$B$39:$B$782,V$119)+'СЕТ СН'!$I$11+СВЦЭМ!$D$10+'СЕТ СН'!$I$5-'СЕТ СН'!$I$21</f>
        <v>4063.31737471</v>
      </c>
      <c r="W147" s="36">
        <f>SUMIFS(СВЦЭМ!$D$39:$D$782,СВЦЭМ!$A$39:$A$782,$A147,СВЦЭМ!$B$39:$B$782,W$119)+'СЕТ СН'!$I$11+СВЦЭМ!$D$10+'СЕТ СН'!$I$5-'СЕТ СН'!$I$21</f>
        <v>4073.4127581500002</v>
      </c>
      <c r="X147" s="36">
        <f>SUMIFS(СВЦЭМ!$D$39:$D$782,СВЦЭМ!$A$39:$A$782,$A147,СВЦЭМ!$B$39:$B$782,X$119)+'СЕТ СН'!$I$11+СВЦЭМ!$D$10+'СЕТ СН'!$I$5-'СЕТ СН'!$I$21</f>
        <v>4080.2054503899999</v>
      </c>
      <c r="Y147" s="36">
        <f>SUMIFS(СВЦЭМ!$D$39:$D$782,СВЦЭМ!$A$39:$A$782,$A147,СВЦЭМ!$B$39:$B$782,Y$119)+'СЕТ СН'!$I$11+СВЦЭМ!$D$10+'СЕТ СН'!$I$5-'СЕТ СН'!$I$21</f>
        <v>4054.719227</v>
      </c>
    </row>
    <row r="148" spans="1:27" ht="15.75" x14ac:dyDescent="0.2">
      <c r="A148" s="35">
        <f t="shared" si="3"/>
        <v>44802</v>
      </c>
      <c r="B148" s="36">
        <f>SUMIFS(СВЦЭМ!$D$39:$D$782,СВЦЭМ!$A$39:$A$782,$A148,СВЦЭМ!$B$39:$B$782,B$119)+'СЕТ СН'!$I$11+СВЦЭМ!$D$10+'СЕТ СН'!$I$5-'СЕТ СН'!$I$21</f>
        <v>4070.1126636200001</v>
      </c>
      <c r="C148" s="36">
        <f>SUMIFS(СВЦЭМ!$D$39:$D$782,СВЦЭМ!$A$39:$A$782,$A148,СВЦЭМ!$B$39:$B$782,C$119)+'СЕТ СН'!$I$11+СВЦЭМ!$D$10+'СЕТ СН'!$I$5-'СЕТ СН'!$I$21</f>
        <v>4139.7058734000002</v>
      </c>
      <c r="D148" s="36">
        <f>SUMIFS(СВЦЭМ!$D$39:$D$782,СВЦЭМ!$A$39:$A$782,$A148,СВЦЭМ!$B$39:$B$782,D$119)+'СЕТ СН'!$I$11+СВЦЭМ!$D$10+'СЕТ СН'!$I$5-'СЕТ СН'!$I$21</f>
        <v>4171.3148861299996</v>
      </c>
      <c r="E148" s="36">
        <f>SUMIFS(СВЦЭМ!$D$39:$D$782,СВЦЭМ!$A$39:$A$782,$A148,СВЦЭМ!$B$39:$B$782,E$119)+'СЕТ СН'!$I$11+СВЦЭМ!$D$10+'СЕТ СН'!$I$5-'СЕТ СН'!$I$21</f>
        <v>4180.9730924600008</v>
      </c>
      <c r="F148" s="36">
        <f>SUMIFS(СВЦЭМ!$D$39:$D$782,СВЦЭМ!$A$39:$A$782,$A148,СВЦЭМ!$B$39:$B$782,F$119)+'СЕТ СН'!$I$11+СВЦЭМ!$D$10+'СЕТ СН'!$I$5-'СЕТ СН'!$I$21</f>
        <v>4190.0214359299998</v>
      </c>
      <c r="G148" s="36">
        <f>SUMIFS(СВЦЭМ!$D$39:$D$782,СВЦЭМ!$A$39:$A$782,$A148,СВЦЭМ!$B$39:$B$782,G$119)+'СЕТ СН'!$I$11+СВЦЭМ!$D$10+'СЕТ СН'!$I$5-'СЕТ СН'!$I$21</f>
        <v>4173.2980334200001</v>
      </c>
      <c r="H148" s="36">
        <f>SUMIFS(СВЦЭМ!$D$39:$D$782,СВЦЭМ!$A$39:$A$782,$A148,СВЦЭМ!$B$39:$B$782,H$119)+'СЕТ СН'!$I$11+СВЦЭМ!$D$10+'СЕТ СН'!$I$5-'СЕТ СН'!$I$21</f>
        <v>4120.7892877499999</v>
      </c>
      <c r="I148" s="36">
        <f>SUMIFS(СВЦЭМ!$D$39:$D$782,СВЦЭМ!$A$39:$A$782,$A148,СВЦЭМ!$B$39:$B$782,I$119)+'СЕТ СН'!$I$11+СВЦЭМ!$D$10+'СЕТ СН'!$I$5-'СЕТ СН'!$I$21</f>
        <v>4074.4856330299999</v>
      </c>
      <c r="J148" s="36">
        <f>SUMIFS(СВЦЭМ!$D$39:$D$782,СВЦЭМ!$A$39:$A$782,$A148,СВЦЭМ!$B$39:$B$782,J$119)+'СЕТ СН'!$I$11+СВЦЭМ!$D$10+'СЕТ СН'!$I$5-'СЕТ СН'!$I$21</f>
        <v>4034.3118718800001</v>
      </c>
      <c r="K148" s="36">
        <f>SUMIFS(СВЦЭМ!$D$39:$D$782,СВЦЭМ!$A$39:$A$782,$A148,СВЦЭМ!$B$39:$B$782,K$119)+'СЕТ СН'!$I$11+СВЦЭМ!$D$10+'СЕТ СН'!$I$5-'СЕТ СН'!$I$21</f>
        <v>4057.7307333200001</v>
      </c>
      <c r="L148" s="36">
        <f>SUMIFS(СВЦЭМ!$D$39:$D$782,СВЦЭМ!$A$39:$A$782,$A148,СВЦЭМ!$B$39:$B$782,L$119)+'СЕТ СН'!$I$11+СВЦЭМ!$D$10+'СЕТ СН'!$I$5-'СЕТ СН'!$I$21</f>
        <v>4035.62297201</v>
      </c>
      <c r="M148" s="36">
        <f>SUMIFS(СВЦЭМ!$D$39:$D$782,СВЦЭМ!$A$39:$A$782,$A148,СВЦЭМ!$B$39:$B$782,M$119)+'СЕТ СН'!$I$11+СВЦЭМ!$D$10+'СЕТ СН'!$I$5-'СЕТ СН'!$I$21</f>
        <v>4036.3601940600001</v>
      </c>
      <c r="N148" s="36">
        <f>SUMIFS(СВЦЭМ!$D$39:$D$782,СВЦЭМ!$A$39:$A$782,$A148,СВЦЭМ!$B$39:$B$782,N$119)+'СЕТ СН'!$I$11+СВЦЭМ!$D$10+'СЕТ СН'!$I$5-'СЕТ СН'!$I$21</f>
        <v>4038.4881596900004</v>
      </c>
      <c r="O148" s="36">
        <f>SUMIFS(СВЦЭМ!$D$39:$D$782,СВЦЭМ!$A$39:$A$782,$A148,СВЦЭМ!$B$39:$B$782,O$119)+'СЕТ СН'!$I$11+СВЦЭМ!$D$10+'СЕТ СН'!$I$5-'СЕТ СН'!$I$21</f>
        <v>4034.7723730300004</v>
      </c>
      <c r="P148" s="36">
        <f>SUMIFS(СВЦЭМ!$D$39:$D$782,СВЦЭМ!$A$39:$A$782,$A148,СВЦЭМ!$B$39:$B$782,P$119)+'СЕТ СН'!$I$11+СВЦЭМ!$D$10+'СЕТ СН'!$I$5-'СЕТ СН'!$I$21</f>
        <v>4034.7820972300001</v>
      </c>
      <c r="Q148" s="36">
        <f>SUMIFS(СВЦЭМ!$D$39:$D$782,СВЦЭМ!$A$39:$A$782,$A148,СВЦЭМ!$B$39:$B$782,Q$119)+'СЕТ СН'!$I$11+СВЦЭМ!$D$10+'СЕТ СН'!$I$5-'СЕТ СН'!$I$21</f>
        <v>4034.17448719</v>
      </c>
      <c r="R148" s="36">
        <f>SUMIFS(СВЦЭМ!$D$39:$D$782,СВЦЭМ!$A$39:$A$782,$A148,СВЦЭМ!$B$39:$B$782,R$119)+'СЕТ СН'!$I$11+СВЦЭМ!$D$10+'СЕТ СН'!$I$5-'СЕТ СН'!$I$21</f>
        <v>4036.4687694900003</v>
      </c>
      <c r="S148" s="36">
        <f>SUMIFS(СВЦЭМ!$D$39:$D$782,СВЦЭМ!$A$39:$A$782,$A148,СВЦЭМ!$B$39:$B$782,S$119)+'СЕТ СН'!$I$11+СВЦЭМ!$D$10+'СЕТ СН'!$I$5-'СЕТ СН'!$I$21</f>
        <v>4038.0919604000001</v>
      </c>
      <c r="T148" s="36">
        <f>SUMIFS(СВЦЭМ!$D$39:$D$782,СВЦЭМ!$A$39:$A$782,$A148,СВЦЭМ!$B$39:$B$782,T$119)+'СЕТ СН'!$I$11+СВЦЭМ!$D$10+'СЕТ СН'!$I$5-'СЕТ СН'!$I$21</f>
        <v>4021.0110431100002</v>
      </c>
      <c r="U148" s="36">
        <f>SUMIFS(СВЦЭМ!$D$39:$D$782,СВЦЭМ!$A$39:$A$782,$A148,СВЦЭМ!$B$39:$B$782,U$119)+'СЕТ СН'!$I$11+СВЦЭМ!$D$10+'СЕТ СН'!$I$5-'СЕТ СН'!$I$21</f>
        <v>4015.34605629</v>
      </c>
      <c r="V148" s="36">
        <f>SUMIFS(СВЦЭМ!$D$39:$D$782,СВЦЭМ!$A$39:$A$782,$A148,СВЦЭМ!$B$39:$B$782,V$119)+'СЕТ СН'!$I$11+СВЦЭМ!$D$10+'СЕТ СН'!$I$5-'СЕТ СН'!$I$21</f>
        <v>4010.2118501100003</v>
      </c>
      <c r="W148" s="36">
        <f>SUMIFS(СВЦЭМ!$D$39:$D$782,СВЦЭМ!$A$39:$A$782,$A148,СВЦЭМ!$B$39:$B$782,W$119)+'СЕТ СН'!$I$11+СВЦЭМ!$D$10+'СЕТ СН'!$I$5-'СЕТ СН'!$I$21</f>
        <v>4008.33187636</v>
      </c>
      <c r="X148" s="36">
        <f>SUMIFS(СВЦЭМ!$D$39:$D$782,СВЦЭМ!$A$39:$A$782,$A148,СВЦЭМ!$B$39:$B$782,X$119)+'СЕТ СН'!$I$11+СВЦЭМ!$D$10+'СЕТ СН'!$I$5-'СЕТ СН'!$I$21</f>
        <v>4031.5158609600003</v>
      </c>
      <c r="Y148" s="36">
        <f>SUMIFS(СВЦЭМ!$D$39:$D$782,СВЦЭМ!$A$39:$A$782,$A148,СВЦЭМ!$B$39:$B$782,Y$119)+'СЕТ СН'!$I$11+СВЦЭМ!$D$10+'СЕТ СН'!$I$5-'СЕТ СН'!$I$21</f>
        <v>4078.6501171099999</v>
      </c>
    </row>
    <row r="149" spans="1:27" ht="15.75" x14ac:dyDescent="0.2">
      <c r="A149" s="35">
        <f t="shared" si="3"/>
        <v>44803</v>
      </c>
      <c r="B149" s="36">
        <f>SUMIFS(СВЦЭМ!$D$39:$D$782,СВЦЭМ!$A$39:$A$782,$A149,СВЦЭМ!$B$39:$B$782,B$119)+'СЕТ СН'!$I$11+СВЦЭМ!$D$10+'СЕТ СН'!$I$5-'СЕТ СН'!$I$21</f>
        <v>4039.4169958800003</v>
      </c>
      <c r="C149" s="36">
        <f>SUMIFS(СВЦЭМ!$D$39:$D$782,СВЦЭМ!$A$39:$A$782,$A149,СВЦЭМ!$B$39:$B$782,C$119)+'СЕТ СН'!$I$11+СВЦЭМ!$D$10+'СЕТ СН'!$I$5-'СЕТ СН'!$I$21</f>
        <v>4072.1526854200001</v>
      </c>
      <c r="D149" s="36">
        <f>SUMIFS(СВЦЭМ!$D$39:$D$782,СВЦЭМ!$A$39:$A$782,$A149,СВЦЭМ!$B$39:$B$782,D$119)+'СЕТ СН'!$I$11+СВЦЭМ!$D$10+'СЕТ СН'!$I$5-'СЕТ СН'!$I$21</f>
        <v>4106.0478753400002</v>
      </c>
      <c r="E149" s="36">
        <f>SUMIFS(СВЦЭМ!$D$39:$D$782,СВЦЭМ!$A$39:$A$782,$A149,СВЦЭМ!$B$39:$B$782,E$119)+'СЕТ СН'!$I$11+СВЦЭМ!$D$10+'СЕТ СН'!$I$5-'СЕТ СН'!$I$21</f>
        <v>4118.0494615500002</v>
      </c>
      <c r="F149" s="36">
        <f>SUMIFS(СВЦЭМ!$D$39:$D$782,СВЦЭМ!$A$39:$A$782,$A149,СВЦЭМ!$B$39:$B$782,F$119)+'СЕТ СН'!$I$11+СВЦЭМ!$D$10+'СЕТ СН'!$I$5-'СЕТ СН'!$I$21</f>
        <v>4123.2612753800004</v>
      </c>
      <c r="G149" s="36">
        <f>SUMIFS(СВЦЭМ!$D$39:$D$782,СВЦЭМ!$A$39:$A$782,$A149,СВЦЭМ!$B$39:$B$782,G$119)+'СЕТ СН'!$I$11+СВЦЭМ!$D$10+'СЕТ СН'!$I$5-'СЕТ СН'!$I$21</f>
        <v>4118.5727541699998</v>
      </c>
      <c r="H149" s="36">
        <f>SUMIFS(СВЦЭМ!$D$39:$D$782,СВЦЭМ!$A$39:$A$782,$A149,СВЦЭМ!$B$39:$B$782,H$119)+'СЕТ СН'!$I$11+СВЦЭМ!$D$10+'СЕТ СН'!$I$5-'СЕТ СН'!$I$21</f>
        <v>4062.6937478700002</v>
      </c>
      <c r="I149" s="36">
        <f>SUMIFS(СВЦЭМ!$D$39:$D$782,СВЦЭМ!$A$39:$A$782,$A149,СВЦЭМ!$B$39:$B$782,I$119)+'СЕТ СН'!$I$11+СВЦЭМ!$D$10+'СЕТ СН'!$I$5-'СЕТ СН'!$I$21</f>
        <v>3990.3372909300001</v>
      </c>
      <c r="J149" s="36">
        <f>SUMIFS(СВЦЭМ!$D$39:$D$782,СВЦЭМ!$A$39:$A$782,$A149,СВЦЭМ!$B$39:$B$782,J$119)+'СЕТ СН'!$I$11+СВЦЭМ!$D$10+'СЕТ СН'!$I$5-'СЕТ СН'!$I$21</f>
        <v>3990.4019251200002</v>
      </c>
      <c r="K149" s="36">
        <f>SUMIFS(СВЦЭМ!$D$39:$D$782,СВЦЭМ!$A$39:$A$782,$A149,СВЦЭМ!$B$39:$B$782,K$119)+'СЕТ СН'!$I$11+СВЦЭМ!$D$10+'СЕТ СН'!$I$5-'СЕТ СН'!$I$21</f>
        <v>4051.9731593800002</v>
      </c>
      <c r="L149" s="36">
        <f>SUMIFS(СВЦЭМ!$D$39:$D$782,СВЦЭМ!$A$39:$A$782,$A149,СВЦЭМ!$B$39:$B$782,L$119)+'СЕТ СН'!$I$11+СВЦЭМ!$D$10+'СЕТ СН'!$I$5-'СЕТ СН'!$I$21</f>
        <v>4047.9453096100001</v>
      </c>
      <c r="M149" s="36">
        <f>SUMIFS(СВЦЭМ!$D$39:$D$782,СВЦЭМ!$A$39:$A$782,$A149,СВЦЭМ!$B$39:$B$782,M$119)+'СЕТ СН'!$I$11+СВЦЭМ!$D$10+'СЕТ СН'!$I$5-'СЕТ СН'!$I$21</f>
        <v>4045.8767429600002</v>
      </c>
      <c r="N149" s="36">
        <f>SUMIFS(СВЦЭМ!$D$39:$D$782,СВЦЭМ!$A$39:$A$782,$A149,СВЦЭМ!$B$39:$B$782,N$119)+'СЕТ СН'!$I$11+СВЦЭМ!$D$10+'СЕТ СН'!$I$5-'СЕТ СН'!$I$21</f>
        <v>4047.7434792700001</v>
      </c>
      <c r="O149" s="36">
        <f>SUMIFS(СВЦЭМ!$D$39:$D$782,СВЦЭМ!$A$39:$A$782,$A149,СВЦЭМ!$B$39:$B$782,O$119)+'СЕТ СН'!$I$11+СВЦЭМ!$D$10+'СЕТ СН'!$I$5-'СЕТ СН'!$I$21</f>
        <v>4045.2078877600002</v>
      </c>
      <c r="P149" s="36">
        <f>SUMIFS(СВЦЭМ!$D$39:$D$782,СВЦЭМ!$A$39:$A$782,$A149,СВЦЭМ!$B$39:$B$782,P$119)+'СЕТ СН'!$I$11+СВЦЭМ!$D$10+'СЕТ СН'!$I$5-'СЕТ СН'!$I$21</f>
        <v>4054.0362098200003</v>
      </c>
      <c r="Q149" s="36">
        <f>SUMIFS(СВЦЭМ!$D$39:$D$782,СВЦЭМ!$A$39:$A$782,$A149,СВЦЭМ!$B$39:$B$782,Q$119)+'СЕТ СН'!$I$11+СВЦЭМ!$D$10+'СЕТ СН'!$I$5-'СЕТ СН'!$I$21</f>
        <v>4041.1693667700001</v>
      </c>
      <c r="R149" s="36">
        <f>SUMIFS(СВЦЭМ!$D$39:$D$782,СВЦЭМ!$A$39:$A$782,$A149,СВЦЭМ!$B$39:$B$782,R$119)+'СЕТ СН'!$I$11+СВЦЭМ!$D$10+'СЕТ СН'!$I$5-'СЕТ СН'!$I$21</f>
        <v>4031.4817885500001</v>
      </c>
      <c r="S149" s="36">
        <f>SUMIFS(СВЦЭМ!$D$39:$D$782,СВЦЭМ!$A$39:$A$782,$A149,СВЦЭМ!$B$39:$B$782,S$119)+'СЕТ СН'!$I$11+СВЦЭМ!$D$10+'СЕТ СН'!$I$5-'СЕТ СН'!$I$21</f>
        <v>4042.3209743100001</v>
      </c>
      <c r="T149" s="36">
        <f>SUMIFS(СВЦЭМ!$D$39:$D$782,СВЦЭМ!$A$39:$A$782,$A149,СВЦЭМ!$B$39:$B$782,T$119)+'СЕТ СН'!$I$11+СВЦЭМ!$D$10+'СЕТ СН'!$I$5-'СЕТ СН'!$I$21</f>
        <v>4056.9045144000002</v>
      </c>
      <c r="U149" s="36">
        <f>SUMIFS(СВЦЭМ!$D$39:$D$782,СВЦЭМ!$A$39:$A$782,$A149,СВЦЭМ!$B$39:$B$782,U$119)+'СЕТ СН'!$I$11+СВЦЭМ!$D$10+'СЕТ СН'!$I$5-'СЕТ СН'!$I$21</f>
        <v>4039.8883859900002</v>
      </c>
      <c r="V149" s="36">
        <f>SUMIFS(СВЦЭМ!$D$39:$D$782,СВЦЭМ!$A$39:$A$782,$A149,СВЦЭМ!$B$39:$B$782,V$119)+'СЕТ СН'!$I$11+СВЦЭМ!$D$10+'СЕТ СН'!$I$5-'СЕТ СН'!$I$21</f>
        <v>4064.6493297900001</v>
      </c>
      <c r="W149" s="36">
        <f>SUMIFS(СВЦЭМ!$D$39:$D$782,СВЦЭМ!$A$39:$A$782,$A149,СВЦЭМ!$B$39:$B$782,W$119)+'СЕТ СН'!$I$11+СВЦЭМ!$D$10+'СЕТ СН'!$I$5-'СЕТ СН'!$I$21</f>
        <v>4068.4757563400003</v>
      </c>
      <c r="X149" s="36">
        <f>SUMIFS(СВЦЭМ!$D$39:$D$782,СВЦЭМ!$A$39:$A$782,$A149,СВЦЭМ!$B$39:$B$782,X$119)+'СЕТ СН'!$I$11+СВЦЭМ!$D$10+'СЕТ СН'!$I$5-'СЕТ СН'!$I$21</f>
        <v>4014.6385150000001</v>
      </c>
      <c r="Y149" s="36">
        <f>SUMIFS(СВЦЭМ!$D$39:$D$782,СВЦЭМ!$A$39:$A$782,$A149,СВЦЭМ!$B$39:$B$782,Y$119)+'СЕТ СН'!$I$11+СВЦЭМ!$D$10+'СЕТ СН'!$I$5-'СЕТ СН'!$I$21</f>
        <v>3976.7537341100001</v>
      </c>
    </row>
    <row r="150" spans="1:27" ht="15.75" x14ac:dyDescent="0.2">
      <c r="A150" s="35">
        <f t="shared" si="3"/>
        <v>44804</v>
      </c>
      <c r="B150" s="36">
        <f>SUMIFS(СВЦЭМ!$D$39:$D$782,СВЦЭМ!$A$39:$A$782,$A150,СВЦЭМ!$B$39:$B$782,B$119)+'СЕТ СН'!$I$11+СВЦЭМ!$D$10+'СЕТ СН'!$I$5-'СЕТ СН'!$I$21</f>
        <v>4069.9977337800001</v>
      </c>
      <c r="C150" s="36">
        <f>SUMIFS(СВЦЭМ!$D$39:$D$782,СВЦЭМ!$A$39:$A$782,$A150,СВЦЭМ!$B$39:$B$782,C$119)+'СЕТ СН'!$I$11+СВЦЭМ!$D$10+'СЕТ СН'!$I$5-'СЕТ СН'!$I$21</f>
        <v>4105.6331900700006</v>
      </c>
      <c r="D150" s="36">
        <f>SUMIFS(СВЦЭМ!$D$39:$D$782,СВЦЭМ!$A$39:$A$782,$A150,СВЦЭМ!$B$39:$B$782,D$119)+'СЕТ СН'!$I$11+СВЦЭМ!$D$10+'СЕТ СН'!$I$5-'СЕТ СН'!$I$21</f>
        <v>4121.6456703900003</v>
      </c>
      <c r="E150" s="36">
        <f>SUMIFS(СВЦЭМ!$D$39:$D$782,СВЦЭМ!$A$39:$A$782,$A150,СВЦЭМ!$B$39:$B$782,E$119)+'СЕТ СН'!$I$11+СВЦЭМ!$D$10+'СЕТ СН'!$I$5-'СЕТ СН'!$I$21</f>
        <v>4135.4151944100004</v>
      </c>
      <c r="F150" s="36">
        <f>SUMIFS(СВЦЭМ!$D$39:$D$782,СВЦЭМ!$A$39:$A$782,$A150,СВЦЭМ!$B$39:$B$782,F$119)+'СЕТ СН'!$I$11+СВЦЭМ!$D$10+'СЕТ СН'!$I$5-'СЕТ СН'!$I$21</f>
        <v>4122.3786062700001</v>
      </c>
      <c r="G150" s="36">
        <f>SUMIFS(СВЦЭМ!$D$39:$D$782,СВЦЭМ!$A$39:$A$782,$A150,СВЦЭМ!$B$39:$B$782,G$119)+'СЕТ СН'!$I$11+СВЦЭМ!$D$10+'СЕТ СН'!$I$5-'СЕТ СН'!$I$21</f>
        <v>4099.7603965100006</v>
      </c>
      <c r="H150" s="36">
        <f>SUMIFS(СВЦЭМ!$D$39:$D$782,СВЦЭМ!$A$39:$A$782,$A150,СВЦЭМ!$B$39:$B$782,H$119)+'СЕТ СН'!$I$11+СВЦЭМ!$D$10+'СЕТ СН'!$I$5-'СЕТ СН'!$I$21</f>
        <v>4038.8771252300003</v>
      </c>
      <c r="I150" s="36">
        <f>SUMIFS(СВЦЭМ!$D$39:$D$782,СВЦЭМ!$A$39:$A$782,$A150,СВЦЭМ!$B$39:$B$782,I$119)+'СЕТ СН'!$I$11+СВЦЭМ!$D$10+'СЕТ СН'!$I$5-'СЕТ СН'!$I$21</f>
        <v>3982.07205165</v>
      </c>
      <c r="J150" s="36">
        <f>SUMIFS(СВЦЭМ!$D$39:$D$782,СВЦЭМ!$A$39:$A$782,$A150,СВЦЭМ!$B$39:$B$782,J$119)+'СЕТ СН'!$I$11+СВЦЭМ!$D$10+'СЕТ СН'!$I$5-'СЕТ СН'!$I$21</f>
        <v>4052.15132601</v>
      </c>
      <c r="K150" s="36">
        <f>SUMIFS(СВЦЭМ!$D$39:$D$782,СВЦЭМ!$A$39:$A$782,$A150,СВЦЭМ!$B$39:$B$782,K$119)+'СЕТ СН'!$I$11+СВЦЭМ!$D$10+'СЕТ СН'!$I$5-'СЕТ СН'!$I$21</f>
        <v>4078.0175330800002</v>
      </c>
      <c r="L150" s="36">
        <f>SUMIFS(СВЦЭМ!$D$39:$D$782,СВЦЭМ!$A$39:$A$782,$A150,СВЦЭМ!$B$39:$B$782,L$119)+'СЕТ СН'!$I$11+СВЦЭМ!$D$10+'СЕТ СН'!$I$5-'СЕТ СН'!$I$21</f>
        <v>4074.5877403700001</v>
      </c>
      <c r="M150" s="36">
        <f>SUMIFS(СВЦЭМ!$D$39:$D$782,СВЦЭМ!$A$39:$A$782,$A150,СВЦЭМ!$B$39:$B$782,M$119)+'СЕТ СН'!$I$11+СВЦЭМ!$D$10+'СЕТ СН'!$I$5-'СЕТ СН'!$I$21</f>
        <v>4066.2762723700002</v>
      </c>
      <c r="N150" s="36">
        <f>SUMIFS(СВЦЭМ!$D$39:$D$782,СВЦЭМ!$A$39:$A$782,$A150,СВЦЭМ!$B$39:$B$782,N$119)+'СЕТ СН'!$I$11+СВЦЭМ!$D$10+'СЕТ СН'!$I$5-'СЕТ СН'!$I$21</f>
        <v>4063.1230828600001</v>
      </c>
      <c r="O150" s="36">
        <f>SUMIFS(СВЦЭМ!$D$39:$D$782,СВЦЭМ!$A$39:$A$782,$A150,СВЦЭМ!$B$39:$B$782,O$119)+'СЕТ СН'!$I$11+СВЦЭМ!$D$10+'СЕТ СН'!$I$5-'СЕТ СН'!$I$21</f>
        <v>4062.1726336700003</v>
      </c>
      <c r="P150" s="36">
        <f>SUMIFS(СВЦЭМ!$D$39:$D$782,СВЦЭМ!$A$39:$A$782,$A150,СВЦЭМ!$B$39:$B$782,P$119)+'СЕТ СН'!$I$11+СВЦЭМ!$D$10+'СЕТ СН'!$I$5-'СЕТ СН'!$I$21</f>
        <v>4059.7536578200002</v>
      </c>
      <c r="Q150" s="36">
        <f>SUMIFS(СВЦЭМ!$D$39:$D$782,СВЦЭМ!$A$39:$A$782,$A150,СВЦЭМ!$B$39:$B$782,Q$119)+'СЕТ СН'!$I$11+СВЦЭМ!$D$10+'СЕТ СН'!$I$5-'СЕТ СН'!$I$21</f>
        <v>4050.8027811300003</v>
      </c>
      <c r="R150" s="36">
        <f>SUMIFS(СВЦЭМ!$D$39:$D$782,СВЦЭМ!$A$39:$A$782,$A150,СВЦЭМ!$B$39:$B$782,R$119)+'СЕТ СН'!$I$11+СВЦЭМ!$D$10+'СЕТ СН'!$I$5-'СЕТ СН'!$I$21</f>
        <v>4041.0836263199999</v>
      </c>
      <c r="S150" s="36">
        <f>SUMIFS(СВЦЭМ!$D$39:$D$782,СВЦЭМ!$A$39:$A$782,$A150,СВЦЭМ!$B$39:$B$782,S$119)+'СЕТ СН'!$I$11+СВЦЭМ!$D$10+'СЕТ СН'!$I$5-'СЕТ СН'!$I$21</f>
        <v>4046.37886312</v>
      </c>
      <c r="T150" s="36">
        <f>SUMIFS(СВЦЭМ!$D$39:$D$782,СВЦЭМ!$A$39:$A$782,$A150,СВЦЭМ!$B$39:$B$782,T$119)+'СЕТ СН'!$I$11+СВЦЭМ!$D$10+'СЕТ СН'!$I$5-'СЕТ СН'!$I$21</f>
        <v>4041.7236308800002</v>
      </c>
      <c r="U150" s="36">
        <f>SUMIFS(СВЦЭМ!$D$39:$D$782,СВЦЭМ!$A$39:$A$782,$A150,СВЦЭМ!$B$39:$B$782,U$119)+'СЕТ СН'!$I$11+СВЦЭМ!$D$10+'СЕТ СН'!$I$5-'СЕТ СН'!$I$21</f>
        <v>4055.03877401</v>
      </c>
      <c r="V150" s="36">
        <f>SUMIFS(СВЦЭМ!$D$39:$D$782,СВЦЭМ!$A$39:$A$782,$A150,СВЦЭМ!$B$39:$B$782,V$119)+'СЕТ СН'!$I$11+СВЦЭМ!$D$10+'СЕТ СН'!$I$5-'СЕТ СН'!$I$21</f>
        <v>4074.26723739</v>
      </c>
      <c r="W150" s="36">
        <f>SUMIFS(СВЦЭМ!$D$39:$D$782,СВЦЭМ!$A$39:$A$782,$A150,СВЦЭМ!$B$39:$B$782,W$119)+'СЕТ СН'!$I$11+СВЦЭМ!$D$10+'СЕТ СН'!$I$5-'СЕТ СН'!$I$21</f>
        <v>4069.1085832700001</v>
      </c>
      <c r="X150" s="36">
        <f>SUMIFS(СВЦЭМ!$D$39:$D$782,СВЦЭМ!$A$39:$A$782,$A150,СВЦЭМ!$B$39:$B$782,X$119)+'СЕТ СН'!$I$11+СВЦЭМ!$D$10+'СЕТ СН'!$I$5-'СЕТ СН'!$I$21</f>
        <v>4033.4071052200002</v>
      </c>
      <c r="Y150" s="36">
        <f>SUMIFS(СВЦЭМ!$D$39:$D$782,СВЦЭМ!$A$39:$A$782,$A150,СВЦЭМ!$B$39:$B$782,Y$119)+'СЕТ СН'!$I$11+СВЦЭМ!$D$10+'СЕТ СН'!$I$5-'СЕТ СН'!$I$21</f>
        <v>4015.4898108800003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01.08.2022</v>
      </c>
      <c r="B156" s="36">
        <f>SUMIFS(СВЦЭМ!$E$39:$E$782,СВЦЭМ!$A$39:$A$782,$A156,СВЦЭМ!$B$39:$B$782,B$155)+'СЕТ СН'!$F$12</f>
        <v>142.88995044999999</v>
      </c>
      <c r="C156" s="36">
        <f>SUMIFS(СВЦЭМ!$E$39:$E$782,СВЦЭМ!$A$39:$A$782,$A156,СВЦЭМ!$B$39:$B$782,C$155)+'СЕТ СН'!$F$12</f>
        <v>148.69278488</v>
      </c>
      <c r="D156" s="36">
        <f>SUMIFS(СВЦЭМ!$E$39:$E$782,СВЦЭМ!$A$39:$A$782,$A156,СВЦЭМ!$B$39:$B$782,D$155)+'СЕТ СН'!$F$12</f>
        <v>150.45536501999999</v>
      </c>
      <c r="E156" s="36">
        <f>SUMIFS(СВЦЭМ!$E$39:$E$782,СВЦЭМ!$A$39:$A$782,$A156,СВЦЭМ!$B$39:$B$782,E$155)+'СЕТ СН'!$F$12</f>
        <v>155.23330562000001</v>
      </c>
      <c r="F156" s="36">
        <f>SUMIFS(СВЦЭМ!$E$39:$E$782,СВЦЭМ!$A$39:$A$782,$A156,СВЦЭМ!$B$39:$B$782,F$155)+'СЕТ СН'!$F$12</f>
        <v>150.03808819</v>
      </c>
      <c r="G156" s="36">
        <f>SUMIFS(СВЦЭМ!$E$39:$E$782,СВЦЭМ!$A$39:$A$782,$A156,СВЦЭМ!$B$39:$B$782,G$155)+'СЕТ СН'!$F$12</f>
        <v>148.30763793</v>
      </c>
      <c r="H156" s="36">
        <f>SUMIFS(СВЦЭМ!$E$39:$E$782,СВЦЭМ!$A$39:$A$782,$A156,СВЦЭМ!$B$39:$B$782,H$155)+'СЕТ СН'!$F$12</f>
        <v>154.83903556999999</v>
      </c>
      <c r="I156" s="36">
        <f>SUMIFS(СВЦЭМ!$E$39:$E$782,СВЦЭМ!$A$39:$A$782,$A156,СВЦЭМ!$B$39:$B$782,I$155)+'СЕТ СН'!$F$12</f>
        <v>161.12374018</v>
      </c>
      <c r="J156" s="36">
        <f>SUMIFS(СВЦЭМ!$E$39:$E$782,СВЦЭМ!$A$39:$A$782,$A156,СВЦЭМ!$B$39:$B$782,J$155)+'СЕТ СН'!$F$12</f>
        <v>149.75652855000001</v>
      </c>
      <c r="K156" s="36">
        <f>SUMIFS(СВЦЭМ!$E$39:$E$782,СВЦЭМ!$A$39:$A$782,$A156,СВЦЭМ!$B$39:$B$782,K$155)+'СЕТ СН'!$F$12</f>
        <v>141.71287942999999</v>
      </c>
      <c r="L156" s="36">
        <f>SUMIFS(СВЦЭМ!$E$39:$E$782,СВЦЭМ!$A$39:$A$782,$A156,СВЦЭМ!$B$39:$B$782,L$155)+'СЕТ СН'!$F$12</f>
        <v>137.81776697999999</v>
      </c>
      <c r="M156" s="36">
        <f>SUMIFS(СВЦЭМ!$E$39:$E$782,СВЦЭМ!$A$39:$A$782,$A156,СВЦЭМ!$B$39:$B$782,M$155)+'СЕТ СН'!$F$12</f>
        <v>132.53693663999999</v>
      </c>
      <c r="N156" s="36">
        <f>SUMIFS(СВЦЭМ!$E$39:$E$782,СВЦЭМ!$A$39:$A$782,$A156,СВЦЭМ!$B$39:$B$782,N$155)+'СЕТ СН'!$F$12</f>
        <v>134.07831625</v>
      </c>
      <c r="O156" s="36">
        <f>SUMIFS(СВЦЭМ!$E$39:$E$782,СВЦЭМ!$A$39:$A$782,$A156,СВЦЭМ!$B$39:$B$782,O$155)+'СЕТ СН'!$F$12</f>
        <v>134.33724902</v>
      </c>
      <c r="P156" s="36">
        <f>SUMIFS(СВЦЭМ!$E$39:$E$782,СВЦЭМ!$A$39:$A$782,$A156,СВЦЭМ!$B$39:$B$782,P$155)+'СЕТ СН'!$F$12</f>
        <v>134.87872005</v>
      </c>
      <c r="Q156" s="36">
        <f>SUMIFS(СВЦЭМ!$E$39:$E$782,СВЦЭМ!$A$39:$A$782,$A156,СВЦЭМ!$B$39:$B$782,Q$155)+'СЕТ СН'!$F$12</f>
        <v>135.22782508</v>
      </c>
      <c r="R156" s="36">
        <f>SUMIFS(СВЦЭМ!$E$39:$E$782,СВЦЭМ!$A$39:$A$782,$A156,СВЦЭМ!$B$39:$B$782,R$155)+'СЕТ СН'!$F$12</f>
        <v>138.13766405999999</v>
      </c>
      <c r="S156" s="36">
        <f>SUMIFS(СВЦЭМ!$E$39:$E$782,СВЦЭМ!$A$39:$A$782,$A156,СВЦЭМ!$B$39:$B$782,S$155)+'СЕТ СН'!$F$12</f>
        <v>138.75277338000001</v>
      </c>
      <c r="T156" s="36">
        <f>SUMIFS(СВЦЭМ!$E$39:$E$782,СВЦЭМ!$A$39:$A$782,$A156,СВЦЭМ!$B$39:$B$782,T$155)+'СЕТ СН'!$F$12</f>
        <v>138.85548754000001</v>
      </c>
      <c r="U156" s="36">
        <f>SUMIFS(СВЦЭМ!$E$39:$E$782,СВЦЭМ!$A$39:$A$782,$A156,СВЦЭМ!$B$39:$B$782,U$155)+'СЕТ СН'!$F$12</f>
        <v>139.19721829</v>
      </c>
      <c r="V156" s="36">
        <f>SUMIFS(СВЦЭМ!$E$39:$E$782,СВЦЭМ!$A$39:$A$782,$A156,СВЦЭМ!$B$39:$B$782,V$155)+'СЕТ СН'!$F$12</f>
        <v>138.74484147999999</v>
      </c>
      <c r="W156" s="36">
        <f>SUMIFS(СВЦЭМ!$E$39:$E$782,СВЦЭМ!$A$39:$A$782,$A156,СВЦЭМ!$B$39:$B$782,W$155)+'СЕТ СН'!$F$12</f>
        <v>136.94020978</v>
      </c>
      <c r="X156" s="36">
        <f>SUMIFS(СВЦЭМ!$E$39:$E$782,СВЦЭМ!$A$39:$A$782,$A156,СВЦЭМ!$B$39:$B$782,X$155)+'СЕТ СН'!$F$12</f>
        <v>134.83027946000001</v>
      </c>
      <c r="Y156" s="36">
        <f>SUMIFS(СВЦЭМ!$E$39:$E$782,СВЦЭМ!$A$39:$A$782,$A156,СВЦЭМ!$B$39:$B$782,Y$155)+'СЕТ СН'!$F$12</f>
        <v>132.38705293999999</v>
      </c>
      <c r="AA156" s="45"/>
    </row>
    <row r="157" spans="1:27" ht="15.75" x14ac:dyDescent="0.2">
      <c r="A157" s="35">
        <f>A156+1</f>
        <v>44775</v>
      </c>
      <c r="B157" s="36">
        <f>SUMIFS(СВЦЭМ!$E$39:$E$782,СВЦЭМ!$A$39:$A$782,$A157,СВЦЭМ!$B$39:$B$782,B$155)+'СЕТ СН'!$F$12</f>
        <v>148.89552778000001</v>
      </c>
      <c r="C157" s="36">
        <f>SUMIFS(СВЦЭМ!$E$39:$E$782,СВЦЭМ!$A$39:$A$782,$A157,СВЦЭМ!$B$39:$B$782,C$155)+'СЕТ СН'!$F$12</f>
        <v>156.4631871</v>
      </c>
      <c r="D157" s="36">
        <f>SUMIFS(СВЦЭМ!$E$39:$E$782,СВЦЭМ!$A$39:$A$782,$A157,СВЦЭМ!$B$39:$B$782,D$155)+'СЕТ СН'!$F$12</f>
        <v>154.64866373999999</v>
      </c>
      <c r="E157" s="36">
        <f>SUMIFS(СВЦЭМ!$E$39:$E$782,СВЦЭМ!$A$39:$A$782,$A157,СВЦЭМ!$B$39:$B$782,E$155)+'СЕТ СН'!$F$12</f>
        <v>159.13694605000001</v>
      </c>
      <c r="F157" s="36">
        <f>SUMIFS(СВЦЭМ!$E$39:$E$782,СВЦЭМ!$A$39:$A$782,$A157,СВЦЭМ!$B$39:$B$782,F$155)+'СЕТ СН'!$F$12</f>
        <v>158.46012676999999</v>
      </c>
      <c r="G157" s="36">
        <f>SUMIFS(СВЦЭМ!$E$39:$E$782,СВЦЭМ!$A$39:$A$782,$A157,СВЦЭМ!$B$39:$B$782,G$155)+'СЕТ СН'!$F$12</f>
        <v>159.87969579</v>
      </c>
      <c r="H157" s="36">
        <f>SUMIFS(СВЦЭМ!$E$39:$E$782,СВЦЭМ!$A$39:$A$782,$A157,СВЦЭМ!$B$39:$B$782,H$155)+'СЕТ СН'!$F$12</f>
        <v>156.81312291</v>
      </c>
      <c r="I157" s="36">
        <f>SUMIFS(СВЦЭМ!$E$39:$E$782,СВЦЭМ!$A$39:$A$782,$A157,СВЦЭМ!$B$39:$B$782,I$155)+'СЕТ СН'!$F$12</f>
        <v>176.53172370999999</v>
      </c>
      <c r="J157" s="36">
        <f>SUMIFS(СВЦЭМ!$E$39:$E$782,СВЦЭМ!$A$39:$A$782,$A157,СВЦЭМ!$B$39:$B$782,J$155)+'СЕТ СН'!$F$12</f>
        <v>160.25194316</v>
      </c>
      <c r="K157" s="36">
        <f>SUMIFS(СВЦЭМ!$E$39:$E$782,СВЦЭМ!$A$39:$A$782,$A157,СВЦЭМ!$B$39:$B$782,K$155)+'СЕТ СН'!$F$12</f>
        <v>144.01145355</v>
      </c>
      <c r="L157" s="36">
        <f>SUMIFS(СВЦЭМ!$E$39:$E$782,СВЦЭМ!$A$39:$A$782,$A157,СВЦЭМ!$B$39:$B$782,L$155)+'СЕТ СН'!$F$12</f>
        <v>142.30163888999999</v>
      </c>
      <c r="M157" s="36">
        <f>SUMIFS(СВЦЭМ!$E$39:$E$782,СВЦЭМ!$A$39:$A$782,$A157,СВЦЭМ!$B$39:$B$782,M$155)+'СЕТ СН'!$F$12</f>
        <v>140.7757786</v>
      </c>
      <c r="N157" s="36">
        <f>SUMIFS(СВЦЭМ!$E$39:$E$782,СВЦЭМ!$A$39:$A$782,$A157,СВЦЭМ!$B$39:$B$782,N$155)+'СЕТ СН'!$F$12</f>
        <v>139.42113807000001</v>
      </c>
      <c r="O157" s="36">
        <f>SUMIFS(СВЦЭМ!$E$39:$E$782,СВЦЭМ!$A$39:$A$782,$A157,СВЦЭМ!$B$39:$B$782,O$155)+'СЕТ СН'!$F$12</f>
        <v>140.57650856999999</v>
      </c>
      <c r="P157" s="36">
        <f>SUMIFS(СВЦЭМ!$E$39:$E$782,СВЦЭМ!$A$39:$A$782,$A157,СВЦЭМ!$B$39:$B$782,P$155)+'СЕТ СН'!$F$12</f>
        <v>142.86636071999999</v>
      </c>
      <c r="Q157" s="36">
        <f>SUMIFS(СВЦЭМ!$E$39:$E$782,СВЦЭМ!$A$39:$A$782,$A157,СВЦЭМ!$B$39:$B$782,Q$155)+'СЕТ СН'!$F$12</f>
        <v>142.16741103999999</v>
      </c>
      <c r="R157" s="36">
        <f>SUMIFS(СВЦЭМ!$E$39:$E$782,СВЦЭМ!$A$39:$A$782,$A157,СВЦЭМ!$B$39:$B$782,R$155)+'СЕТ СН'!$F$12</f>
        <v>141.27393230999999</v>
      </c>
      <c r="S157" s="36">
        <f>SUMIFS(СВЦЭМ!$E$39:$E$782,СВЦЭМ!$A$39:$A$782,$A157,СВЦЭМ!$B$39:$B$782,S$155)+'СЕТ СН'!$F$12</f>
        <v>141.62609479</v>
      </c>
      <c r="T157" s="36">
        <f>SUMIFS(СВЦЭМ!$E$39:$E$782,СВЦЭМ!$A$39:$A$782,$A157,СВЦЭМ!$B$39:$B$782,T$155)+'СЕТ СН'!$F$12</f>
        <v>146.10371588999999</v>
      </c>
      <c r="U157" s="36">
        <f>SUMIFS(СВЦЭМ!$E$39:$E$782,СВЦЭМ!$A$39:$A$782,$A157,СВЦЭМ!$B$39:$B$782,U$155)+'СЕТ СН'!$F$12</f>
        <v>145.52349179999999</v>
      </c>
      <c r="V157" s="36">
        <f>SUMIFS(СВЦЭМ!$E$39:$E$782,СВЦЭМ!$A$39:$A$782,$A157,СВЦЭМ!$B$39:$B$782,V$155)+'СЕТ СН'!$F$12</f>
        <v>146.42557226</v>
      </c>
      <c r="W157" s="36">
        <f>SUMIFS(СВЦЭМ!$E$39:$E$782,СВЦЭМ!$A$39:$A$782,$A157,СВЦЭМ!$B$39:$B$782,W$155)+'СЕТ СН'!$F$12</f>
        <v>143.61180519000001</v>
      </c>
      <c r="X157" s="36">
        <f>SUMIFS(СВЦЭМ!$E$39:$E$782,СВЦЭМ!$A$39:$A$782,$A157,СВЦЭМ!$B$39:$B$782,X$155)+'СЕТ СН'!$F$12</f>
        <v>146.93803634</v>
      </c>
      <c r="Y157" s="36">
        <f>SUMIFS(СВЦЭМ!$E$39:$E$782,СВЦЭМ!$A$39:$A$782,$A157,СВЦЭМ!$B$39:$B$782,Y$155)+'СЕТ СН'!$F$12</f>
        <v>162.60253834</v>
      </c>
    </row>
    <row r="158" spans="1:27" ht="15.75" x14ac:dyDescent="0.2">
      <c r="A158" s="35">
        <f t="shared" ref="A158:A186" si="4">A157+1</f>
        <v>44776</v>
      </c>
      <c r="B158" s="36">
        <f>SUMIFS(СВЦЭМ!$E$39:$E$782,СВЦЭМ!$A$39:$A$782,$A158,СВЦЭМ!$B$39:$B$782,B$155)+'СЕТ СН'!$F$12</f>
        <v>167.29007680000001</v>
      </c>
      <c r="C158" s="36">
        <f>SUMIFS(СВЦЭМ!$E$39:$E$782,СВЦЭМ!$A$39:$A$782,$A158,СВЦЭМ!$B$39:$B$782,C$155)+'СЕТ СН'!$F$12</f>
        <v>179.72008357000001</v>
      </c>
      <c r="D158" s="36">
        <f>SUMIFS(СВЦЭМ!$E$39:$E$782,СВЦЭМ!$A$39:$A$782,$A158,СВЦЭМ!$B$39:$B$782,D$155)+'СЕТ СН'!$F$12</f>
        <v>187.81391581</v>
      </c>
      <c r="E158" s="36">
        <f>SUMIFS(СВЦЭМ!$E$39:$E$782,СВЦЭМ!$A$39:$A$782,$A158,СВЦЭМ!$B$39:$B$782,E$155)+'СЕТ СН'!$F$12</f>
        <v>189.16425261000001</v>
      </c>
      <c r="F158" s="36">
        <f>SUMIFS(СВЦЭМ!$E$39:$E$782,СВЦЭМ!$A$39:$A$782,$A158,СВЦЭМ!$B$39:$B$782,F$155)+'СЕТ СН'!$F$12</f>
        <v>165.45838429</v>
      </c>
      <c r="G158" s="36">
        <f>SUMIFS(СВЦЭМ!$E$39:$E$782,СВЦЭМ!$A$39:$A$782,$A158,СВЦЭМ!$B$39:$B$782,G$155)+'СЕТ СН'!$F$12</f>
        <v>166.00833721999999</v>
      </c>
      <c r="H158" s="36">
        <f>SUMIFS(СВЦЭМ!$E$39:$E$782,СВЦЭМ!$A$39:$A$782,$A158,СВЦЭМ!$B$39:$B$782,H$155)+'СЕТ СН'!$F$12</f>
        <v>164.30947375</v>
      </c>
      <c r="I158" s="36">
        <f>SUMIFS(СВЦЭМ!$E$39:$E$782,СВЦЭМ!$A$39:$A$782,$A158,СВЦЭМ!$B$39:$B$782,I$155)+'СЕТ СН'!$F$12</f>
        <v>154.21804824</v>
      </c>
      <c r="J158" s="36">
        <f>SUMIFS(СВЦЭМ!$E$39:$E$782,СВЦЭМ!$A$39:$A$782,$A158,СВЦЭМ!$B$39:$B$782,J$155)+'СЕТ СН'!$F$12</f>
        <v>147.91030387000001</v>
      </c>
      <c r="K158" s="36">
        <f>SUMIFS(СВЦЭМ!$E$39:$E$782,СВЦЭМ!$A$39:$A$782,$A158,СВЦЭМ!$B$39:$B$782,K$155)+'СЕТ СН'!$F$12</f>
        <v>152.87210793</v>
      </c>
      <c r="L158" s="36">
        <f>SUMIFS(СВЦЭМ!$E$39:$E$782,СВЦЭМ!$A$39:$A$782,$A158,СВЦЭМ!$B$39:$B$782,L$155)+'СЕТ СН'!$F$12</f>
        <v>145.85778568000001</v>
      </c>
      <c r="M158" s="36">
        <f>SUMIFS(СВЦЭМ!$E$39:$E$782,СВЦЭМ!$A$39:$A$782,$A158,СВЦЭМ!$B$39:$B$782,M$155)+'СЕТ СН'!$F$12</f>
        <v>142.58292308</v>
      </c>
      <c r="N158" s="36">
        <f>SUMIFS(СВЦЭМ!$E$39:$E$782,СВЦЭМ!$A$39:$A$782,$A158,СВЦЭМ!$B$39:$B$782,N$155)+'СЕТ СН'!$F$12</f>
        <v>141.99633374000001</v>
      </c>
      <c r="O158" s="36">
        <f>SUMIFS(СВЦЭМ!$E$39:$E$782,СВЦЭМ!$A$39:$A$782,$A158,СВЦЭМ!$B$39:$B$782,O$155)+'СЕТ СН'!$F$12</f>
        <v>141.02862493000001</v>
      </c>
      <c r="P158" s="36">
        <f>SUMIFS(СВЦЭМ!$E$39:$E$782,СВЦЭМ!$A$39:$A$782,$A158,СВЦЭМ!$B$39:$B$782,P$155)+'СЕТ СН'!$F$12</f>
        <v>142.32229838000001</v>
      </c>
      <c r="Q158" s="36">
        <f>SUMIFS(СВЦЭМ!$E$39:$E$782,СВЦЭМ!$A$39:$A$782,$A158,СВЦЭМ!$B$39:$B$782,Q$155)+'СЕТ СН'!$F$12</f>
        <v>145.55299776999999</v>
      </c>
      <c r="R158" s="36">
        <f>SUMIFS(СВЦЭМ!$E$39:$E$782,СВЦЭМ!$A$39:$A$782,$A158,СВЦЭМ!$B$39:$B$782,R$155)+'СЕТ СН'!$F$12</f>
        <v>148.44221472999999</v>
      </c>
      <c r="S158" s="36">
        <f>SUMIFS(СВЦЭМ!$E$39:$E$782,СВЦЭМ!$A$39:$A$782,$A158,СВЦЭМ!$B$39:$B$782,S$155)+'СЕТ СН'!$F$12</f>
        <v>147.86452685</v>
      </c>
      <c r="T158" s="36">
        <f>SUMIFS(СВЦЭМ!$E$39:$E$782,СВЦЭМ!$A$39:$A$782,$A158,СВЦЭМ!$B$39:$B$782,T$155)+'СЕТ СН'!$F$12</f>
        <v>145.75111663999999</v>
      </c>
      <c r="U158" s="36">
        <f>SUMIFS(СВЦЭМ!$E$39:$E$782,СВЦЭМ!$A$39:$A$782,$A158,СВЦЭМ!$B$39:$B$782,U$155)+'СЕТ СН'!$F$12</f>
        <v>146.12285571000001</v>
      </c>
      <c r="V158" s="36">
        <f>SUMIFS(СВЦЭМ!$E$39:$E$782,СВЦЭМ!$A$39:$A$782,$A158,СВЦЭМ!$B$39:$B$782,V$155)+'СЕТ СН'!$F$12</f>
        <v>142.21192805999999</v>
      </c>
      <c r="W158" s="36">
        <f>SUMIFS(СВЦЭМ!$E$39:$E$782,СВЦЭМ!$A$39:$A$782,$A158,СВЦЭМ!$B$39:$B$782,W$155)+'СЕТ СН'!$F$12</f>
        <v>141.68922194999999</v>
      </c>
      <c r="X158" s="36">
        <f>SUMIFS(СВЦЭМ!$E$39:$E$782,СВЦЭМ!$A$39:$A$782,$A158,СВЦЭМ!$B$39:$B$782,X$155)+'СЕТ СН'!$F$12</f>
        <v>146.93707935</v>
      </c>
      <c r="Y158" s="36">
        <f>SUMIFS(СВЦЭМ!$E$39:$E$782,СВЦЭМ!$A$39:$A$782,$A158,СВЦЭМ!$B$39:$B$782,Y$155)+'СЕТ СН'!$F$12</f>
        <v>146.97025628</v>
      </c>
    </row>
    <row r="159" spans="1:27" ht="15.75" x14ac:dyDescent="0.2">
      <c r="A159" s="35">
        <f t="shared" si="4"/>
        <v>44777</v>
      </c>
      <c r="B159" s="36">
        <f>SUMIFS(СВЦЭМ!$E$39:$E$782,СВЦЭМ!$A$39:$A$782,$A159,СВЦЭМ!$B$39:$B$782,B$155)+'СЕТ СН'!$F$12</f>
        <v>156.37953687000001</v>
      </c>
      <c r="C159" s="36">
        <f>SUMIFS(СВЦЭМ!$E$39:$E$782,СВЦЭМ!$A$39:$A$782,$A159,СВЦЭМ!$B$39:$B$782,C$155)+'СЕТ СН'!$F$12</f>
        <v>166.92727796</v>
      </c>
      <c r="D159" s="36">
        <f>SUMIFS(СВЦЭМ!$E$39:$E$782,СВЦЭМ!$A$39:$A$782,$A159,СВЦЭМ!$B$39:$B$782,D$155)+'СЕТ СН'!$F$12</f>
        <v>165.47459606999999</v>
      </c>
      <c r="E159" s="36">
        <f>SUMIFS(СВЦЭМ!$E$39:$E$782,СВЦЭМ!$A$39:$A$782,$A159,СВЦЭМ!$B$39:$B$782,E$155)+'СЕТ СН'!$F$12</f>
        <v>176.65740733999999</v>
      </c>
      <c r="F159" s="36">
        <f>SUMIFS(СВЦЭМ!$E$39:$E$782,СВЦЭМ!$A$39:$A$782,$A159,СВЦЭМ!$B$39:$B$782,F$155)+'СЕТ СН'!$F$12</f>
        <v>177.928415</v>
      </c>
      <c r="G159" s="36">
        <f>SUMIFS(СВЦЭМ!$E$39:$E$782,СВЦЭМ!$A$39:$A$782,$A159,СВЦЭМ!$B$39:$B$782,G$155)+'СЕТ СН'!$F$12</f>
        <v>178.56323370000001</v>
      </c>
      <c r="H159" s="36">
        <f>SUMIFS(СВЦЭМ!$E$39:$E$782,СВЦЭМ!$A$39:$A$782,$A159,СВЦЭМ!$B$39:$B$782,H$155)+'СЕТ СН'!$F$12</f>
        <v>169.27325870000001</v>
      </c>
      <c r="I159" s="36">
        <f>SUMIFS(СВЦЭМ!$E$39:$E$782,СВЦЭМ!$A$39:$A$782,$A159,СВЦЭМ!$B$39:$B$782,I$155)+'СЕТ СН'!$F$12</f>
        <v>159.71924267</v>
      </c>
      <c r="J159" s="36">
        <f>SUMIFS(СВЦЭМ!$E$39:$E$782,СВЦЭМ!$A$39:$A$782,$A159,СВЦЭМ!$B$39:$B$782,J$155)+'СЕТ СН'!$F$12</f>
        <v>147.01085535000001</v>
      </c>
      <c r="K159" s="36">
        <f>SUMIFS(СВЦЭМ!$E$39:$E$782,СВЦЭМ!$A$39:$A$782,$A159,СВЦЭМ!$B$39:$B$782,K$155)+'СЕТ СН'!$F$12</f>
        <v>142.35071533000001</v>
      </c>
      <c r="L159" s="36">
        <f>SUMIFS(СВЦЭМ!$E$39:$E$782,СВЦЭМ!$A$39:$A$782,$A159,СВЦЭМ!$B$39:$B$782,L$155)+'СЕТ СН'!$F$12</f>
        <v>143.98093997000001</v>
      </c>
      <c r="M159" s="36">
        <f>SUMIFS(СВЦЭМ!$E$39:$E$782,СВЦЭМ!$A$39:$A$782,$A159,СВЦЭМ!$B$39:$B$782,M$155)+'СЕТ СН'!$F$12</f>
        <v>141.36074128000001</v>
      </c>
      <c r="N159" s="36">
        <f>SUMIFS(СВЦЭМ!$E$39:$E$782,СВЦЭМ!$A$39:$A$782,$A159,СВЦЭМ!$B$39:$B$782,N$155)+'СЕТ СН'!$F$12</f>
        <v>140.327541</v>
      </c>
      <c r="O159" s="36">
        <f>SUMIFS(СВЦЭМ!$E$39:$E$782,СВЦЭМ!$A$39:$A$782,$A159,СВЦЭМ!$B$39:$B$782,O$155)+'СЕТ СН'!$F$12</f>
        <v>141.66224516</v>
      </c>
      <c r="P159" s="36">
        <f>SUMIFS(СВЦЭМ!$E$39:$E$782,СВЦЭМ!$A$39:$A$782,$A159,СВЦЭМ!$B$39:$B$782,P$155)+'СЕТ СН'!$F$12</f>
        <v>146.21458426999999</v>
      </c>
      <c r="Q159" s="36">
        <f>SUMIFS(СВЦЭМ!$E$39:$E$782,СВЦЭМ!$A$39:$A$782,$A159,СВЦЭМ!$B$39:$B$782,Q$155)+'СЕТ СН'!$F$12</f>
        <v>145.84729307000001</v>
      </c>
      <c r="R159" s="36">
        <f>SUMIFS(СВЦЭМ!$E$39:$E$782,СВЦЭМ!$A$39:$A$782,$A159,СВЦЭМ!$B$39:$B$782,R$155)+'СЕТ СН'!$F$12</f>
        <v>144.63998967000001</v>
      </c>
      <c r="S159" s="36">
        <f>SUMIFS(СВЦЭМ!$E$39:$E$782,СВЦЭМ!$A$39:$A$782,$A159,СВЦЭМ!$B$39:$B$782,S$155)+'СЕТ СН'!$F$12</f>
        <v>144.86588677</v>
      </c>
      <c r="T159" s="36">
        <f>SUMIFS(СВЦЭМ!$E$39:$E$782,СВЦЭМ!$A$39:$A$782,$A159,СВЦЭМ!$B$39:$B$782,T$155)+'СЕТ СН'!$F$12</f>
        <v>144.76579604</v>
      </c>
      <c r="U159" s="36">
        <f>SUMIFS(СВЦЭМ!$E$39:$E$782,СВЦЭМ!$A$39:$A$782,$A159,СВЦЭМ!$B$39:$B$782,U$155)+'СЕТ СН'!$F$12</f>
        <v>146.52779022999999</v>
      </c>
      <c r="V159" s="36">
        <f>SUMIFS(СВЦЭМ!$E$39:$E$782,СВЦЭМ!$A$39:$A$782,$A159,СВЦЭМ!$B$39:$B$782,V$155)+'СЕТ СН'!$F$12</f>
        <v>145.79177235</v>
      </c>
      <c r="W159" s="36">
        <f>SUMIFS(СВЦЭМ!$E$39:$E$782,СВЦЭМ!$A$39:$A$782,$A159,СВЦЭМ!$B$39:$B$782,W$155)+'СЕТ СН'!$F$12</f>
        <v>145.01896492</v>
      </c>
      <c r="X159" s="36">
        <f>SUMIFS(СВЦЭМ!$E$39:$E$782,СВЦЭМ!$A$39:$A$782,$A159,СВЦЭМ!$B$39:$B$782,X$155)+'СЕТ СН'!$F$12</f>
        <v>147.02965051000001</v>
      </c>
      <c r="Y159" s="36">
        <f>SUMIFS(СВЦЭМ!$E$39:$E$782,СВЦЭМ!$A$39:$A$782,$A159,СВЦЭМ!$B$39:$B$782,Y$155)+'СЕТ СН'!$F$12</f>
        <v>155.84624074999999</v>
      </c>
    </row>
    <row r="160" spans="1:27" ht="15.75" x14ac:dyDescent="0.2">
      <c r="A160" s="35">
        <f t="shared" si="4"/>
        <v>44778</v>
      </c>
      <c r="B160" s="36">
        <f>SUMIFS(СВЦЭМ!$E$39:$E$782,СВЦЭМ!$A$39:$A$782,$A160,СВЦЭМ!$B$39:$B$782,B$155)+'СЕТ СН'!$F$12</f>
        <v>164.1294293</v>
      </c>
      <c r="C160" s="36">
        <f>SUMIFS(СВЦЭМ!$E$39:$E$782,СВЦЭМ!$A$39:$A$782,$A160,СВЦЭМ!$B$39:$B$782,C$155)+'СЕТ СН'!$F$12</f>
        <v>162.91291161000001</v>
      </c>
      <c r="D160" s="36">
        <f>SUMIFS(СВЦЭМ!$E$39:$E$782,СВЦЭМ!$A$39:$A$782,$A160,СВЦЭМ!$B$39:$B$782,D$155)+'СЕТ СН'!$F$12</f>
        <v>166.10828047000001</v>
      </c>
      <c r="E160" s="36">
        <f>SUMIFS(СВЦЭМ!$E$39:$E$782,СВЦЭМ!$A$39:$A$782,$A160,СВЦЭМ!$B$39:$B$782,E$155)+'СЕТ СН'!$F$12</f>
        <v>167.26403951</v>
      </c>
      <c r="F160" s="36">
        <f>SUMIFS(СВЦЭМ!$E$39:$E$782,СВЦЭМ!$A$39:$A$782,$A160,СВЦЭМ!$B$39:$B$782,F$155)+'СЕТ СН'!$F$12</f>
        <v>165.57210755</v>
      </c>
      <c r="G160" s="36">
        <f>SUMIFS(СВЦЭМ!$E$39:$E$782,СВЦЭМ!$A$39:$A$782,$A160,СВЦЭМ!$B$39:$B$782,G$155)+'СЕТ СН'!$F$12</f>
        <v>165.33593232999999</v>
      </c>
      <c r="H160" s="36">
        <f>SUMIFS(СВЦЭМ!$E$39:$E$782,СВЦЭМ!$A$39:$A$782,$A160,СВЦЭМ!$B$39:$B$782,H$155)+'СЕТ СН'!$F$12</f>
        <v>161.43360719</v>
      </c>
      <c r="I160" s="36">
        <f>SUMIFS(СВЦЭМ!$E$39:$E$782,СВЦЭМ!$A$39:$A$782,$A160,СВЦЭМ!$B$39:$B$782,I$155)+'СЕТ СН'!$F$12</f>
        <v>165.79894852999999</v>
      </c>
      <c r="J160" s="36">
        <f>SUMIFS(СВЦЭМ!$E$39:$E$782,СВЦЭМ!$A$39:$A$782,$A160,СВЦЭМ!$B$39:$B$782,J$155)+'СЕТ СН'!$F$12</f>
        <v>147.16563515999999</v>
      </c>
      <c r="K160" s="36">
        <f>SUMIFS(СВЦЭМ!$E$39:$E$782,СВЦЭМ!$A$39:$A$782,$A160,СВЦЭМ!$B$39:$B$782,K$155)+'СЕТ СН'!$F$12</f>
        <v>144.29670526000001</v>
      </c>
      <c r="L160" s="36">
        <f>SUMIFS(СВЦЭМ!$E$39:$E$782,СВЦЭМ!$A$39:$A$782,$A160,СВЦЭМ!$B$39:$B$782,L$155)+'СЕТ СН'!$F$12</f>
        <v>143.18907748000001</v>
      </c>
      <c r="M160" s="36">
        <f>SUMIFS(СВЦЭМ!$E$39:$E$782,СВЦЭМ!$A$39:$A$782,$A160,СВЦЭМ!$B$39:$B$782,M$155)+'СЕТ СН'!$F$12</f>
        <v>142.34308984</v>
      </c>
      <c r="N160" s="36">
        <f>SUMIFS(СВЦЭМ!$E$39:$E$782,СВЦЭМ!$A$39:$A$782,$A160,СВЦЭМ!$B$39:$B$782,N$155)+'СЕТ СН'!$F$12</f>
        <v>141.0946118</v>
      </c>
      <c r="O160" s="36">
        <f>SUMIFS(СВЦЭМ!$E$39:$E$782,СВЦЭМ!$A$39:$A$782,$A160,СВЦЭМ!$B$39:$B$782,O$155)+'СЕТ СН'!$F$12</f>
        <v>141.78311468999999</v>
      </c>
      <c r="P160" s="36">
        <f>SUMIFS(СВЦЭМ!$E$39:$E$782,СВЦЭМ!$A$39:$A$782,$A160,СВЦЭМ!$B$39:$B$782,P$155)+'СЕТ СН'!$F$12</f>
        <v>145.34116763</v>
      </c>
      <c r="Q160" s="36">
        <f>SUMIFS(СВЦЭМ!$E$39:$E$782,СВЦЭМ!$A$39:$A$782,$A160,СВЦЭМ!$B$39:$B$782,Q$155)+'СЕТ СН'!$F$12</f>
        <v>145.08045731000001</v>
      </c>
      <c r="R160" s="36">
        <f>SUMIFS(СВЦЭМ!$E$39:$E$782,СВЦЭМ!$A$39:$A$782,$A160,СВЦЭМ!$B$39:$B$782,R$155)+'СЕТ СН'!$F$12</f>
        <v>144.27141485000001</v>
      </c>
      <c r="S160" s="36">
        <f>SUMIFS(СВЦЭМ!$E$39:$E$782,СВЦЭМ!$A$39:$A$782,$A160,СВЦЭМ!$B$39:$B$782,S$155)+'СЕТ СН'!$F$12</f>
        <v>143.99623554999999</v>
      </c>
      <c r="T160" s="36">
        <f>SUMIFS(СВЦЭМ!$E$39:$E$782,СВЦЭМ!$A$39:$A$782,$A160,СВЦЭМ!$B$39:$B$782,T$155)+'СЕТ СН'!$F$12</f>
        <v>141.82545059</v>
      </c>
      <c r="U160" s="36">
        <f>SUMIFS(СВЦЭМ!$E$39:$E$782,СВЦЭМ!$A$39:$A$782,$A160,СВЦЭМ!$B$39:$B$782,U$155)+'СЕТ СН'!$F$12</f>
        <v>143.07447748000001</v>
      </c>
      <c r="V160" s="36">
        <f>SUMIFS(СВЦЭМ!$E$39:$E$782,СВЦЭМ!$A$39:$A$782,$A160,СВЦЭМ!$B$39:$B$782,V$155)+'СЕТ СН'!$F$12</f>
        <v>144.40762330999999</v>
      </c>
      <c r="W160" s="36">
        <f>SUMIFS(СВЦЭМ!$E$39:$E$782,СВЦЭМ!$A$39:$A$782,$A160,СВЦЭМ!$B$39:$B$782,W$155)+'СЕТ СН'!$F$12</f>
        <v>145.72525225999999</v>
      </c>
      <c r="X160" s="36">
        <f>SUMIFS(СВЦЭМ!$E$39:$E$782,СВЦЭМ!$A$39:$A$782,$A160,СВЦЭМ!$B$39:$B$782,X$155)+'СЕТ СН'!$F$12</f>
        <v>143.39001628</v>
      </c>
      <c r="Y160" s="36">
        <f>SUMIFS(СВЦЭМ!$E$39:$E$782,СВЦЭМ!$A$39:$A$782,$A160,СВЦЭМ!$B$39:$B$782,Y$155)+'СЕТ СН'!$F$12</f>
        <v>161.11575832</v>
      </c>
    </row>
    <row r="161" spans="1:25" ht="15.75" x14ac:dyDescent="0.2">
      <c r="A161" s="35">
        <f t="shared" si="4"/>
        <v>44779</v>
      </c>
      <c r="B161" s="36">
        <f>SUMIFS(СВЦЭМ!$E$39:$E$782,СВЦЭМ!$A$39:$A$782,$A161,СВЦЭМ!$B$39:$B$782,B$155)+'СЕТ СН'!$F$12</f>
        <v>152.66834990999999</v>
      </c>
      <c r="C161" s="36">
        <f>SUMIFS(СВЦЭМ!$E$39:$E$782,СВЦЭМ!$A$39:$A$782,$A161,СВЦЭМ!$B$39:$B$782,C$155)+'СЕТ СН'!$F$12</f>
        <v>162.47348092999999</v>
      </c>
      <c r="D161" s="36">
        <f>SUMIFS(СВЦЭМ!$E$39:$E$782,СВЦЭМ!$A$39:$A$782,$A161,СВЦЭМ!$B$39:$B$782,D$155)+'СЕТ СН'!$F$12</f>
        <v>169.58807265999999</v>
      </c>
      <c r="E161" s="36">
        <f>SUMIFS(СВЦЭМ!$E$39:$E$782,СВЦЭМ!$A$39:$A$782,$A161,СВЦЭМ!$B$39:$B$782,E$155)+'СЕТ СН'!$F$12</f>
        <v>173.33063507</v>
      </c>
      <c r="F161" s="36">
        <f>SUMIFS(СВЦЭМ!$E$39:$E$782,СВЦЭМ!$A$39:$A$782,$A161,СВЦЭМ!$B$39:$B$782,F$155)+'СЕТ СН'!$F$12</f>
        <v>174.68220208</v>
      </c>
      <c r="G161" s="36">
        <f>SUMIFS(СВЦЭМ!$E$39:$E$782,СВЦЭМ!$A$39:$A$782,$A161,СВЦЭМ!$B$39:$B$782,G$155)+'СЕТ СН'!$F$12</f>
        <v>177.19808805</v>
      </c>
      <c r="H161" s="36">
        <f>SUMIFS(СВЦЭМ!$E$39:$E$782,СВЦЭМ!$A$39:$A$782,$A161,СВЦЭМ!$B$39:$B$782,H$155)+'СЕТ СН'!$F$12</f>
        <v>174.29901666000001</v>
      </c>
      <c r="I161" s="36">
        <f>SUMIFS(СВЦЭМ!$E$39:$E$782,СВЦЭМ!$A$39:$A$782,$A161,СВЦЭМ!$B$39:$B$782,I$155)+'СЕТ СН'!$F$12</f>
        <v>169.18121364000001</v>
      </c>
      <c r="J161" s="36">
        <f>SUMIFS(СВЦЭМ!$E$39:$E$782,СВЦЭМ!$A$39:$A$782,$A161,СВЦЭМ!$B$39:$B$782,J$155)+'СЕТ СН'!$F$12</f>
        <v>156.62072913</v>
      </c>
      <c r="K161" s="36">
        <f>SUMIFS(СВЦЭМ!$E$39:$E$782,СВЦЭМ!$A$39:$A$782,$A161,СВЦЭМ!$B$39:$B$782,K$155)+'СЕТ СН'!$F$12</f>
        <v>140.20336596000001</v>
      </c>
      <c r="L161" s="36">
        <f>SUMIFS(СВЦЭМ!$E$39:$E$782,СВЦЭМ!$A$39:$A$782,$A161,СВЦЭМ!$B$39:$B$782,L$155)+'СЕТ СН'!$F$12</f>
        <v>137.45254123000001</v>
      </c>
      <c r="M161" s="36">
        <f>SUMIFS(СВЦЭМ!$E$39:$E$782,СВЦЭМ!$A$39:$A$782,$A161,СВЦЭМ!$B$39:$B$782,M$155)+'СЕТ СН'!$F$12</f>
        <v>132.31036319</v>
      </c>
      <c r="N161" s="36">
        <f>SUMIFS(СВЦЭМ!$E$39:$E$782,СВЦЭМ!$A$39:$A$782,$A161,СВЦЭМ!$B$39:$B$782,N$155)+'СЕТ СН'!$F$12</f>
        <v>130.45058356999999</v>
      </c>
      <c r="O161" s="36">
        <f>SUMIFS(СВЦЭМ!$E$39:$E$782,СВЦЭМ!$A$39:$A$782,$A161,СВЦЭМ!$B$39:$B$782,O$155)+'СЕТ СН'!$F$12</f>
        <v>131.54195442</v>
      </c>
      <c r="P161" s="36">
        <f>SUMIFS(СВЦЭМ!$E$39:$E$782,СВЦЭМ!$A$39:$A$782,$A161,СВЦЭМ!$B$39:$B$782,P$155)+'СЕТ СН'!$F$12</f>
        <v>130.68672781999999</v>
      </c>
      <c r="Q161" s="36">
        <f>SUMIFS(СВЦЭМ!$E$39:$E$782,СВЦЭМ!$A$39:$A$782,$A161,СВЦЭМ!$B$39:$B$782,Q$155)+'СЕТ СН'!$F$12</f>
        <v>130.94513359000001</v>
      </c>
      <c r="R161" s="36">
        <f>SUMIFS(СВЦЭМ!$E$39:$E$782,СВЦЭМ!$A$39:$A$782,$A161,СВЦЭМ!$B$39:$B$782,R$155)+'СЕТ СН'!$F$12</f>
        <v>136.41722720999999</v>
      </c>
      <c r="S161" s="36">
        <f>SUMIFS(СВЦЭМ!$E$39:$E$782,СВЦЭМ!$A$39:$A$782,$A161,СВЦЭМ!$B$39:$B$782,S$155)+'СЕТ СН'!$F$12</f>
        <v>136.93682416999999</v>
      </c>
      <c r="T161" s="36">
        <f>SUMIFS(СВЦЭМ!$E$39:$E$782,СВЦЭМ!$A$39:$A$782,$A161,СВЦЭМ!$B$39:$B$782,T$155)+'СЕТ СН'!$F$12</f>
        <v>136.21059704000001</v>
      </c>
      <c r="U161" s="36">
        <f>SUMIFS(СВЦЭМ!$E$39:$E$782,СВЦЭМ!$A$39:$A$782,$A161,СВЦЭМ!$B$39:$B$782,U$155)+'СЕТ СН'!$F$12</f>
        <v>137.30476841000001</v>
      </c>
      <c r="V161" s="36">
        <f>SUMIFS(СВЦЭМ!$E$39:$E$782,СВЦЭМ!$A$39:$A$782,$A161,СВЦЭМ!$B$39:$B$782,V$155)+'СЕТ СН'!$F$12</f>
        <v>135.93851806999999</v>
      </c>
      <c r="W161" s="36">
        <f>SUMIFS(СВЦЭМ!$E$39:$E$782,СВЦЭМ!$A$39:$A$782,$A161,СВЦЭМ!$B$39:$B$782,W$155)+'СЕТ СН'!$F$12</f>
        <v>133.11553086999999</v>
      </c>
      <c r="X161" s="36">
        <f>SUMIFS(СВЦЭМ!$E$39:$E$782,СВЦЭМ!$A$39:$A$782,$A161,СВЦЭМ!$B$39:$B$782,X$155)+'СЕТ СН'!$F$12</f>
        <v>139.22793153999999</v>
      </c>
      <c r="Y161" s="36">
        <f>SUMIFS(СВЦЭМ!$E$39:$E$782,СВЦЭМ!$A$39:$A$782,$A161,СВЦЭМ!$B$39:$B$782,Y$155)+'СЕТ СН'!$F$12</f>
        <v>150.92929631000001</v>
      </c>
    </row>
    <row r="162" spans="1:25" ht="15.75" x14ac:dyDescent="0.2">
      <c r="A162" s="35">
        <f t="shared" si="4"/>
        <v>44780</v>
      </c>
      <c r="B162" s="36">
        <f>SUMIFS(СВЦЭМ!$E$39:$E$782,СВЦЭМ!$A$39:$A$782,$A162,СВЦЭМ!$B$39:$B$782,B$155)+'СЕТ СН'!$F$12</f>
        <v>163.31537796999999</v>
      </c>
      <c r="C162" s="36">
        <f>SUMIFS(СВЦЭМ!$E$39:$E$782,СВЦЭМ!$A$39:$A$782,$A162,СВЦЭМ!$B$39:$B$782,C$155)+'СЕТ СН'!$F$12</f>
        <v>165.05084295</v>
      </c>
      <c r="D162" s="36">
        <f>SUMIFS(СВЦЭМ!$E$39:$E$782,СВЦЭМ!$A$39:$A$782,$A162,СВЦЭМ!$B$39:$B$782,D$155)+'СЕТ СН'!$F$12</f>
        <v>155.33337452000001</v>
      </c>
      <c r="E162" s="36">
        <f>SUMIFS(СВЦЭМ!$E$39:$E$782,СВЦЭМ!$A$39:$A$782,$A162,СВЦЭМ!$B$39:$B$782,E$155)+'СЕТ СН'!$F$12</f>
        <v>157.62138587999999</v>
      </c>
      <c r="F162" s="36">
        <f>SUMIFS(СВЦЭМ!$E$39:$E$782,СВЦЭМ!$A$39:$A$782,$A162,СВЦЭМ!$B$39:$B$782,F$155)+'СЕТ СН'!$F$12</f>
        <v>157.09580718999999</v>
      </c>
      <c r="G162" s="36">
        <f>SUMIFS(СВЦЭМ!$E$39:$E$782,СВЦЭМ!$A$39:$A$782,$A162,СВЦЭМ!$B$39:$B$782,G$155)+'СЕТ СН'!$F$12</f>
        <v>156.60504628999999</v>
      </c>
      <c r="H162" s="36">
        <f>SUMIFS(СВЦЭМ!$E$39:$E$782,СВЦЭМ!$A$39:$A$782,$A162,СВЦЭМ!$B$39:$B$782,H$155)+'СЕТ СН'!$F$12</f>
        <v>158.02269920000001</v>
      </c>
      <c r="I162" s="36">
        <f>SUMIFS(СВЦЭМ!$E$39:$E$782,СВЦЭМ!$A$39:$A$782,$A162,СВЦЭМ!$B$39:$B$782,I$155)+'СЕТ СН'!$F$12</f>
        <v>151.93391449000001</v>
      </c>
      <c r="J162" s="36">
        <f>SUMIFS(СВЦЭМ!$E$39:$E$782,СВЦЭМ!$A$39:$A$782,$A162,СВЦЭМ!$B$39:$B$782,J$155)+'СЕТ СН'!$F$12</f>
        <v>141.59964382000001</v>
      </c>
      <c r="K162" s="36">
        <f>SUMIFS(СВЦЭМ!$E$39:$E$782,СВЦЭМ!$A$39:$A$782,$A162,СВЦЭМ!$B$39:$B$782,K$155)+'СЕТ СН'!$F$12</f>
        <v>133.43121256000001</v>
      </c>
      <c r="L162" s="36">
        <f>SUMIFS(СВЦЭМ!$E$39:$E$782,СВЦЭМ!$A$39:$A$782,$A162,СВЦЭМ!$B$39:$B$782,L$155)+'СЕТ СН'!$F$12</f>
        <v>130.91104780000001</v>
      </c>
      <c r="M162" s="36">
        <f>SUMIFS(СВЦЭМ!$E$39:$E$782,СВЦЭМ!$A$39:$A$782,$A162,СВЦЭМ!$B$39:$B$782,M$155)+'СЕТ СН'!$F$12</f>
        <v>132.86046786</v>
      </c>
      <c r="N162" s="36">
        <f>SUMIFS(СВЦЭМ!$E$39:$E$782,СВЦЭМ!$A$39:$A$782,$A162,СВЦЭМ!$B$39:$B$782,N$155)+'СЕТ СН'!$F$12</f>
        <v>133.01325281000001</v>
      </c>
      <c r="O162" s="36">
        <f>SUMIFS(СВЦЭМ!$E$39:$E$782,СВЦЭМ!$A$39:$A$782,$A162,СВЦЭМ!$B$39:$B$782,O$155)+'СЕТ СН'!$F$12</f>
        <v>133.10655184999999</v>
      </c>
      <c r="P162" s="36">
        <f>SUMIFS(СВЦЭМ!$E$39:$E$782,СВЦЭМ!$A$39:$A$782,$A162,СВЦЭМ!$B$39:$B$782,P$155)+'СЕТ СН'!$F$12</f>
        <v>135.78165446</v>
      </c>
      <c r="Q162" s="36">
        <f>SUMIFS(СВЦЭМ!$E$39:$E$782,СВЦЭМ!$A$39:$A$782,$A162,СВЦЭМ!$B$39:$B$782,Q$155)+'СЕТ СН'!$F$12</f>
        <v>138.52200729</v>
      </c>
      <c r="R162" s="36">
        <f>SUMIFS(СВЦЭМ!$E$39:$E$782,СВЦЭМ!$A$39:$A$782,$A162,СВЦЭМ!$B$39:$B$782,R$155)+'СЕТ СН'!$F$12</f>
        <v>140.55636644000001</v>
      </c>
      <c r="S162" s="36">
        <f>SUMIFS(СВЦЭМ!$E$39:$E$782,СВЦЭМ!$A$39:$A$782,$A162,СВЦЭМ!$B$39:$B$782,S$155)+'СЕТ СН'!$F$12</f>
        <v>141.17584454999999</v>
      </c>
      <c r="T162" s="36">
        <f>SUMIFS(СВЦЭМ!$E$39:$E$782,СВЦЭМ!$A$39:$A$782,$A162,СВЦЭМ!$B$39:$B$782,T$155)+'СЕТ СН'!$F$12</f>
        <v>139.17035496</v>
      </c>
      <c r="U162" s="36">
        <f>SUMIFS(СВЦЭМ!$E$39:$E$782,СВЦЭМ!$A$39:$A$782,$A162,СВЦЭМ!$B$39:$B$782,U$155)+'СЕТ СН'!$F$12</f>
        <v>137.80925651999999</v>
      </c>
      <c r="V162" s="36">
        <f>SUMIFS(СВЦЭМ!$E$39:$E$782,СВЦЭМ!$A$39:$A$782,$A162,СВЦЭМ!$B$39:$B$782,V$155)+'СЕТ СН'!$F$12</f>
        <v>136.14166881</v>
      </c>
      <c r="W162" s="36">
        <f>SUMIFS(СВЦЭМ!$E$39:$E$782,СВЦЭМ!$A$39:$A$782,$A162,СВЦЭМ!$B$39:$B$782,W$155)+'СЕТ СН'!$F$12</f>
        <v>137.79462185</v>
      </c>
      <c r="X162" s="36">
        <f>SUMIFS(СВЦЭМ!$E$39:$E$782,СВЦЭМ!$A$39:$A$782,$A162,СВЦЭМ!$B$39:$B$782,X$155)+'СЕТ СН'!$F$12</f>
        <v>144.92445226999999</v>
      </c>
      <c r="Y162" s="36">
        <f>SUMIFS(СВЦЭМ!$E$39:$E$782,СВЦЭМ!$A$39:$A$782,$A162,СВЦЭМ!$B$39:$B$782,Y$155)+'СЕТ СН'!$F$12</f>
        <v>153.55809343999999</v>
      </c>
    </row>
    <row r="163" spans="1:25" ht="15.75" x14ac:dyDescent="0.2">
      <c r="A163" s="35">
        <f t="shared" si="4"/>
        <v>44781</v>
      </c>
      <c r="B163" s="36">
        <f>SUMIFS(СВЦЭМ!$E$39:$E$782,СВЦЭМ!$A$39:$A$782,$A163,СВЦЭМ!$B$39:$B$782,B$155)+'СЕТ СН'!$F$12</f>
        <v>155.82376461000001</v>
      </c>
      <c r="C163" s="36">
        <f>SUMIFS(СВЦЭМ!$E$39:$E$782,СВЦЭМ!$A$39:$A$782,$A163,СВЦЭМ!$B$39:$B$782,C$155)+'СЕТ СН'!$F$12</f>
        <v>157.48830720000001</v>
      </c>
      <c r="D163" s="36">
        <f>SUMIFS(СВЦЭМ!$E$39:$E$782,СВЦЭМ!$A$39:$A$782,$A163,СВЦЭМ!$B$39:$B$782,D$155)+'СЕТ СН'!$F$12</f>
        <v>163.66516852000001</v>
      </c>
      <c r="E163" s="36">
        <f>SUMIFS(СВЦЭМ!$E$39:$E$782,СВЦЭМ!$A$39:$A$782,$A163,СВЦЭМ!$B$39:$B$782,E$155)+'СЕТ СН'!$F$12</f>
        <v>161.46435468999999</v>
      </c>
      <c r="F163" s="36">
        <f>SUMIFS(СВЦЭМ!$E$39:$E$782,СВЦЭМ!$A$39:$A$782,$A163,СВЦЭМ!$B$39:$B$782,F$155)+'СЕТ СН'!$F$12</f>
        <v>165.26444194000001</v>
      </c>
      <c r="G163" s="36">
        <f>SUMIFS(СВЦЭМ!$E$39:$E$782,СВЦЭМ!$A$39:$A$782,$A163,СВЦЭМ!$B$39:$B$782,G$155)+'СЕТ СН'!$F$12</f>
        <v>162.21307532</v>
      </c>
      <c r="H163" s="36">
        <f>SUMIFS(СВЦЭМ!$E$39:$E$782,СВЦЭМ!$A$39:$A$782,$A163,СВЦЭМ!$B$39:$B$782,H$155)+'СЕТ СН'!$F$12</f>
        <v>149.38511918</v>
      </c>
      <c r="I163" s="36">
        <f>SUMIFS(СВЦЭМ!$E$39:$E$782,СВЦЭМ!$A$39:$A$782,$A163,СВЦЭМ!$B$39:$B$782,I$155)+'СЕТ СН'!$F$12</f>
        <v>148.20756642000001</v>
      </c>
      <c r="J163" s="36">
        <f>SUMIFS(СВЦЭМ!$E$39:$E$782,СВЦЭМ!$A$39:$A$782,$A163,СВЦЭМ!$B$39:$B$782,J$155)+'СЕТ СН'!$F$12</f>
        <v>142.27369492</v>
      </c>
      <c r="K163" s="36">
        <f>SUMIFS(СВЦЭМ!$E$39:$E$782,СВЦЭМ!$A$39:$A$782,$A163,СВЦЭМ!$B$39:$B$782,K$155)+'СЕТ СН'!$F$12</f>
        <v>145.45497394</v>
      </c>
      <c r="L163" s="36">
        <f>SUMIFS(СВЦЭМ!$E$39:$E$782,СВЦЭМ!$A$39:$A$782,$A163,СВЦЭМ!$B$39:$B$782,L$155)+'СЕТ СН'!$F$12</f>
        <v>144.50412399999999</v>
      </c>
      <c r="M163" s="36">
        <f>SUMIFS(СВЦЭМ!$E$39:$E$782,СВЦЭМ!$A$39:$A$782,$A163,СВЦЭМ!$B$39:$B$782,M$155)+'СЕТ СН'!$F$12</f>
        <v>140.15772971000001</v>
      </c>
      <c r="N163" s="36">
        <f>SUMIFS(СВЦЭМ!$E$39:$E$782,СВЦЭМ!$A$39:$A$782,$A163,СВЦЭМ!$B$39:$B$782,N$155)+'СЕТ СН'!$F$12</f>
        <v>140.71155554000001</v>
      </c>
      <c r="O163" s="36">
        <f>SUMIFS(СВЦЭМ!$E$39:$E$782,СВЦЭМ!$A$39:$A$782,$A163,СВЦЭМ!$B$39:$B$782,O$155)+'СЕТ СН'!$F$12</f>
        <v>140.95334184000001</v>
      </c>
      <c r="P163" s="36">
        <f>SUMIFS(СВЦЭМ!$E$39:$E$782,СВЦЭМ!$A$39:$A$782,$A163,СВЦЭМ!$B$39:$B$782,P$155)+'СЕТ СН'!$F$12</f>
        <v>144.33577801999999</v>
      </c>
      <c r="Q163" s="36">
        <f>SUMIFS(СВЦЭМ!$E$39:$E$782,СВЦЭМ!$A$39:$A$782,$A163,СВЦЭМ!$B$39:$B$782,Q$155)+'СЕТ СН'!$F$12</f>
        <v>145.67988940999999</v>
      </c>
      <c r="R163" s="36">
        <f>SUMIFS(СВЦЭМ!$E$39:$E$782,СВЦЭМ!$A$39:$A$782,$A163,СВЦЭМ!$B$39:$B$782,R$155)+'СЕТ СН'!$F$12</f>
        <v>149.64341508999999</v>
      </c>
      <c r="S163" s="36">
        <f>SUMIFS(СВЦЭМ!$E$39:$E$782,СВЦЭМ!$A$39:$A$782,$A163,СВЦЭМ!$B$39:$B$782,S$155)+'СЕТ СН'!$F$12</f>
        <v>152.11049152999999</v>
      </c>
      <c r="T163" s="36">
        <f>SUMIFS(СВЦЭМ!$E$39:$E$782,СВЦЭМ!$A$39:$A$782,$A163,СВЦЭМ!$B$39:$B$782,T$155)+'СЕТ СН'!$F$12</f>
        <v>149.09034867</v>
      </c>
      <c r="U163" s="36">
        <f>SUMIFS(СВЦЭМ!$E$39:$E$782,СВЦЭМ!$A$39:$A$782,$A163,СВЦЭМ!$B$39:$B$782,U$155)+'СЕТ СН'!$F$12</f>
        <v>150.51785312000001</v>
      </c>
      <c r="V163" s="36">
        <f>SUMIFS(СВЦЭМ!$E$39:$E$782,СВЦЭМ!$A$39:$A$782,$A163,СВЦЭМ!$B$39:$B$782,V$155)+'СЕТ СН'!$F$12</f>
        <v>151.85022368</v>
      </c>
      <c r="W163" s="36">
        <f>SUMIFS(СВЦЭМ!$E$39:$E$782,СВЦЭМ!$A$39:$A$782,$A163,СВЦЭМ!$B$39:$B$782,W$155)+'СЕТ СН'!$F$12</f>
        <v>149.08817804</v>
      </c>
      <c r="X163" s="36">
        <f>SUMIFS(СВЦЭМ!$E$39:$E$782,СВЦЭМ!$A$39:$A$782,$A163,СВЦЭМ!$B$39:$B$782,X$155)+'СЕТ СН'!$F$12</f>
        <v>163.93582748</v>
      </c>
      <c r="Y163" s="36">
        <f>SUMIFS(СВЦЭМ!$E$39:$E$782,СВЦЭМ!$A$39:$A$782,$A163,СВЦЭМ!$B$39:$B$782,Y$155)+'СЕТ СН'!$F$12</f>
        <v>175.13688956999999</v>
      </c>
    </row>
    <row r="164" spans="1:25" ht="15.75" x14ac:dyDescent="0.2">
      <c r="A164" s="35">
        <f t="shared" si="4"/>
        <v>44782</v>
      </c>
      <c r="B164" s="36">
        <f>SUMIFS(СВЦЭМ!$E$39:$E$782,СВЦЭМ!$A$39:$A$782,$A164,СВЦЭМ!$B$39:$B$782,B$155)+'СЕТ СН'!$F$12</f>
        <v>180.40911933999999</v>
      </c>
      <c r="C164" s="36">
        <f>SUMIFS(СВЦЭМ!$E$39:$E$782,СВЦЭМ!$A$39:$A$782,$A164,СВЦЭМ!$B$39:$B$782,C$155)+'СЕТ СН'!$F$12</f>
        <v>176.86968374</v>
      </c>
      <c r="D164" s="36">
        <f>SUMIFS(СВЦЭМ!$E$39:$E$782,СВЦЭМ!$A$39:$A$782,$A164,СВЦЭМ!$B$39:$B$782,D$155)+'СЕТ СН'!$F$12</f>
        <v>178.21126734000001</v>
      </c>
      <c r="E164" s="36">
        <f>SUMIFS(СВЦЭМ!$E$39:$E$782,СВЦЭМ!$A$39:$A$782,$A164,СВЦЭМ!$B$39:$B$782,E$155)+'СЕТ СН'!$F$12</f>
        <v>179.72173375</v>
      </c>
      <c r="F164" s="36">
        <f>SUMIFS(СВЦЭМ!$E$39:$E$782,СВЦЭМ!$A$39:$A$782,$A164,СВЦЭМ!$B$39:$B$782,F$155)+'СЕТ СН'!$F$12</f>
        <v>179.02098794</v>
      </c>
      <c r="G164" s="36">
        <f>SUMIFS(СВЦЭМ!$E$39:$E$782,СВЦЭМ!$A$39:$A$782,$A164,СВЦЭМ!$B$39:$B$782,G$155)+'СЕТ СН'!$F$12</f>
        <v>180.40138406</v>
      </c>
      <c r="H164" s="36">
        <f>SUMIFS(СВЦЭМ!$E$39:$E$782,СВЦЭМ!$A$39:$A$782,$A164,СВЦЭМ!$B$39:$B$782,H$155)+'СЕТ СН'!$F$12</f>
        <v>185.73109051</v>
      </c>
      <c r="I164" s="36">
        <f>SUMIFS(СВЦЭМ!$E$39:$E$782,СВЦЭМ!$A$39:$A$782,$A164,СВЦЭМ!$B$39:$B$782,I$155)+'СЕТ СН'!$F$12</f>
        <v>173.76989395000001</v>
      </c>
      <c r="J164" s="36">
        <f>SUMIFS(СВЦЭМ!$E$39:$E$782,СВЦЭМ!$A$39:$A$782,$A164,СВЦЭМ!$B$39:$B$782,J$155)+'СЕТ СН'!$F$12</f>
        <v>170.80192957</v>
      </c>
      <c r="K164" s="36">
        <f>SUMIFS(СВЦЭМ!$E$39:$E$782,СВЦЭМ!$A$39:$A$782,$A164,СВЦЭМ!$B$39:$B$782,K$155)+'СЕТ СН'!$F$12</f>
        <v>160.98443922999999</v>
      </c>
      <c r="L164" s="36">
        <f>SUMIFS(СВЦЭМ!$E$39:$E$782,СВЦЭМ!$A$39:$A$782,$A164,СВЦЭМ!$B$39:$B$782,L$155)+'СЕТ СН'!$F$12</f>
        <v>158.32821681999999</v>
      </c>
      <c r="M164" s="36">
        <f>SUMIFS(СВЦЭМ!$E$39:$E$782,СВЦЭМ!$A$39:$A$782,$A164,СВЦЭМ!$B$39:$B$782,M$155)+'СЕТ СН'!$F$12</f>
        <v>154.85288032</v>
      </c>
      <c r="N164" s="36">
        <f>SUMIFS(СВЦЭМ!$E$39:$E$782,СВЦЭМ!$A$39:$A$782,$A164,СВЦЭМ!$B$39:$B$782,N$155)+'СЕТ СН'!$F$12</f>
        <v>152.78122368999999</v>
      </c>
      <c r="O164" s="36">
        <f>SUMIFS(СВЦЭМ!$E$39:$E$782,СВЦЭМ!$A$39:$A$782,$A164,СВЦЭМ!$B$39:$B$782,O$155)+'СЕТ СН'!$F$12</f>
        <v>153.15360415000001</v>
      </c>
      <c r="P164" s="36">
        <f>SUMIFS(СВЦЭМ!$E$39:$E$782,СВЦЭМ!$A$39:$A$782,$A164,СВЦЭМ!$B$39:$B$782,P$155)+'СЕТ СН'!$F$12</f>
        <v>154.82511241</v>
      </c>
      <c r="Q164" s="36">
        <f>SUMIFS(СВЦЭМ!$E$39:$E$782,СВЦЭМ!$A$39:$A$782,$A164,СВЦЭМ!$B$39:$B$782,Q$155)+'СЕТ СН'!$F$12</f>
        <v>156.83952377</v>
      </c>
      <c r="R164" s="36">
        <f>SUMIFS(СВЦЭМ!$E$39:$E$782,СВЦЭМ!$A$39:$A$782,$A164,СВЦЭМ!$B$39:$B$782,R$155)+'СЕТ СН'!$F$12</f>
        <v>158.64081117000001</v>
      </c>
      <c r="S164" s="36">
        <f>SUMIFS(СВЦЭМ!$E$39:$E$782,СВЦЭМ!$A$39:$A$782,$A164,СВЦЭМ!$B$39:$B$782,S$155)+'СЕТ СН'!$F$12</f>
        <v>159.37755537999999</v>
      </c>
      <c r="T164" s="36">
        <f>SUMIFS(СВЦЭМ!$E$39:$E$782,СВЦЭМ!$A$39:$A$782,$A164,СВЦЭМ!$B$39:$B$782,T$155)+'СЕТ СН'!$F$12</f>
        <v>159.77718390000001</v>
      </c>
      <c r="U164" s="36">
        <f>SUMIFS(СВЦЭМ!$E$39:$E$782,СВЦЭМ!$A$39:$A$782,$A164,СВЦЭМ!$B$39:$B$782,U$155)+'СЕТ СН'!$F$12</f>
        <v>161.16051726000001</v>
      </c>
      <c r="V164" s="36">
        <f>SUMIFS(СВЦЭМ!$E$39:$E$782,СВЦЭМ!$A$39:$A$782,$A164,СВЦЭМ!$B$39:$B$782,V$155)+'СЕТ СН'!$F$12</f>
        <v>156.73157925000001</v>
      </c>
      <c r="W164" s="36">
        <f>SUMIFS(СВЦЭМ!$E$39:$E$782,СВЦЭМ!$A$39:$A$782,$A164,СВЦЭМ!$B$39:$B$782,W$155)+'СЕТ СН'!$F$12</f>
        <v>156.94937429000001</v>
      </c>
      <c r="X164" s="36">
        <f>SUMIFS(СВЦЭМ!$E$39:$E$782,СВЦЭМ!$A$39:$A$782,$A164,СВЦЭМ!$B$39:$B$782,X$155)+'СЕТ СН'!$F$12</f>
        <v>164.55339451</v>
      </c>
      <c r="Y164" s="36">
        <f>SUMIFS(СВЦЭМ!$E$39:$E$782,СВЦЭМ!$A$39:$A$782,$A164,СВЦЭМ!$B$39:$B$782,Y$155)+'СЕТ СН'!$F$12</f>
        <v>168.05569127999999</v>
      </c>
    </row>
    <row r="165" spans="1:25" ht="15.75" x14ac:dyDescent="0.2">
      <c r="A165" s="35">
        <f t="shared" si="4"/>
        <v>44783</v>
      </c>
      <c r="B165" s="36">
        <f>SUMIFS(СВЦЭМ!$E$39:$E$782,СВЦЭМ!$A$39:$A$782,$A165,СВЦЭМ!$B$39:$B$782,B$155)+'СЕТ СН'!$F$12</f>
        <v>160.34453446000001</v>
      </c>
      <c r="C165" s="36">
        <f>SUMIFS(СВЦЭМ!$E$39:$E$782,СВЦЭМ!$A$39:$A$782,$A165,СВЦЭМ!$B$39:$B$782,C$155)+'СЕТ СН'!$F$12</f>
        <v>166.53225205999999</v>
      </c>
      <c r="D165" s="36">
        <f>SUMIFS(СВЦЭМ!$E$39:$E$782,СВЦЭМ!$A$39:$A$782,$A165,СВЦЭМ!$B$39:$B$782,D$155)+'СЕТ СН'!$F$12</f>
        <v>148.59513389</v>
      </c>
      <c r="E165" s="36">
        <f>SUMIFS(СВЦЭМ!$E$39:$E$782,СВЦЭМ!$A$39:$A$782,$A165,СВЦЭМ!$B$39:$B$782,E$155)+'СЕТ СН'!$F$12</f>
        <v>146.08035351000001</v>
      </c>
      <c r="F165" s="36">
        <f>SUMIFS(СВЦЭМ!$E$39:$E$782,СВЦЭМ!$A$39:$A$782,$A165,СВЦЭМ!$B$39:$B$782,F$155)+'СЕТ СН'!$F$12</f>
        <v>146.12226820000001</v>
      </c>
      <c r="G165" s="36">
        <f>SUMIFS(СВЦЭМ!$E$39:$E$782,СВЦЭМ!$A$39:$A$782,$A165,СВЦЭМ!$B$39:$B$782,G$155)+'СЕТ СН'!$F$12</f>
        <v>144.26753088000001</v>
      </c>
      <c r="H165" s="36">
        <f>SUMIFS(СВЦЭМ!$E$39:$E$782,СВЦЭМ!$A$39:$A$782,$A165,СВЦЭМ!$B$39:$B$782,H$155)+'СЕТ СН'!$F$12</f>
        <v>140.75538334000001</v>
      </c>
      <c r="I165" s="36">
        <f>SUMIFS(СВЦЭМ!$E$39:$E$782,СВЦЭМ!$A$39:$A$782,$A165,СВЦЭМ!$B$39:$B$782,I$155)+'СЕТ СН'!$F$12</f>
        <v>133.7933367</v>
      </c>
      <c r="J165" s="36">
        <f>SUMIFS(СВЦЭМ!$E$39:$E$782,СВЦЭМ!$A$39:$A$782,$A165,СВЦЭМ!$B$39:$B$782,J$155)+'СЕТ СН'!$F$12</f>
        <v>143.64237467999999</v>
      </c>
      <c r="K165" s="36">
        <f>SUMIFS(СВЦЭМ!$E$39:$E$782,СВЦЭМ!$A$39:$A$782,$A165,СВЦЭМ!$B$39:$B$782,K$155)+'СЕТ СН'!$F$12</f>
        <v>136.00057419999999</v>
      </c>
      <c r="L165" s="36">
        <f>SUMIFS(СВЦЭМ!$E$39:$E$782,СВЦЭМ!$A$39:$A$782,$A165,СВЦЭМ!$B$39:$B$782,L$155)+'СЕТ СН'!$F$12</f>
        <v>134.81865381</v>
      </c>
      <c r="M165" s="36">
        <f>SUMIFS(СВЦЭМ!$E$39:$E$782,СВЦЭМ!$A$39:$A$782,$A165,СВЦЭМ!$B$39:$B$782,M$155)+'СЕТ СН'!$F$12</f>
        <v>135.33405863999999</v>
      </c>
      <c r="N165" s="36">
        <f>SUMIFS(СВЦЭМ!$E$39:$E$782,СВЦЭМ!$A$39:$A$782,$A165,СВЦЭМ!$B$39:$B$782,N$155)+'СЕТ СН'!$F$12</f>
        <v>136.39410708</v>
      </c>
      <c r="O165" s="36">
        <f>SUMIFS(СВЦЭМ!$E$39:$E$782,СВЦЭМ!$A$39:$A$782,$A165,СВЦЭМ!$B$39:$B$782,O$155)+'СЕТ СН'!$F$12</f>
        <v>133.46537896000001</v>
      </c>
      <c r="P165" s="36">
        <f>SUMIFS(СВЦЭМ!$E$39:$E$782,СВЦЭМ!$A$39:$A$782,$A165,СВЦЭМ!$B$39:$B$782,P$155)+'СЕТ СН'!$F$12</f>
        <v>134.46557837</v>
      </c>
      <c r="Q165" s="36">
        <f>SUMIFS(СВЦЭМ!$E$39:$E$782,СВЦЭМ!$A$39:$A$782,$A165,СВЦЭМ!$B$39:$B$782,Q$155)+'СЕТ СН'!$F$12</f>
        <v>135.03089939</v>
      </c>
      <c r="R165" s="36">
        <f>SUMIFS(СВЦЭМ!$E$39:$E$782,СВЦЭМ!$A$39:$A$782,$A165,СВЦЭМ!$B$39:$B$782,R$155)+'СЕТ СН'!$F$12</f>
        <v>137.25124116000001</v>
      </c>
      <c r="S165" s="36">
        <f>SUMIFS(СВЦЭМ!$E$39:$E$782,СВЦЭМ!$A$39:$A$782,$A165,СВЦЭМ!$B$39:$B$782,S$155)+'СЕТ СН'!$F$12</f>
        <v>138.04553765</v>
      </c>
      <c r="T165" s="36">
        <f>SUMIFS(СВЦЭМ!$E$39:$E$782,СВЦЭМ!$A$39:$A$782,$A165,СВЦЭМ!$B$39:$B$782,T$155)+'СЕТ СН'!$F$12</f>
        <v>137.13234671000001</v>
      </c>
      <c r="U165" s="36">
        <f>SUMIFS(СВЦЭМ!$E$39:$E$782,СВЦЭМ!$A$39:$A$782,$A165,СВЦЭМ!$B$39:$B$782,U$155)+'СЕТ СН'!$F$12</f>
        <v>140.75885855000001</v>
      </c>
      <c r="V165" s="36">
        <f>SUMIFS(СВЦЭМ!$E$39:$E$782,СВЦЭМ!$A$39:$A$782,$A165,СВЦЭМ!$B$39:$B$782,V$155)+'СЕТ СН'!$F$12</f>
        <v>137.67847415</v>
      </c>
      <c r="W165" s="36">
        <f>SUMIFS(СВЦЭМ!$E$39:$E$782,СВЦЭМ!$A$39:$A$782,$A165,СВЦЭМ!$B$39:$B$782,W$155)+'СЕТ СН'!$F$12</f>
        <v>138.86825239999999</v>
      </c>
      <c r="X165" s="36">
        <f>SUMIFS(СВЦЭМ!$E$39:$E$782,СВЦЭМ!$A$39:$A$782,$A165,СВЦЭМ!$B$39:$B$782,X$155)+'СЕТ СН'!$F$12</f>
        <v>142.53653489999999</v>
      </c>
      <c r="Y165" s="36">
        <f>SUMIFS(СВЦЭМ!$E$39:$E$782,СВЦЭМ!$A$39:$A$782,$A165,СВЦЭМ!$B$39:$B$782,Y$155)+'СЕТ СН'!$F$12</f>
        <v>157.50860957</v>
      </c>
    </row>
    <row r="166" spans="1:25" ht="15.75" x14ac:dyDescent="0.2">
      <c r="A166" s="35">
        <f t="shared" si="4"/>
        <v>44784</v>
      </c>
      <c r="B166" s="36">
        <f>SUMIFS(СВЦЭМ!$E$39:$E$782,СВЦЭМ!$A$39:$A$782,$A166,СВЦЭМ!$B$39:$B$782,B$155)+'СЕТ СН'!$F$12</f>
        <v>139.12847765000001</v>
      </c>
      <c r="C166" s="36">
        <f>SUMIFS(СВЦЭМ!$E$39:$E$782,СВЦЭМ!$A$39:$A$782,$A166,СВЦЭМ!$B$39:$B$782,C$155)+'СЕТ СН'!$F$12</f>
        <v>147.38430948000001</v>
      </c>
      <c r="D166" s="36">
        <f>SUMIFS(СВЦЭМ!$E$39:$E$782,СВЦЭМ!$A$39:$A$782,$A166,СВЦЭМ!$B$39:$B$782,D$155)+'СЕТ СН'!$F$12</f>
        <v>155.31662549000001</v>
      </c>
      <c r="E166" s="36">
        <f>SUMIFS(СВЦЭМ!$E$39:$E$782,СВЦЭМ!$A$39:$A$782,$A166,СВЦЭМ!$B$39:$B$782,E$155)+'СЕТ СН'!$F$12</f>
        <v>157.88977098999999</v>
      </c>
      <c r="F166" s="36">
        <f>SUMIFS(СВЦЭМ!$E$39:$E$782,СВЦЭМ!$A$39:$A$782,$A166,СВЦЭМ!$B$39:$B$782,F$155)+'СЕТ СН'!$F$12</f>
        <v>159.02055125000001</v>
      </c>
      <c r="G166" s="36">
        <f>SUMIFS(СВЦЭМ!$E$39:$E$782,СВЦЭМ!$A$39:$A$782,$A166,СВЦЭМ!$B$39:$B$782,G$155)+'СЕТ СН'!$F$12</f>
        <v>158.66056011000001</v>
      </c>
      <c r="H166" s="36">
        <f>SUMIFS(СВЦЭМ!$E$39:$E$782,СВЦЭМ!$A$39:$A$782,$A166,СВЦЭМ!$B$39:$B$782,H$155)+'СЕТ СН'!$F$12</f>
        <v>150.30819127000001</v>
      </c>
      <c r="I166" s="36">
        <f>SUMIFS(СВЦЭМ!$E$39:$E$782,СВЦЭМ!$A$39:$A$782,$A166,СВЦЭМ!$B$39:$B$782,I$155)+'СЕТ СН'!$F$12</f>
        <v>137.22903506</v>
      </c>
      <c r="J166" s="36">
        <f>SUMIFS(СВЦЭМ!$E$39:$E$782,СВЦЭМ!$A$39:$A$782,$A166,СВЦЭМ!$B$39:$B$782,J$155)+'СЕТ СН'!$F$12</f>
        <v>127.49505388999999</v>
      </c>
      <c r="K166" s="36">
        <f>SUMIFS(СВЦЭМ!$E$39:$E$782,СВЦЭМ!$A$39:$A$782,$A166,СВЦЭМ!$B$39:$B$782,K$155)+'СЕТ СН'!$F$12</f>
        <v>129.48760827000001</v>
      </c>
      <c r="L166" s="36">
        <f>SUMIFS(СВЦЭМ!$E$39:$E$782,СВЦЭМ!$A$39:$A$782,$A166,СВЦЭМ!$B$39:$B$782,L$155)+'СЕТ СН'!$F$12</f>
        <v>133.22915823</v>
      </c>
      <c r="M166" s="36">
        <f>SUMIFS(СВЦЭМ!$E$39:$E$782,СВЦЭМ!$A$39:$A$782,$A166,СВЦЭМ!$B$39:$B$782,M$155)+'СЕТ СН'!$F$12</f>
        <v>132.74573157</v>
      </c>
      <c r="N166" s="36">
        <f>SUMIFS(СВЦЭМ!$E$39:$E$782,СВЦЭМ!$A$39:$A$782,$A166,СВЦЭМ!$B$39:$B$782,N$155)+'СЕТ СН'!$F$12</f>
        <v>131.34549099</v>
      </c>
      <c r="O166" s="36">
        <f>SUMIFS(СВЦЭМ!$E$39:$E$782,СВЦЭМ!$A$39:$A$782,$A166,СВЦЭМ!$B$39:$B$782,O$155)+'СЕТ СН'!$F$12</f>
        <v>132.54879756</v>
      </c>
      <c r="P166" s="36">
        <f>SUMIFS(СВЦЭМ!$E$39:$E$782,СВЦЭМ!$A$39:$A$782,$A166,СВЦЭМ!$B$39:$B$782,P$155)+'СЕТ СН'!$F$12</f>
        <v>132.97148164999999</v>
      </c>
      <c r="Q166" s="36">
        <f>SUMIFS(СВЦЭМ!$E$39:$E$782,СВЦЭМ!$A$39:$A$782,$A166,СВЦЭМ!$B$39:$B$782,Q$155)+'СЕТ СН'!$F$12</f>
        <v>131.48660758</v>
      </c>
      <c r="R166" s="36">
        <f>SUMIFS(СВЦЭМ!$E$39:$E$782,СВЦЭМ!$A$39:$A$782,$A166,СВЦЭМ!$B$39:$B$782,R$155)+'СЕТ СН'!$F$12</f>
        <v>132.02544175</v>
      </c>
      <c r="S166" s="36">
        <f>SUMIFS(СВЦЭМ!$E$39:$E$782,СВЦЭМ!$A$39:$A$782,$A166,СВЦЭМ!$B$39:$B$782,S$155)+'СЕТ СН'!$F$12</f>
        <v>131.10908520000001</v>
      </c>
      <c r="T166" s="36">
        <f>SUMIFS(СВЦЭМ!$E$39:$E$782,СВЦЭМ!$A$39:$A$782,$A166,СВЦЭМ!$B$39:$B$782,T$155)+'СЕТ СН'!$F$12</f>
        <v>111.35405325000001</v>
      </c>
      <c r="U166" s="36">
        <f>SUMIFS(СВЦЭМ!$E$39:$E$782,СВЦЭМ!$A$39:$A$782,$A166,СВЦЭМ!$B$39:$B$782,U$155)+'СЕТ СН'!$F$12</f>
        <v>112.21171769999999</v>
      </c>
      <c r="V166" s="36">
        <f>SUMIFS(СВЦЭМ!$E$39:$E$782,СВЦЭМ!$A$39:$A$782,$A166,СВЦЭМ!$B$39:$B$782,V$155)+'СЕТ СН'!$F$12</f>
        <v>111.89187954000001</v>
      </c>
      <c r="W166" s="36">
        <f>SUMIFS(СВЦЭМ!$E$39:$E$782,СВЦЭМ!$A$39:$A$782,$A166,СВЦЭМ!$B$39:$B$782,W$155)+'СЕТ СН'!$F$12</f>
        <v>109.75600076000001</v>
      </c>
      <c r="X166" s="36">
        <f>SUMIFS(СВЦЭМ!$E$39:$E$782,СВЦЭМ!$A$39:$A$782,$A166,СВЦЭМ!$B$39:$B$782,X$155)+'СЕТ СН'!$F$12</f>
        <v>111.89486424</v>
      </c>
      <c r="Y166" s="36">
        <f>SUMIFS(СВЦЭМ!$E$39:$E$782,СВЦЭМ!$A$39:$A$782,$A166,СВЦЭМ!$B$39:$B$782,Y$155)+'СЕТ СН'!$F$12</f>
        <v>114.95622102999999</v>
      </c>
    </row>
    <row r="167" spans="1:25" ht="15.75" x14ac:dyDescent="0.2">
      <c r="A167" s="35">
        <f t="shared" si="4"/>
        <v>44785</v>
      </c>
      <c r="B167" s="36">
        <f>SUMIFS(СВЦЭМ!$E$39:$E$782,СВЦЭМ!$A$39:$A$782,$A167,СВЦЭМ!$B$39:$B$782,B$155)+'СЕТ СН'!$F$12</f>
        <v>138.93908407000001</v>
      </c>
      <c r="C167" s="36">
        <f>SUMIFS(СВЦЭМ!$E$39:$E$782,СВЦЭМ!$A$39:$A$782,$A167,СВЦЭМ!$B$39:$B$782,C$155)+'СЕТ СН'!$F$12</f>
        <v>146.28617320000001</v>
      </c>
      <c r="D167" s="36">
        <f>SUMIFS(СВЦЭМ!$E$39:$E$782,СВЦЭМ!$A$39:$A$782,$A167,СВЦЭМ!$B$39:$B$782,D$155)+'СЕТ СН'!$F$12</f>
        <v>154.54043390999999</v>
      </c>
      <c r="E167" s="36">
        <f>SUMIFS(СВЦЭМ!$E$39:$E$782,СВЦЭМ!$A$39:$A$782,$A167,СВЦЭМ!$B$39:$B$782,E$155)+'СЕТ СН'!$F$12</f>
        <v>157.55984644</v>
      </c>
      <c r="F167" s="36">
        <f>SUMIFS(СВЦЭМ!$E$39:$E$782,СВЦЭМ!$A$39:$A$782,$A167,СВЦЭМ!$B$39:$B$782,F$155)+'СЕТ СН'!$F$12</f>
        <v>156.51767103</v>
      </c>
      <c r="G167" s="36">
        <f>SUMIFS(СВЦЭМ!$E$39:$E$782,СВЦЭМ!$A$39:$A$782,$A167,СВЦЭМ!$B$39:$B$782,G$155)+'СЕТ СН'!$F$12</f>
        <v>157.96037039000001</v>
      </c>
      <c r="H167" s="36">
        <f>SUMIFS(СВЦЭМ!$E$39:$E$782,СВЦЭМ!$A$39:$A$782,$A167,СВЦЭМ!$B$39:$B$782,H$155)+'СЕТ СН'!$F$12</f>
        <v>141.56033676000001</v>
      </c>
      <c r="I167" s="36">
        <f>SUMIFS(СВЦЭМ!$E$39:$E$782,СВЦЭМ!$A$39:$A$782,$A167,СВЦЭМ!$B$39:$B$782,I$155)+'СЕТ СН'!$F$12</f>
        <v>141.05204802</v>
      </c>
      <c r="J167" s="36">
        <f>SUMIFS(СВЦЭМ!$E$39:$E$782,СВЦЭМ!$A$39:$A$782,$A167,СВЦЭМ!$B$39:$B$782,J$155)+'СЕТ СН'!$F$12</f>
        <v>132.77066836</v>
      </c>
      <c r="K167" s="36">
        <f>SUMIFS(СВЦЭМ!$E$39:$E$782,СВЦЭМ!$A$39:$A$782,$A167,СВЦЭМ!$B$39:$B$782,K$155)+'СЕТ СН'!$F$12</f>
        <v>129.59753782999999</v>
      </c>
      <c r="L167" s="36">
        <f>SUMIFS(СВЦЭМ!$E$39:$E$782,СВЦЭМ!$A$39:$A$782,$A167,СВЦЭМ!$B$39:$B$782,L$155)+'СЕТ СН'!$F$12</f>
        <v>124.65355473</v>
      </c>
      <c r="M167" s="36">
        <f>SUMIFS(СВЦЭМ!$E$39:$E$782,СВЦЭМ!$A$39:$A$782,$A167,СВЦЭМ!$B$39:$B$782,M$155)+'СЕТ СН'!$F$12</f>
        <v>120.84334397000001</v>
      </c>
      <c r="N167" s="36">
        <f>SUMIFS(СВЦЭМ!$E$39:$E$782,СВЦЭМ!$A$39:$A$782,$A167,СВЦЭМ!$B$39:$B$782,N$155)+'СЕТ СН'!$F$12</f>
        <v>120.96545215</v>
      </c>
      <c r="O167" s="36">
        <f>SUMIFS(СВЦЭМ!$E$39:$E$782,СВЦЭМ!$A$39:$A$782,$A167,СВЦЭМ!$B$39:$B$782,O$155)+'СЕТ СН'!$F$12</f>
        <v>121.69912134</v>
      </c>
      <c r="P167" s="36">
        <f>SUMIFS(СВЦЭМ!$E$39:$E$782,СВЦЭМ!$A$39:$A$782,$A167,СВЦЭМ!$B$39:$B$782,P$155)+'СЕТ СН'!$F$12</f>
        <v>123.16396330000001</v>
      </c>
      <c r="Q167" s="36">
        <f>SUMIFS(СВЦЭМ!$E$39:$E$782,СВЦЭМ!$A$39:$A$782,$A167,СВЦЭМ!$B$39:$B$782,Q$155)+'СЕТ СН'!$F$12</f>
        <v>123.2064172</v>
      </c>
      <c r="R167" s="36">
        <f>SUMIFS(СВЦЭМ!$E$39:$E$782,СВЦЭМ!$A$39:$A$782,$A167,СВЦЭМ!$B$39:$B$782,R$155)+'СЕТ СН'!$F$12</f>
        <v>125.99135090999999</v>
      </c>
      <c r="S167" s="36">
        <f>SUMIFS(СВЦЭМ!$E$39:$E$782,СВЦЭМ!$A$39:$A$782,$A167,СВЦЭМ!$B$39:$B$782,S$155)+'СЕТ СН'!$F$12</f>
        <v>125.64421872</v>
      </c>
      <c r="T167" s="36">
        <f>SUMIFS(СВЦЭМ!$E$39:$E$782,СВЦЭМ!$A$39:$A$782,$A167,СВЦЭМ!$B$39:$B$782,T$155)+'СЕТ СН'!$F$12</f>
        <v>125.06041535</v>
      </c>
      <c r="U167" s="36">
        <f>SUMIFS(СВЦЭМ!$E$39:$E$782,СВЦЭМ!$A$39:$A$782,$A167,СВЦЭМ!$B$39:$B$782,U$155)+'СЕТ СН'!$F$12</f>
        <v>125.32568986</v>
      </c>
      <c r="V167" s="36">
        <f>SUMIFS(СВЦЭМ!$E$39:$E$782,СВЦЭМ!$A$39:$A$782,$A167,СВЦЭМ!$B$39:$B$782,V$155)+'СЕТ СН'!$F$12</f>
        <v>125.24144857</v>
      </c>
      <c r="W167" s="36">
        <f>SUMIFS(СВЦЭМ!$E$39:$E$782,СВЦЭМ!$A$39:$A$782,$A167,СВЦЭМ!$B$39:$B$782,W$155)+'СЕТ СН'!$F$12</f>
        <v>122.64753785000001</v>
      </c>
      <c r="X167" s="36">
        <f>SUMIFS(СВЦЭМ!$E$39:$E$782,СВЦЭМ!$A$39:$A$782,$A167,СВЦЭМ!$B$39:$B$782,X$155)+'СЕТ СН'!$F$12</f>
        <v>129.30026791</v>
      </c>
      <c r="Y167" s="36">
        <f>SUMIFS(СВЦЭМ!$E$39:$E$782,СВЦЭМ!$A$39:$A$782,$A167,СВЦЭМ!$B$39:$B$782,Y$155)+'СЕТ СН'!$F$12</f>
        <v>136.47146126000001</v>
      </c>
    </row>
    <row r="168" spans="1:25" ht="15.75" x14ac:dyDescent="0.2">
      <c r="A168" s="35">
        <f t="shared" si="4"/>
        <v>44786</v>
      </c>
      <c r="B168" s="36">
        <f>SUMIFS(СВЦЭМ!$E$39:$E$782,СВЦЭМ!$A$39:$A$782,$A168,СВЦЭМ!$B$39:$B$782,B$155)+'СЕТ СН'!$F$12</f>
        <v>140.67483143999999</v>
      </c>
      <c r="C168" s="36">
        <f>SUMIFS(СВЦЭМ!$E$39:$E$782,СВЦЭМ!$A$39:$A$782,$A168,СВЦЭМ!$B$39:$B$782,C$155)+'СЕТ СН'!$F$12</f>
        <v>145.75029979000001</v>
      </c>
      <c r="D168" s="36">
        <f>SUMIFS(СВЦЭМ!$E$39:$E$782,СВЦЭМ!$A$39:$A$782,$A168,СВЦЭМ!$B$39:$B$782,D$155)+'СЕТ СН'!$F$12</f>
        <v>148.93286046</v>
      </c>
      <c r="E168" s="36">
        <f>SUMIFS(СВЦЭМ!$E$39:$E$782,СВЦЭМ!$A$39:$A$782,$A168,СВЦЭМ!$B$39:$B$782,E$155)+'СЕТ СН'!$F$12</f>
        <v>159.74478518999999</v>
      </c>
      <c r="F168" s="36">
        <f>SUMIFS(СВЦЭМ!$E$39:$E$782,СВЦЭМ!$A$39:$A$782,$A168,СВЦЭМ!$B$39:$B$782,F$155)+'СЕТ СН'!$F$12</f>
        <v>156.17920222999999</v>
      </c>
      <c r="G168" s="36">
        <f>SUMIFS(СВЦЭМ!$E$39:$E$782,СВЦЭМ!$A$39:$A$782,$A168,СВЦЭМ!$B$39:$B$782,G$155)+'СЕТ СН'!$F$12</f>
        <v>152.28049043999999</v>
      </c>
      <c r="H168" s="36">
        <f>SUMIFS(СВЦЭМ!$E$39:$E$782,СВЦЭМ!$A$39:$A$782,$A168,СВЦЭМ!$B$39:$B$782,H$155)+'СЕТ СН'!$F$12</f>
        <v>147.57782269</v>
      </c>
      <c r="I168" s="36">
        <f>SUMIFS(СВЦЭМ!$E$39:$E$782,СВЦЭМ!$A$39:$A$782,$A168,СВЦЭМ!$B$39:$B$782,I$155)+'СЕТ СН'!$F$12</f>
        <v>138.89358860999999</v>
      </c>
      <c r="J168" s="36">
        <f>SUMIFS(СВЦЭМ!$E$39:$E$782,СВЦЭМ!$A$39:$A$782,$A168,СВЦЭМ!$B$39:$B$782,J$155)+'СЕТ СН'!$F$12</f>
        <v>135.88017987000001</v>
      </c>
      <c r="K168" s="36">
        <f>SUMIFS(СВЦЭМ!$E$39:$E$782,СВЦЭМ!$A$39:$A$782,$A168,СВЦЭМ!$B$39:$B$782,K$155)+'СЕТ СН'!$F$12</f>
        <v>124.89041487999999</v>
      </c>
      <c r="L168" s="36">
        <f>SUMIFS(СВЦЭМ!$E$39:$E$782,СВЦЭМ!$A$39:$A$782,$A168,СВЦЭМ!$B$39:$B$782,L$155)+'СЕТ СН'!$F$12</f>
        <v>123.04491664</v>
      </c>
      <c r="M168" s="36">
        <f>SUMIFS(СВЦЭМ!$E$39:$E$782,СВЦЭМ!$A$39:$A$782,$A168,СВЦЭМ!$B$39:$B$782,M$155)+'СЕТ СН'!$F$12</f>
        <v>123.62483621</v>
      </c>
      <c r="N168" s="36">
        <f>SUMIFS(СВЦЭМ!$E$39:$E$782,СВЦЭМ!$A$39:$A$782,$A168,СВЦЭМ!$B$39:$B$782,N$155)+'СЕТ СН'!$F$12</f>
        <v>122.93297334</v>
      </c>
      <c r="O168" s="36">
        <f>SUMIFS(СВЦЭМ!$E$39:$E$782,СВЦЭМ!$A$39:$A$782,$A168,СВЦЭМ!$B$39:$B$782,O$155)+'СЕТ СН'!$F$12</f>
        <v>122.42516686</v>
      </c>
      <c r="P168" s="36">
        <f>SUMIFS(СВЦЭМ!$E$39:$E$782,СВЦЭМ!$A$39:$A$782,$A168,СВЦЭМ!$B$39:$B$782,P$155)+'СЕТ СН'!$F$12</f>
        <v>123.22813587</v>
      </c>
      <c r="Q168" s="36">
        <f>SUMIFS(СВЦЭМ!$E$39:$E$782,СВЦЭМ!$A$39:$A$782,$A168,СВЦЭМ!$B$39:$B$782,Q$155)+'СЕТ СН'!$F$12</f>
        <v>123.15391226</v>
      </c>
      <c r="R168" s="36">
        <f>SUMIFS(СВЦЭМ!$E$39:$E$782,СВЦЭМ!$A$39:$A$782,$A168,СВЦЭМ!$B$39:$B$782,R$155)+'СЕТ СН'!$F$12</f>
        <v>124.13651523</v>
      </c>
      <c r="S168" s="36">
        <f>SUMIFS(СВЦЭМ!$E$39:$E$782,СВЦЭМ!$A$39:$A$782,$A168,СВЦЭМ!$B$39:$B$782,S$155)+'СЕТ СН'!$F$12</f>
        <v>124.58425985</v>
      </c>
      <c r="T168" s="36">
        <f>SUMIFS(СВЦЭМ!$E$39:$E$782,СВЦЭМ!$A$39:$A$782,$A168,СВЦЭМ!$B$39:$B$782,T$155)+'СЕТ СН'!$F$12</f>
        <v>124.2203698</v>
      </c>
      <c r="U168" s="36">
        <f>SUMIFS(СВЦЭМ!$E$39:$E$782,СВЦЭМ!$A$39:$A$782,$A168,СВЦЭМ!$B$39:$B$782,U$155)+'СЕТ СН'!$F$12</f>
        <v>124.86560202</v>
      </c>
      <c r="V168" s="36">
        <f>SUMIFS(СВЦЭМ!$E$39:$E$782,СВЦЭМ!$A$39:$A$782,$A168,СВЦЭМ!$B$39:$B$782,V$155)+'СЕТ СН'!$F$12</f>
        <v>123.48533178</v>
      </c>
      <c r="W168" s="36">
        <f>SUMIFS(СВЦЭМ!$E$39:$E$782,СВЦЭМ!$A$39:$A$782,$A168,СВЦЭМ!$B$39:$B$782,W$155)+'СЕТ СН'!$F$12</f>
        <v>122.74024673</v>
      </c>
      <c r="X168" s="36">
        <f>SUMIFS(СВЦЭМ!$E$39:$E$782,СВЦЭМ!$A$39:$A$782,$A168,СВЦЭМ!$B$39:$B$782,X$155)+'СЕТ СН'!$F$12</f>
        <v>126.84231751999999</v>
      </c>
      <c r="Y168" s="36">
        <f>SUMIFS(СВЦЭМ!$E$39:$E$782,СВЦЭМ!$A$39:$A$782,$A168,СВЦЭМ!$B$39:$B$782,Y$155)+'СЕТ СН'!$F$12</f>
        <v>141.31658064000001</v>
      </c>
    </row>
    <row r="169" spans="1:25" ht="15.75" x14ac:dyDescent="0.2">
      <c r="A169" s="35">
        <f t="shared" si="4"/>
        <v>44787</v>
      </c>
      <c r="B169" s="36">
        <f>SUMIFS(СВЦЭМ!$E$39:$E$782,СВЦЭМ!$A$39:$A$782,$A169,СВЦЭМ!$B$39:$B$782,B$155)+'СЕТ СН'!$F$12</f>
        <v>148.20248251999999</v>
      </c>
      <c r="C169" s="36">
        <f>SUMIFS(СВЦЭМ!$E$39:$E$782,СВЦЭМ!$A$39:$A$782,$A169,СВЦЭМ!$B$39:$B$782,C$155)+'СЕТ СН'!$F$12</f>
        <v>146.37936286999999</v>
      </c>
      <c r="D169" s="36">
        <f>SUMIFS(СВЦЭМ!$E$39:$E$782,СВЦЭМ!$A$39:$A$782,$A169,СВЦЭМ!$B$39:$B$782,D$155)+'СЕТ СН'!$F$12</f>
        <v>140.83893122000001</v>
      </c>
      <c r="E169" s="36">
        <f>SUMIFS(СВЦЭМ!$E$39:$E$782,СВЦЭМ!$A$39:$A$782,$A169,СВЦЭМ!$B$39:$B$782,E$155)+'СЕТ СН'!$F$12</f>
        <v>142.26283541000001</v>
      </c>
      <c r="F169" s="36">
        <f>SUMIFS(СВЦЭМ!$E$39:$E$782,СВЦЭМ!$A$39:$A$782,$A169,СВЦЭМ!$B$39:$B$782,F$155)+'СЕТ СН'!$F$12</f>
        <v>143.05628562999999</v>
      </c>
      <c r="G169" s="36">
        <f>SUMIFS(СВЦЭМ!$E$39:$E$782,СВЦЭМ!$A$39:$A$782,$A169,СВЦЭМ!$B$39:$B$782,G$155)+'СЕТ СН'!$F$12</f>
        <v>142.73996525000001</v>
      </c>
      <c r="H169" s="36">
        <f>SUMIFS(СВЦЭМ!$E$39:$E$782,СВЦЭМ!$A$39:$A$782,$A169,СВЦЭМ!$B$39:$B$782,H$155)+'СЕТ СН'!$F$12</f>
        <v>152.91982211000001</v>
      </c>
      <c r="I169" s="36">
        <f>SUMIFS(СВЦЭМ!$E$39:$E$782,СВЦЭМ!$A$39:$A$782,$A169,СВЦЭМ!$B$39:$B$782,I$155)+'СЕТ СН'!$F$12</f>
        <v>147.44188750999999</v>
      </c>
      <c r="J169" s="36">
        <f>SUMIFS(СВЦЭМ!$E$39:$E$782,СВЦЭМ!$A$39:$A$782,$A169,СВЦЭМ!$B$39:$B$782,J$155)+'СЕТ СН'!$F$12</f>
        <v>139.73662246999999</v>
      </c>
      <c r="K169" s="36">
        <f>SUMIFS(СВЦЭМ!$E$39:$E$782,СВЦЭМ!$A$39:$A$782,$A169,СВЦЭМ!$B$39:$B$782,K$155)+'СЕТ СН'!$F$12</f>
        <v>128.56701545999999</v>
      </c>
      <c r="L169" s="36">
        <f>SUMIFS(СВЦЭМ!$E$39:$E$782,СВЦЭМ!$A$39:$A$782,$A169,СВЦЭМ!$B$39:$B$782,L$155)+'СЕТ СН'!$F$12</f>
        <v>123.06587748</v>
      </c>
      <c r="M169" s="36">
        <f>SUMIFS(СВЦЭМ!$E$39:$E$782,СВЦЭМ!$A$39:$A$782,$A169,СВЦЭМ!$B$39:$B$782,M$155)+'СЕТ СН'!$F$12</f>
        <v>121.00725675</v>
      </c>
      <c r="N169" s="36">
        <f>SUMIFS(СВЦЭМ!$E$39:$E$782,СВЦЭМ!$A$39:$A$782,$A169,СВЦЭМ!$B$39:$B$782,N$155)+'СЕТ СН'!$F$12</f>
        <v>122.93093989</v>
      </c>
      <c r="O169" s="36">
        <f>SUMIFS(СВЦЭМ!$E$39:$E$782,СВЦЭМ!$A$39:$A$782,$A169,СВЦЭМ!$B$39:$B$782,O$155)+'СЕТ СН'!$F$12</f>
        <v>123.69020125999999</v>
      </c>
      <c r="P169" s="36">
        <f>SUMIFS(СВЦЭМ!$E$39:$E$782,СВЦЭМ!$A$39:$A$782,$A169,СВЦЭМ!$B$39:$B$782,P$155)+'СЕТ СН'!$F$12</f>
        <v>125.13437338</v>
      </c>
      <c r="Q169" s="36">
        <f>SUMIFS(СВЦЭМ!$E$39:$E$782,СВЦЭМ!$A$39:$A$782,$A169,СВЦЭМ!$B$39:$B$782,Q$155)+'СЕТ СН'!$F$12</f>
        <v>126.13560489</v>
      </c>
      <c r="R169" s="36">
        <f>SUMIFS(СВЦЭМ!$E$39:$E$782,СВЦЭМ!$A$39:$A$782,$A169,СВЦЭМ!$B$39:$B$782,R$155)+'СЕТ СН'!$F$12</f>
        <v>127.91141301</v>
      </c>
      <c r="S169" s="36">
        <f>SUMIFS(СВЦЭМ!$E$39:$E$782,СВЦЭМ!$A$39:$A$782,$A169,СВЦЭМ!$B$39:$B$782,S$155)+'СЕТ СН'!$F$12</f>
        <v>125.55998875</v>
      </c>
      <c r="T169" s="36">
        <f>SUMIFS(СВЦЭМ!$E$39:$E$782,СВЦЭМ!$A$39:$A$782,$A169,СВЦЭМ!$B$39:$B$782,T$155)+'СЕТ СН'!$F$12</f>
        <v>126.89650426999999</v>
      </c>
      <c r="U169" s="36">
        <f>SUMIFS(СВЦЭМ!$E$39:$E$782,СВЦЭМ!$A$39:$A$782,$A169,СВЦЭМ!$B$39:$B$782,U$155)+'СЕТ СН'!$F$12</f>
        <v>127.53149860000001</v>
      </c>
      <c r="V169" s="36">
        <f>SUMIFS(СВЦЭМ!$E$39:$E$782,СВЦЭМ!$A$39:$A$782,$A169,СВЦЭМ!$B$39:$B$782,V$155)+'СЕТ СН'!$F$12</f>
        <v>128.40532754</v>
      </c>
      <c r="W169" s="36">
        <f>SUMIFS(СВЦЭМ!$E$39:$E$782,СВЦЭМ!$A$39:$A$782,$A169,СВЦЭМ!$B$39:$B$782,W$155)+'СЕТ СН'!$F$12</f>
        <v>127.95060491</v>
      </c>
      <c r="X169" s="36">
        <f>SUMIFS(СВЦЭМ!$E$39:$E$782,СВЦЭМ!$A$39:$A$782,$A169,СВЦЭМ!$B$39:$B$782,X$155)+'СЕТ СН'!$F$12</f>
        <v>128.19196294</v>
      </c>
      <c r="Y169" s="36">
        <f>SUMIFS(СВЦЭМ!$E$39:$E$782,СВЦЭМ!$A$39:$A$782,$A169,СВЦЭМ!$B$39:$B$782,Y$155)+'СЕТ СН'!$F$12</f>
        <v>136.60670124999999</v>
      </c>
    </row>
    <row r="170" spans="1:25" ht="15.75" x14ac:dyDescent="0.2">
      <c r="A170" s="35">
        <f t="shared" si="4"/>
        <v>44788</v>
      </c>
      <c r="B170" s="36">
        <f>SUMIFS(СВЦЭМ!$E$39:$E$782,СВЦЭМ!$A$39:$A$782,$A170,СВЦЭМ!$B$39:$B$782,B$155)+'СЕТ СН'!$F$12</f>
        <v>130.12479866000001</v>
      </c>
      <c r="C170" s="36">
        <f>SUMIFS(СВЦЭМ!$E$39:$E$782,СВЦЭМ!$A$39:$A$782,$A170,СВЦЭМ!$B$39:$B$782,C$155)+'СЕТ СН'!$F$12</f>
        <v>133.86928159000001</v>
      </c>
      <c r="D170" s="36">
        <f>SUMIFS(СВЦЭМ!$E$39:$E$782,СВЦЭМ!$A$39:$A$782,$A170,СВЦЭМ!$B$39:$B$782,D$155)+'СЕТ СН'!$F$12</f>
        <v>138.91183072999999</v>
      </c>
      <c r="E170" s="36">
        <f>SUMIFS(СВЦЭМ!$E$39:$E$782,СВЦЭМ!$A$39:$A$782,$A170,СВЦЭМ!$B$39:$B$782,E$155)+'СЕТ СН'!$F$12</f>
        <v>140.78597793</v>
      </c>
      <c r="F170" s="36">
        <f>SUMIFS(СВЦЭМ!$E$39:$E$782,СВЦЭМ!$A$39:$A$782,$A170,СВЦЭМ!$B$39:$B$782,F$155)+'СЕТ СН'!$F$12</f>
        <v>142.46746110999999</v>
      </c>
      <c r="G170" s="36">
        <f>SUMIFS(СВЦЭМ!$E$39:$E$782,СВЦЭМ!$A$39:$A$782,$A170,СВЦЭМ!$B$39:$B$782,G$155)+'СЕТ СН'!$F$12</f>
        <v>141.6833705</v>
      </c>
      <c r="H170" s="36">
        <f>SUMIFS(СВЦЭМ!$E$39:$E$782,СВЦЭМ!$A$39:$A$782,$A170,СВЦЭМ!$B$39:$B$782,H$155)+'СЕТ СН'!$F$12</f>
        <v>136.98154099999999</v>
      </c>
      <c r="I170" s="36">
        <f>SUMIFS(СВЦЭМ!$E$39:$E$782,СВЦЭМ!$A$39:$A$782,$A170,СВЦЭМ!$B$39:$B$782,I$155)+'СЕТ СН'!$F$12</f>
        <v>128.34444518999999</v>
      </c>
      <c r="J170" s="36">
        <f>SUMIFS(СВЦЭМ!$E$39:$E$782,СВЦЭМ!$A$39:$A$782,$A170,СВЦЭМ!$B$39:$B$782,J$155)+'СЕТ СН'!$F$12</f>
        <v>138.29774140999999</v>
      </c>
      <c r="K170" s="36">
        <f>SUMIFS(СВЦЭМ!$E$39:$E$782,СВЦЭМ!$A$39:$A$782,$A170,СВЦЭМ!$B$39:$B$782,K$155)+'СЕТ СН'!$F$12</f>
        <v>134.46072104000001</v>
      </c>
      <c r="L170" s="36">
        <f>SUMIFS(СВЦЭМ!$E$39:$E$782,СВЦЭМ!$A$39:$A$782,$A170,СВЦЭМ!$B$39:$B$782,L$155)+'СЕТ СН'!$F$12</f>
        <v>132.67197250999999</v>
      </c>
      <c r="M170" s="36">
        <f>SUMIFS(СВЦЭМ!$E$39:$E$782,СВЦЭМ!$A$39:$A$782,$A170,СВЦЭМ!$B$39:$B$782,M$155)+'СЕТ СН'!$F$12</f>
        <v>133.20205905</v>
      </c>
      <c r="N170" s="36">
        <f>SUMIFS(СВЦЭМ!$E$39:$E$782,СВЦЭМ!$A$39:$A$782,$A170,СВЦЭМ!$B$39:$B$782,N$155)+'СЕТ СН'!$F$12</f>
        <v>132.94057648</v>
      </c>
      <c r="O170" s="36">
        <f>SUMIFS(СВЦЭМ!$E$39:$E$782,СВЦЭМ!$A$39:$A$782,$A170,СВЦЭМ!$B$39:$B$782,O$155)+'СЕТ СН'!$F$12</f>
        <v>133.04544996999999</v>
      </c>
      <c r="P170" s="36">
        <f>SUMIFS(СВЦЭМ!$E$39:$E$782,СВЦЭМ!$A$39:$A$782,$A170,СВЦЭМ!$B$39:$B$782,P$155)+'СЕТ СН'!$F$12</f>
        <v>132.50813681</v>
      </c>
      <c r="Q170" s="36">
        <f>SUMIFS(СВЦЭМ!$E$39:$E$782,СВЦЭМ!$A$39:$A$782,$A170,СВЦЭМ!$B$39:$B$782,Q$155)+'СЕТ СН'!$F$12</f>
        <v>132.1540182</v>
      </c>
      <c r="R170" s="36">
        <f>SUMIFS(СВЦЭМ!$E$39:$E$782,СВЦЭМ!$A$39:$A$782,$A170,СВЦЭМ!$B$39:$B$782,R$155)+'СЕТ СН'!$F$12</f>
        <v>130.61406289999999</v>
      </c>
      <c r="S170" s="36">
        <f>SUMIFS(СВЦЭМ!$E$39:$E$782,СВЦЭМ!$A$39:$A$782,$A170,СВЦЭМ!$B$39:$B$782,S$155)+'СЕТ СН'!$F$12</f>
        <v>131.16950111</v>
      </c>
      <c r="T170" s="36">
        <f>SUMIFS(СВЦЭМ!$E$39:$E$782,СВЦЭМ!$A$39:$A$782,$A170,СВЦЭМ!$B$39:$B$782,T$155)+'СЕТ СН'!$F$12</f>
        <v>131.42901839000001</v>
      </c>
      <c r="U170" s="36">
        <f>SUMIFS(СВЦЭМ!$E$39:$E$782,СВЦЭМ!$A$39:$A$782,$A170,СВЦЭМ!$B$39:$B$782,U$155)+'СЕТ СН'!$F$12</f>
        <v>130.77163132999999</v>
      </c>
      <c r="V170" s="36">
        <f>SUMIFS(СВЦЭМ!$E$39:$E$782,СВЦЭМ!$A$39:$A$782,$A170,СВЦЭМ!$B$39:$B$782,V$155)+'СЕТ СН'!$F$12</f>
        <v>131.26625078999999</v>
      </c>
      <c r="W170" s="36">
        <f>SUMIFS(СВЦЭМ!$E$39:$E$782,СВЦЭМ!$A$39:$A$782,$A170,СВЦЭМ!$B$39:$B$782,W$155)+'СЕТ СН'!$F$12</f>
        <v>132.50363386000001</v>
      </c>
      <c r="X170" s="36">
        <f>SUMIFS(СВЦЭМ!$E$39:$E$782,СВЦЭМ!$A$39:$A$782,$A170,СВЦЭМ!$B$39:$B$782,X$155)+'СЕТ СН'!$F$12</f>
        <v>127.0159329</v>
      </c>
      <c r="Y170" s="36">
        <f>SUMIFS(СВЦЭМ!$E$39:$E$782,СВЦЭМ!$A$39:$A$782,$A170,СВЦЭМ!$B$39:$B$782,Y$155)+'СЕТ СН'!$F$12</f>
        <v>136.18001688000001</v>
      </c>
    </row>
    <row r="171" spans="1:25" ht="15.75" x14ac:dyDescent="0.2">
      <c r="A171" s="35">
        <f t="shared" si="4"/>
        <v>44789</v>
      </c>
      <c r="B171" s="36">
        <f>SUMIFS(СВЦЭМ!$E$39:$E$782,СВЦЭМ!$A$39:$A$782,$A171,СВЦЭМ!$B$39:$B$782,B$155)+'СЕТ СН'!$F$12</f>
        <v>125.33094643</v>
      </c>
      <c r="C171" s="36">
        <f>SUMIFS(СВЦЭМ!$E$39:$E$782,СВЦЭМ!$A$39:$A$782,$A171,СВЦЭМ!$B$39:$B$782,C$155)+'СЕТ СН'!$F$12</f>
        <v>132.77801524</v>
      </c>
      <c r="D171" s="36">
        <f>SUMIFS(СВЦЭМ!$E$39:$E$782,СВЦЭМ!$A$39:$A$782,$A171,СВЦЭМ!$B$39:$B$782,D$155)+'СЕТ СН'!$F$12</f>
        <v>138.62307491000001</v>
      </c>
      <c r="E171" s="36">
        <f>SUMIFS(СВЦЭМ!$E$39:$E$782,СВЦЭМ!$A$39:$A$782,$A171,СВЦЭМ!$B$39:$B$782,E$155)+'СЕТ СН'!$F$12</f>
        <v>140.73909818999999</v>
      </c>
      <c r="F171" s="36">
        <f>SUMIFS(СВЦЭМ!$E$39:$E$782,СВЦЭМ!$A$39:$A$782,$A171,СВЦЭМ!$B$39:$B$782,F$155)+'СЕТ СН'!$F$12</f>
        <v>142.19521809</v>
      </c>
      <c r="G171" s="36">
        <f>SUMIFS(СВЦЭМ!$E$39:$E$782,СВЦЭМ!$A$39:$A$782,$A171,СВЦЭМ!$B$39:$B$782,G$155)+'СЕТ СН'!$F$12</f>
        <v>141.20620936</v>
      </c>
      <c r="H171" s="36">
        <f>SUMIFS(СВЦЭМ!$E$39:$E$782,СВЦЭМ!$A$39:$A$782,$A171,СВЦЭМ!$B$39:$B$782,H$155)+'СЕТ СН'!$F$12</f>
        <v>132.65186711000001</v>
      </c>
      <c r="I171" s="36">
        <f>SUMIFS(СВЦЭМ!$E$39:$E$782,СВЦЭМ!$A$39:$A$782,$A171,СВЦЭМ!$B$39:$B$782,I$155)+'СЕТ СН'!$F$12</f>
        <v>122.26469732</v>
      </c>
      <c r="J171" s="36">
        <f>SUMIFS(СВЦЭМ!$E$39:$E$782,СВЦЭМ!$A$39:$A$782,$A171,СВЦЭМ!$B$39:$B$782,J$155)+'СЕТ СН'!$F$12</f>
        <v>135.12771144000001</v>
      </c>
      <c r="K171" s="36">
        <f>SUMIFS(СВЦЭМ!$E$39:$E$782,СВЦЭМ!$A$39:$A$782,$A171,СВЦЭМ!$B$39:$B$782,K$155)+'СЕТ СН'!$F$12</f>
        <v>134.47407486</v>
      </c>
      <c r="L171" s="36">
        <f>SUMIFS(СВЦЭМ!$E$39:$E$782,СВЦЭМ!$A$39:$A$782,$A171,СВЦЭМ!$B$39:$B$782,L$155)+'СЕТ СН'!$F$12</f>
        <v>131.65966491</v>
      </c>
      <c r="M171" s="36">
        <f>SUMIFS(СВЦЭМ!$E$39:$E$782,СВЦЭМ!$A$39:$A$782,$A171,СВЦЭМ!$B$39:$B$782,M$155)+'СЕТ СН'!$F$12</f>
        <v>130.23499025000001</v>
      </c>
      <c r="N171" s="36">
        <f>SUMIFS(СВЦЭМ!$E$39:$E$782,СВЦЭМ!$A$39:$A$782,$A171,СВЦЭМ!$B$39:$B$782,N$155)+'СЕТ СН'!$F$12</f>
        <v>129.61165251</v>
      </c>
      <c r="O171" s="36">
        <f>SUMIFS(СВЦЭМ!$E$39:$E$782,СВЦЭМ!$A$39:$A$782,$A171,СВЦЭМ!$B$39:$B$782,O$155)+'СЕТ СН'!$F$12</f>
        <v>129.10564937999999</v>
      </c>
      <c r="P171" s="36">
        <f>SUMIFS(СВЦЭМ!$E$39:$E$782,СВЦЭМ!$A$39:$A$782,$A171,СВЦЭМ!$B$39:$B$782,P$155)+'СЕТ СН'!$F$12</f>
        <v>130.83967476000001</v>
      </c>
      <c r="Q171" s="36">
        <f>SUMIFS(СВЦЭМ!$E$39:$E$782,СВЦЭМ!$A$39:$A$782,$A171,СВЦЭМ!$B$39:$B$782,Q$155)+'СЕТ СН'!$F$12</f>
        <v>130.71829367999999</v>
      </c>
      <c r="R171" s="36">
        <f>SUMIFS(СВЦЭМ!$E$39:$E$782,СВЦЭМ!$A$39:$A$782,$A171,СВЦЭМ!$B$39:$B$782,R$155)+'СЕТ СН'!$F$12</f>
        <v>130.88708849</v>
      </c>
      <c r="S171" s="36">
        <f>SUMIFS(СВЦЭМ!$E$39:$E$782,СВЦЭМ!$A$39:$A$782,$A171,СВЦЭМ!$B$39:$B$782,S$155)+'СЕТ СН'!$F$12</f>
        <v>131.31104324</v>
      </c>
      <c r="T171" s="36">
        <f>SUMIFS(СВЦЭМ!$E$39:$E$782,СВЦЭМ!$A$39:$A$782,$A171,СВЦЭМ!$B$39:$B$782,T$155)+'СЕТ СН'!$F$12</f>
        <v>130.48817600000001</v>
      </c>
      <c r="U171" s="36">
        <f>SUMIFS(СВЦЭМ!$E$39:$E$782,СВЦЭМ!$A$39:$A$782,$A171,СВЦЭМ!$B$39:$B$782,U$155)+'СЕТ СН'!$F$12</f>
        <v>130.82969929000001</v>
      </c>
      <c r="V171" s="36">
        <f>SUMIFS(СВЦЭМ!$E$39:$E$782,СВЦЭМ!$A$39:$A$782,$A171,СВЦЭМ!$B$39:$B$782,V$155)+'СЕТ СН'!$F$12</f>
        <v>132.55640392999999</v>
      </c>
      <c r="W171" s="36">
        <f>SUMIFS(СВЦЭМ!$E$39:$E$782,СВЦЭМ!$A$39:$A$782,$A171,СВЦЭМ!$B$39:$B$782,W$155)+'СЕТ СН'!$F$12</f>
        <v>132.5284168</v>
      </c>
      <c r="X171" s="36">
        <f>SUMIFS(СВЦЭМ!$E$39:$E$782,СВЦЭМ!$A$39:$A$782,$A171,СВЦЭМ!$B$39:$B$782,X$155)+'СЕТ СН'!$F$12</f>
        <v>130.64332963999999</v>
      </c>
      <c r="Y171" s="36">
        <f>SUMIFS(СВЦЭМ!$E$39:$E$782,СВЦЭМ!$A$39:$A$782,$A171,СВЦЭМ!$B$39:$B$782,Y$155)+'СЕТ СН'!$F$12</f>
        <v>132.95548826999999</v>
      </c>
    </row>
    <row r="172" spans="1:25" ht="15.75" x14ac:dyDescent="0.2">
      <c r="A172" s="35">
        <f t="shared" si="4"/>
        <v>44790</v>
      </c>
      <c r="B172" s="36">
        <f>SUMIFS(СВЦЭМ!$E$39:$E$782,СВЦЭМ!$A$39:$A$782,$A172,СВЦЭМ!$B$39:$B$782,B$155)+'СЕТ СН'!$F$12</f>
        <v>123.90004508</v>
      </c>
      <c r="C172" s="36">
        <f>SUMIFS(СВЦЭМ!$E$39:$E$782,СВЦЭМ!$A$39:$A$782,$A172,СВЦЭМ!$B$39:$B$782,C$155)+'СЕТ СН'!$F$12</f>
        <v>121.62679862</v>
      </c>
      <c r="D172" s="36">
        <f>SUMIFS(СВЦЭМ!$E$39:$E$782,СВЦЭМ!$A$39:$A$782,$A172,СВЦЭМ!$B$39:$B$782,D$155)+'СЕТ СН'!$F$12</f>
        <v>121.06471732999999</v>
      </c>
      <c r="E172" s="36">
        <f>SUMIFS(СВЦЭМ!$E$39:$E$782,СВЦЭМ!$A$39:$A$782,$A172,СВЦЭМ!$B$39:$B$782,E$155)+'СЕТ СН'!$F$12</f>
        <v>123.83698867</v>
      </c>
      <c r="F172" s="36">
        <f>SUMIFS(СВЦЭМ!$E$39:$E$782,СВЦЭМ!$A$39:$A$782,$A172,СВЦЭМ!$B$39:$B$782,F$155)+'СЕТ СН'!$F$12</f>
        <v>126.85994528000001</v>
      </c>
      <c r="G172" s="36">
        <f>SUMIFS(СВЦЭМ!$E$39:$E$782,СВЦЭМ!$A$39:$A$782,$A172,СВЦЭМ!$B$39:$B$782,G$155)+'СЕТ СН'!$F$12</f>
        <v>134.43621744999999</v>
      </c>
      <c r="H172" s="36">
        <f>SUMIFS(СВЦЭМ!$E$39:$E$782,СВЦЭМ!$A$39:$A$782,$A172,СВЦЭМ!$B$39:$B$782,H$155)+'СЕТ СН'!$F$12</f>
        <v>130.42228338999999</v>
      </c>
      <c r="I172" s="36">
        <f>SUMIFS(СВЦЭМ!$E$39:$E$782,СВЦЭМ!$A$39:$A$782,$A172,СВЦЭМ!$B$39:$B$782,I$155)+'СЕТ СН'!$F$12</f>
        <v>134.51474727999999</v>
      </c>
      <c r="J172" s="36">
        <f>SUMIFS(СВЦЭМ!$E$39:$E$782,СВЦЭМ!$A$39:$A$782,$A172,СВЦЭМ!$B$39:$B$782,J$155)+'СЕТ СН'!$F$12</f>
        <v>140.17301907999999</v>
      </c>
      <c r="K172" s="36">
        <f>SUMIFS(СВЦЭМ!$E$39:$E$782,СВЦЭМ!$A$39:$A$782,$A172,СВЦЭМ!$B$39:$B$782,K$155)+'СЕТ СН'!$F$12</f>
        <v>138.77044909</v>
      </c>
      <c r="L172" s="36">
        <f>SUMIFS(СВЦЭМ!$E$39:$E$782,СВЦЭМ!$A$39:$A$782,$A172,СВЦЭМ!$B$39:$B$782,L$155)+'СЕТ СН'!$F$12</f>
        <v>135.76934931</v>
      </c>
      <c r="M172" s="36">
        <f>SUMIFS(СВЦЭМ!$E$39:$E$782,СВЦЭМ!$A$39:$A$782,$A172,СВЦЭМ!$B$39:$B$782,M$155)+'СЕТ СН'!$F$12</f>
        <v>131.82154288999999</v>
      </c>
      <c r="N172" s="36">
        <f>SUMIFS(СВЦЭМ!$E$39:$E$782,СВЦЭМ!$A$39:$A$782,$A172,СВЦЭМ!$B$39:$B$782,N$155)+'СЕТ СН'!$F$12</f>
        <v>134.29402453</v>
      </c>
      <c r="O172" s="36">
        <f>SUMIFS(СВЦЭМ!$E$39:$E$782,СВЦЭМ!$A$39:$A$782,$A172,СВЦЭМ!$B$39:$B$782,O$155)+'СЕТ СН'!$F$12</f>
        <v>133.35379227999999</v>
      </c>
      <c r="P172" s="36">
        <f>SUMIFS(СВЦЭМ!$E$39:$E$782,СВЦЭМ!$A$39:$A$782,$A172,СВЦЭМ!$B$39:$B$782,P$155)+'СЕТ СН'!$F$12</f>
        <v>135.75837408000001</v>
      </c>
      <c r="Q172" s="36">
        <f>SUMIFS(СВЦЭМ!$E$39:$E$782,СВЦЭМ!$A$39:$A$782,$A172,СВЦЭМ!$B$39:$B$782,Q$155)+'СЕТ СН'!$F$12</f>
        <v>137.34728545999999</v>
      </c>
      <c r="R172" s="36">
        <f>SUMIFS(СВЦЭМ!$E$39:$E$782,СВЦЭМ!$A$39:$A$782,$A172,СВЦЭМ!$B$39:$B$782,R$155)+'СЕТ СН'!$F$12</f>
        <v>137.22610739000001</v>
      </c>
      <c r="S172" s="36">
        <f>SUMIFS(СВЦЭМ!$E$39:$E$782,СВЦЭМ!$A$39:$A$782,$A172,СВЦЭМ!$B$39:$B$782,S$155)+'СЕТ СН'!$F$12</f>
        <v>136.98119768000001</v>
      </c>
      <c r="T172" s="36">
        <f>SUMIFS(СВЦЭМ!$E$39:$E$782,СВЦЭМ!$A$39:$A$782,$A172,СВЦЭМ!$B$39:$B$782,T$155)+'СЕТ СН'!$F$12</f>
        <v>135.93687811999999</v>
      </c>
      <c r="U172" s="36">
        <f>SUMIFS(СВЦЭМ!$E$39:$E$782,СВЦЭМ!$A$39:$A$782,$A172,СВЦЭМ!$B$39:$B$782,U$155)+'СЕТ СН'!$F$12</f>
        <v>138.79612628000001</v>
      </c>
      <c r="V172" s="36">
        <f>SUMIFS(СВЦЭМ!$E$39:$E$782,СВЦЭМ!$A$39:$A$782,$A172,СВЦЭМ!$B$39:$B$782,V$155)+'СЕТ СН'!$F$12</f>
        <v>135.60445106</v>
      </c>
      <c r="W172" s="36">
        <f>SUMIFS(СВЦЭМ!$E$39:$E$782,СВЦЭМ!$A$39:$A$782,$A172,СВЦЭМ!$B$39:$B$782,W$155)+'СЕТ СН'!$F$12</f>
        <v>138.83219202000001</v>
      </c>
      <c r="X172" s="36">
        <f>SUMIFS(СВЦЭМ!$E$39:$E$782,СВЦЭМ!$A$39:$A$782,$A172,СВЦЭМ!$B$39:$B$782,X$155)+'СЕТ СН'!$F$12</f>
        <v>133.95136350999999</v>
      </c>
      <c r="Y172" s="36">
        <f>SUMIFS(СВЦЭМ!$E$39:$E$782,СВЦЭМ!$A$39:$A$782,$A172,СВЦЭМ!$B$39:$B$782,Y$155)+'СЕТ СН'!$F$12</f>
        <v>124.39390717000001</v>
      </c>
    </row>
    <row r="173" spans="1:25" ht="15.75" x14ac:dyDescent="0.2">
      <c r="A173" s="35">
        <f t="shared" si="4"/>
        <v>44791</v>
      </c>
      <c r="B173" s="36">
        <f>SUMIFS(СВЦЭМ!$E$39:$E$782,СВЦЭМ!$A$39:$A$782,$A173,СВЦЭМ!$B$39:$B$782,B$155)+'СЕТ СН'!$F$12</f>
        <v>130.70335764999999</v>
      </c>
      <c r="C173" s="36">
        <f>SUMIFS(СВЦЭМ!$E$39:$E$782,СВЦЭМ!$A$39:$A$782,$A173,СВЦЭМ!$B$39:$B$782,C$155)+'СЕТ СН'!$F$12</f>
        <v>137.95217600000001</v>
      </c>
      <c r="D173" s="36">
        <f>SUMIFS(СВЦЭМ!$E$39:$E$782,СВЦЭМ!$A$39:$A$782,$A173,СВЦЭМ!$B$39:$B$782,D$155)+'СЕТ СН'!$F$12</f>
        <v>139.82828559000001</v>
      </c>
      <c r="E173" s="36">
        <f>SUMIFS(СВЦЭМ!$E$39:$E$782,СВЦЭМ!$A$39:$A$782,$A173,СВЦЭМ!$B$39:$B$782,E$155)+'СЕТ СН'!$F$12</f>
        <v>139.93960476999999</v>
      </c>
      <c r="F173" s="36">
        <f>SUMIFS(СВЦЭМ!$E$39:$E$782,СВЦЭМ!$A$39:$A$782,$A173,СВЦЭМ!$B$39:$B$782,F$155)+'СЕТ СН'!$F$12</f>
        <v>139.48199485999999</v>
      </c>
      <c r="G173" s="36">
        <f>SUMIFS(СВЦЭМ!$E$39:$E$782,СВЦЭМ!$A$39:$A$782,$A173,СВЦЭМ!$B$39:$B$782,G$155)+'СЕТ СН'!$F$12</f>
        <v>140.66118062999999</v>
      </c>
      <c r="H173" s="36">
        <f>SUMIFS(СВЦЭМ!$E$39:$E$782,СВЦЭМ!$A$39:$A$782,$A173,СВЦЭМ!$B$39:$B$782,H$155)+'СЕТ СН'!$F$12</f>
        <v>131.48770146000001</v>
      </c>
      <c r="I173" s="36">
        <f>SUMIFS(СВЦЭМ!$E$39:$E$782,СВЦЭМ!$A$39:$A$782,$A173,СВЦЭМ!$B$39:$B$782,I$155)+'СЕТ СН'!$F$12</f>
        <v>124.20516223</v>
      </c>
      <c r="J173" s="36">
        <f>SUMIFS(СВЦЭМ!$E$39:$E$782,СВЦЭМ!$A$39:$A$782,$A173,СВЦЭМ!$B$39:$B$782,J$155)+'СЕТ СН'!$F$12</f>
        <v>151.40769717000001</v>
      </c>
      <c r="K173" s="36">
        <f>SUMIFS(СВЦЭМ!$E$39:$E$782,СВЦЭМ!$A$39:$A$782,$A173,СВЦЭМ!$B$39:$B$782,K$155)+'СЕТ СН'!$F$12</f>
        <v>152.26903634000001</v>
      </c>
      <c r="L173" s="36">
        <f>SUMIFS(СВЦЭМ!$E$39:$E$782,СВЦЭМ!$A$39:$A$782,$A173,СВЦЭМ!$B$39:$B$782,L$155)+'СЕТ СН'!$F$12</f>
        <v>152.35744169</v>
      </c>
      <c r="M173" s="36">
        <f>SUMIFS(СВЦЭМ!$E$39:$E$782,СВЦЭМ!$A$39:$A$782,$A173,СВЦЭМ!$B$39:$B$782,M$155)+'СЕТ СН'!$F$12</f>
        <v>150.64066717</v>
      </c>
      <c r="N173" s="36">
        <f>SUMIFS(СВЦЭМ!$E$39:$E$782,СВЦЭМ!$A$39:$A$782,$A173,СВЦЭМ!$B$39:$B$782,N$155)+'СЕТ СН'!$F$12</f>
        <v>150.51951018</v>
      </c>
      <c r="O173" s="36">
        <f>SUMIFS(СВЦЭМ!$E$39:$E$782,СВЦЭМ!$A$39:$A$782,$A173,СВЦЭМ!$B$39:$B$782,O$155)+'СЕТ СН'!$F$12</f>
        <v>150.74387931000001</v>
      </c>
      <c r="P173" s="36">
        <f>SUMIFS(СВЦЭМ!$E$39:$E$782,СВЦЭМ!$A$39:$A$782,$A173,СВЦЭМ!$B$39:$B$782,P$155)+'СЕТ СН'!$F$12</f>
        <v>142.28155469000001</v>
      </c>
      <c r="Q173" s="36">
        <f>SUMIFS(СВЦЭМ!$E$39:$E$782,СВЦЭМ!$A$39:$A$782,$A173,СВЦЭМ!$B$39:$B$782,Q$155)+'СЕТ СН'!$F$12</f>
        <v>140.53054035</v>
      </c>
      <c r="R173" s="36">
        <f>SUMIFS(СВЦЭМ!$E$39:$E$782,СВЦЭМ!$A$39:$A$782,$A173,СВЦЭМ!$B$39:$B$782,R$155)+'СЕТ СН'!$F$12</f>
        <v>140.26494460000001</v>
      </c>
      <c r="S173" s="36">
        <f>SUMIFS(СВЦЭМ!$E$39:$E$782,СВЦЭМ!$A$39:$A$782,$A173,СВЦЭМ!$B$39:$B$782,S$155)+'СЕТ СН'!$F$12</f>
        <v>140.51717649</v>
      </c>
      <c r="T173" s="36">
        <f>SUMIFS(СВЦЭМ!$E$39:$E$782,СВЦЭМ!$A$39:$A$782,$A173,СВЦЭМ!$B$39:$B$782,T$155)+'СЕТ СН'!$F$12</f>
        <v>140.93230416</v>
      </c>
      <c r="U173" s="36">
        <f>SUMIFS(СВЦЭМ!$E$39:$E$782,СВЦЭМ!$A$39:$A$782,$A173,СВЦЭМ!$B$39:$B$782,U$155)+'СЕТ СН'!$F$12</f>
        <v>140.81452612000001</v>
      </c>
      <c r="V173" s="36">
        <f>SUMIFS(СВЦЭМ!$E$39:$E$782,СВЦЭМ!$A$39:$A$782,$A173,СВЦЭМ!$B$39:$B$782,V$155)+'СЕТ СН'!$F$12</f>
        <v>135.07435493</v>
      </c>
      <c r="W173" s="36">
        <f>SUMIFS(СВЦЭМ!$E$39:$E$782,СВЦЭМ!$A$39:$A$782,$A173,СВЦЭМ!$B$39:$B$782,W$155)+'СЕТ СН'!$F$12</f>
        <v>142.19375624</v>
      </c>
      <c r="X173" s="36">
        <f>SUMIFS(СВЦЭМ!$E$39:$E$782,СВЦЭМ!$A$39:$A$782,$A173,СВЦЭМ!$B$39:$B$782,X$155)+'СЕТ СН'!$F$12</f>
        <v>140.76061236999999</v>
      </c>
      <c r="Y173" s="36">
        <f>SUMIFS(СВЦЭМ!$E$39:$E$782,СВЦЭМ!$A$39:$A$782,$A173,СВЦЭМ!$B$39:$B$782,Y$155)+'СЕТ СН'!$F$12</f>
        <v>125.70894081</v>
      </c>
    </row>
    <row r="174" spans="1:25" ht="15.75" x14ac:dyDescent="0.2">
      <c r="A174" s="35">
        <f t="shared" si="4"/>
        <v>44792</v>
      </c>
      <c r="B174" s="36">
        <f>SUMIFS(СВЦЭМ!$E$39:$E$782,СВЦЭМ!$A$39:$A$782,$A174,СВЦЭМ!$B$39:$B$782,B$155)+'СЕТ СН'!$F$12</f>
        <v>148.96745464</v>
      </c>
      <c r="C174" s="36">
        <f>SUMIFS(СВЦЭМ!$E$39:$E$782,СВЦЭМ!$A$39:$A$782,$A174,СВЦЭМ!$B$39:$B$782,C$155)+'СЕТ СН'!$F$12</f>
        <v>151.44399615</v>
      </c>
      <c r="D174" s="36">
        <f>SUMIFS(СВЦЭМ!$E$39:$E$782,СВЦЭМ!$A$39:$A$782,$A174,СВЦЭМ!$B$39:$B$782,D$155)+'СЕТ СН'!$F$12</f>
        <v>156.32787116</v>
      </c>
      <c r="E174" s="36">
        <f>SUMIFS(СВЦЭМ!$E$39:$E$782,СВЦЭМ!$A$39:$A$782,$A174,СВЦЭМ!$B$39:$B$782,E$155)+'СЕТ СН'!$F$12</f>
        <v>156.36478718000001</v>
      </c>
      <c r="F174" s="36">
        <f>SUMIFS(СВЦЭМ!$E$39:$E$782,СВЦЭМ!$A$39:$A$782,$A174,СВЦЭМ!$B$39:$B$782,F$155)+'СЕТ СН'!$F$12</f>
        <v>155.54891298000001</v>
      </c>
      <c r="G174" s="36">
        <f>SUMIFS(СВЦЭМ!$E$39:$E$782,СВЦЭМ!$A$39:$A$782,$A174,СВЦЭМ!$B$39:$B$782,G$155)+'СЕТ СН'!$F$12</f>
        <v>141.99065292</v>
      </c>
      <c r="H174" s="36">
        <f>SUMIFS(СВЦЭМ!$E$39:$E$782,СВЦЭМ!$A$39:$A$782,$A174,СВЦЭМ!$B$39:$B$782,H$155)+'СЕТ СН'!$F$12</f>
        <v>139.71112356</v>
      </c>
      <c r="I174" s="36">
        <f>SUMIFS(СВЦЭМ!$E$39:$E$782,СВЦЭМ!$A$39:$A$782,$A174,СВЦЭМ!$B$39:$B$782,I$155)+'СЕТ СН'!$F$12</f>
        <v>135.11861313</v>
      </c>
      <c r="J174" s="36">
        <f>SUMIFS(СВЦЭМ!$E$39:$E$782,СВЦЭМ!$A$39:$A$782,$A174,СВЦЭМ!$B$39:$B$782,J$155)+'СЕТ СН'!$F$12</f>
        <v>128.06656547</v>
      </c>
      <c r="K174" s="36">
        <f>SUMIFS(СВЦЭМ!$E$39:$E$782,СВЦЭМ!$A$39:$A$782,$A174,СВЦЭМ!$B$39:$B$782,K$155)+'СЕТ СН'!$F$12</f>
        <v>127.06209339999999</v>
      </c>
      <c r="L174" s="36">
        <f>SUMIFS(СВЦЭМ!$E$39:$E$782,СВЦЭМ!$A$39:$A$782,$A174,СВЦЭМ!$B$39:$B$782,L$155)+'СЕТ СН'!$F$12</f>
        <v>132.97418368000001</v>
      </c>
      <c r="M174" s="36">
        <f>SUMIFS(СВЦЭМ!$E$39:$E$782,СВЦЭМ!$A$39:$A$782,$A174,СВЦЭМ!$B$39:$B$782,M$155)+'СЕТ СН'!$F$12</f>
        <v>130.82479282</v>
      </c>
      <c r="N174" s="36">
        <f>SUMIFS(СВЦЭМ!$E$39:$E$782,СВЦЭМ!$A$39:$A$782,$A174,СВЦЭМ!$B$39:$B$782,N$155)+'СЕТ СН'!$F$12</f>
        <v>131.35988689999999</v>
      </c>
      <c r="O174" s="36">
        <f>SUMIFS(СВЦЭМ!$E$39:$E$782,СВЦЭМ!$A$39:$A$782,$A174,СВЦЭМ!$B$39:$B$782,O$155)+'СЕТ СН'!$F$12</f>
        <v>131.56323374999999</v>
      </c>
      <c r="P174" s="36">
        <f>SUMIFS(СВЦЭМ!$E$39:$E$782,СВЦЭМ!$A$39:$A$782,$A174,СВЦЭМ!$B$39:$B$782,P$155)+'СЕТ СН'!$F$12</f>
        <v>135.94968309000001</v>
      </c>
      <c r="Q174" s="36">
        <f>SUMIFS(СВЦЭМ!$E$39:$E$782,СВЦЭМ!$A$39:$A$782,$A174,СВЦЭМ!$B$39:$B$782,Q$155)+'СЕТ СН'!$F$12</f>
        <v>137.22565717000001</v>
      </c>
      <c r="R174" s="36">
        <f>SUMIFS(СВЦЭМ!$E$39:$E$782,СВЦЭМ!$A$39:$A$782,$A174,СВЦЭМ!$B$39:$B$782,R$155)+'СЕТ СН'!$F$12</f>
        <v>136.90981352</v>
      </c>
      <c r="S174" s="36">
        <f>SUMIFS(СВЦЭМ!$E$39:$E$782,СВЦЭМ!$A$39:$A$782,$A174,СВЦЭМ!$B$39:$B$782,S$155)+'СЕТ СН'!$F$12</f>
        <v>134.72580533999999</v>
      </c>
      <c r="T174" s="36">
        <f>SUMIFS(СВЦЭМ!$E$39:$E$782,СВЦЭМ!$A$39:$A$782,$A174,СВЦЭМ!$B$39:$B$782,T$155)+'СЕТ СН'!$F$12</f>
        <v>132.63155391000001</v>
      </c>
      <c r="U174" s="36">
        <f>SUMIFS(СВЦЭМ!$E$39:$E$782,СВЦЭМ!$A$39:$A$782,$A174,СВЦЭМ!$B$39:$B$782,U$155)+'СЕТ СН'!$F$12</f>
        <v>134.24439211000001</v>
      </c>
      <c r="V174" s="36">
        <f>SUMIFS(СВЦЭМ!$E$39:$E$782,СВЦЭМ!$A$39:$A$782,$A174,СВЦЭМ!$B$39:$B$782,V$155)+'СЕТ СН'!$F$12</f>
        <v>133.30025714999999</v>
      </c>
      <c r="W174" s="36">
        <f>SUMIFS(СВЦЭМ!$E$39:$E$782,СВЦЭМ!$A$39:$A$782,$A174,СВЦЭМ!$B$39:$B$782,W$155)+'СЕТ СН'!$F$12</f>
        <v>139.14543712</v>
      </c>
      <c r="X174" s="36">
        <f>SUMIFS(СВЦЭМ!$E$39:$E$782,СВЦЭМ!$A$39:$A$782,$A174,СВЦЭМ!$B$39:$B$782,X$155)+'СЕТ СН'!$F$12</f>
        <v>141.7177001</v>
      </c>
      <c r="Y174" s="36">
        <f>SUMIFS(СВЦЭМ!$E$39:$E$782,СВЦЭМ!$A$39:$A$782,$A174,СВЦЭМ!$B$39:$B$782,Y$155)+'СЕТ СН'!$F$12</f>
        <v>145.83560194</v>
      </c>
    </row>
    <row r="175" spans="1:25" ht="15.75" x14ac:dyDescent="0.2">
      <c r="A175" s="35">
        <f t="shared" si="4"/>
        <v>44793</v>
      </c>
      <c r="B175" s="36">
        <f>SUMIFS(СВЦЭМ!$E$39:$E$782,СВЦЭМ!$A$39:$A$782,$A175,СВЦЭМ!$B$39:$B$782,B$155)+'СЕТ СН'!$F$12</f>
        <v>126.61432139999999</v>
      </c>
      <c r="C175" s="36">
        <f>SUMIFS(СВЦЭМ!$E$39:$E$782,СВЦЭМ!$A$39:$A$782,$A175,СВЦЭМ!$B$39:$B$782,C$155)+'СЕТ СН'!$F$12</f>
        <v>135.18874747000001</v>
      </c>
      <c r="D175" s="36">
        <f>SUMIFS(СВЦЭМ!$E$39:$E$782,СВЦЭМ!$A$39:$A$782,$A175,СВЦЭМ!$B$39:$B$782,D$155)+'СЕТ СН'!$F$12</f>
        <v>141.01230629</v>
      </c>
      <c r="E175" s="36">
        <f>SUMIFS(СВЦЭМ!$E$39:$E$782,СВЦЭМ!$A$39:$A$782,$A175,СВЦЭМ!$B$39:$B$782,E$155)+'СЕТ СН'!$F$12</f>
        <v>141.81572412</v>
      </c>
      <c r="F175" s="36">
        <f>SUMIFS(СВЦЭМ!$E$39:$E$782,СВЦЭМ!$A$39:$A$782,$A175,СВЦЭМ!$B$39:$B$782,F$155)+'СЕТ СН'!$F$12</f>
        <v>142.36335305</v>
      </c>
      <c r="G175" s="36">
        <f>SUMIFS(СВЦЭМ!$E$39:$E$782,СВЦЭМ!$A$39:$A$782,$A175,СВЦЭМ!$B$39:$B$782,G$155)+'СЕТ СН'!$F$12</f>
        <v>141.18573404</v>
      </c>
      <c r="H175" s="36">
        <f>SUMIFS(СВЦЭМ!$E$39:$E$782,СВЦЭМ!$A$39:$A$782,$A175,СВЦЭМ!$B$39:$B$782,H$155)+'СЕТ СН'!$F$12</f>
        <v>137.10685283999999</v>
      </c>
      <c r="I175" s="36">
        <f>SUMIFS(СВЦЭМ!$E$39:$E$782,СВЦЭМ!$A$39:$A$782,$A175,СВЦЭМ!$B$39:$B$782,I$155)+'СЕТ СН'!$F$12</f>
        <v>132.41624078000001</v>
      </c>
      <c r="J175" s="36">
        <f>SUMIFS(СВЦЭМ!$E$39:$E$782,СВЦЭМ!$A$39:$A$782,$A175,СВЦЭМ!$B$39:$B$782,J$155)+'СЕТ СН'!$F$12</f>
        <v>122.22987316</v>
      </c>
      <c r="K175" s="36">
        <f>SUMIFS(СВЦЭМ!$E$39:$E$782,СВЦЭМ!$A$39:$A$782,$A175,СВЦЭМ!$B$39:$B$782,K$155)+'СЕТ СН'!$F$12</f>
        <v>116.3764831</v>
      </c>
      <c r="L175" s="36">
        <f>SUMIFS(СВЦЭМ!$E$39:$E$782,СВЦЭМ!$A$39:$A$782,$A175,СВЦЭМ!$B$39:$B$782,L$155)+'СЕТ СН'!$F$12</f>
        <v>116.87687947000001</v>
      </c>
      <c r="M175" s="36">
        <f>SUMIFS(СВЦЭМ!$E$39:$E$782,СВЦЭМ!$A$39:$A$782,$A175,СВЦЭМ!$B$39:$B$782,M$155)+'СЕТ СН'!$F$12</f>
        <v>117.48304888</v>
      </c>
      <c r="N175" s="36">
        <f>SUMIFS(СВЦЭМ!$E$39:$E$782,СВЦЭМ!$A$39:$A$782,$A175,СВЦЭМ!$B$39:$B$782,N$155)+'СЕТ СН'!$F$12</f>
        <v>119.12418359999999</v>
      </c>
      <c r="O175" s="36">
        <f>SUMIFS(СВЦЭМ!$E$39:$E$782,СВЦЭМ!$A$39:$A$782,$A175,СВЦЭМ!$B$39:$B$782,O$155)+'СЕТ СН'!$F$12</f>
        <v>118.55180648</v>
      </c>
      <c r="P175" s="36">
        <f>SUMIFS(СВЦЭМ!$E$39:$E$782,СВЦЭМ!$A$39:$A$782,$A175,СВЦЭМ!$B$39:$B$782,P$155)+'СЕТ СН'!$F$12</f>
        <v>117.81676612</v>
      </c>
      <c r="Q175" s="36">
        <f>SUMIFS(СВЦЭМ!$E$39:$E$782,СВЦЭМ!$A$39:$A$782,$A175,СВЦЭМ!$B$39:$B$782,Q$155)+'СЕТ СН'!$F$12</f>
        <v>118.44563485</v>
      </c>
      <c r="R175" s="36">
        <f>SUMIFS(СВЦЭМ!$E$39:$E$782,СВЦЭМ!$A$39:$A$782,$A175,СВЦЭМ!$B$39:$B$782,R$155)+'СЕТ СН'!$F$12</f>
        <v>119.39691990999999</v>
      </c>
      <c r="S175" s="36">
        <f>SUMIFS(СВЦЭМ!$E$39:$E$782,СВЦЭМ!$A$39:$A$782,$A175,СВЦЭМ!$B$39:$B$782,S$155)+'СЕТ СН'!$F$12</f>
        <v>117.99863933</v>
      </c>
      <c r="T175" s="36">
        <f>SUMIFS(СВЦЭМ!$E$39:$E$782,СВЦЭМ!$A$39:$A$782,$A175,СВЦЭМ!$B$39:$B$782,T$155)+'СЕТ СН'!$F$12</f>
        <v>117.94650716</v>
      </c>
      <c r="U175" s="36">
        <f>SUMIFS(СВЦЭМ!$E$39:$E$782,СВЦЭМ!$A$39:$A$782,$A175,СВЦЭМ!$B$39:$B$782,U$155)+'СЕТ СН'!$F$12</f>
        <v>118.07197553</v>
      </c>
      <c r="V175" s="36">
        <f>SUMIFS(СВЦЭМ!$E$39:$E$782,СВЦЭМ!$A$39:$A$782,$A175,СВЦЭМ!$B$39:$B$782,V$155)+'СЕТ СН'!$F$12</f>
        <v>115.42731975</v>
      </c>
      <c r="W175" s="36">
        <f>SUMIFS(СВЦЭМ!$E$39:$E$782,СВЦЭМ!$A$39:$A$782,$A175,СВЦЭМ!$B$39:$B$782,W$155)+'СЕТ СН'!$F$12</f>
        <v>113.79256072</v>
      </c>
      <c r="X175" s="36">
        <f>SUMIFS(СВЦЭМ!$E$39:$E$782,СВЦЭМ!$A$39:$A$782,$A175,СВЦЭМ!$B$39:$B$782,X$155)+'СЕТ СН'!$F$12</f>
        <v>116.09163479999999</v>
      </c>
      <c r="Y175" s="36">
        <f>SUMIFS(СВЦЭМ!$E$39:$E$782,СВЦЭМ!$A$39:$A$782,$A175,СВЦЭМ!$B$39:$B$782,Y$155)+'СЕТ СН'!$F$12</f>
        <v>120.22331437</v>
      </c>
    </row>
    <row r="176" spans="1:25" ht="15.75" x14ac:dyDescent="0.2">
      <c r="A176" s="35">
        <f t="shared" si="4"/>
        <v>44794</v>
      </c>
      <c r="B176" s="36">
        <f>SUMIFS(СВЦЭМ!$E$39:$E$782,СВЦЭМ!$A$39:$A$782,$A176,СВЦЭМ!$B$39:$B$782,B$155)+'СЕТ СН'!$F$12</f>
        <v>134.51512744999999</v>
      </c>
      <c r="C176" s="36">
        <f>SUMIFS(СВЦЭМ!$E$39:$E$782,СВЦЭМ!$A$39:$A$782,$A176,СВЦЭМ!$B$39:$B$782,C$155)+'СЕТ СН'!$F$12</f>
        <v>136.06967713</v>
      </c>
      <c r="D176" s="36">
        <f>SUMIFS(СВЦЭМ!$E$39:$E$782,СВЦЭМ!$A$39:$A$782,$A176,СВЦЭМ!$B$39:$B$782,D$155)+'СЕТ СН'!$F$12</f>
        <v>142.43828951</v>
      </c>
      <c r="E176" s="36">
        <f>SUMIFS(СВЦЭМ!$E$39:$E$782,СВЦЭМ!$A$39:$A$782,$A176,СВЦЭМ!$B$39:$B$782,E$155)+'СЕТ СН'!$F$12</f>
        <v>147.10714802000001</v>
      </c>
      <c r="F176" s="36">
        <f>SUMIFS(СВЦЭМ!$E$39:$E$782,СВЦЭМ!$A$39:$A$782,$A176,СВЦЭМ!$B$39:$B$782,F$155)+'СЕТ СН'!$F$12</f>
        <v>147.81589989</v>
      </c>
      <c r="G176" s="36">
        <f>SUMIFS(СВЦЭМ!$E$39:$E$782,СВЦЭМ!$A$39:$A$782,$A176,СВЦЭМ!$B$39:$B$782,G$155)+'СЕТ СН'!$F$12</f>
        <v>146.96943393000001</v>
      </c>
      <c r="H176" s="36">
        <f>SUMIFS(СВЦЭМ!$E$39:$E$782,СВЦЭМ!$A$39:$A$782,$A176,СВЦЭМ!$B$39:$B$782,H$155)+'СЕТ СН'!$F$12</f>
        <v>143.92083062</v>
      </c>
      <c r="I176" s="36">
        <f>SUMIFS(СВЦЭМ!$E$39:$E$782,СВЦЭМ!$A$39:$A$782,$A176,СВЦЭМ!$B$39:$B$782,I$155)+'СЕТ СН'!$F$12</f>
        <v>134.70348414</v>
      </c>
      <c r="J176" s="36">
        <f>SUMIFS(СВЦЭМ!$E$39:$E$782,СВЦЭМ!$A$39:$A$782,$A176,СВЦЭМ!$B$39:$B$782,J$155)+'СЕТ СН'!$F$12</f>
        <v>125.45968805</v>
      </c>
      <c r="K176" s="36">
        <f>SUMIFS(СВЦЭМ!$E$39:$E$782,СВЦЭМ!$A$39:$A$782,$A176,СВЦЭМ!$B$39:$B$782,K$155)+'СЕТ СН'!$F$12</f>
        <v>133.00260481000001</v>
      </c>
      <c r="L176" s="36">
        <f>SUMIFS(СВЦЭМ!$E$39:$E$782,СВЦЭМ!$A$39:$A$782,$A176,СВЦЭМ!$B$39:$B$782,L$155)+'СЕТ СН'!$F$12</f>
        <v>138.66547969000001</v>
      </c>
      <c r="M176" s="36">
        <f>SUMIFS(СВЦЭМ!$E$39:$E$782,СВЦЭМ!$A$39:$A$782,$A176,СВЦЭМ!$B$39:$B$782,M$155)+'СЕТ СН'!$F$12</f>
        <v>140.21671705</v>
      </c>
      <c r="N176" s="36">
        <f>SUMIFS(СВЦЭМ!$E$39:$E$782,СВЦЭМ!$A$39:$A$782,$A176,СВЦЭМ!$B$39:$B$782,N$155)+'СЕТ СН'!$F$12</f>
        <v>141.02343501999999</v>
      </c>
      <c r="O176" s="36">
        <f>SUMIFS(СВЦЭМ!$E$39:$E$782,СВЦЭМ!$A$39:$A$782,$A176,СВЦЭМ!$B$39:$B$782,O$155)+'СЕТ СН'!$F$12</f>
        <v>139.58866505</v>
      </c>
      <c r="P176" s="36">
        <f>SUMIFS(СВЦЭМ!$E$39:$E$782,СВЦЭМ!$A$39:$A$782,$A176,СВЦЭМ!$B$39:$B$782,P$155)+'СЕТ СН'!$F$12</f>
        <v>139.14726481</v>
      </c>
      <c r="Q176" s="36">
        <f>SUMIFS(СВЦЭМ!$E$39:$E$782,СВЦЭМ!$A$39:$A$782,$A176,СВЦЭМ!$B$39:$B$782,Q$155)+'СЕТ СН'!$F$12</f>
        <v>138.88357952000001</v>
      </c>
      <c r="R176" s="36">
        <f>SUMIFS(СВЦЭМ!$E$39:$E$782,СВЦЭМ!$A$39:$A$782,$A176,СВЦЭМ!$B$39:$B$782,R$155)+'СЕТ СН'!$F$12</f>
        <v>139.08881736000001</v>
      </c>
      <c r="S176" s="36">
        <f>SUMIFS(СВЦЭМ!$E$39:$E$782,СВЦЭМ!$A$39:$A$782,$A176,СВЦЭМ!$B$39:$B$782,S$155)+'СЕТ СН'!$F$12</f>
        <v>139.29986335999999</v>
      </c>
      <c r="T176" s="36">
        <f>SUMIFS(СВЦЭМ!$E$39:$E$782,СВЦЭМ!$A$39:$A$782,$A176,СВЦЭМ!$B$39:$B$782,T$155)+'СЕТ СН'!$F$12</f>
        <v>138.79672468000001</v>
      </c>
      <c r="U176" s="36">
        <f>SUMIFS(СВЦЭМ!$E$39:$E$782,СВЦЭМ!$A$39:$A$782,$A176,СВЦЭМ!$B$39:$B$782,U$155)+'СЕТ СН'!$F$12</f>
        <v>139.07508802000001</v>
      </c>
      <c r="V176" s="36">
        <f>SUMIFS(СВЦЭМ!$E$39:$E$782,СВЦЭМ!$A$39:$A$782,$A176,СВЦЭМ!$B$39:$B$782,V$155)+'СЕТ СН'!$F$12</f>
        <v>141.14967369999999</v>
      </c>
      <c r="W176" s="36">
        <f>SUMIFS(СВЦЭМ!$E$39:$E$782,СВЦЭМ!$A$39:$A$782,$A176,СВЦЭМ!$B$39:$B$782,W$155)+'СЕТ СН'!$F$12</f>
        <v>141.55875823</v>
      </c>
      <c r="X176" s="36">
        <f>SUMIFS(СВЦЭМ!$E$39:$E$782,СВЦЭМ!$A$39:$A$782,$A176,СВЦЭМ!$B$39:$B$782,X$155)+'СЕТ СН'!$F$12</f>
        <v>135.86924887999999</v>
      </c>
      <c r="Y176" s="36">
        <f>SUMIFS(СВЦЭМ!$E$39:$E$782,СВЦЭМ!$A$39:$A$782,$A176,СВЦЭМ!$B$39:$B$782,Y$155)+'СЕТ СН'!$F$12</f>
        <v>131.70722889999999</v>
      </c>
    </row>
    <row r="177" spans="1:27" ht="15.75" x14ac:dyDescent="0.2">
      <c r="A177" s="35">
        <f t="shared" si="4"/>
        <v>44795</v>
      </c>
      <c r="B177" s="36">
        <f>SUMIFS(СВЦЭМ!$E$39:$E$782,СВЦЭМ!$A$39:$A$782,$A177,СВЦЭМ!$B$39:$B$782,B$155)+'СЕТ СН'!$F$12</f>
        <v>121.54772886000001</v>
      </c>
      <c r="C177" s="36">
        <f>SUMIFS(СВЦЭМ!$E$39:$E$782,СВЦЭМ!$A$39:$A$782,$A177,СВЦЭМ!$B$39:$B$782,C$155)+'СЕТ СН'!$F$12</f>
        <v>131.84736468</v>
      </c>
      <c r="D177" s="36">
        <f>SUMIFS(СВЦЭМ!$E$39:$E$782,СВЦЭМ!$A$39:$A$782,$A177,СВЦЭМ!$B$39:$B$782,D$155)+'СЕТ СН'!$F$12</f>
        <v>138.87810504000001</v>
      </c>
      <c r="E177" s="36">
        <f>SUMIFS(СВЦЭМ!$E$39:$E$782,СВЦЭМ!$A$39:$A$782,$A177,СВЦЭМ!$B$39:$B$782,E$155)+'СЕТ СН'!$F$12</f>
        <v>142.14352468999999</v>
      </c>
      <c r="F177" s="36">
        <f>SUMIFS(СВЦЭМ!$E$39:$E$782,СВЦЭМ!$A$39:$A$782,$A177,СВЦЭМ!$B$39:$B$782,F$155)+'СЕТ СН'!$F$12</f>
        <v>142.41211204000001</v>
      </c>
      <c r="G177" s="36">
        <f>SUMIFS(СВЦЭМ!$E$39:$E$782,СВЦЭМ!$A$39:$A$782,$A177,СВЦЭМ!$B$39:$B$782,G$155)+'СЕТ СН'!$F$12</f>
        <v>140.81324083999999</v>
      </c>
      <c r="H177" s="36">
        <f>SUMIFS(СВЦЭМ!$E$39:$E$782,СВЦЭМ!$A$39:$A$782,$A177,СВЦЭМ!$B$39:$B$782,H$155)+'СЕТ СН'!$F$12</f>
        <v>131.86879737000001</v>
      </c>
      <c r="I177" s="36">
        <f>SUMIFS(СВЦЭМ!$E$39:$E$782,СВЦЭМ!$A$39:$A$782,$A177,СВЦЭМ!$B$39:$B$782,I$155)+'СЕТ СН'!$F$12</f>
        <v>121.5442396</v>
      </c>
      <c r="J177" s="36">
        <f>SUMIFS(СВЦЭМ!$E$39:$E$782,СВЦЭМ!$A$39:$A$782,$A177,СВЦЭМ!$B$39:$B$782,J$155)+'СЕТ СН'!$F$12</f>
        <v>128.86808909000001</v>
      </c>
      <c r="K177" s="36">
        <f>SUMIFS(СВЦЭМ!$E$39:$E$782,СВЦЭМ!$A$39:$A$782,$A177,СВЦЭМ!$B$39:$B$782,K$155)+'СЕТ СН'!$F$12</f>
        <v>135.96393030999999</v>
      </c>
      <c r="L177" s="36">
        <f>SUMIFS(СВЦЭМ!$E$39:$E$782,СВЦЭМ!$A$39:$A$782,$A177,СВЦЭМ!$B$39:$B$782,L$155)+'СЕТ СН'!$F$12</f>
        <v>135.24197448000001</v>
      </c>
      <c r="M177" s="36">
        <f>SUMIFS(СВЦЭМ!$E$39:$E$782,СВЦЭМ!$A$39:$A$782,$A177,СВЦЭМ!$B$39:$B$782,M$155)+'СЕТ СН'!$F$12</f>
        <v>136.28857497000001</v>
      </c>
      <c r="N177" s="36">
        <f>SUMIFS(СВЦЭМ!$E$39:$E$782,СВЦЭМ!$A$39:$A$782,$A177,СВЦЭМ!$B$39:$B$782,N$155)+'СЕТ СН'!$F$12</f>
        <v>136.64505044000001</v>
      </c>
      <c r="O177" s="36">
        <f>SUMIFS(СВЦЭМ!$E$39:$E$782,СВЦЭМ!$A$39:$A$782,$A177,СВЦЭМ!$B$39:$B$782,O$155)+'СЕТ СН'!$F$12</f>
        <v>134.92613555</v>
      </c>
      <c r="P177" s="36">
        <f>SUMIFS(СВЦЭМ!$E$39:$E$782,СВЦЭМ!$A$39:$A$782,$A177,СВЦЭМ!$B$39:$B$782,P$155)+'СЕТ СН'!$F$12</f>
        <v>135.53660644000001</v>
      </c>
      <c r="Q177" s="36">
        <f>SUMIFS(СВЦЭМ!$E$39:$E$782,СВЦЭМ!$A$39:$A$782,$A177,СВЦЭМ!$B$39:$B$782,Q$155)+'СЕТ СН'!$F$12</f>
        <v>135.57528679000001</v>
      </c>
      <c r="R177" s="36">
        <f>SUMIFS(СВЦЭМ!$E$39:$E$782,СВЦЭМ!$A$39:$A$782,$A177,СВЦЭМ!$B$39:$B$782,R$155)+'СЕТ СН'!$F$12</f>
        <v>135.45105516999999</v>
      </c>
      <c r="S177" s="36">
        <f>SUMIFS(СВЦЭМ!$E$39:$E$782,СВЦЭМ!$A$39:$A$782,$A177,СВЦЭМ!$B$39:$B$782,S$155)+'СЕТ СН'!$F$12</f>
        <v>134.53483206999999</v>
      </c>
      <c r="T177" s="36">
        <f>SUMIFS(СВЦЭМ!$E$39:$E$782,СВЦЭМ!$A$39:$A$782,$A177,СВЦЭМ!$B$39:$B$782,T$155)+'СЕТ СН'!$F$12</f>
        <v>136.07907234000001</v>
      </c>
      <c r="U177" s="36">
        <f>SUMIFS(СВЦЭМ!$E$39:$E$782,СВЦЭМ!$A$39:$A$782,$A177,СВЦЭМ!$B$39:$B$782,U$155)+'СЕТ СН'!$F$12</f>
        <v>134.84314569</v>
      </c>
      <c r="V177" s="36">
        <f>SUMIFS(СВЦЭМ!$E$39:$E$782,СВЦЭМ!$A$39:$A$782,$A177,СВЦЭМ!$B$39:$B$782,V$155)+'СЕТ СН'!$F$12</f>
        <v>136.30488847000001</v>
      </c>
      <c r="W177" s="36">
        <f>SUMIFS(СВЦЭМ!$E$39:$E$782,СВЦЭМ!$A$39:$A$782,$A177,СВЦЭМ!$B$39:$B$782,W$155)+'СЕТ СН'!$F$12</f>
        <v>137.45707551000001</v>
      </c>
      <c r="X177" s="36">
        <f>SUMIFS(СВЦЭМ!$E$39:$E$782,СВЦЭМ!$A$39:$A$782,$A177,СВЦЭМ!$B$39:$B$782,X$155)+'СЕТ СН'!$F$12</f>
        <v>133.33921218</v>
      </c>
      <c r="Y177" s="36">
        <f>SUMIFS(СВЦЭМ!$E$39:$E$782,СВЦЭМ!$A$39:$A$782,$A177,СВЦЭМ!$B$39:$B$782,Y$155)+'СЕТ СН'!$F$12</f>
        <v>119.7004262</v>
      </c>
    </row>
    <row r="178" spans="1:27" ht="15.75" x14ac:dyDescent="0.2">
      <c r="A178" s="35">
        <f t="shared" si="4"/>
        <v>44796</v>
      </c>
      <c r="B178" s="36">
        <f>SUMIFS(СВЦЭМ!$E$39:$E$782,СВЦЭМ!$A$39:$A$782,$A178,СВЦЭМ!$B$39:$B$782,B$155)+'СЕТ СН'!$F$12</f>
        <v>129.34865776999999</v>
      </c>
      <c r="C178" s="36">
        <f>SUMIFS(СВЦЭМ!$E$39:$E$782,СВЦЭМ!$A$39:$A$782,$A178,СВЦЭМ!$B$39:$B$782,C$155)+'СЕТ СН'!$F$12</f>
        <v>138.96652743000001</v>
      </c>
      <c r="D178" s="36">
        <f>SUMIFS(СВЦЭМ!$E$39:$E$782,СВЦЭМ!$A$39:$A$782,$A178,СВЦЭМ!$B$39:$B$782,D$155)+'СЕТ СН'!$F$12</f>
        <v>144.99904670000001</v>
      </c>
      <c r="E178" s="36">
        <f>SUMIFS(СВЦЭМ!$E$39:$E$782,СВЦЭМ!$A$39:$A$782,$A178,СВЦЭМ!$B$39:$B$782,E$155)+'СЕТ СН'!$F$12</f>
        <v>147.02907066</v>
      </c>
      <c r="F178" s="36">
        <f>SUMIFS(СВЦЭМ!$E$39:$E$782,СВЦЭМ!$A$39:$A$782,$A178,СВЦЭМ!$B$39:$B$782,F$155)+'СЕТ СН'!$F$12</f>
        <v>142.07479412999999</v>
      </c>
      <c r="G178" s="36">
        <f>SUMIFS(СВЦЭМ!$E$39:$E$782,СВЦЭМ!$A$39:$A$782,$A178,СВЦЭМ!$B$39:$B$782,G$155)+'СЕТ СН'!$F$12</f>
        <v>138.37785672999999</v>
      </c>
      <c r="H178" s="36">
        <f>SUMIFS(СВЦЭМ!$E$39:$E$782,СВЦЭМ!$A$39:$A$782,$A178,СВЦЭМ!$B$39:$B$782,H$155)+'СЕТ СН'!$F$12</f>
        <v>131.12681377999999</v>
      </c>
      <c r="I178" s="36">
        <f>SUMIFS(СВЦЭМ!$E$39:$E$782,СВЦЭМ!$A$39:$A$782,$A178,СВЦЭМ!$B$39:$B$782,I$155)+'СЕТ СН'!$F$12</f>
        <v>120.95770953</v>
      </c>
      <c r="J178" s="36">
        <f>SUMIFS(СВЦЭМ!$E$39:$E$782,СВЦЭМ!$A$39:$A$782,$A178,СВЦЭМ!$B$39:$B$782,J$155)+'СЕТ СН'!$F$12</f>
        <v>119.86980776999999</v>
      </c>
      <c r="K178" s="36">
        <f>SUMIFS(СВЦЭМ!$E$39:$E$782,СВЦЭМ!$A$39:$A$782,$A178,СВЦЭМ!$B$39:$B$782,K$155)+'СЕТ СН'!$F$12</f>
        <v>130.66783993999999</v>
      </c>
      <c r="L178" s="36">
        <f>SUMIFS(СВЦЭМ!$E$39:$E$782,СВЦЭМ!$A$39:$A$782,$A178,СВЦЭМ!$B$39:$B$782,L$155)+'СЕТ СН'!$F$12</f>
        <v>125.28130175</v>
      </c>
      <c r="M178" s="36">
        <f>SUMIFS(СВЦЭМ!$E$39:$E$782,СВЦЭМ!$A$39:$A$782,$A178,СВЦЭМ!$B$39:$B$782,M$155)+'СЕТ СН'!$F$12</f>
        <v>124.13558365999999</v>
      </c>
      <c r="N178" s="36">
        <f>SUMIFS(СВЦЭМ!$E$39:$E$782,СВЦЭМ!$A$39:$A$782,$A178,СВЦЭМ!$B$39:$B$782,N$155)+'СЕТ СН'!$F$12</f>
        <v>123.17894</v>
      </c>
      <c r="O178" s="36">
        <f>SUMIFS(СВЦЭМ!$E$39:$E$782,СВЦЭМ!$A$39:$A$782,$A178,СВЦЭМ!$B$39:$B$782,O$155)+'СЕТ СН'!$F$12</f>
        <v>122.19935719</v>
      </c>
      <c r="P178" s="36">
        <f>SUMIFS(СВЦЭМ!$E$39:$E$782,СВЦЭМ!$A$39:$A$782,$A178,СВЦЭМ!$B$39:$B$782,P$155)+'СЕТ СН'!$F$12</f>
        <v>124.05914287</v>
      </c>
      <c r="Q178" s="36">
        <f>SUMIFS(СВЦЭМ!$E$39:$E$782,СВЦЭМ!$A$39:$A$782,$A178,СВЦЭМ!$B$39:$B$782,Q$155)+'СЕТ СН'!$F$12</f>
        <v>125.16205673</v>
      </c>
      <c r="R178" s="36">
        <f>SUMIFS(СВЦЭМ!$E$39:$E$782,СВЦЭМ!$A$39:$A$782,$A178,СВЦЭМ!$B$39:$B$782,R$155)+'СЕТ СН'!$F$12</f>
        <v>124.23271348</v>
      </c>
      <c r="S178" s="36">
        <f>SUMIFS(СВЦЭМ!$E$39:$E$782,СВЦЭМ!$A$39:$A$782,$A178,СВЦЭМ!$B$39:$B$782,S$155)+'СЕТ СН'!$F$12</f>
        <v>126.15480266</v>
      </c>
      <c r="T178" s="36">
        <f>SUMIFS(СВЦЭМ!$E$39:$E$782,СВЦЭМ!$A$39:$A$782,$A178,СВЦЭМ!$B$39:$B$782,T$155)+'СЕТ СН'!$F$12</f>
        <v>127.20171879</v>
      </c>
      <c r="U178" s="36">
        <f>SUMIFS(СВЦЭМ!$E$39:$E$782,СВЦЭМ!$A$39:$A$782,$A178,СВЦЭМ!$B$39:$B$782,U$155)+'СЕТ СН'!$F$12</f>
        <v>125.51080473</v>
      </c>
      <c r="V178" s="36">
        <f>SUMIFS(СВЦЭМ!$E$39:$E$782,СВЦЭМ!$A$39:$A$782,$A178,СВЦЭМ!$B$39:$B$782,V$155)+'СЕТ СН'!$F$12</f>
        <v>128.08737654000001</v>
      </c>
      <c r="W178" s="36">
        <f>SUMIFS(СВЦЭМ!$E$39:$E$782,СВЦЭМ!$A$39:$A$782,$A178,СВЦЭМ!$B$39:$B$782,W$155)+'СЕТ СН'!$F$12</f>
        <v>127.88601921</v>
      </c>
      <c r="X178" s="36">
        <f>SUMIFS(СВЦЭМ!$E$39:$E$782,СВЦЭМ!$A$39:$A$782,$A178,СВЦЭМ!$B$39:$B$782,X$155)+'СЕТ СН'!$F$12</f>
        <v>125.1462066</v>
      </c>
      <c r="Y178" s="36">
        <f>SUMIFS(СВЦЭМ!$E$39:$E$782,СВЦЭМ!$A$39:$A$782,$A178,СВЦЭМ!$B$39:$B$782,Y$155)+'СЕТ СН'!$F$12</f>
        <v>120.03220693</v>
      </c>
    </row>
    <row r="179" spans="1:27" ht="15.75" x14ac:dyDescent="0.2">
      <c r="A179" s="35">
        <f t="shared" si="4"/>
        <v>44797</v>
      </c>
      <c r="B179" s="36">
        <f>SUMIFS(СВЦЭМ!$E$39:$E$782,СВЦЭМ!$A$39:$A$782,$A179,СВЦЭМ!$B$39:$B$782,B$155)+'СЕТ СН'!$F$12</f>
        <v>125.80034824000001</v>
      </c>
      <c r="C179" s="36">
        <f>SUMIFS(СВЦЭМ!$E$39:$E$782,СВЦЭМ!$A$39:$A$782,$A179,СВЦЭМ!$B$39:$B$782,C$155)+'СЕТ СН'!$F$12</f>
        <v>131.99779000000001</v>
      </c>
      <c r="D179" s="36">
        <f>SUMIFS(СВЦЭМ!$E$39:$E$782,СВЦЭМ!$A$39:$A$782,$A179,СВЦЭМ!$B$39:$B$782,D$155)+'СЕТ СН'!$F$12</f>
        <v>136.49308851000001</v>
      </c>
      <c r="E179" s="36">
        <f>SUMIFS(СВЦЭМ!$E$39:$E$782,СВЦЭМ!$A$39:$A$782,$A179,СВЦЭМ!$B$39:$B$782,E$155)+'СЕТ СН'!$F$12</f>
        <v>137.99407667</v>
      </c>
      <c r="F179" s="36">
        <f>SUMIFS(СВЦЭМ!$E$39:$E$782,СВЦЭМ!$A$39:$A$782,$A179,СВЦЭМ!$B$39:$B$782,F$155)+'СЕТ СН'!$F$12</f>
        <v>138.20749570000001</v>
      </c>
      <c r="G179" s="36">
        <f>SUMIFS(СВЦЭМ!$E$39:$E$782,СВЦЭМ!$A$39:$A$782,$A179,СВЦЭМ!$B$39:$B$782,G$155)+'СЕТ СН'!$F$12</f>
        <v>136.02360350000001</v>
      </c>
      <c r="H179" s="36">
        <f>SUMIFS(СВЦЭМ!$E$39:$E$782,СВЦЭМ!$A$39:$A$782,$A179,СВЦЭМ!$B$39:$B$782,H$155)+'СЕТ СН'!$F$12</f>
        <v>129.94038531000001</v>
      </c>
      <c r="I179" s="36">
        <f>SUMIFS(СВЦЭМ!$E$39:$E$782,СВЦЭМ!$A$39:$A$782,$A179,СВЦЭМ!$B$39:$B$782,I$155)+'СЕТ СН'!$F$12</f>
        <v>122.49933104</v>
      </c>
      <c r="J179" s="36">
        <f>SUMIFS(СВЦЭМ!$E$39:$E$782,СВЦЭМ!$A$39:$A$782,$A179,СВЦЭМ!$B$39:$B$782,J$155)+'СЕТ СН'!$F$12</f>
        <v>127.80581539000001</v>
      </c>
      <c r="K179" s="36">
        <f>SUMIFS(СВЦЭМ!$E$39:$E$782,СВЦЭМ!$A$39:$A$782,$A179,СВЦЭМ!$B$39:$B$782,K$155)+'СЕТ СН'!$F$12</f>
        <v>145.02622629999999</v>
      </c>
      <c r="L179" s="36">
        <f>SUMIFS(СВЦЭМ!$E$39:$E$782,СВЦЭМ!$A$39:$A$782,$A179,СВЦЭМ!$B$39:$B$782,L$155)+'СЕТ СН'!$F$12</f>
        <v>138.84755190999999</v>
      </c>
      <c r="M179" s="36">
        <f>SUMIFS(СВЦЭМ!$E$39:$E$782,СВЦЭМ!$A$39:$A$782,$A179,СВЦЭМ!$B$39:$B$782,M$155)+'СЕТ СН'!$F$12</f>
        <v>137.99639500999999</v>
      </c>
      <c r="N179" s="36">
        <f>SUMIFS(СВЦЭМ!$E$39:$E$782,СВЦЭМ!$A$39:$A$782,$A179,СВЦЭМ!$B$39:$B$782,N$155)+'СЕТ СН'!$F$12</f>
        <v>137.28477617999999</v>
      </c>
      <c r="O179" s="36">
        <f>SUMIFS(СВЦЭМ!$E$39:$E$782,СВЦЭМ!$A$39:$A$782,$A179,СВЦЭМ!$B$39:$B$782,O$155)+'СЕТ СН'!$F$12</f>
        <v>136.36518658</v>
      </c>
      <c r="P179" s="36">
        <f>SUMIFS(СВЦЭМ!$E$39:$E$782,СВЦЭМ!$A$39:$A$782,$A179,СВЦЭМ!$B$39:$B$782,P$155)+'СЕТ СН'!$F$12</f>
        <v>137.34462371999999</v>
      </c>
      <c r="Q179" s="36">
        <f>SUMIFS(СВЦЭМ!$E$39:$E$782,СВЦЭМ!$A$39:$A$782,$A179,СВЦЭМ!$B$39:$B$782,Q$155)+'СЕТ СН'!$F$12</f>
        <v>137.49055358999999</v>
      </c>
      <c r="R179" s="36">
        <f>SUMIFS(СВЦЭМ!$E$39:$E$782,СВЦЭМ!$A$39:$A$782,$A179,СВЦЭМ!$B$39:$B$782,R$155)+'СЕТ СН'!$F$12</f>
        <v>135.86395375000001</v>
      </c>
      <c r="S179" s="36">
        <f>SUMIFS(СВЦЭМ!$E$39:$E$782,СВЦЭМ!$A$39:$A$782,$A179,СВЦЭМ!$B$39:$B$782,S$155)+'СЕТ СН'!$F$12</f>
        <v>137.20570767000001</v>
      </c>
      <c r="T179" s="36">
        <f>SUMIFS(СВЦЭМ!$E$39:$E$782,СВЦЭМ!$A$39:$A$782,$A179,СВЦЭМ!$B$39:$B$782,T$155)+'СЕТ СН'!$F$12</f>
        <v>138.21954431</v>
      </c>
      <c r="U179" s="36">
        <f>SUMIFS(СВЦЭМ!$E$39:$E$782,СВЦЭМ!$A$39:$A$782,$A179,СВЦЭМ!$B$39:$B$782,U$155)+'СЕТ СН'!$F$12</f>
        <v>137.54972638000001</v>
      </c>
      <c r="V179" s="36">
        <f>SUMIFS(СВЦЭМ!$E$39:$E$782,СВЦЭМ!$A$39:$A$782,$A179,СВЦЭМ!$B$39:$B$782,V$155)+'СЕТ СН'!$F$12</f>
        <v>140.33710943</v>
      </c>
      <c r="W179" s="36">
        <f>SUMIFS(СВЦЭМ!$E$39:$E$782,СВЦЭМ!$A$39:$A$782,$A179,СВЦЭМ!$B$39:$B$782,W$155)+'СЕТ СН'!$F$12</f>
        <v>141.41152804000001</v>
      </c>
      <c r="X179" s="36">
        <f>SUMIFS(СВЦЭМ!$E$39:$E$782,СВЦЭМ!$A$39:$A$782,$A179,СВЦЭМ!$B$39:$B$782,X$155)+'СЕТ СН'!$F$12</f>
        <v>132.26794876</v>
      </c>
      <c r="Y179" s="36">
        <f>SUMIFS(СВЦЭМ!$E$39:$E$782,СВЦЭМ!$A$39:$A$782,$A179,СВЦЭМ!$B$39:$B$782,Y$155)+'СЕТ СН'!$F$12</f>
        <v>126.37168559</v>
      </c>
    </row>
    <row r="180" spans="1:27" ht="15.75" x14ac:dyDescent="0.2">
      <c r="A180" s="35">
        <f t="shared" si="4"/>
        <v>44798</v>
      </c>
      <c r="B180" s="36">
        <f>SUMIFS(СВЦЭМ!$E$39:$E$782,СВЦЭМ!$A$39:$A$782,$A180,СВЦЭМ!$B$39:$B$782,B$155)+'СЕТ СН'!$F$12</f>
        <v>125.81642220000001</v>
      </c>
      <c r="C180" s="36">
        <f>SUMIFS(СВЦЭМ!$E$39:$E$782,СВЦЭМ!$A$39:$A$782,$A180,СВЦЭМ!$B$39:$B$782,C$155)+'СЕТ СН'!$F$12</f>
        <v>131.44118467999999</v>
      </c>
      <c r="D180" s="36">
        <f>SUMIFS(СВЦЭМ!$E$39:$E$782,СВЦЭМ!$A$39:$A$782,$A180,СВЦЭМ!$B$39:$B$782,D$155)+'СЕТ СН'!$F$12</f>
        <v>137.18191963000001</v>
      </c>
      <c r="E180" s="36">
        <f>SUMIFS(СВЦЭМ!$E$39:$E$782,СВЦЭМ!$A$39:$A$782,$A180,СВЦЭМ!$B$39:$B$782,E$155)+'СЕТ СН'!$F$12</f>
        <v>138.89881524</v>
      </c>
      <c r="F180" s="36">
        <f>SUMIFS(СВЦЭМ!$E$39:$E$782,СВЦЭМ!$A$39:$A$782,$A180,СВЦЭМ!$B$39:$B$782,F$155)+'СЕТ СН'!$F$12</f>
        <v>139.42251148</v>
      </c>
      <c r="G180" s="36">
        <f>SUMIFS(СВЦЭМ!$E$39:$E$782,СВЦЭМ!$A$39:$A$782,$A180,СВЦЭМ!$B$39:$B$782,G$155)+'СЕТ СН'!$F$12</f>
        <v>136.93336217999999</v>
      </c>
      <c r="H180" s="36">
        <f>SUMIFS(СВЦЭМ!$E$39:$E$782,СВЦЭМ!$A$39:$A$782,$A180,СВЦЭМ!$B$39:$B$782,H$155)+'СЕТ СН'!$F$12</f>
        <v>129.55167753999999</v>
      </c>
      <c r="I180" s="36">
        <f>SUMIFS(СВЦЭМ!$E$39:$E$782,СВЦЭМ!$A$39:$A$782,$A180,СВЦЭМ!$B$39:$B$782,I$155)+'СЕТ СН'!$F$12</f>
        <v>118.16883498</v>
      </c>
      <c r="J180" s="36">
        <f>SUMIFS(СВЦЭМ!$E$39:$E$782,СВЦЭМ!$A$39:$A$782,$A180,СВЦЭМ!$B$39:$B$782,J$155)+'СЕТ СН'!$F$12</f>
        <v>129.00936668</v>
      </c>
      <c r="K180" s="36">
        <f>SUMIFS(СВЦЭМ!$E$39:$E$782,СВЦЭМ!$A$39:$A$782,$A180,СВЦЭМ!$B$39:$B$782,K$155)+'СЕТ СН'!$F$12</f>
        <v>138.24571639000001</v>
      </c>
      <c r="L180" s="36">
        <f>SUMIFS(СВЦЭМ!$E$39:$E$782,СВЦЭМ!$A$39:$A$782,$A180,СВЦЭМ!$B$39:$B$782,L$155)+'СЕТ СН'!$F$12</f>
        <v>133.50599410000001</v>
      </c>
      <c r="M180" s="36">
        <f>SUMIFS(СВЦЭМ!$E$39:$E$782,СВЦЭМ!$A$39:$A$782,$A180,СВЦЭМ!$B$39:$B$782,M$155)+'СЕТ СН'!$F$12</f>
        <v>132.96164250000001</v>
      </c>
      <c r="N180" s="36">
        <f>SUMIFS(СВЦЭМ!$E$39:$E$782,СВЦЭМ!$A$39:$A$782,$A180,СВЦЭМ!$B$39:$B$782,N$155)+'СЕТ СН'!$F$12</f>
        <v>132.90717552999999</v>
      </c>
      <c r="O180" s="36">
        <f>SUMIFS(СВЦЭМ!$E$39:$E$782,СВЦЭМ!$A$39:$A$782,$A180,СВЦЭМ!$B$39:$B$782,O$155)+'СЕТ СН'!$F$12</f>
        <v>120.37262582</v>
      </c>
      <c r="P180" s="36">
        <f>SUMIFS(СВЦЭМ!$E$39:$E$782,СВЦЭМ!$A$39:$A$782,$A180,СВЦЭМ!$B$39:$B$782,P$155)+'СЕТ СН'!$F$12</f>
        <v>106.56900994999999</v>
      </c>
      <c r="Q180" s="36">
        <f>SUMIFS(СВЦЭМ!$E$39:$E$782,СВЦЭМ!$A$39:$A$782,$A180,СВЦЭМ!$B$39:$B$782,Q$155)+'СЕТ СН'!$F$12</f>
        <v>97.140214909999997</v>
      </c>
      <c r="R180" s="36">
        <f>SUMIFS(СВЦЭМ!$E$39:$E$782,СВЦЭМ!$A$39:$A$782,$A180,СВЦЭМ!$B$39:$B$782,R$155)+'СЕТ СН'!$F$12</f>
        <v>96.346370210000003</v>
      </c>
      <c r="S180" s="36">
        <f>SUMIFS(СВЦЭМ!$E$39:$E$782,СВЦЭМ!$A$39:$A$782,$A180,СВЦЭМ!$B$39:$B$782,S$155)+'СЕТ СН'!$F$12</f>
        <v>107.0304592</v>
      </c>
      <c r="T180" s="36">
        <f>SUMIFS(СВЦЭМ!$E$39:$E$782,СВЦЭМ!$A$39:$A$782,$A180,СВЦЭМ!$B$39:$B$782,T$155)+'СЕТ СН'!$F$12</f>
        <v>118.53959048</v>
      </c>
      <c r="U180" s="36">
        <f>SUMIFS(СВЦЭМ!$E$39:$E$782,СВЦЭМ!$A$39:$A$782,$A180,СВЦЭМ!$B$39:$B$782,U$155)+'СЕТ СН'!$F$12</f>
        <v>132.28450355000001</v>
      </c>
      <c r="V180" s="36">
        <f>SUMIFS(СВЦЭМ!$E$39:$E$782,СВЦЭМ!$A$39:$A$782,$A180,СВЦЭМ!$B$39:$B$782,V$155)+'СЕТ СН'!$F$12</f>
        <v>135.82698146000001</v>
      </c>
      <c r="W180" s="36">
        <f>SUMIFS(СВЦЭМ!$E$39:$E$782,СВЦЭМ!$A$39:$A$782,$A180,СВЦЭМ!$B$39:$B$782,W$155)+'СЕТ СН'!$F$12</f>
        <v>137.04038928</v>
      </c>
      <c r="X180" s="36">
        <f>SUMIFS(СВЦЭМ!$E$39:$E$782,СВЦЭМ!$A$39:$A$782,$A180,СВЦЭМ!$B$39:$B$782,X$155)+'СЕТ СН'!$F$12</f>
        <v>134.57307435999999</v>
      </c>
      <c r="Y180" s="36">
        <f>SUMIFS(СВЦЭМ!$E$39:$E$782,СВЦЭМ!$A$39:$A$782,$A180,СВЦЭМ!$B$39:$B$782,Y$155)+'СЕТ СН'!$F$12</f>
        <v>135.59977756999999</v>
      </c>
    </row>
    <row r="181" spans="1:27" ht="15.75" x14ac:dyDescent="0.2">
      <c r="A181" s="35">
        <f t="shared" si="4"/>
        <v>44799</v>
      </c>
      <c r="B181" s="36">
        <f>SUMIFS(СВЦЭМ!$E$39:$E$782,СВЦЭМ!$A$39:$A$782,$A181,СВЦЭМ!$B$39:$B$782,B$155)+'СЕТ СН'!$F$12</f>
        <v>134.27724191999999</v>
      </c>
      <c r="C181" s="36">
        <f>SUMIFS(СВЦЭМ!$E$39:$E$782,СВЦЭМ!$A$39:$A$782,$A181,СВЦЭМ!$B$39:$B$782,C$155)+'СЕТ СН'!$F$12</f>
        <v>141.13463797</v>
      </c>
      <c r="D181" s="36">
        <f>SUMIFS(СВЦЭМ!$E$39:$E$782,СВЦЭМ!$A$39:$A$782,$A181,СВЦЭМ!$B$39:$B$782,D$155)+'СЕТ СН'!$F$12</f>
        <v>143.28913987999999</v>
      </c>
      <c r="E181" s="36">
        <f>SUMIFS(СВЦЭМ!$E$39:$E$782,СВЦЭМ!$A$39:$A$782,$A181,СВЦЭМ!$B$39:$B$782,E$155)+'СЕТ СН'!$F$12</f>
        <v>140.28595082000001</v>
      </c>
      <c r="F181" s="36">
        <f>SUMIFS(СВЦЭМ!$E$39:$E$782,СВЦЭМ!$A$39:$A$782,$A181,СВЦЭМ!$B$39:$B$782,F$155)+'СЕТ СН'!$F$12</f>
        <v>141.56159424000001</v>
      </c>
      <c r="G181" s="36">
        <f>SUMIFS(СВЦЭМ!$E$39:$E$782,СВЦЭМ!$A$39:$A$782,$A181,СВЦЭМ!$B$39:$B$782,G$155)+'СЕТ СН'!$F$12</f>
        <v>140.36656811</v>
      </c>
      <c r="H181" s="36">
        <f>SUMIFS(СВЦЭМ!$E$39:$E$782,СВЦЭМ!$A$39:$A$782,$A181,СВЦЭМ!$B$39:$B$782,H$155)+'СЕТ СН'!$F$12</f>
        <v>129.46030944</v>
      </c>
      <c r="I181" s="36">
        <f>SUMIFS(СВЦЭМ!$E$39:$E$782,СВЦЭМ!$A$39:$A$782,$A181,СВЦЭМ!$B$39:$B$782,I$155)+'СЕТ СН'!$F$12</f>
        <v>127.63725229000001</v>
      </c>
      <c r="J181" s="36">
        <f>SUMIFS(СВЦЭМ!$E$39:$E$782,СВЦЭМ!$A$39:$A$782,$A181,СВЦЭМ!$B$39:$B$782,J$155)+'СЕТ СН'!$F$12</f>
        <v>128.07445573000001</v>
      </c>
      <c r="K181" s="36">
        <f>SUMIFS(СВЦЭМ!$E$39:$E$782,СВЦЭМ!$A$39:$A$782,$A181,СВЦЭМ!$B$39:$B$782,K$155)+'СЕТ СН'!$F$12</f>
        <v>137.26500236999999</v>
      </c>
      <c r="L181" s="36">
        <f>SUMIFS(СВЦЭМ!$E$39:$E$782,СВЦЭМ!$A$39:$A$782,$A181,СВЦЭМ!$B$39:$B$782,L$155)+'СЕТ СН'!$F$12</f>
        <v>134.03152815000001</v>
      </c>
      <c r="M181" s="36">
        <f>SUMIFS(СВЦЭМ!$E$39:$E$782,СВЦЭМ!$A$39:$A$782,$A181,СВЦЭМ!$B$39:$B$782,M$155)+'СЕТ СН'!$F$12</f>
        <v>132.35998203</v>
      </c>
      <c r="N181" s="36">
        <f>SUMIFS(СВЦЭМ!$E$39:$E$782,СВЦЭМ!$A$39:$A$782,$A181,СВЦЭМ!$B$39:$B$782,N$155)+'СЕТ СН'!$F$12</f>
        <v>131.22436665999999</v>
      </c>
      <c r="O181" s="36">
        <f>SUMIFS(СВЦЭМ!$E$39:$E$782,СВЦЭМ!$A$39:$A$782,$A181,СВЦЭМ!$B$39:$B$782,O$155)+'СЕТ СН'!$F$12</f>
        <v>130.33463429</v>
      </c>
      <c r="P181" s="36">
        <f>SUMIFS(СВЦЭМ!$E$39:$E$782,СВЦЭМ!$A$39:$A$782,$A181,СВЦЭМ!$B$39:$B$782,P$155)+'СЕТ СН'!$F$12</f>
        <v>131.48119217999999</v>
      </c>
      <c r="Q181" s="36">
        <f>SUMIFS(СВЦЭМ!$E$39:$E$782,СВЦЭМ!$A$39:$A$782,$A181,СВЦЭМ!$B$39:$B$782,Q$155)+'СЕТ СН'!$F$12</f>
        <v>131.33551367999999</v>
      </c>
      <c r="R181" s="36">
        <f>SUMIFS(СВЦЭМ!$E$39:$E$782,СВЦЭМ!$A$39:$A$782,$A181,СВЦЭМ!$B$39:$B$782,R$155)+'СЕТ СН'!$F$12</f>
        <v>130.35567338000001</v>
      </c>
      <c r="S181" s="36">
        <f>SUMIFS(СВЦЭМ!$E$39:$E$782,СВЦЭМ!$A$39:$A$782,$A181,СВЦЭМ!$B$39:$B$782,S$155)+'СЕТ СН'!$F$12</f>
        <v>129.98686966</v>
      </c>
      <c r="T181" s="36">
        <f>SUMIFS(СВЦЭМ!$E$39:$E$782,СВЦЭМ!$A$39:$A$782,$A181,СВЦЭМ!$B$39:$B$782,T$155)+'СЕТ СН'!$F$12</f>
        <v>131.13714350000001</v>
      </c>
      <c r="U181" s="36">
        <f>SUMIFS(СВЦЭМ!$E$39:$E$782,СВЦЭМ!$A$39:$A$782,$A181,СВЦЭМ!$B$39:$B$782,U$155)+'СЕТ СН'!$F$12</f>
        <v>130.02543474999999</v>
      </c>
      <c r="V181" s="36">
        <f>SUMIFS(СВЦЭМ!$E$39:$E$782,СВЦЭМ!$A$39:$A$782,$A181,СВЦЭМ!$B$39:$B$782,V$155)+'СЕТ СН'!$F$12</f>
        <v>132.82393869000001</v>
      </c>
      <c r="W181" s="36">
        <f>SUMIFS(СВЦЭМ!$E$39:$E$782,СВЦЭМ!$A$39:$A$782,$A181,СВЦЭМ!$B$39:$B$782,W$155)+'СЕТ СН'!$F$12</f>
        <v>133.21356324999999</v>
      </c>
      <c r="X181" s="36">
        <f>SUMIFS(СВЦЭМ!$E$39:$E$782,СВЦЭМ!$A$39:$A$782,$A181,СВЦЭМ!$B$39:$B$782,X$155)+'СЕТ СН'!$F$12</f>
        <v>128.63898649000001</v>
      </c>
      <c r="Y181" s="36">
        <f>SUMIFS(СВЦЭМ!$E$39:$E$782,СВЦЭМ!$A$39:$A$782,$A181,СВЦЭМ!$B$39:$B$782,Y$155)+'СЕТ СН'!$F$12</f>
        <v>132.11723101000001</v>
      </c>
    </row>
    <row r="182" spans="1:27" ht="15.75" x14ac:dyDescent="0.2">
      <c r="A182" s="35">
        <f t="shared" si="4"/>
        <v>44800</v>
      </c>
      <c r="B182" s="36">
        <f>SUMIFS(СВЦЭМ!$E$39:$E$782,СВЦЭМ!$A$39:$A$782,$A182,СВЦЭМ!$B$39:$B$782,B$155)+'СЕТ СН'!$F$12</f>
        <v>132.80903348000001</v>
      </c>
      <c r="C182" s="36">
        <f>SUMIFS(СВЦЭМ!$E$39:$E$782,СВЦЭМ!$A$39:$A$782,$A182,СВЦЭМ!$B$39:$B$782,C$155)+'СЕТ СН'!$F$12</f>
        <v>132.07681242000001</v>
      </c>
      <c r="D182" s="36">
        <f>SUMIFS(СВЦЭМ!$E$39:$E$782,СВЦЭМ!$A$39:$A$782,$A182,СВЦЭМ!$B$39:$B$782,D$155)+'СЕТ СН'!$F$12</f>
        <v>138.42212642000001</v>
      </c>
      <c r="E182" s="36">
        <f>SUMIFS(СВЦЭМ!$E$39:$E$782,СВЦЭМ!$A$39:$A$782,$A182,СВЦЭМ!$B$39:$B$782,E$155)+'СЕТ СН'!$F$12</f>
        <v>133.27536183999999</v>
      </c>
      <c r="F182" s="36">
        <f>SUMIFS(СВЦЭМ!$E$39:$E$782,СВЦЭМ!$A$39:$A$782,$A182,СВЦЭМ!$B$39:$B$782,F$155)+'СЕТ СН'!$F$12</f>
        <v>132.70978020999999</v>
      </c>
      <c r="G182" s="36">
        <f>SUMIFS(СВЦЭМ!$E$39:$E$782,СВЦЭМ!$A$39:$A$782,$A182,СВЦЭМ!$B$39:$B$782,G$155)+'СЕТ СН'!$F$12</f>
        <v>134.09887499000001</v>
      </c>
      <c r="H182" s="36">
        <f>SUMIFS(СВЦЭМ!$E$39:$E$782,СВЦЭМ!$A$39:$A$782,$A182,СВЦЭМ!$B$39:$B$782,H$155)+'СЕТ СН'!$F$12</f>
        <v>131.80688293</v>
      </c>
      <c r="I182" s="36">
        <f>SUMIFS(СВЦЭМ!$E$39:$E$782,СВЦЭМ!$A$39:$A$782,$A182,СВЦЭМ!$B$39:$B$782,I$155)+'СЕТ СН'!$F$12</f>
        <v>126.7505323</v>
      </c>
      <c r="J182" s="36">
        <f>SUMIFS(СВЦЭМ!$E$39:$E$782,СВЦЭМ!$A$39:$A$782,$A182,СВЦЭМ!$B$39:$B$782,J$155)+'СЕТ СН'!$F$12</f>
        <v>117.81273424</v>
      </c>
      <c r="K182" s="36">
        <f>SUMIFS(СВЦЭМ!$E$39:$E$782,СВЦЭМ!$A$39:$A$782,$A182,СВЦЭМ!$B$39:$B$782,K$155)+'СЕТ СН'!$F$12</f>
        <v>128.71619681000001</v>
      </c>
      <c r="L182" s="36">
        <f>SUMIFS(СВЦЭМ!$E$39:$E$782,СВЦЭМ!$A$39:$A$782,$A182,СВЦЭМ!$B$39:$B$782,L$155)+'СЕТ СН'!$F$12</f>
        <v>128.22112688000001</v>
      </c>
      <c r="M182" s="36">
        <f>SUMIFS(СВЦЭМ!$E$39:$E$782,СВЦЭМ!$A$39:$A$782,$A182,СВЦЭМ!$B$39:$B$782,M$155)+'СЕТ СН'!$F$12</f>
        <v>128.64409201999999</v>
      </c>
      <c r="N182" s="36">
        <f>SUMIFS(СВЦЭМ!$E$39:$E$782,СВЦЭМ!$A$39:$A$782,$A182,СВЦЭМ!$B$39:$B$782,N$155)+'СЕТ СН'!$F$12</f>
        <v>128.83378328000001</v>
      </c>
      <c r="O182" s="36">
        <f>SUMIFS(СВЦЭМ!$E$39:$E$782,СВЦЭМ!$A$39:$A$782,$A182,СВЦЭМ!$B$39:$B$782,O$155)+'СЕТ СН'!$F$12</f>
        <v>127.5449637</v>
      </c>
      <c r="P182" s="36">
        <f>SUMIFS(СВЦЭМ!$E$39:$E$782,СВЦЭМ!$A$39:$A$782,$A182,СВЦЭМ!$B$39:$B$782,P$155)+'СЕТ СН'!$F$12</f>
        <v>127.03830108</v>
      </c>
      <c r="Q182" s="36">
        <f>SUMIFS(СВЦЭМ!$E$39:$E$782,СВЦЭМ!$A$39:$A$782,$A182,СВЦЭМ!$B$39:$B$782,Q$155)+'СЕТ СН'!$F$12</f>
        <v>126.77963693</v>
      </c>
      <c r="R182" s="36">
        <f>SUMIFS(СВЦЭМ!$E$39:$E$782,СВЦЭМ!$A$39:$A$782,$A182,СВЦЭМ!$B$39:$B$782,R$155)+'СЕТ СН'!$F$12</f>
        <v>126.3930525</v>
      </c>
      <c r="S182" s="36">
        <f>SUMIFS(СВЦЭМ!$E$39:$E$782,СВЦЭМ!$A$39:$A$782,$A182,СВЦЭМ!$B$39:$B$782,S$155)+'СЕТ СН'!$F$12</f>
        <v>127.51976255</v>
      </c>
      <c r="T182" s="36">
        <f>SUMIFS(СВЦЭМ!$E$39:$E$782,СВЦЭМ!$A$39:$A$782,$A182,СВЦЭМ!$B$39:$B$782,T$155)+'СЕТ СН'!$F$12</f>
        <v>127.49733461</v>
      </c>
      <c r="U182" s="36">
        <f>SUMIFS(СВЦЭМ!$E$39:$E$782,СВЦЭМ!$A$39:$A$782,$A182,СВЦЭМ!$B$39:$B$782,U$155)+'СЕТ СН'!$F$12</f>
        <v>127.46999771999999</v>
      </c>
      <c r="V182" s="36">
        <f>SUMIFS(СВЦЭМ!$E$39:$E$782,СВЦЭМ!$A$39:$A$782,$A182,СВЦЭМ!$B$39:$B$782,V$155)+'СЕТ СН'!$F$12</f>
        <v>129.77614588</v>
      </c>
      <c r="W182" s="36">
        <f>SUMIFS(СВЦЭМ!$E$39:$E$782,СВЦЭМ!$A$39:$A$782,$A182,СВЦЭМ!$B$39:$B$782,W$155)+'СЕТ СН'!$F$12</f>
        <v>129.56280004000001</v>
      </c>
      <c r="X182" s="36">
        <f>SUMIFS(СВЦЭМ!$E$39:$E$782,СВЦЭМ!$A$39:$A$782,$A182,СВЦЭМ!$B$39:$B$782,X$155)+'СЕТ СН'!$F$12</f>
        <v>127.16149082</v>
      </c>
      <c r="Y182" s="36">
        <f>SUMIFS(СВЦЭМ!$E$39:$E$782,СВЦЭМ!$A$39:$A$782,$A182,СВЦЭМ!$B$39:$B$782,Y$155)+'СЕТ СН'!$F$12</f>
        <v>124.24698445</v>
      </c>
    </row>
    <row r="183" spans="1:27" ht="15.75" x14ac:dyDescent="0.2">
      <c r="A183" s="35">
        <f t="shared" si="4"/>
        <v>44801</v>
      </c>
      <c r="B183" s="36">
        <f>SUMIFS(СВЦЭМ!$E$39:$E$782,СВЦЭМ!$A$39:$A$782,$A183,СВЦЭМ!$B$39:$B$782,B$155)+'СЕТ СН'!$F$12</f>
        <v>124.14452017000001</v>
      </c>
      <c r="C183" s="36">
        <f>SUMIFS(СВЦЭМ!$E$39:$E$782,СВЦЭМ!$A$39:$A$782,$A183,СВЦЭМ!$B$39:$B$782,C$155)+'СЕТ СН'!$F$12</f>
        <v>129.51810319000001</v>
      </c>
      <c r="D183" s="36">
        <f>SUMIFS(СВЦЭМ!$E$39:$E$782,СВЦЭМ!$A$39:$A$782,$A183,СВЦЭМ!$B$39:$B$782,D$155)+'СЕТ СН'!$F$12</f>
        <v>135.81033364000001</v>
      </c>
      <c r="E183" s="36">
        <f>SUMIFS(СВЦЭМ!$E$39:$E$782,СВЦЭМ!$A$39:$A$782,$A183,СВЦЭМ!$B$39:$B$782,E$155)+'СЕТ СН'!$F$12</f>
        <v>137.94670572999999</v>
      </c>
      <c r="F183" s="36">
        <f>SUMIFS(СВЦЭМ!$E$39:$E$782,СВЦЭМ!$A$39:$A$782,$A183,СВЦЭМ!$B$39:$B$782,F$155)+'СЕТ СН'!$F$12</f>
        <v>137.83356384000001</v>
      </c>
      <c r="G183" s="36">
        <f>SUMIFS(СВЦЭМ!$E$39:$E$782,СВЦЭМ!$A$39:$A$782,$A183,СВЦЭМ!$B$39:$B$782,G$155)+'СЕТ СН'!$F$12</f>
        <v>138.51534254000001</v>
      </c>
      <c r="H183" s="36">
        <f>SUMIFS(СВЦЭМ!$E$39:$E$782,СВЦЭМ!$A$39:$A$782,$A183,СВЦЭМ!$B$39:$B$782,H$155)+'СЕТ СН'!$F$12</f>
        <v>134.08629925</v>
      </c>
      <c r="I183" s="36">
        <f>SUMIFS(СВЦЭМ!$E$39:$E$782,СВЦЭМ!$A$39:$A$782,$A183,СВЦЭМ!$B$39:$B$782,I$155)+'СЕТ СН'!$F$12</f>
        <v>128.61148032</v>
      </c>
      <c r="J183" s="36">
        <f>SUMIFS(СВЦЭМ!$E$39:$E$782,СВЦЭМ!$A$39:$A$782,$A183,СВЦЭМ!$B$39:$B$782,J$155)+'СЕТ СН'!$F$12</f>
        <v>118.09486076</v>
      </c>
      <c r="K183" s="36">
        <f>SUMIFS(СВЦЭМ!$E$39:$E$782,СВЦЭМ!$A$39:$A$782,$A183,СВЦЭМ!$B$39:$B$782,K$155)+'СЕТ СН'!$F$12</f>
        <v>127.9022791</v>
      </c>
      <c r="L183" s="36">
        <f>SUMIFS(СВЦЭМ!$E$39:$E$782,СВЦЭМ!$A$39:$A$782,$A183,СВЦЭМ!$B$39:$B$782,L$155)+'СЕТ СН'!$F$12</f>
        <v>128.40147813999999</v>
      </c>
      <c r="M183" s="36">
        <f>SUMIFS(СВЦЭМ!$E$39:$E$782,СВЦЭМ!$A$39:$A$782,$A183,СВЦЭМ!$B$39:$B$782,M$155)+'СЕТ СН'!$F$12</f>
        <v>129.46246445</v>
      </c>
      <c r="N183" s="36">
        <f>SUMIFS(СВЦЭМ!$E$39:$E$782,СВЦЭМ!$A$39:$A$782,$A183,СВЦЭМ!$B$39:$B$782,N$155)+'СЕТ СН'!$F$12</f>
        <v>129.98446326000001</v>
      </c>
      <c r="O183" s="36">
        <f>SUMIFS(СВЦЭМ!$E$39:$E$782,СВЦЭМ!$A$39:$A$782,$A183,СВЦЭМ!$B$39:$B$782,O$155)+'СЕТ СН'!$F$12</f>
        <v>128.57350781</v>
      </c>
      <c r="P183" s="36">
        <f>SUMIFS(СВЦЭМ!$E$39:$E$782,СВЦЭМ!$A$39:$A$782,$A183,СВЦЭМ!$B$39:$B$782,P$155)+'СЕТ СН'!$F$12</f>
        <v>128.00352816</v>
      </c>
      <c r="Q183" s="36">
        <f>SUMIFS(СВЦЭМ!$E$39:$E$782,СВЦЭМ!$A$39:$A$782,$A183,СВЦЭМ!$B$39:$B$782,Q$155)+'СЕТ СН'!$F$12</f>
        <v>127.81323119</v>
      </c>
      <c r="R183" s="36">
        <f>SUMIFS(СВЦЭМ!$E$39:$E$782,СВЦЭМ!$A$39:$A$782,$A183,СВЦЭМ!$B$39:$B$782,R$155)+'СЕТ СН'!$F$12</f>
        <v>126.80738707</v>
      </c>
      <c r="S183" s="36">
        <f>SUMIFS(СВЦЭМ!$E$39:$E$782,СВЦЭМ!$A$39:$A$782,$A183,СВЦЭМ!$B$39:$B$782,S$155)+'СЕТ СН'!$F$12</f>
        <v>127.61811631</v>
      </c>
      <c r="T183" s="36">
        <f>SUMIFS(СВЦЭМ!$E$39:$E$782,СВЦЭМ!$A$39:$A$782,$A183,СВЦЭМ!$B$39:$B$782,T$155)+'СЕТ СН'!$F$12</f>
        <v>128.17256369</v>
      </c>
      <c r="U183" s="36">
        <f>SUMIFS(СВЦЭМ!$E$39:$E$782,СВЦЭМ!$A$39:$A$782,$A183,СВЦЭМ!$B$39:$B$782,U$155)+'СЕТ СН'!$F$12</f>
        <v>127.83911821</v>
      </c>
      <c r="V183" s="36">
        <f>SUMIFS(СВЦЭМ!$E$39:$E$782,СВЦЭМ!$A$39:$A$782,$A183,СВЦЭМ!$B$39:$B$782,V$155)+'СЕТ СН'!$F$12</f>
        <v>129.99949633</v>
      </c>
      <c r="W183" s="36">
        <f>SUMIFS(СВЦЭМ!$E$39:$E$782,СВЦЭМ!$A$39:$A$782,$A183,СВЦЭМ!$B$39:$B$782,W$155)+'СЕТ СН'!$F$12</f>
        <v>131.53209525</v>
      </c>
      <c r="X183" s="36">
        <f>SUMIFS(СВЦЭМ!$E$39:$E$782,СВЦЭМ!$A$39:$A$782,$A183,СВЦЭМ!$B$39:$B$782,X$155)+'СЕТ СН'!$F$12</f>
        <v>132.56330649</v>
      </c>
      <c r="Y183" s="36">
        <f>SUMIFS(СВЦЭМ!$E$39:$E$782,СВЦЭМ!$A$39:$A$782,$A183,СВЦЭМ!$B$39:$B$782,Y$155)+'СЕТ СН'!$F$12</f>
        <v>128.69419554999999</v>
      </c>
    </row>
    <row r="184" spans="1:27" ht="15.75" x14ac:dyDescent="0.2">
      <c r="A184" s="35">
        <f t="shared" si="4"/>
        <v>44802</v>
      </c>
      <c r="B184" s="36">
        <f>SUMIFS(СВЦЭМ!$E$39:$E$782,СВЦЭМ!$A$39:$A$782,$A184,СВЦЭМ!$B$39:$B$782,B$155)+'СЕТ СН'!$F$12</f>
        <v>131.03110176999999</v>
      </c>
      <c r="C184" s="36">
        <f>SUMIFS(СВЦЭМ!$E$39:$E$782,СВЦЭМ!$A$39:$A$782,$A184,СВЦЭМ!$B$39:$B$782,C$155)+'СЕТ СН'!$F$12</f>
        <v>141.59617628000001</v>
      </c>
      <c r="D184" s="36">
        <f>SUMIFS(СВЦЭМ!$E$39:$E$782,СВЦЭМ!$A$39:$A$782,$A184,СВЦЭМ!$B$39:$B$782,D$155)+'СЕТ СН'!$F$12</f>
        <v>146.39479925000001</v>
      </c>
      <c r="E184" s="36">
        <f>SUMIFS(СВЦЭМ!$E$39:$E$782,СВЦЭМ!$A$39:$A$782,$A184,СВЦЭМ!$B$39:$B$782,E$155)+'СЕТ СН'!$F$12</f>
        <v>147.8610295</v>
      </c>
      <c r="F184" s="36">
        <f>SUMIFS(СВЦЭМ!$E$39:$E$782,СВЦЭМ!$A$39:$A$782,$A184,СВЦЭМ!$B$39:$B$782,F$155)+'СЕТ СН'!$F$12</f>
        <v>149.23467534</v>
      </c>
      <c r="G184" s="36">
        <f>SUMIFS(СВЦЭМ!$E$39:$E$782,СВЦЭМ!$A$39:$A$782,$A184,СВЦЭМ!$B$39:$B$782,G$155)+'СЕТ СН'!$F$12</f>
        <v>146.69586451999999</v>
      </c>
      <c r="H184" s="36">
        <f>SUMIFS(СВЦЭМ!$E$39:$E$782,СВЦЭМ!$A$39:$A$782,$A184,СВЦЭМ!$B$39:$B$782,H$155)+'СЕТ СН'!$F$12</f>
        <v>138.72441426</v>
      </c>
      <c r="I184" s="36">
        <f>SUMIFS(СВЦЭМ!$E$39:$E$782,СВЦЭМ!$A$39:$A$782,$A184,СВЦЭМ!$B$39:$B$782,I$155)+'СЕТ СН'!$F$12</f>
        <v>131.69497038</v>
      </c>
      <c r="J184" s="36">
        <f>SUMIFS(СВЦЭМ!$E$39:$E$782,СВЦЭМ!$A$39:$A$782,$A184,СВЦЭМ!$B$39:$B$782,J$155)+'СЕТ СН'!$F$12</f>
        <v>125.59611704</v>
      </c>
      <c r="K184" s="36">
        <f>SUMIFS(СВЦЭМ!$E$39:$E$782,СВЦЭМ!$A$39:$A$782,$A184,СВЦЭМ!$B$39:$B$782,K$155)+'СЕТ СН'!$F$12</f>
        <v>129.15137791999999</v>
      </c>
      <c r="L184" s="36">
        <f>SUMIFS(СВЦЭМ!$E$39:$E$782,СВЦЭМ!$A$39:$A$782,$A184,СВЦЭМ!$B$39:$B$782,L$155)+'СЕТ СН'!$F$12</f>
        <v>125.79515759</v>
      </c>
      <c r="M184" s="36">
        <f>SUMIFS(СВЦЭМ!$E$39:$E$782,СВЦЭМ!$A$39:$A$782,$A184,СВЦЭМ!$B$39:$B$782,M$155)+'СЕТ СН'!$F$12</f>
        <v>125.90707664</v>
      </c>
      <c r="N184" s="36">
        <f>SUMIFS(СВЦЭМ!$E$39:$E$782,СВЦЭМ!$A$39:$A$782,$A184,СВЦЭМ!$B$39:$B$782,N$155)+'СЕТ СН'!$F$12</f>
        <v>126.23012706</v>
      </c>
      <c r="O184" s="36">
        <f>SUMIFS(СВЦЭМ!$E$39:$E$782,СВЦЭМ!$A$39:$A$782,$A184,СВЦЭМ!$B$39:$B$782,O$155)+'СЕТ СН'!$F$12</f>
        <v>125.66602657999999</v>
      </c>
      <c r="P184" s="36">
        <f>SUMIFS(СВЦЭМ!$E$39:$E$782,СВЦЭМ!$A$39:$A$782,$A184,СВЦЭМ!$B$39:$B$782,P$155)+'СЕТ СН'!$F$12</f>
        <v>125.66750283</v>
      </c>
      <c r="Q184" s="36">
        <f>SUMIFS(СВЦЭМ!$E$39:$E$782,СВЦЭМ!$A$39:$A$782,$A184,СВЦЭМ!$B$39:$B$782,Q$155)+'СЕТ СН'!$F$12</f>
        <v>125.57526042000001</v>
      </c>
      <c r="R184" s="36">
        <f>SUMIFS(СВЦЭМ!$E$39:$E$782,СВЦЭМ!$A$39:$A$782,$A184,СВЦЭМ!$B$39:$B$782,R$155)+'СЕТ СН'!$F$12</f>
        <v>125.92355968</v>
      </c>
      <c r="S184" s="36">
        <f>SUMIFS(СВЦЭМ!$E$39:$E$782,СВЦЭМ!$A$39:$A$782,$A184,СВЦЭМ!$B$39:$B$782,S$155)+'СЕТ СН'!$F$12</f>
        <v>126.16997931</v>
      </c>
      <c r="T184" s="36">
        <f>SUMIFS(СВЦЭМ!$E$39:$E$782,СВЦЭМ!$A$39:$A$782,$A184,СВЦЭМ!$B$39:$B$782,T$155)+'СЕТ СН'!$F$12</f>
        <v>123.57689351</v>
      </c>
      <c r="U184" s="36">
        <f>SUMIFS(СВЦЭМ!$E$39:$E$782,СВЦЭМ!$A$39:$A$782,$A184,СВЦЭМ!$B$39:$B$782,U$155)+'СЕТ СН'!$F$12</f>
        <v>122.71688133000001</v>
      </c>
      <c r="V184" s="36">
        <f>SUMIFS(СВЦЭМ!$E$39:$E$782,СВЦЭМ!$A$39:$A$782,$A184,СВЦЭМ!$B$39:$B$782,V$155)+'СЕТ СН'!$F$12</f>
        <v>121.93744795000001</v>
      </c>
      <c r="W184" s="36">
        <f>SUMIFS(СВЦЭМ!$E$39:$E$782,СВЦЭМ!$A$39:$A$782,$A184,СВЦЭМ!$B$39:$B$782,W$155)+'СЕТ СН'!$F$12</f>
        <v>121.65204564</v>
      </c>
      <c r="X184" s="36">
        <f>SUMIFS(СВЦЭМ!$E$39:$E$782,СВЦЭМ!$A$39:$A$782,$A184,СВЦЭМ!$B$39:$B$782,X$155)+'СЕТ СН'!$F$12</f>
        <v>125.17164943</v>
      </c>
      <c r="Y184" s="36">
        <f>SUMIFS(СВЦЭМ!$E$39:$E$782,СВЦЭМ!$A$39:$A$782,$A184,СВЦЭМ!$B$39:$B$782,Y$155)+'СЕТ СН'!$F$12</f>
        <v>132.32718844999999</v>
      </c>
    </row>
    <row r="185" spans="1:27" ht="15.75" x14ac:dyDescent="0.2">
      <c r="A185" s="35">
        <f t="shared" si="4"/>
        <v>44803</v>
      </c>
      <c r="B185" s="36">
        <f>SUMIFS(СВЦЭМ!$E$39:$E$782,СВЦЭМ!$A$39:$A$782,$A185,СВЦЭМ!$B$39:$B$782,B$155)+'СЕТ СН'!$F$12</f>
        <v>126.3711354</v>
      </c>
      <c r="C185" s="36">
        <f>SUMIFS(СВЦЭМ!$E$39:$E$782,СВЦЭМ!$A$39:$A$782,$A185,СВЦЭМ!$B$39:$B$782,C$155)+'СЕТ СН'!$F$12</f>
        <v>131.34080126999999</v>
      </c>
      <c r="D185" s="36">
        <f>SUMIFS(СВЦЭМ!$E$39:$E$782,СВЦЭМ!$A$39:$A$782,$A185,СВЦЭМ!$B$39:$B$782,D$155)+'СЕТ СН'!$F$12</f>
        <v>136.48649304</v>
      </c>
      <c r="E185" s="36">
        <f>SUMIFS(СВЦЭМ!$E$39:$E$782,СВЦЭМ!$A$39:$A$782,$A185,СВЦЭМ!$B$39:$B$782,E$155)+'СЕТ СН'!$F$12</f>
        <v>138.30847614999999</v>
      </c>
      <c r="F185" s="36">
        <f>SUMIFS(СВЦЭМ!$E$39:$E$782,СВЦЭМ!$A$39:$A$782,$A185,СВЦЭМ!$B$39:$B$782,F$155)+'СЕТ СН'!$F$12</f>
        <v>139.09969129000001</v>
      </c>
      <c r="G185" s="36">
        <f>SUMIFS(СВЦЭМ!$E$39:$E$782,СВЦЭМ!$A$39:$A$782,$A185,СВЦЭМ!$B$39:$B$782,G$155)+'СЕТ СН'!$F$12</f>
        <v>138.38791818000001</v>
      </c>
      <c r="H185" s="36">
        <f>SUMIFS(СВЦЭМ!$E$39:$E$782,СВЦЭМ!$A$39:$A$782,$A185,СВЦЭМ!$B$39:$B$782,H$155)+'СЕТ СН'!$F$12</f>
        <v>129.90482238000001</v>
      </c>
      <c r="I185" s="36">
        <f>SUMIFS(СВЦЭМ!$E$39:$E$782,СВЦЭМ!$A$39:$A$782,$A185,СВЦЭМ!$B$39:$B$782,I$155)+'СЕТ СН'!$F$12</f>
        <v>118.92025418</v>
      </c>
      <c r="J185" s="36">
        <f>SUMIFS(СВЦЭМ!$E$39:$E$782,СВЦЭМ!$A$39:$A$782,$A185,СВЦЭМ!$B$39:$B$782,J$155)+'СЕТ СН'!$F$12</f>
        <v>118.93006642</v>
      </c>
      <c r="K185" s="36">
        <f>SUMIFS(СВЦЭМ!$E$39:$E$782,СВЦЭМ!$A$39:$A$782,$A185,СВЦЭМ!$B$39:$B$782,K$155)+'СЕТ СН'!$F$12</f>
        <v>128.27730991999999</v>
      </c>
      <c r="L185" s="36">
        <f>SUMIFS(СВЦЭМ!$E$39:$E$782,СВЦЭМ!$A$39:$A$782,$A185,СВЦЭМ!$B$39:$B$782,L$155)+'СЕТ СН'!$F$12</f>
        <v>127.66583455999999</v>
      </c>
      <c r="M185" s="36">
        <f>SUMIFS(СВЦЭМ!$E$39:$E$782,СВЦЭМ!$A$39:$A$782,$A185,СВЦЭМ!$B$39:$B$782,M$155)+'СЕТ СН'!$F$12</f>
        <v>127.35180161</v>
      </c>
      <c r="N185" s="36">
        <f>SUMIFS(СВЦЭМ!$E$39:$E$782,СВЦЭМ!$A$39:$A$782,$A185,СВЦЭМ!$B$39:$B$782,N$155)+'СЕТ СН'!$F$12</f>
        <v>127.63519432</v>
      </c>
      <c r="O185" s="36">
        <f>SUMIFS(СВЦЭМ!$E$39:$E$782,СВЦЭМ!$A$39:$A$782,$A185,СВЦЭМ!$B$39:$B$782,O$155)+'СЕТ СН'!$F$12</f>
        <v>127.25026146</v>
      </c>
      <c r="P185" s="36">
        <f>SUMIFS(СВЦЭМ!$E$39:$E$782,СВЦЭМ!$A$39:$A$782,$A185,СВЦЭМ!$B$39:$B$782,P$155)+'СЕТ СН'!$F$12</f>
        <v>128.59050543999999</v>
      </c>
      <c r="Q185" s="36">
        <f>SUMIFS(СВЦЭМ!$E$39:$E$782,СВЦЭМ!$A$39:$A$782,$A185,СВЦЭМ!$B$39:$B$782,Q$155)+'СЕТ СН'!$F$12</f>
        <v>126.63716608999999</v>
      </c>
      <c r="R185" s="36">
        <f>SUMIFS(СВЦЭМ!$E$39:$E$782,СВЦЭМ!$A$39:$A$782,$A185,СВЦЭМ!$B$39:$B$782,R$155)+'СЕТ СН'!$F$12</f>
        <v>125.16647682999999</v>
      </c>
      <c r="S185" s="36">
        <f>SUMIFS(СВЦЭМ!$E$39:$E$782,СВЦЭМ!$A$39:$A$782,$A185,СВЦЭМ!$B$39:$B$782,S$155)+'СЕТ СН'!$F$12</f>
        <v>126.81199377</v>
      </c>
      <c r="T185" s="36">
        <f>SUMIFS(СВЦЭМ!$E$39:$E$782,СВЦЭМ!$A$39:$A$782,$A185,СВЦЭМ!$B$39:$B$782,T$155)+'СЕТ СН'!$F$12</f>
        <v>129.02594809000001</v>
      </c>
      <c r="U185" s="36">
        <f>SUMIFS(СВЦЭМ!$E$39:$E$782,СВЦЭМ!$A$39:$A$782,$A185,СВЦЭМ!$B$39:$B$782,U$155)+'СЕТ СН'!$F$12</f>
        <v>126.44269801</v>
      </c>
      <c r="V185" s="36">
        <f>SUMIFS(СВЦЭМ!$E$39:$E$782,СВЦЭМ!$A$39:$A$782,$A185,СВЦЭМ!$B$39:$B$782,V$155)+'СЕТ СН'!$F$12</f>
        <v>130.20170290999999</v>
      </c>
      <c r="W185" s="36">
        <f>SUMIFS(СВЦЭМ!$E$39:$E$782,СВЦЭМ!$A$39:$A$782,$A185,СВЦЭМ!$B$39:$B$782,W$155)+'СЕТ СН'!$F$12</f>
        <v>130.78259983000001</v>
      </c>
      <c r="X185" s="36">
        <f>SUMIFS(СВЦЭМ!$E$39:$E$782,СВЦЭМ!$A$39:$A$782,$A185,СВЦЭМ!$B$39:$B$782,X$155)+'СЕТ СН'!$F$12</f>
        <v>122.60946817</v>
      </c>
      <c r="Y185" s="36">
        <f>SUMIFS(СВЦЭМ!$E$39:$E$782,СВЦЭМ!$A$39:$A$782,$A185,СВЦЭМ!$B$39:$B$782,Y$155)+'СЕТ СН'!$F$12</f>
        <v>116.85810918</v>
      </c>
    </row>
    <row r="186" spans="1:27" ht="15.75" x14ac:dyDescent="0.2">
      <c r="A186" s="35">
        <f t="shared" si="4"/>
        <v>44804</v>
      </c>
      <c r="B186" s="36">
        <f>SUMIFS(СВЦЭМ!$E$39:$E$782,СВЦЭМ!$A$39:$A$782,$A186,СВЦЭМ!$B$39:$B$782,B$155)+'СЕТ СН'!$F$12</f>
        <v>131.01365405999999</v>
      </c>
      <c r="C186" s="36">
        <f>SUMIFS(СВЦЭМ!$E$39:$E$782,СВЦЭМ!$A$39:$A$782,$A186,СВЦЭМ!$B$39:$B$782,C$155)+'СЕТ СН'!$F$12</f>
        <v>136.42353890000001</v>
      </c>
      <c r="D186" s="36">
        <f>SUMIFS(СВЦЭМ!$E$39:$E$782,СВЦЭМ!$A$39:$A$782,$A186,СВЦЭМ!$B$39:$B$782,D$155)+'СЕТ СН'!$F$12</f>
        <v>138.85442330000001</v>
      </c>
      <c r="E186" s="36">
        <f>SUMIFS(СВЦЭМ!$E$39:$E$782,СВЦЭМ!$A$39:$A$782,$A186,СВЦЭМ!$B$39:$B$782,E$155)+'СЕТ СН'!$F$12</f>
        <v>140.94480032999999</v>
      </c>
      <c r="F186" s="36">
        <f>SUMIFS(СВЦЭМ!$E$39:$E$782,СВЦЭМ!$A$39:$A$782,$A186,СВЦЭМ!$B$39:$B$782,F$155)+'СЕТ СН'!$F$12</f>
        <v>138.96569166</v>
      </c>
      <c r="G186" s="36">
        <f>SUMIFS(СВЦЭМ!$E$39:$E$782,СВЦЭМ!$A$39:$A$782,$A186,СВЦЭМ!$B$39:$B$782,G$155)+'СЕТ СН'!$F$12</f>
        <v>135.53197919999999</v>
      </c>
      <c r="H186" s="36">
        <f>SUMIFS(СВЦЭМ!$E$39:$E$782,СВЦЭМ!$A$39:$A$782,$A186,СВЦЭМ!$B$39:$B$782,H$155)+'СЕТ СН'!$F$12</f>
        <v>126.28917663999999</v>
      </c>
      <c r="I186" s="36">
        <f>SUMIFS(СВЦЭМ!$E$39:$E$782,СВЦЭМ!$A$39:$A$782,$A186,СВЦЭМ!$B$39:$B$782,I$155)+'СЕТ СН'!$F$12</f>
        <v>117.66549285000001</v>
      </c>
      <c r="J186" s="36">
        <f>SUMIFS(СВЦЭМ!$E$39:$E$782,СВЦЭМ!$A$39:$A$782,$A186,СВЦЭМ!$B$39:$B$782,J$155)+'СЕТ СН'!$F$12</f>
        <v>128.30435772999999</v>
      </c>
      <c r="K186" s="36">
        <f>SUMIFS(СВЦЭМ!$E$39:$E$782,СВЦЭМ!$A$39:$A$782,$A186,СВЦЭМ!$B$39:$B$782,K$155)+'СЕТ СН'!$F$12</f>
        <v>132.23115469000001</v>
      </c>
      <c r="L186" s="36">
        <f>SUMIFS(СВЦЭМ!$E$39:$E$782,СВЦЭМ!$A$39:$A$782,$A186,СВЦЭМ!$B$39:$B$782,L$155)+'СЕТ СН'!$F$12</f>
        <v>131.71047149</v>
      </c>
      <c r="M186" s="36">
        <f>SUMIFS(СВЦЭМ!$E$39:$E$782,СВЦЭМ!$A$39:$A$782,$A186,СВЦЭМ!$B$39:$B$782,M$155)+'СЕТ СН'!$F$12</f>
        <v>130.44869208</v>
      </c>
      <c r="N186" s="36">
        <f>SUMIFS(СВЦЭМ!$E$39:$E$782,СВЦЭМ!$A$39:$A$782,$A186,СВЦЭМ!$B$39:$B$782,N$155)+'СЕТ СН'!$F$12</f>
        <v>129.97000052000001</v>
      </c>
      <c r="O186" s="36">
        <f>SUMIFS(СВЦЭМ!$E$39:$E$782,СВЦЭМ!$A$39:$A$782,$A186,СВЦЭМ!$B$39:$B$782,O$155)+'СЕТ СН'!$F$12</f>
        <v>129.82571107000001</v>
      </c>
      <c r="P186" s="36">
        <f>SUMIFS(СВЦЭМ!$E$39:$E$782,СВЦЭМ!$A$39:$A$782,$A186,СВЦЭМ!$B$39:$B$782,P$155)+'СЕТ СН'!$F$12</f>
        <v>129.45848185</v>
      </c>
      <c r="Q186" s="36">
        <f>SUMIFS(СВЦЭМ!$E$39:$E$782,СВЦЭМ!$A$39:$A$782,$A186,СВЦЭМ!$B$39:$B$782,Q$155)+'СЕТ СН'!$F$12</f>
        <v>128.09963261999999</v>
      </c>
      <c r="R186" s="36">
        <f>SUMIFS(СВЦЭМ!$E$39:$E$782,СВЦЭМ!$A$39:$A$782,$A186,СВЦЭМ!$B$39:$B$782,R$155)+'СЕТ СН'!$F$12</f>
        <v>126.62414966999999</v>
      </c>
      <c r="S186" s="36">
        <f>SUMIFS(СВЦЭМ!$E$39:$E$782,СВЦЭМ!$A$39:$A$782,$A186,СВЦЭМ!$B$39:$B$782,S$155)+'СЕТ СН'!$F$12</f>
        <v>127.42802940999999</v>
      </c>
      <c r="T186" s="36">
        <f>SUMIFS(СВЦЭМ!$E$39:$E$782,СВЦЭМ!$A$39:$A$782,$A186,СВЦЭМ!$B$39:$B$782,T$155)+'СЕТ СН'!$F$12</f>
        <v>126.72130995000001</v>
      </c>
      <c r="U186" s="36">
        <f>SUMIFS(СВЦЭМ!$E$39:$E$782,СВЦЭМ!$A$39:$A$782,$A186,СВЦЭМ!$B$39:$B$782,U$155)+'СЕТ СН'!$F$12</f>
        <v>128.74270657</v>
      </c>
      <c r="V186" s="36">
        <f>SUMIFS(СВЦЭМ!$E$39:$E$782,СВЦЭМ!$A$39:$A$782,$A186,СВЦЭМ!$B$39:$B$782,V$155)+'СЕТ СН'!$F$12</f>
        <v>131.66181533</v>
      </c>
      <c r="W186" s="36">
        <f>SUMIFS(СВЦЭМ!$E$39:$E$782,СВЦЭМ!$A$39:$A$782,$A186,СВЦЭМ!$B$39:$B$782,W$155)+'СЕТ СН'!$F$12</f>
        <v>130.87867047</v>
      </c>
      <c r="X186" s="36">
        <f>SUMIFS(СВЦЭМ!$E$39:$E$782,СВЦЭМ!$A$39:$A$782,$A186,СВЦЭМ!$B$39:$B$782,X$155)+'СЕТ СН'!$F$12</f>
        <v>125.45876273</v>
      </c>
      <c r="Y186" s="36">
        <f>SUMIFS(СВЦЭМ!$E$39:$E$782,СВЦЭМ!$A$39:$A$782,$A186,СВЦЭМ!$B$39:$B$782,Y$155)+'СЕТ СН'!$F$12</f>
        <v>122.73870497999999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01.08.2022</v>
      </c>
      <c r="B191" s="36">
        <f>SUMIFS(СВЦЭМ!$F$39:$F$782,СВЦЭМ!$A$39:$A$782,$A191,СВЦЭМ!$B$39:$B$782,B$190)+'СЕТ СН'!$F$12</f>
        <v>142.88995044999999</v>
      </c>
      <c r="C191" s="36">
        <f>SUMIFS(СВЦЭМ!$F$39:$F$782,СВЦЭМ!$A$39:$A$782,$A191,СВЦЭМ!$B$39:$B$782,C$190)+'СЕТ СН'!$F$12</f>
        <v>148.69278488</v>
      </c>
      <c r="D191" s="36">
        <f>SUMIFS(СВЦЭМ!$F$39:$F$782,СВЦЭМ!$A$39:$A$782,$A191,СВЦЭМ!$B$39:$B$782,D$190)+'СЕТ СН'!$F$12</f>
        <v>150.45536501999999</v>
      </c>
      <c r="E191" s="36">
        <f>SUMIFS(СВЦЭМ!$F$39:$F$782,СВЦЭМ!$A$39:$A$782,$A191,СВЦЭМ!$B$39:$B$782,E$190)+'СЕТ СН'!$F$12</f>
        <v>155.23330562000001</v>
      </c>
      <c r="F191" s="36">
        <f>SUMIFS(СВЦЭМ!$F$39:$F$782,СВЦЭМ!$A$39:$A$782,$A191,СВЦЭМ!$B$39:$B$782,F$190)+'СЕТ СН'!$F$12</f>
        <v>150.03808819</v>
      </c>
      <c r="G191" s="36">
        <f>SUMIFS(СВЦЭМ!$F$39:$F$782,СВЦЭМ!$A$39:$A$782,$A191,СВЦЭМ!$B$39:$B$782,G$190)+'СЕТ СН'!$F$12</f>
        <v>148.30763793</v>
      </c>
      <c r="H191" s="36">
        <f>SUMIFS(СВЦЭМ!$F$39:$F$782,СВЦЭМ!$A$39:$A$782,$A191,СВЦЭМ!$B$39:$B$782,H$190)+'СЕТ СН'!$F$12</f>
        <v>154.83903556999999</v>
      </c>
      <c r="I191" s="36">
        <f>SUMIFS(СВЦЭМ!$F$39:$F$782,СВЦЭМ!$A$39:$A$782,$A191,СВЦЭМ!$B$39:$B$782,I$190)+'СЕТ СН'!$F$12</f>
        <v>161.12374018</v>
      </c>
      <c r="J191" s="36">
        <f>SUMIFS(СВЦЭМ!$F$39:$F$782,СВЦЭМ!$A$39:$A$782,$A191,СВЦЭМ!$B$39:$B$782,J$190)+'СЕТ СН'!$F$12</f>
        <v>149.75652855000001</v>
      </c>
      <c r="K191" s="36">
        <f>SUMIFS(СВЦЭМ!$F$39:$F$782,СВЦЭМ!$A$39:$A$782,$A191,СВЦЭМ!$B$39:$B$782,K$190)+'СЕТ СН'!$F$12</f>
        <v>141.71287942999999</v>
      </c>
      <c r="L191" s="36">
        <f>SUMIFS(СВЦЭМ!$F$39:$F$782,СВЦЭМ!$A$39:$A$782,$A191,СВЦЭМ!$B$39:$B$782,L$190)+'СЕТ СН'!$F$12</f>
        <v>137.81776697999999</v>
      </c>
      <c r="M191" s="36">
        <f>SUMIFS(СВЦЭМ!$F$39:$F$782,СВЦЭМ!$A$39:$A$782,$A191,СВЦЭМ!$B$39:$B$782,M$190)+'СЕТ СН'!$F$12</f>
        <v>132.53693663999999</v>
      </c>
      <c r="N191" s="36">
        <f>SUMIFS(СВЦЭМ!$F$39:$F$782,СВЦЭМ!$A$39:$A$782,$A191,СВЦЭМ!$B$39:$B$782,N$190)+'СЕТ СН'!$F$12</f>
        <v>134.07831625</v>
      </c>
      <c r="O191" s="36">
        <f>SUMIFS(СВЦЭМ!$F$39:$F$782,СВЦЭМ!$A$39:$A$782,$A191,СВЦЭМ!$B$39:$B$782,O$190)+'СЕТ СН'!$F$12</f>
        <v>134.33724902</v>
      </c>
      <c r="P191" s="36">
        <f>SUMIFS(СВЦЭМ!$F$39:$F$782,СВЦЭМ!$A$39:$A$782,$A191,СВЦЭМ!$B$39:$B$782,P$190)+'СЕТ СН'!$F$12</f>
        <v>134.87872005</v>
      </c>
      <c r="Q191" s="36">
        <f>SUMIFS(СВЦЭМ!$F$39:$F$782,СВЦЭМ!$A$39:$A$782,$A191,СВЦЭМ!$B$39:$B$782,Q$190)+'СЕТ СН'!$F$12</f>
        <v>135.22782508</v>
      </c>
      <c r="R191" s="36">
        <f>SUMIFS(СВЦЭМ!$F$39:$F$782,СВЦЭМ!$A$39:$A$782,$A191,СВЦЭМ!$B$39:$B$782,R$190)+'СЕТ СН'!$F$12</f>
        <v>138.13766405999999</v>
      </c>
      <c r="S191" s="36">
        <f>SUMIFS(СВЦЭМ!$F$39:$F$782,СВЦЭМ!$A$39:$A$782,$A191,СВЦЭМ!$B$39:$B$782,S$190)+'СЕТ СН'!$F$12</f>
        <v>138.75277338000001</v>
      </c>
      <c r="T191" s="36">
        <f>SUMIFS(СВЦЭМ!$F$39:$F$782,СВЦЭМ!$A$39:$A$782,$A191,СВЦЭМ!$B$39:$B$782,T$190)+'СЕТ СН'!$F$12</f>
        <v>138.85548754000001</v>
      </c>
      <c r="U191" s="36">
        <f>SUMIFS(СВЦЭМ!$F$39:$F$782,СВЦЭМ!$A$39:$A$782,$A191,СВЦЭМ!$B$39:$B$782,U$190)+'СЕТ СН'!$F$12</f>
        <v>139.19721829</v>
      </c>
      <c r="V191" s="36">
        <f>SUMIFS(СВЦЭМ!$F$39:$F$782,СВЦЭМ!$A$39:$A$782,$A191,СВЦЭМ!$B$39:$B$782,V$190)+'СЕТ СН'!$F$12</f>
        <v>138.74484147999999</v>
      </c>
      <c r="W191" s="36">
        <f>SUMIFS(СВЦЭМ!$F$39:$F$782,СВЦЭМ!$A$39:$A$782,$A191,СВЦЭМ!$B$39:$B$782,W$190)+'СЕТ СН'!$F$12</f>
        <v>136.94020978</v>
      </c>
      <c r="X191" s="36">
        <f>SUMIFS(СВЦЭМ!$F$39:$F$782,СВЦЭМ!$A$39:$A$782,$A191,СВЦЭМ!$B$39:$B$782,X$190)+'СЕТ СН'!$F$12</f>
        <v>134.83027946000001</v>
      </c>
      <c r="Y191" s="36">
        <f>SUMIFS(СВЦЭМ!$F$39:$F$782,СВЦЭМ!$A$39:$A$782,$A191,СВЦЭМ!$B$39:$B$782,Y$190)+'СЕТ СН'!$F$12</f>
        <v>132.38705293999999</v>
      </c>
      <c r="AA191" s="45"/>
    </row>
    <row r="192" spans="1:27" ht="15.75" x14ac:dyDescent="0.2">
      <c r="A192" s="35">
        <f>A191+1</f>
        <v>44775</v>
      </c>
      <c r="B192" s="36">
        <f>SUMIFS(СВЦЭМ!$F$39:$F$782,СВЦЭМ!$A$39:$A$782,$A192,СВЦЭМ!$B$39:$B$782,B$190)+'СЕТ СН'!$F$12</f>
        <v>148.89552778000001</v>
      </c>
      <c r="C192" s="36">
        <f>SUMIFS(СВЦЭМ!$F$39:$F$782,СВЦЭМ!$A$39:$A$782,$A192,СВЦЭМ!$B$39:$B$782,C$190)+'СЕТ СН'!$F$12</f>
        <v>156.4631871</v>
      </c>
      <c r="D192" s="36">
        <f>SUMIFS(СВЦЭМ!$F$39:$F$782,СВЦЭМ!$A$39:$A$782,$A192,СВЦЭМ!$B$39:$B$782,D$190)+'СЕТ СН'!$F$12</f>
        <v>154.64866373999999</v>
      </c>
      <c r="E192" s="36">
        <f>SUMIFS(СВЦЭМ!$F$39:$F$782,СВЦЭМ!$A$39:$A$782,$A192,СВЦЭМ!$B$39:$B$782,E$190)+'СЕТ СН'!$F$12</f>
        <v>159.13694605000001</v>
      </c>
      <c r="F192" s="36">
        <f>SUMIFS(СВЦЭМ!$F$39:$F$782,СВЦЭМ!$A$39:$A$782,$A192,СВЦЭМ!$B$39:$B$782,F$190)+'СЕТ СН'!$F$12</f>
        <v>158.46012676999999</v>
      </c>
      <c r="G192" s="36">
        <f>SUMIFS(СВЦЭМ!$F$39:$F$782,СВЦЭМ!$A$39:$A$782,$A192,СВЦЭМ!$B$39:$B$782,G$190)+'СЕТ СН'!$F$12</f>
        <v>159.87969579</v>
      </c>
      <c r="H192" s="36">
        <f>SUMIFS(СВЦЭМ!$F$39:$F$782,СВЦЭМ!$A$39:$A$782,$A192,СВЦЭМ!$B$39:$B$782,H$190)+'СЕТ СН'!$F$12</f>
        <v>156.81312291</v>
      </c>
      <c r="I192" s="36">
        <f>SUMIFS(СВЦЭМ!$F$39:$F$782,СВЦЭМ!$A$39:$A$782,$A192,СВЦЭМ!$B$39:$B$782,I$190)+'СЕТ СН'!$F$12</f>
        <v>176.53172370999999</v>
      </c>
      <c r="J192" s="36">
        <f>SUMIFS(СВЦЭМ!$F$39:$F$782,СВЦЭМ!$A$39:$A$782,$A192,СВЦЭМ!$B$39:$B$782,J$190)+'СЕТ СН'!$F$12</f>
        <v>160.25194316</v>
      </c>
      <c r="K192" s="36">
        <f>SUMIFS(СВЦЭМ!$F$39:$F$782,СВЦЭМ!$A$39:$A$782,$A192,СВЦЭМ!$B$39:$B$782,K$190)+'СЕТ СН'!$F$12</f>
        <v>144.01145355</v>
      </c>
      <c r="L192" s="36">
        <f>SUMIFS(СВЦЭМ!$F$39:$F$782,СВЦЭМ!$A$39:$A$782,$A192,СВЦЭМ!$B$39:$B$782,L$190)+'СЕТ СН'!$F$12</f>
        <v>142.30163888999999</v>
      </c>
      <c r="M192" s="36">
        <f>SUMIFS(СВЦЭМ!$F$39:$F$782,СВЦЭМ!$A$39:$A$782,$A192,СВЦЭМ!$B$39:$B$782,M$190)+'СЕТ СН'!$F$12</f>
        <v>140.7757786</v>
      </c>
      <c r="N192" s="36">
        <f>SUMIFS(СВЦЭМ!$F$39:$F$782,СВЦЭМ!$A$39:$A$782,$A192,СВЦЭМ!$B$39:$B$782,N$190)+'СЕТ СН'!$F$12</f>
        <v>139.42113807000001</v>
      </c>
      <c r="O192" s="36">
        <f>SUMIFS(СВЦЭМ!$F$39:$F$782,СВЦЭМ!$A$39:$A$782,$A192,СВЦЭМ!$B$39:$B$782,O$190)+'СЕТ СН'!$F$12</f>
        <v>140.57650856999999</v>
      </c>
      <c r="P192" s="36">
        <f>SUMIFS(СВЦЭМ!$F$39:$F$782,СВЦЭМ!$A$39:$A$782,$A192,СВЦЭМ!$B$39:$B$782,P$190)+'СЕТ СН'!$F$12</f>
        <v>142.86636071999999</v>
      </c>
      <c r="Q192" s="36">
        <f>SUMIFS(СВЦЭМ!$F$39:$F$782,СВЦЭМ!$A$39:$A$782,$A192,СВЦЭМ!$B$39:$B$782,Q$190)+'СЕТ СН'!$F$12</f>
        <v>142.16741103999999</v>
      </c>
      <c r="R192" s="36">
        <f>SUMIFS(СВЦЭМ!$F$39:$F$782,СВЦЭМ!$A$39:$A$782,$A192,СВЦЭМ!$B$39:$B$782,R$190)+'СЕТ СН'!$F$12</f>
        <v>141.27393230999999</v>
      </c>
      <c r="S192" s="36">
        <f>SUMIFS(СВЦЭМ!$F$39:$F$782,СВЦЭМ!$A$39:$A$782,$A192,СВЦЭМ!$B$39:$B$782,S$190)+'СЕТ СН'!$F$12</f>
        <v>141.62609479</v>
      </c>
      <c r="T192" s="36">
        <f>SUMIFS(СВЦЭМ!$F$39:$F$782,СВЦЭМ!$A$39:$A$782,$A192,СВЦЭМ!$B$39:$B$782,T$190)+'СЕТ СН'!$F$12</f>
        <v>146.10371588999999</v>
      </c>
      <c r="U192" s="36">
        <f>SUMIFS(СВЦЭМ!$F$39:$F$782,СВЦЭМ!$A$39:$A$782,$A192,СВЦЭМ!$B$39:$B$782,U$190)+'СЕТ СН'!$F$12</f>
        <v>145.52349179999999</v>
      </c>
      <c r="V192" s="36">
        <f>SUMIFS(СВЦЭМ!$F$39:$F$782,СВЦЭМ!$A$39:$A$782,$A192,СВЦЭМ!$B$39:$B$782,V$190)+'СЕТ СН'!$F$12</f>
        <v>146.42557226</v>
      </c>
      <c r="W192" s="36">
        <f>SUMIFS(СВЦЭМ!$F$39:$F$782,СВЦЭМ!$A$39:$A$782,$A192,СВЦЭМ!$B$39:$B$782,W$190)+'СЕТ СН'!$F$12</f>
        <v>143.61180519000001</v>
      </c>
      <c r="X192" s="36">
        <f>SUMIFS(СВЦЭМ!$F$39:$F$782,СВЦЭМ!$A$39:$A$782,$A192,СВЦЭМ!$B$39:$B$782,X$190)+'СЕТ СН'!$F$12</f>
        <v>146.93803634</v>
      </c>
      <c r="Y192" s="36">
        <f>SUMIFS(СВЦЭМ!$F$39:$F$782,СВЦЭМ!$A$39:$A$782,$A192,СВЦЭМ!$B$39:$B$782,Y$190)+'СЕТ СН'!$F$12</f>
        <v>162.60253834</v>
      </c>
    </row>
    <row r="193" spans="1:25" ht="15.75" x14ac:dyDescent="0.2">
      <c r="A193" s="35">
        <f t="shared" ref="A193:A221" si="5">A192+1</f>
        <v>44776</v>
      </c>
      <c r="B193" s="36">
        <f>SUMIFS(СВЦЭМ!$F$39:$F$782,СВЦЭМ!$A$39:$A$782,$A193,СВЦЭМ!$B$39:$B$782,B$190)+'СЕТ СН'!$F$12</f>
        <v>167.29007680000001</v>
      </c>
      <c r="C193" s="36">
        <f>SUMIFS(СВЦЭМ!$F$39:$F$782,СВЦЭМ!$A$39:$A$782,$A193,СВЦЭМ!$B$39:$B$782,C$190)+'СЕТ СН'!$F$12</f>
        <v>179.72008357000001</v>
      </c>
      <c r="D193" s="36">
        <f>SUMIFS(СВЦЭМ!$F$39:$F$782,СВЦЭМ!$A$39:$A$782,$A193,СВЦЭМ!$B$39:$B$782,D$190)+'СЕТ СН'!$F$12</f>
        <v>187.81391581</v>
      </c>
      <c r="E193" s="36">
        <f>SUMIFS(СВЦЭМ!$F$39:$F$782,СВЦЭМ!$A$39:$A$782,$A193,СВЦЭМ!$B$39:$B$782,E$190)+'СЕТ СН'!$F$12</f>
        <v>189.16425261000001</v>
      </c>
      <c r="F193" s="36">
        <f>SUMIFS(СВЦЭМ!$F$39:$F$782,СВЦЭМ!$A$39:$A$782,$A193,СВЦЭМ!$B$39:$B$782,F$190)+'СЕТ СН'!$F$12</f>
        <v>165.45838429</v>
      </c>
      <c r="G193" s="36">
        <f>SUMIFS(СВЦЭМ!$F$39:$F$782,СВЦЭМ!$A$39:$A$782,$A193,СВЦЭМ!$B$39:$B$782,G$190)+'СЕТ СН'!$F$12</f>
        <v>166.00833721999999</v>
      </c>
      <c r="H193" s="36">
        <f>SUMIFS(СВЦЭМ!$F$39:$F$782,СВЦЭМ!$A$39:$A$782,$A193,СВЦЭМ!$B$39:$B$782,H$190)+'СЕТ СН'!$F$12</f>
        <v>164.30947375</v>
      </c>
      <c r="I193" s="36">
        <f>SUMIFS(СВЦЭМ!$F$39:$F$782,СВЦЭМ!$A$39:$A$782,$A193,СВЦЭМ!$B$39:$B$782,I$190)+'СЕТ СН'!$F$12</f>
        <v>154.21804824</v>
      </c>
      <c r="J193" s="36">
        <f>SUMIFS(СВЦЭМ!$F$39:$F$782,СВЦЭМ!$A$39:$A$782,$A193,СВЦЭМ!$B$39:$B$782,J$190)+'СЕТ СН'!$F$12</f>
        <v>147.91030387000001</v>
      </c>
      <c r="K193" s="36">
        <f>SUMIFS(СВЦЭМ!$F$39:$F$782,СВЦЭМ!$A$39:$A$782,$A193,СВЦЭМ!$B$39:$B$782,K$190)+'СЕТ СН'!$F$12</f>
        <v>152.87210793</v>
      </c>
      <c r="L193" s="36">
        <f>SUMIFS(СВЦЭМ!$F$39:$F$782,СВЦЭМ!$A$39:$A$782,$A193,СВЦЭМ!$B$39:$B$782,L$190)+'СЕТ СН'!$F$12</f>
        <v>145.85778568000001</v>
      </c>
      <c r="M193" s="36">
        <f>SUMIFS(СВЦЭМ!$F$39:$F$782,СВЦЭМ!$A$39:$A$782,$A193,СВЦЭМ!$B$39:$B$782,M$190)+'СЕТ СН'!$F$12</f>
        <v>142.58292308</v>
      </c>
      <c r="N193" s="36">
        <f>SUMIFS(СВЦЭМ!$F$39:$F$782,СВЦЭМ!$A$39:$A$782,$A193,СВЦЭМ!$B$39:$B$782,N$190)+'СЕТ СН'!$F$12</f>
        <v>141.99633374000001</v>
      </c>
      <c r="O193" s="36">
        <f>SUMIFS(СВЦЭМ!$F$39:$F$782,СВЦЭМ!$A$39:$A$782,$A193,СВЦЭМ!$B$39:$B$782,O$190)+'СЕТ СН'!$F$12</f>
        <v>141.02862493000001</v>
      </c>
      <c r="P193" s="36">
        <f>SUMIFS(СВЦЭМ!$F$39:$F$782,СВЦЭМ!$A$39:$A$782,$A193,СВЦЭМ!$B$39:$B$782,P$190)+'СЕТ СН'!$F$12</f>
        <v>142.32229838000001</v>
      </c>
      <c r="Q193" s="36">
        <f>SUMIFS(СВЦЭМ!$F$39:$F$782,СВЦЭМ!$A$39:$A$782,$A193,СВЦЭМ!$B$39:$B$782,Q$190)+'СЕТ СН'!$F$12</f>
        <v>145.55299776999999</v>
      </c>
      <c r="R193" s="36">
        <f>SUMIFS(СВЦЭМ!$F$39:$F$782,СВЦЭМ!$A$39:$A$782,$A193,СВЦЭМ!$B$39:$B$782,R$190)+'СЕТ СН'!$F$12</f>
        <v>148.44221472999999</v>
      </c>
      <c r="S193" s="36">
        <f>SUMIFS(СВЦЭМ!$F$39:$F$782,СВЦЭМ!$A$39:$A$782,$A193,СВЦЭМ!$B$39:$B$782,S$190)+'СЕТ СН'!$F$12</f>
        <v>147.86452685</v>
      </c>
      <c r="T193" s="36">
        <f>SUMIFS(СВЦЭМ!$F$39:$F$782,СВЦЭМ!$A$39:$A$782,$A193,СВЦЭМ!$B$39:$B$782,T$190)+'СЕТ СН'!$F$12</f>
        <v>145.75111663999999</v>
      </c>
      <c r="U193" s="36">
        <f>SUMIFS(СВЦЭМ!$F$39:$F$782,СВЦЭМ!$A$39:$A$782,$A193,СВЦЭМ!$B$39:$B$782,U$190)+'СЕТ СН'!$F$12</f>
        <v>146.12285571000001</v>
      </c>
      <c r="V193" s="36">
        <f>SUMIFS(СВЦЭМ!$F$39:$F$782,СВЦЭМ!$A$39:$A$782,$A193,СВЦЭМ!$B$39:$B$782,V$190)+'СЕТ СН'!$F$12</f>
        <v>142.21192805999999</v>
      </c>
      <c r="W193" s="36">
        <f>SUMIFS(СВЦЭМ!$F$39:$F$782,СВЦЭМ!$A$39:$A$782,$A193,СВЦЭМ!$B$39:$B$782,W$190)+'СЕТ СН'!$F$12</f>
        <v>141.68922194999999</v>
      </c>
      <c r="X193" s="36">
        <f>SUMIFS(СВЦЭМ!$F$39:$F$782,СВЦЭМ!$A$39:$A$782,$A193,СВЦЭМ!$B$39:$B$782,X$190)+'СЕТ СН'!$F$12</f>
        <v>146.93707935</v>
      </c>
      <c r="Y193" s="36">
        <f>SUMIFS(СВЦЭМ!$F$39:$F$782,СВЦЭМ!$A$39:$A$782,$A193,СВЦЭМ!$B$39:$B$782,Y$190)+'СЕТ СН'!$F$12</f>
        <v>146.97025628</v>
      </c>
    </row>
    <row r="194" spans="1:25" ht="15.75" x14ac:dyDescent="0.2">
      <c r="A194" s="35">
        <f t="shared" si="5"/>
        <v>44777</v>
      </c>
      <c r="B194" s="36">
        <f>SUMIFS(СВЦЭМ!$F$39:$F$782,СВЦЭМ!$A$39:$A$782,$A194,СВЦЭМ!$B$39:$B$782,B$190)+'СЕТ СН'!$F$12</f>
        <v>156.37953687000001</v>
      </c>
      <c r="C194" s="36">
        <f>SUMIFS(СВЦЭМ!$F$39:$F$782,СВЦЭМ!$A$39:$A$782,$A194,СВЦЭМ!$B$39:$B$782,C$190)+'СЕТ СН'!$F$12</f>
        <v>166.92727796</v>
      </c>
      <c r="D194" s="36">
        <f>SUMIFS(СВЦЭМ!$F$39:$F$782,СВЦЭМ!$A$39:$A$782,$A194,СВЦЭМ!$B$39:$B$782,D$190)+'СЕТ СН'!$F$12</f>
        <v>165.47459606999999</v>
      </c>
      <c r="E194" s="36">
        <f>SUMIFS(СВЦЭМ!$F$39:$F$782,СВЦЭМ!$A$39:$A$782,$A194,СВЦЭМ!$B$39:$B$782,E$190)+'СЕТ СН'!$F$12</f>
        <v>176.65740733999999</v>
      </c>
      <c r="F194" s="36">
        <f>SUMIFS(СВЦЭМ!$F$39:$F$782,СВЦЭМ!$A$39:$A$782,$A194,СВЦЭМ!$B$39:$B$782,F$190)+'СЕТ СН'!$F$12</f>
        <v>177.928415</v>
      </c>
      <c r="G194" s="36">
        <f>SUMIFS(СВЦЭМ!$F$39:$F$782,СВЦЭМ!$A$39:$A$782,$A194,СВЦЭМ!$B$39:$B$782,G$190)+'СЕТ СН'!$F$12</f>
        <v>178.56323370000001</v>
      </c>
      <c r="H194" s="36">
        <f>SUMIFS(СВЦЭМ!$F$39:$F$782,СВЦЭМ!$A$39:$A$782,$A194,СВЦЭМ!$B$39:$B$782,H$190)+'СЕТ СН'!$F$12</f>
        <v>169.27325870000001</v>
      </c>
      <c r="I194" s="36">
        <f>SUMIFS(СВЦЭМ!$F$39:$F$782,СВЦЭМ!$A$39:$A$782,$A194,СВЦЭМ!$B$39:$B$782,I$190)+'СЕТ СН'!$F$12</f>
        <v>159.71924267</v>
      </c>
      <c r="J194" s="36">
        <f>SUMIFS(СВЦЭМ!$F$39:$F$782,СВЦЭМ!$A$39:$A$782,$A194,СВЦЭМ!$B$39:$B$782,J$190)+'СЕТ СН'!$F$12</f>
        <v>147.01085535000001</v>
      </c>
      <c r="K194" s="36">
        <f>SUMIFS(СВЦЭМ!$F$39:$F$782,СВЦЭМ!$A$39:$A$782,$A194,СВЦЭМ!$B$39:$B$782,K$190)+'СЕТ СН'!$F$12</f>
        <v>142.35071533000001</v>
      </c>
      <c r="L194" s="36">
        <f>SUMIFS(СВЦЭМ!$F$39:$F$782,СВЦЭМ!$A$39:$A$782,$A194,СВЦЭМ!$B$39:$B$782,L$190)+'СЕТ СН'!$F$12</f>
        <v>143.98093997000001</v>
      </c>
      <c r="M194" s="36">
        <f>SUMIFS(СВЦЭМ!$F$39:$F$782,СВЦЭМ!$A$39:$A$782,$A194,СВЦЭМ!$B$39:$B$782,M$190)+'СЕТ СН'!$F$12</f>
        <v>141.36074128000001</v>
      </c>
      <c r="N194" s="36">
        <f>SUMIFS(СВЦЭМ!$F$39:$F$782,СВЦЭМ!$A$39:$A$782,$A194,СВЦЭМ!$B$39:$B$782,N$190)+'СЕТ СН'!$F$12</f>
        <v>140.327541</v>
      </c>
      <c r="O194" s="36">
        <f>SUMIFS(СВЦЭМ!$F$39:$F$782,СВЦЭМ!$A$39:$A$782,$A194,СВЦЭМ!$B$39:$B$782,O$190)+'СЕТ СН'!$F$12</f>
        <v>141.66224516</v>
      </c>
      <c r="P194" s="36">
        <f>SUMIFS(СВЦЭМ!$F$39:$F$782,СВЦЭМ!$A$39:$A$782,$A194,СВЦЭМ!$B$39:$B$782,P$190)+'СЕТ СН'!$F$12</f>
        <v>146.21458426999999</v>
      </c>
      <c r="Q194" s="36">
        <f>SUMIFS(СВЦЭМ!$F$39:$F$782,СВЦЭМ!$A$39:$A$782,$A194,СВЦЭМ!$B$39:$B$782,Q$190)+'СЕТ СН'!$F$12</f>
        <v>145.84729307000001</v>
      </c>
      <c r="R194" s="36">
        <f>SUMIFS(СВЦЭМ!$F$39:$F$782,СВЦЭМ!$A$39:$A$782,$A194,СВЦЭМ!$B$39:$B$782,R$190)+'СЕТ СН'!$F$12</f>
        <v>144.63998967000001</v>
      </c>
      <c r="S194" s="36">
        <f>SUMIFS(СВЦЭМ!$F$39:$F$782,СВЦЭМ!$A$39:$A$782,$A194,СВЦЭМ!$B$39:$B$782,S$190)+'СЕТ СН'!$F$12</f>
        <v>144.86588677</v>
      </c>
      <c r="T194" s="36">
        <f>SUMIFS(СВЦЭМ!$F$39:$F$782,СВЦЭМ!$A$39:$A$782,$A194,СВЦЭМ!$B$39:$B$782,T$190)+'СЕТ СН'!$F$12</f>
        <v>144.76579604</v>
      </c>
      <c r="U194" s="36">
        <f>SUMIFS(СВЦЭМ!$F$39:$F$782,СВЦЭМ!$A$39:$A$782,$A194,СВЦЭМ!$B$39:$B$782,U$190)+'СЕТ СН'!$F$12</f>
        <v>146.52779022999999</v>
      </c>
      <c r="V194" s="36">
        <f>SUMIFS(СВЦЭМ!$F$39:$F$782,СВЦЭМ!$A$39:$A$782,$A194,СВЦЭМ!$B$39:$B$782,V$190)+'СЕТ СН'!$F$12</f>
        <v>145.79177235</v>
      </c>
      <c r="W194" s="36">
        <f>SUMIFS(СВЦЭМ!$F$39:$F$782,СВЦЭМ!$A$39:$A$782,$A194,СВЦЭМ!$B$39:$B$782,W$190)+'СЕТ СН'!$F$12</f>
        <v>145.01896492</v>
      </c>
      <c r="X194" s="36">
        <f>SUMIFS(СВЦЭМ!$F$39:$F$782,СВЦЭМ!$A$39:$A$782,$A194,СВЦЭМ!$B$39:$B$782,X$190)+'СЕТ СН'!$F$12</f>
        <v>147.02965051000001</v>
      </c>
      <c r="Y194" s="36">
        <f>SUMIFS(СВЦЭМ!$F$39:$F$782,СВЦЭМ!$A$39:$A$782,$A194,СВЦЭМ!$B$39:$B$782,Y$190)+'СЕТ СН'!$F$12</f>
        <v>155.84624074999999</v>
      </c>
    </row>
    <row r="195" spans="1:25" ht="15.75" x14ac:dyDescent="0.2">
      <c r="A195" s="35">
        <f t="shared" si="5"/>
        <v>44778</v>
      </c>
      <c r="B195" s="36">
        <f>SUMIFS(СВЦЭМ!$F$39:$F$782,СВЦЭМ!$A$39:$A$782,$A195,СВЦЭМ!$B$39:$B$782,B$190)+'СЕТ СН'!$F$12</f>
        <v>164.1294293</v>
      </c>
      <c r="C195" s="36">
        <f>SUMIFS(СВЦЭМ!$F$39:$F$782,СВЦЭМ!$A$39:$A$782,$A195,СВЦЭМ!$B$39:$B$782,C$190)+'СЕТ СН'!$F$12</f>
        <v>162.91291161000001</v>
      </c>
      <c r="D195" s="36">
        <f>SUMIFS(СВЦЭМ!$F$39:$F$782,СВЦЭМ!$A$39:$A$782,$A195,СВЦЭМ!$B$39:$B$782,D$190)+'СЕТ СН'!$F$12</f>
        <v>166.10828047000001</v>
      </c>
      <c r="E195" s="36">
        <f>SUMIFS(СВЦЭМ!$F$39:$F$782,СВЦЭМ!$A$39:$A$782,$A195,СВЦЭМ!$B$39:$B$782,E$190)+'СЕТ СН'!$F$12</f>
        <v>167.26403951</v>
      </c>
      <c r="F195" s="36">
        <f>SUMIFS(СВЦЭМ!$F$39:$F$782,СВЦЭМ!$A$39:$A$782,$A195,СВЦЭМ!$B$39:$B$782,F$190)+'СЕТ СН'!$F$12</f>
        <v>165.57210755</v>
      </c>
      <c r="G195" s="36">
        <f>SUMIFS(СВЦЭМ!$F$39:$F$782,СВЦЭМ!$A$39:$A$782,$A195,СВЦЭМ!$B$39:$B$782,G$190)+'СЕТ СН'!$F$12</f>
        <v>165.33593232999999</v>
      </c>
      <c r="H195" s="36">
        <f>SUMIFS(СВЦЭМ!$F$39:$F$782,СВЦЭМ!$A$39:$A$782,$A195,СВЦЭМ!$B$39:$B$782,H$190)+'СЕТ СН'!$F$12</f>
        <v>161.43360719</v>
      </c>
      <c r="I195" s="36">
        <f>SUMIFS(СВЦЭМ!$F$39:$F$782,СВЦЭМ!$A$39:$A$782,$A195,СВЦЭМ!$B$39:$B$782,I$190)+'СЕТ СН'!$F$12</f>
        <v>165.79894852999999</v>
      </c>
      <c r="J195" s="36">
        <f>SUMIFS(СВЦЭМ!$F$39:$F$782,СВЦЭМ!$A$39:$A$782,$A195,СВЦЭМ!$B$39:$B$782,J$190)+'СЕТ СН'!$F$12</f>
        <v>147.16563515999999</v>
      </c>
      <c r="K195" s="36">
        <f>SUMIFS(СВЦЭМ!$F$39:$F$782,СВЦЭМ!$A$39:$A$782,$A195,СВЦЭМ!$B$39:$B$782,K$190)+'СЕТ СН'!$F$12</f>
        <v>144.29670526000001</v>
      </c>
      <c r="L195" s="36">
        <f>SUMIFS(СВЦЭМ!$F$39:$F$782,СВЦЭМ!$A$39:$A$782,$A195,СВЦЭМ!$B$39:$B$782,L$190)+'СЕТ СН'!$F$12</f>
        <v>143.18907748000001</v>
      </c>
      <c r="M195" s="36">
        <f>SUMIFS(СВЦЭМ!$F$39:$F$782,СВЦЭМ!$A$39:$A$782,$A195,СВЦЭМ!$B$39:$B$782,M$190)+'СЕТ СН'!$F$12</f>
        <v>142.34308984</v>
      </c>
      <c r="N195" s="36">
        <f>SUMIFS(СВЦЭМ!$F$39:$F$782,СВЦЭМ!$A$39:$A$782,$A195,СВЦЭМ!$B$39:$B$782,N$190)+'СЕТ СН'!$F$12</f>
        <v>141.0946118</v>
      </c>
      <c r="O195" s="36">
        <f>SUMIFS(СВЦЭМ!$F$39:$F$782,СВЦЭМ!$A$39:$A$782,$A195,СВЦЭМ!$B$39:$B$782,O$190)+'СЕТ СН'!$F$12</f>
        <v>141.78311468999999</v>
      </c>
      <c r="P195" s="36">
        <f>SUMIFS(СВЦЭМ!$F$39:$F$782,СВЦЭМ!$A$39:$A$782,$A195,СВЦЭМ!$B$39:$B$782,P$190)+'СЕТ СН'!$F$12</f>
        <v>145.34116763</v>
      </c>
      <c r="Q195" s="36">
        <f>SUMIFS(СВЦЭМ!$F$39:$F$782,СВЦЭМ!$A$39:$A$782,$A195,СВЦЭМ!$B$39:$B$782,Q$190)+'СЕТ СН'!$F$12</f>
        <v>145.08045731000001</v>
      </c>
      <c r="R195" s="36">
        <f>SUMIFS(СВЦЭМ!$F$39:$F$782,СВЦЭМ!$A$39:$A$782,$A195,СВЦЭМ!$B$39:$B$782,R$190)+'СЕТ СН'!$F$12</f>
        <v>144.27141485000001</v>
      </c>
      <c r="S195" s="36">
        <f>SUMIFS(СВЦЭМ!$F$39:$F$782,СВЦЭМ!$A$39:$A$782,$A195,СВЦЭМ!$B$39:$B$782,S$190)+'СЕТ СН'!$F$12</f>
        <v>143.99623554999999</v>
      </c>
      <c r="T195" s="36">
        <f>SUMIFS(СВЦЭМ!$F$39:$F$782,СВЦЭМ!$A$39:$A$782,$A195,СВЦЭМ!$B$39:$B$782,T$190)+'СЕТ СН'!$F$12</f>
        <v>141.82545059</v>
      </c>
      <c r="U195" s="36">
        <f>SUMIFS(СВЦЭМ!$F$39:$F$782,СВЦЭМ!$A$39:$A$782,$A195,СВЦЭМ!$B$39:$B$782,U$190)+'СЕТ СН'!$F$12</f>
        <v>143.07447748000001</v>
      </c>
      <c r="V195" s="36">
        <f>SUMIFS(СВЦЭМ!$F$39:$F$782,СВЦЭМ!$A$39:$A$782,$A195,СВЦЭМ!$B$39:$B$782,V$190)+'СЕТ СН'!$F$12</f>
        <v>144.40762330999999</v>
      </c>
      <c r="W195" s="36">
        <f>SUMIFS(СВЦЭМ!$F$39:$F$782,СВЦЭМ!$A$39:$A$782,$A195,СВЦЭМ!$B$39:$B$782,W$190)+'СЕТ СН'!$F$12</f>
        <v>145.72525225999999</v>
      </c>
      <c r="X195" s="36">
        <f>SUMIFS(СВЦЭМ!$F$39:$F$782,СВЦЭМ!$A$39:$A$782,$A195,СВЦЭМ!$B$39:$B$782,X$190)+'СЕТ СН'!$F$12</f>
        <v>143.39001628</v>
      </c>
      <c r="Y195" s="36">
        <f>SUMIFS(СВЦЭМ!$F$39:$F$782,СВЦЭМ!$A$39:$A$782,$A195,СВЦЭМ!$B$39:$B$782,Y$190)+'СЕТ СН'!$F$12</f>
        <v>161.11575832</v>
      </c>
    </row>
    <row r="196" spans="1:25" ht="15.75" x14ac:dyDescent="0.2">
      <c r="A196" s="35">
        <f t="shared" si="5"/>
        <v>44779</v>
      </c>
      <c r="B196" s="36">
        <f>SUMIFS(СВЦЭМ!$F$39:$F$782,СВЦЭМ!$A$39:$A$782,$A196,СВЦЭМ!$B$39:$B$782,B$190)+'СЕТ СН'!$F$12</f>
        <v>152.66834990999999</v>
      </c>
      <c r="C196" s="36">
        <f>SUMIFS(СВЦЭМ!$F$39:$F$782,СВЦЭМ!$A$39:$A$782,$A196,СВЦЭМ!$B$39:$B$782,C$190)+'СЕТ СН'!$F$12</f>
        <v>162.47348092999999</v>
      </c>
      <c r="D196" s="36">
        <f>SUMIFS(СВЦЭМ!$F$39:$F$782,СВЦЭМ!$A$39:$A$782,$A196,СВЦЭМ!$B$39:$B$782,D$190)+'СЕТ СН'!$F$12</f>
        <v>169.58807265999999</v>
      </c>
      <c r="E196" s="36">
        <f>SUMIFS(СВЦЭМ!$F$39:$F$782,СВЦЭМ!$A$39:$A$782,$A196,СВЦЭМ!$B$39:$B$782,E$190)+'СЕТ СН'!$F$12</f>
        <v>173.33063507</v>
      </c>
      <c r="F196" s="36">
        <f>SUMIFS(СВЦЭМ!$F$39:$F$782,СВЦЭМ!$A$39:$A$782,$A196,СВЦЭМ!$B$39:$B$782,F$190)+'СЕТ СН'!$F$12</f>
        <v>174.68220208</v>
      </c>
      <c r="G196" s="36">
        <f>SUMIFS(СВЦЭМ!$F$39:$F$782,СВЦЭМ!$A$39:$A$782,$A196,СВЦЭМ!$B$39:$B$782,G$190)+'СЕТ СН'!$F$12</f>
        <v>177.19808805</v>
      </c>
      <c r="H196" s="36">
        <f>SUMIFS(СВЦЭМ!$F$39:$F$782,СВЦЭМ!$A$39:$A$782,$A196,СВЦЭМ!$B$39:$B$782,H$190)+'СЕТ СН'!$F$12</f>
        <v>174.29901666000001</v>
      </c>
      <c r="I196" s="36">
        <f>SUMIFS(СВЦЭМ!$F$39:$F$782,СВЦЭМ!$A$39:$A$782,$A196,СВЦЭМ!$B$39:$B$782,I$190)+'СЕТ СН'!$F$12</f>
        <v>169.18121364000001</v>
      </c>
      <c r="J196" s="36">
        <f>SUMIFS(СВЦЭМ!$F$39:$F$782,СВЦЭМ!$A$39:$A$782,$A196,СВЦЭМ!$B$39:$B$782,J$190)+'СЕТ СН'!$F$12</f>
        <v>156.62072913</v>
      </c>
      <c r="K196" s="36">
        <f>SUMIFS(СВЦЭМ!$F$39:$F$782,СВЦЭМ!$A$39:$A$782,$A196,СВЦЭМ!$B$39:$B$782,K$190)+'СЕТ СН'!$F$12</f>
        <v>140.20336596000001</v>
      </c>
      <c r="L196" s="36">
        <f>SUMIFS(СВЦЭМ!$F$39:$F$782,СВЦЭМ!$A$39:$A$782,$A196,СВЦЭМ!$B$39:$B$782,L$190)+'СЕТ СН'!$F$12</f>
        <v>137.45254123000001</v>
      </c>
      <c r="M196" s="36">
        <f>SUMIFS(СВЦЭМ!$F$39:$F$782,СВЦЭМ!$A$39:$A$782,$A196,СВЦЭМ!$B$39:$B$782,M$190)+'СЕТ СН'!$F$12</f>
        <v>132.31036319</v>
      </c>
      <c r="N196" s="36">
        <f>SUMIFS(СВЦЭМ!$F$39:$F$782,СВЦЭМ!$A$39:$A$782,$A196,СВЦЭМ!$B$39:$B$782,N$190)+'СЕТ СН'!$F$12</f>
        <v>130.45058356999999</v>
      </c>
      <c r="O196" s="36">
        <f>SUMIFS(СВЦЭМ!$F$39:$F$782,СВЦЭМ!$A$39:$A$782,$A196,СВЦЭМ!$B$39:$B$782,O$190)+'СЕТ СН'!$F$12</f>
        <v>131.54195442</v>
      </c>
      <c r="P196" s="36">
        <f>SUMIFS(СВЦЭМ!$F$39:$F$782,СВЦЭМ!$A$39:$A$782,$A196,СВЦЭМ!$B$39:$B$782,P$190)+'СЕТ СН'!$F$12</f>
        <v>130.68672781999999</v>
      </c>
      <c r="Q196" s="36">
        <f>SUMIFS(СВЦЭМ!$F$39:$F$782,СВЦЭМ!$A$39:$A$782,$A196,СВЦЭМ!$B$39:$B$782,Q$190)+'СЕТ СН'!$F$12</f>
        <v>130.94513359000001</v>
      </c>
      <c r="R196" s="36">
        <f>SUMIFS(СВЦЭМ!$F$39:$F$782,СВЦЭМ!$A$39:$A$782,$A196,СВЦЭМ!$B$39:$B$782,R$190)+'СЕТ СН'!$F$12</f>
        <v>136.41722720999999</v>
      </c>
      <c r="S196" s="36">
        <f>SUMIFS(СВЦЭМ!$F$39:$F$782,СВЦЭМ!$A$39:$A$782,$A196,СВЦЭМ!$B$39:$B$782,S$190)+'СЕТ СН'!$F$12</f>
        <v>136.93682416999999</v>
      </c>
      <c r="T196" s="36">
        <f>SUMIFS(СВЦЭМ!$F$39:$F$782,СВЦЭМ!$A$39:$A$782,$A196,СВЦЭМ!$B$39:$B$782,T$190)+'СЕТ СН'!$F$12</f>
        <v>136.21059704000001</v>
      </c>
      <c r="U196" s="36">
        <f>SUMIFS(СВЦЭМ!$F$39:$F$782,СВЦЭМ!$A$39:$A$782,$A196,СВЦЭМ!$B$39:$B$782,U$190)+'СЕТ СН'!$F$12</f>
        <v>137.30476841000001</v>
      </c>
      <c r="V196" s="36">
        <f>SUMIFS(СВЦЭМ!$F$39:$F$782,СВЦЭМ!$A$39:$A$782,$A196,СВЦЭМ!$B$39:$B$782,V$190)+'СЕТ СН'!$F$12</f>
        <v>135.93851806999999</v>
      </c>
      <c r="W196" s="36">
        <f>SUMIFS(СВЦЭМ!$F$39:$F$782,СВЦЭМ!$A$39:$A$782,$A196,СВЦЭМ!$B$39:$B$782,W$190)+'СЕТ СН'!$F$12</f>
        <v>133.11553086999999</v>
      </c>
      <c r="X196" s="36">
        <f>SUMIFS(СВЦЭМ!$F$39:$F$782,СВЦЭМ!$A$39:$A$782,$A196,СВЦЭМ!$B$39:$B$782,X$190)+'СЕТ СН'!$F$12</f>
        <v>139.22793153999999</v>
      </c>
      <c r="Y196" s="36">
        <f>SUMIFS(СВЦЭМ!$F$39:$F$782,СВЦЭМ!$A$39:$A$782,$A196,СВЦЭМ!$B$39:$B$782,Y$190)+'СЕТ СН'!$F$12</f>
        <v>150.92929631000001</v>
      </c>
    </row>
    <row r="197" spans="1:25" ht="15.75" x14ac:dyDescent="0.2">
      <c r="A197" s="35">
        <f t="shared" si="5"/>
        <v>44780</v>
      </c>
      <c r="B197" s="36">
        <f>SUMIFS(СВЦЭМ!$F$39:$F$782,СВЦЭМ!$A$39:$A$782,$A197,СВЦЭМ!$B$39:$B$782,B$190)+'СЕТ СН'!$F$12</f>
        <v>163.31537796999999</v>
      </c>
      <c r="C197" s="36">
        <f>SUMIFS(СВЦЭМ!$F$39:$F$782,СВЦЭМ!$A$39:$A$782,$A197,СВЦЭМ!$B$39:$B$782,C$190)+'СЕТ СН'!$F$12</f>
        <v>165.05084295</v>
      </c>
      <c r="D197" s="36">
        <f>SUMIFS(СВЦЭМ!$F$39:$F$782,СВЦЭМ!$A$39:$A$782,$A197,СВЦЭМ!$B$39:$B$782,D$190)+'СЕТ СН'!$F$12</f>
        <v>155.33337452000001</v>
      </c>
      <c r="E197" s="36">
        <f>SUMIFS(СВЦЭМ!$F$39:$F$782,СВЦЭМ!$A$39:$A$782,$A197,СВЦЭМ!$B$39:$B$782,E$190)+'СЕТ СН'!$F$12</f>
        <v>157.62138587999999</v>
      </c>
      <c r="F197" s="36">
        <f>SUMIFS(СВЦЭМ!$F$39:$F$782,СВЦЭМ!$A$39:$A$782,$A197,СВЦЭМ!$B$39:$B$782,F$190)+'СЕТ СН'!$F$12</f>
        <v>157.09580718999999</v>
      </c>
      <c r="G197" s="36">
        <f>SUMIFS(СВЦЭМ!$F$39:$F$782,СВЦЭМ!$A$39:$A$782,$A197,СВЦЭМ!$B$39:$B$782,G$190)+'СЕТ СН'!$F$12</f>
        <v>156.60504628999999</v>
      </c>
      <c r="H197" s="36">
        <f>SUMIFS(СВЦЭМ!$F$39:$F$782,СВЦЭМ!$A$39:$A$782,$A197,СВЦЭМ!$B$39:$B$782,H$190)+'СЕТ СН'!$F$12</f>
        <v>158.02269920000001</v>
      </c>
      <c r="I197" s="36">
        <f>SUMIFS(СВЦЭМ!$F$39:$F$782,СВЦЭМ!$A$39:$A$782,$A197,СВЦЭМ!$B$39:$B$782,I$190)+'СЕТ СН'!$F$12</f>
        <v>151.93391449000001</v>
      </c>
      <c r="J197" s="36">
        <f>SUMIFS(СВЦЭМ!$F$39:$F$782,СВЦЭМ!$A$39:$A$782,$A197,СВЦЭМ!$B$39:$B$782,J$190)+'СЕТ СН'!$F$12</f>
        <v>141.59964382000001</v>
      </c>
      <c r="K197" s="36">
        <f>SUMIFS(СВЦЭМ!$F$39:$F$782,СВЦЭМ!$A$39:$A$782,$A197,СВЦЭМ!$B$39:$B$782,K$190)+'СЕТ СН'!$F$12</f>
        <v>133.43121256000001</v>
      </c>
      <c r="L197" s="36">
        <f>SUMIFS(СВЦЭМ!$F$39:$F$782,СВЦЭМ!$A$39:$A$782,$A197,СВЦЭМ!$B$39:$B$782,L$190)+'СЕТ СН'!$F$12</f>
        <v>130.91104780000001</v>
      </c>
      <c r="M197" s="36">
        <f>SUMIFS(СВЦЭМ!$F$39:$F$782,СВЦЭМ!$A$39:$A$782,$A197,СВЦЭМ!$B$39:$B$782,M$190)+'СЕТ СН'!$F$12</f>
        <v>132.86046786</v>
      </c>
      <c r="N197" s="36">
        <f>SUMIFS(СВЦЭМ!$F$39:$F$782,СВЦЭМ!$A$39:$A$782,$A197,СВЦЭМ!$B$39:$B$782,N$190)+'СЕТ СН'!$F$12</f>
        <v>133.01325281000001</v>
      </c>
      <c r="O197" s="36">
        <f>SUMIFS(СВЦЭМ!$F$39:$F$782,СВЦЭМ!$A$39:$A$782,$A197,СВЦЭМ!$B$39:$B$782,O$190)+'СЕТ СН'!$F$12</f>
        <v>133.10655184999999</v>
      </c>
      <c r="P197" s="36">
        <f>SUMIFS(СВЦЭМ!$F$39:$F$782,СВЦЭМ!$A$39:$A$782,$A197,СВЦЭМ!$B$39:$B$782,P$190)+'СЕТ СН'!$F$12</f>
        <v>135.78165446</v>
      </c>
      <c r="Q197" s="36">
        <f>SUMIFS(СВЦЭМ!$F$39:$F$782,СВЦЭМ!$A$39:$A$782,$A197,СВЦЭМ!$B$39:$B$782,Q$190)+'СЕТ СН'!$F$12</f>
        <v>138.52200729</v>
      </c>
      <c r="R197" s="36">
        <f>SUMIFS(СВЦЭМ!$F$39:$F$782,СВЦЭМ!$A$39:$A$782,$A197,СВЦЭМ!$B$39:$B$782,R$190)+'СЕТ СН'!$F$12</f>
        <v>140.55636644000001</v>
      </c>
      <c r="S197" s="36">
        <f>SUMIFS(СВЦЭМ!$F$39:$F$782,СВЦЭМ!$A$39:$A$782,$A197,СВЦЭМ!$B$39:$B$782,S$190)+'СЕТ СН'!$F$12</f>
        <v>141.17584454999999</v>
      </c>
      <c r="T197" s="36">
        <f>SUMIFS(СВЦЭМ!$F$39:$F$782,СВЦЭМ!$A$39:$A$782,$A197,СВЦЭМ!$B$39:$B$782,T$190)+'СЕТ СН'!$F$12</f>
        <v>139.17035496</v>
      </c>
      <c r="U197" s="36">
        <f>SUMIFS(СВЦЭМ!$F$39:$F$782,СВЦЭМ!$A$39:$A$782,$A197,СВЦЭМ!$B$39:$B$782,U$190)+'СЕТ СН'!$F$12</f>
        <v>137.80925651999999</v>
      </c>
      <c r="V197" s="36">
        <f>SUMIFS(СВЦЭМ!$F$39:$F$782,СВЦЭМ!$A$39:$A$782,$A197,СВЦЭМ!$B$39:$B$782,V$190)+'СЕТ СН'!$F$12</f>
        <v>136.14166881</v>
      </c>
      <c r="W197" s="36">
        <f>SUMIFS(СВЦЭМ!$F$39:$F$782,СВЦЭМ!$A$39:$A$782,$A197,СВЦЭМ!$B$39:$B$782,W$190)+'СЕТ СН'!$F$12</f>
        <v>137.79462185</v>
      </c>
      <c r="X197" s="36">
        <f>SUMIFS(СВЦЭМ!$F$39:$F$782,СВЦЭМ!$A$39:$A$782,$A197,СВЦЭМ!$B$39:$B$782,X$190)+'СЕТ СН'!$F$12</f>
        <v>144.92445226999999</v>
      </c>
      <c r="Y197" s="36">
        <f>SUMIFS(СВЦЭМ!$F$39:$F$782,СВЦЭМ!$A$39:$A$782,$A197,СВЦЭМ!$B$39:$B$782,Y$190)+'СЕТ СН'!$F$12</f>
        <v>153.55809343999999</v>
      </c>
    </row>
    <row r="198" spans="1:25" ht="15.75" x14ac:dyDescent="0.2">
      <c r="A198" s="35">
        <f t="shared" si="5"/>
        <v>44781</v>
      </c>
      <c r="B198" s="36">
        <f>SUMIFS(СВЦЭМ!$F$39:$F$782,СВЦЭМ!$A$39:$A$782,$A198,СВЦЭМ!$B$39:$B$782,B$190)+'СЕТ СН'!$F$12</f>
        <v>155.82376461000001</v>
      </c>
      <c r="C198" s="36">
        <f>SUMIFS(СВЦЭМ!$F$39:$F$782,СВЦЭМ!$A$39:$A$782,$A198,СВЦЭМ!$B$39:$B$782,C$190)+'СЕТ СН'!$F$12</f>
        <v>157.48830720000001</v>
      </c>
      <c r="D198" s="36">
        <f>SUMIFS(СВЦЭМ!$F$39:$F$782,СВЦЭМ!$A$39:$A$782,$A198,СВЦЭМ!$B$39:$B$782,D$190)+'СЕТ СН'!$F$12</f>
        <v>163.66516852000001</v>
      </c>
      <c r="E198" s="36">
        <f>SUMIFS(СВЦЭМ!$F$39:$F$782,СВЦЭМ!$A$39:$A$782,$A198,СВЦЭМ!$B$39:$B$782,E$190)+'СЕТ СН'!$F$12</f>
        <v>161.46435468999999</v>
      </c>
      <c r="F198" s="36">
        <f>SUMIFS(СВЦЭМ!$F$39:$F$782,СВЦЭМ!$A$39:$A$782,$A198,СВЦЭМ!$B$39:$B$782,F$190)+'СЕТ СН'!$F$12</f>
        <v>165.26444194000001</v>
      </c>
      <c r="G198" s="36">
        <f>SUMIFS(СВЦЭМ!$F$39:$F$782,СВЦЭМ!$A$39:$A$782,$A198,СВЦЭМ!$B$39:$B$782,G$190)+'СЕТ СН'!$F$12</f>
        <v>162.21307532</v>
      </c>
      <c r="H198" s="36">
        <f>SUMIFS(СВЦЭМ!$F$39:$F$782,СВЦЭМ!$A$39:$A$782,$A198,СВЦЭМ!$B$39:$B$782,H$190)+'СЕТ СН'!$F$12</f>
        <v>149.38511918</v>
      </c>
      <c r="I198" s="36">
        <f>SUMIFS(СВЦЭМ!$F$39:$F$782,СВЦЭМ!$A$39:$A$782,$A198,СВЦЭМ!$B$39:$B$782,I$190)+'СЕТ СН'!$F$12</f>
        <v>148.20756642000001</v>
      </c>
      <c r="J198" s="36">
        <f>SUMIFS(СВЦЭМ!$F$39:$F$782,СВЦЭМ!$A$39:$A$782,$A198,СВЦЭМ!$B$39:$B$782,J$190)+'СЕТ СН'!$F$12</f>
        <v>142.27369492</v>
      </c>
      <c r="K198" s="36">
        <f>SUMIFS(СВЦЭМ!$F$39:$F$782,СВЦЭМ!$A$39:$A$782,$A198,СВЦЭМ!$B$39:$B$782,K$190)+'СЕТ СН'!$F$12</f>
        <v>145.45497394</v>
      </c>
      <c r="L198" s="36">
        <f>SUMIFS(СВЦЭМ!$F$39:$F$782,СВЦЭМ!$A$39:$A$782,$A198,СВЦЭМ!$B$39:$B$782,L$190)+'СЕТ СН'!$F$12</f>
        <v>144.50412399999999</v>
      </c>
      <c r="M198" s="36">
        <f>SUMIFS(СВЦЭМ!$F$39:$F$782,СВЦЭМ!$A$39:$A$782,$A198,СВЦЭМ!$B$39:$B$782,M$190)+'СЕТ СН'!$F$12</f>
        <v>140.15772971000001</v>
      </c>
      <c r="N198" s="36">
        <f>SUMIFS(СВЦЭМ!$F$39:$F$782,СВЦЭМ!$A$39:$A$782,$A198,СВЦЭМ!$B$39:$B$782,N$190)+'СЕТ СН'!$F$12</f>
        <v>140.71155554000001</v>
      </c>
      <c r="O198" s="36">
        <f>SUMIFS(СВЦЭМ!$F$39:$F$782,СВЦЭМ!$A$39:$A$782,$A198,СВЦЭМ!$B$39:$B$782,O$190)+'СЕТ СН'!$F$12</f>
        <v>140.95334184000001</v>
      </c>
      <c r="P198" s="36">
        <f>SUMIFS(СВЦЭМ!$F$39:$F$782,СВЦЭМ!$A$39:$A$782,$A198,СВЦЭМ!$B$39:$B$782,P$190)+'СЕТ СН'!$F$12</f>
        <v>144.33577801999999</v>
      </c>
      <c r="Q198" s="36">
        <f>SUMIFS(СВЦЭМ!$F$39:$F$782,СВЦЭМ!$A$39:$A$782,$A198,СВЦЭМ!$B$39:$B$782,Q$190)+'СЕТ СН'!$F$12</f>
        <v>145.67988940999999</v>
      </c>
      <c r="R198" s="36">
        <f>SUMIFS(СВЦЭМ!$F$39:$F$782,СВЦЭМ!$A$39:$A$782,$A198,СВЦЭМ!$B$39:$B$782,R$190)+'СЕТ СН'!$F$12</f>
        <v>149.64341508999999</v>
      </c>
      <c r="S198" s="36">
        <f>SUMIFS(СВЦЭМ!$F$39:$F$782,СВЦЭМ!$A$39:$A$782,$A198,СВЦЭМ!$B$39:$B$782,S$190)+'СЕТ СН'!$F$12</f>
        <v>152.11049152999999</v>
      </c>
      <c r="T198" s="36">
        <f>SUMIFS(СВЦЭМ!$F$39:$F$782,СВЦЭМ!$A$39:$A$782,$A198,СВЦЭМ!$B$39:$B$782,T$190)+'СЕТ СН'!$F$12</f>
        <v>149.09034867</v>
      </c>
      <c r="U198" s="36">
        <f>SUMIFS(СВЦЭМ!$F$39:$F$782,СВЦЭМ!$A$39:$A$782,$A198,СВЦЭМ!$B$39:$B$782,U$190)+'СЕТ СН'!$F$12</f>
        <v>150.51785312000001</v>
      </c>
      <c r="V198" s="36">
        <f>SUMIFS(СВЦЭМ!$F$39:$F$782,СВЦЭМ!$A$39:$A$782,$A198,СВЦЭМ!$B$39:$B$782,V$190)+'СЕТ СН'!$F$12</f>
        <v>151.85022368</v>
      </c>
      <c r="W198" s="36">
        <f>SUMIFS(СВЦЭМ!$F$39:$F$782,СВЦЭМ!$A$39:$A$782,$A198,СВЦЭМ!$B$39:$B$782,W$190)+'СЕТ СН'!$F$12</f>
        <v>149.08817804</v>
      </c>
      <c r="X198" s="36">
        <f>SUMIFS(СВЦЭМ!$F$39:$F$782,СВЦЭМ!$A$39:$A$782,$A198,СВЦЭМ!$B$39:$B$782,X$190)+'СЕТ СН'!$F$12</f>
        <v>163.93582748</v>
      </c>
      <c r="Y198" s="36">
        <f>SUMIFS(СВЦЭМ!$F$39:$F$782,СВЦЭМ!$A$39:$A$782,$A198,СВЦЭМ!$B$39:$B$782,Y$190)+'СЕТ СН'!$F$12</f>
        <v>175.13688956999999</v>
      </c>
    </row>
    <row r="199" spans="1:25" ht="15.75" x14ac:dyDescent="0.2">
      <c r="A199" s="35">
        <f t="shared" si="5"/>
        <v>44782</v>
      </c>
      <c r="B199" s="36">
        <f>SUMIFS(СВЦЭМ!$F$39:$F$782,СВЦЭМ!$A$39:$A$782,$A199,СВЦЭМ!$B$39:$B$782,B$190)+'СЕТ СН'!$F$12</f>
        <v>180.40911933999999</v>
      </c>
      <c r="C199" s="36">
        <f>SUMIFS(СВЦЭМ!$F$39:$F$782,СВЦЭМ!$A$39:$A$782,$A199,СВЦЭМ!$B$39:$B$782,C$190)+'СЕТ СН'!$F$12</f>
        <v>176.86968374</v>
      </c>
      <c r="D199" s="36">
        <f>SUMIFS(СВЦЭМ!$F$39:$F$782,СВЦЭМ!$A$39:$A$782,$A199,СВЦЭМ!$B$39:$B$782,D$190)+'СЕТ СН'!$F$12</f>
        <v>178.21126734000001</v>
      </c>
      <c r="E199" s="36">
        <f>SUMIFS(СВЦЭМ!$F$39:$F$782,СВЦЭМ!$A$39:$A$782,$A199,СВЦЭМ!$B$39:$B$782,E$190)+'СЕТ СН'!$F$12</f>
        <v>179.72173375</v>
      </c>
      <c r="F199" s="36">
        <f>SUMIFS(СВЦЭМ!$F$39:$F$782,СВЦЭМ!$A$39:$A$782,$A199,СВЦЭМ!$B$39:$B$782,F$190)+'СЕТ СН'!$F$12</f>
        <v>179.02098794</v>
      </c>
      <c r="G199" s="36">
        <f>SUMIFS(СВЦЭМ!$F$39:$F$782,СВЦЭМ!$A$39:$A$782,$A199,СВЦЭМ!$B$39:$B$782,G$190)+'СЕТ СН'!$F$12</f>
        <v>180.40138406</v>
      </c>
      <c r="H199" s="36">
        <f>SUMIFS(СВЦЭМ!$F$39:$F$782,СВЦЭМ!$A$39:$A$782,$A199,СВЦЭМ!$B$39:$B$782,H$190)+'СЕТ СН'!$F$12</f>
        <v>185.73109051</v>
      </c>
      <c r="I199" s="36">
        <f>SUMIFS(СВЦЭМ!$F$39:$F$782,СВЦЭМ!$A$39:$A$782,$A199,СВЦЭМ!$B$39:$B$782,I$190)+'СЕТ СН'!$F$12</f>
        <v>173.76989395000001</v>
      </c>
      <c r="J199" s="36">
        <f>SUMIFS(СВЦЭМ!$F$39:$F$782,СВЦЭМ!$A$39:$A$782,$A199,СВЦЭМ!$B$39:$B$782,J$190)+'СЕТ СН'!$F$12</f>
        <v>170.80192957</v>
      </c>
      <c r="K199" s="36">
        <f>SUMIFS(СВЦЭМ!$F$39:$F$782,СВЦЭМ!$A$39:$A$782,$A199,СВЦЭМ!$B$39:$B$782,K$190)+'СЕТ СН'!$F$12</f>
        <v>160.98443922999999</v>
      </c>
      <c r="L199" s="36">
        <f>SUMIFS(СВЦЭМ!$F$39:$F$782,СВЦЭМ!$A$39:$A$782,$A199,СВЦЭМ!$B$39:$B$782,L$190)+'СЕТ СН'!$F$12</f>
        <v>158.32821681999999</v>
      </c>
      <c r="M199" s="36">
        <f>SUMIFS(СВЦЭМ!$F$39:$F$782,СВЦЭМ!$A$39:$A$782,$A199,СВЦЭМ!$B$39:$B$782,M$190)+'СЕТ СН'!$F$12</f>
        <v>154.85288032</v>
      </c>
      <c r="N199" s="36">
        <f>SUMIFS(СВЦЭМ!$F$39:$F$782,СВЦЭМ!$A$39:$A$782,$A199,СВЦЭМ!$B$39:$B$782,N$190)+'СЕТ СН'!$F$12</f>
        <v>152.78122368999999</v>
      </c>
      <c r="O199" s="36">
        <f>SUMIFS(СВЦЭМ!$F$39:$F$782,СВЦЭМ!$A$39:$A$782,$A199,СВЦЭМ!$B$39:$B$782,O$190)+'СЕТ СН'!$F$12</f>
        <v>153.15360415000001</v>
      </c>
      <c r="P199" s="36">
        <f>SUMIFS(СВЦЭМ!$F$39:$F$782,СВЦЭМ!$A$39:$A$782,$A199,СВЦЭМ!$B$39:$B$782,P$190)+'СЕТ СН'!$F$12</f>
        <v>154.82511241</v>
      </c>
      <c r="Q199" s="36">
        <f>SUMIFS(СВЦЭМ!$F$39:$F$782,СВЦЭМ!$A$39:$A$782,$A199,СВЦЭМ!$B$39:$B$782,Q$190)+'СЕТ СН'!$F$12</f>
        <v>156.83952377</v>
      </c>
      <c r="R199" s="36">
        <f>SUMIFS(СВЦЭМ!$F$39:$F$782,СВЦЭМ!$A$39:$A$782,$A199,СВЦЭМ!$B$39:$B$782,R$190)+'СЕТ СН'!$F$12</f>
        <v>158.64081117000001</v>
      </c>
      <c r="S199" s="36">
        <f>SUMIFS(СВЦЭМ!$F$39:$F$782,СВЦЭМ!$A$39:$A$782,$A199,СВЦЭМ!$B$39:$B$782,S$190)+'СЕТ СН'!$F$12</f>
        <v>159.37755537999999</v>
      </c>
      <c r="T199" s="36">
        <f>SUMIFS(СВЦЭМ!$F$39:$F$782,СВЦЭМ!$A$39:$A$782,$A199,СВЦЭМ!$B$39:$B$782,T$190)+'СЕТ СН'!$F$12</f>
        <v>159.77718390000001</v>
      </c>
      <c r="U199" s="36">
        <f>SUMIFS(СВЦЭМ!$F$39:$F$782,СВЦЭМ!$A$39:$A$782,$A199,СВЦЭМ!$B$39:$B$782,U$190)+'СЕТ СН'!$F$12</f>
        <v>161.16051726000001</v>
      </c>
      <c r="V199" s="36">
        <f>SUMIFS(СВЦЭМ!$F$39:$F$782,СВЦЭМ!$A$39:$A$782,$A199,СВЦЭМ!$B$39:$B$782,V$190)+'СЕТ СН'!$F$12</f>
        <v>156.73157925000001</v>
      </c>
      <c r="W199" s="36">
        <f>SUMIFS(СВЦЭМ!$F$39:$F$782,СВЦЭМ!$A$39:$A$782,$A199,СВЦЭМ!$B$39:$B$782,W$190)+'СЕТ СН'!$F$12</f>
        <v>156.94937429000001</v>
      </c>
      <c r="X199" s="36">
        <f>SUMIFS(СВЦЭМ!$F$39:$F$782,СВЦЭМ!$A$39:$A$782,$A199,СВЦЭМ!$B$39:$B$782,X$190)+'СЕТ СН'!$F$12</f>
        <v>164.55339451</v>
      </c>
      <c r="Y199" s="36">
        <f>SUMIFS(СВЦЭМ!$F$39:$F$782,СВЦЭМ!$A$39:$A$782,$A199,СВЦЭМ!$B$39:$B$782,Y$190)+'СЕТ СН'!$F$12</f>
        <v>168.05569127999999</v>
      </c>
    </row>
    <row r="200" spans="1:25" ht="15.75" x14ac:dyDescent="0.2">
      <c r="A200" s="35">
        <f t="shared" si="5"/>
        <v>44783</v>
      </c>
      <c r="B200" s="36">
        <f>SUMIFS(СВЦЭМ!$F$39:$F$782,СВЦЭМ!$A$39:$A$782,$A200,СВЦЭМ!$B$39:$B$782,B$190)+'СЕТ СН'!$F$12</f>
        <v>160.34453446000001</v>
      </c>
      <c r="C200" s="36">
        <f>SUMIFS(СВЦЭМ!$F$39:$F$782,СВЦЭМ!$A$39:$A$782,$A200,СВЦЭМ!$B$39:$B$782,C$190)+'СЕТ СН'!$F$12</f>
        <v>166.53225205999999</v>
      </c>
      <c r="D200" s="36">
        <f>SUMIFS(СВЦЭМ!$F$39:$F$782,СВЦЭМ!$A$39:$A$782,$A200,СВЦЭМ!$B$39:$B$782,D$190)+'СЕТ СН'!$F$12</f>
        <v>148.59513389</v>
      </c>
      <c r="E200" s="36">
        <f>SUMIFS(СВЦЭМ!$F$39:$F$782,СВЦЭМ!$A$39:$A$782,$A200,СВЦЭМ!$B$39:$B$782,E$190)+'СЕТ СН'!$F$12</f>
        <v>146.08035351000001</v>
      </c>
      <c r="F200" s="36">
        <f>SUMIFS(СВЦЭМ!$F$39:$F$782,СВЦЭМ!$A$39:$A$782,$A200,СВЦЭМ!$B$39:$B$782,F$190)+'СЕТ СН'!$F$12</f>
        <v>146.12226820000001</v>
      </c>
      <c r="G200" s="36">
        <f>SUMIFS(СВЦЭМ!$F$39:$F$782,СВЦЭМ!$A$39:$A$782,$A200,СВЦЭМ!$B$39:$B$782,G$190)+'СЕТ СН'!$F$12</f>
        <v>144.26753088000001</v>
      </c>
      <c r="H200" s="36">
        <f>SUMIFS(СВЦЭМ!$F$39:$F$782,СВЦЭМ!$A$39:$A$782,$A200,СВЦЭМ!$B$39:$B$782,H$190)+'СЕТ СН'!$F$12</f>
        <v>140.75538334000001</v>
      </c>
      <c r="I200" s="36">
        <f>SUMIFS(СВЦЭМ!$F$39:$F$782,СВЦЭМ!$A$39:$A$782,$A200,СВЦЭМ!$B$39:$B$782,I$190)+'СЕТ СН'!$F$12</f>
        <v>133.7933367</v>
      </c>
      <c r="J200" s="36">
        <f>SUMIFS(СВЦЭМ!$F$39:$F$782,СВЦЭМ!$A$39:$A$782,$A200,СВЦЭМ!$B$39:$B$782,J$190)+'СЕТ СН'!$F$12</f>
        <v>143.64237467999999</v>
      </c>
      <c r="K200" s="36">
        <f>SUMIFS(СВЦЭМ!$F$39:$F$782,СВЦЭМ!$A$39:$A$782,$A200,СВЦЭМ!$B$39:$B$782,K$190)+'СЕТ СН'!$F$12</f>
        <v>136.00057419999999</v>
      </c>
      <c r="L200" s="36">
        <f>SUMIFS(СВЦЭМ!$F$39:$F$782,СВЦЭМ!$A$39:$A$782,$A200,СВЦЭМ!$B$39:$B$782,L$190)+'СЕТ СН'!$F$12</f>
        <v>134.81865381</v>
      </c>
      <c r="M200" s="36">
        <f>SUMIFS(СВЦЭМ!$F$39:$F$782,СВЦЭМ!$A$39:$A$782,$A200,СВЦЭМ!$B$39:$B$782,M$190)+'СЕТ СН'!$F$12</f>
        <v>135.33405863999999</v>
      </c>
      <c r="N200" s="36">
        <f>SUMIFS(СВЦЭМ!$F$39:$F$782,СВЦЭМ!$A$39:$A$782,$A200,СВЦЭМ!$B$39:$B$782,N$190)+'СЕТ СН'!$F$12</f>
        <v>136.39410708</v>
      </c>
      <c r="O200" s="36">
        <f>SUMIFS(СВЦЭМ!$F$39:$F$782,СВЦЭМ!$A$39:$A$782,$A200,СВЦЭМ!$B$39:$B$782,O$190)+'СЕТ СН'!$F$12</f>
        <v>133.46537896000001</v>
      </c>
      <c r="P200" s="36">
        <f>SUMIFS(СВЦЭМ!$F$39:$F$782,СВЦЭМ!$A$39:$A$782,$A200,СВЦЭМ!$B$39:$B$782,P$190)+'СЕТ СН'!$F$12</f>
        <v>134.46557837</v>
      </c>
      <c r="Q200" s="36">
        <f>SUMIFS(СВЦЭМ!$F$39:$F$782,СВЦЭМ!$A$39:$A$782,$A200,СВЦЭМ!$B$39:$B$782,Q$190)+'СЕТ СН'!$F$12</f>
        <v>135.03089939</v>
      </c>
      <c r="R200" s="36">
        <f>SUMIFS(СВЦЭМ!$F$39:$F$782,СВЦЭМ!$A$39:$A$782,$A200,СВЦЭМ!$B$39:$B$782,R$190)+'СЕТ СН'!$F$12</f>
        <v>137.25124116000001</v>
      </c>
      <c r="S200" s="36">
        <f>SUMIFS(СВЦЭМ!$F$39:$F$782,СВЦЭМ!$A$39:$A$782,$A200,СВЦЭМ!$B$39:$B$782,S$190)+'СЕТ СН'!$F$12</f>
        <v>138.04553765</v>
      </c>
      <c r="T200" s="36">
        <f>SUMIFS(СВЦЭМ!$F$39:$F$782,СВЦЭМ!$A$39:$A$782,$A200,СВЦЭМ!$B$39:$B$782,T$190)+'СЕТ СН'!$F$12</f>
        <v>137.13234671000001</v>
      </c>
      <c r="U200" s="36">
        <f>SUMIFS(СВЦЭМ!$F$39:$F$782,СВЦЭМ!$A$39:$A$782,$A200,СВЦЭМ!$B$39:$B$782,U$190)+'СЕТ СН'!$F$12</f>
        <v>140.75885855000001</v>
      </c>
      <c r="V200" s="36">
        <f>SUMIFS(СВЦЭМ!$F$39:$F$782,СВЦЭМ!$A$39:$A$782,$A200,СВЦЭМ!$B$39:$B$782,V$190)+'СЕТ СН'!$F$12</f>
        <v>137.67847415</v>
      </c>
      <c r="W200" s="36">
        <f>SUMIFS(СВЦЭМ!$F$39:$F$782,СВЦЭМ!$A$39:$A$782,$A200,СВЦЭМ!$B$39:$B$782,W$190)+'СЕТ СН'!$F$12</f>
        <v>138.86825239999999</v>
      </c>
      <c r="X200" s="36">
        <f>SUMIFS(СВЦЭМ!$F$39:$F$782,СВЦЭМ!$A$39:$A$782,$A200,СВЦЭМ!$B$39:$B$782,X$190)+'СЕТ СН'!$F$12</f>
        <v>142.53653489999999</v>
      </c>
      <c r="Y200" s="36">
        <f>SUMIFS(СВЦЭМ!$F$39:$F$782,СВЦЭМ!$A$39:$A$782,$A200,СВЦЭМ!$B$39:$B$782,Y$190)+'СЕТ СН'!$F$12</f>
        <v>157.50860957</v>
      </c>
    </row>
    <row r="201" spans="1:25" ht="15.75" x14ac:dyDescent="0.2">
      <c r="A201" s="35">
        <f t="shared" si="5"/>
        <v>44784</v>
      </c>
      <c r="B201" s="36">
        <f>SUMIFS(СВЦЭМ!$F$39:$F$782,СВЦЭМ!$A$39:$A$782,$A201,СВЦЭМ!$B$39:$B$782,B$190)+'СЕТ СН'!$F$12</f>
        <v>139.12847765000001</v>
      </c>
      <c r="C201" s="36">
        <f>SUMIFS(СВЦЭМ!$F$39:$F$782,СВЦЭМ!$A$39:$A$782,$A201,СВЦЭМ!$B$39:$B$782,C$190)+'СЕТ СН'!$F$12</f>
        <v>147.38430948000001</v>
      </c>
      <c r="D201" s="36">
        <f>SUMIFS(СВЦЭМ!$F$39:$F$782,СВЦЭМ!$A$39:$A$782,$A201,СВЦЭМ!$B$39:$B$782,D$190)+'СЕТ СН'!$F$12</f>
        <v>155.31662549000001</v>
      </c>
      <c r="E201" s="36">
        <f>SUMIFS(СВЦЭМ!$F$39:$F$782,СВЦЭМ!$A$39:$A$782,$A201,СВЦЭМ!$B$39:$B$782,E$190)+'СЕТ СН'!$F$12</f>
        <v>157.88977098999999</v>
      </c>
      <c r="F201" s="36">
        <f>SUMIFS(СВЦЭМ!$F$39:$F$782,СВЦЭМ!$A$39:$A$782,$A201,СВЦЭМ!$B$39:$B$782,F$190)+'СЕТ СН'!$F$12</f>
        <v>159.02055125000001</v>
      </c>
      <c r="G201" s="36">
        <f>SUMIFS(СВЦЭМ!$F$39:$F$782,СВЦЭМ!$A$39:$A$782,$A201,СВЦЭМ!$B$39:$B$782,G$190)+'СЕТ СН'!$F$12</f>
        <v>158.66056011000001</v>
      </c>
      <c r="H201" s="36">
        <f>SUMIFS(СВЦЭМ!$F$39:$F$782,СВЦЭМ!$A$39:$A$782,$A201,СВЦЭМ!$B$39:$B$782,H$190)+'СЕТ СН'!$F$12</f>
        <v>150.30819127000001</v>
      </c>
      <c r="I201" s="36">
        <f>SUMIFS(СВЦЭМ!$F$39:$F$782,СВЦЭМ!$A$39:$A$782,$A201,СВЦЭМ!$B$39:$B$782,I$190)+'СЕТ СН'!$F$12</f>
        <v>137.22903506</v>
      </c>
      <c r="J201" s="36">
        <f>SUMIFS(СВЦЭМ!$F$39:$F$782,СВЦЭМ!$A$39:$A$782,$A201,СВЦЭМ!$B$39:$B$782,J$190)+'СЕТ СН'!$F$12</f>
        <v>127.49505388999999</v>
      </c>
      <c r="K201" s="36">
        <f>SUMIFS(СВЦЭМ!$F$39:$F$782,СВЦЭМ!$A$39:$A$782,$A201,СВЦЭМ!$B$39:$B$782,K$190)+'СЕТ СН'!$F$12</f>
        <v>129.48760827000001</v>
      </c>
      <c r="L201" s="36">
        <f>SUMIFS(СВЦЭМ!$F$39:$F$782,СВЦЭМ!$A$39:$A$782,$A201,СВЦЭМ!$B$39:$B$782,L$190)+'СЕТ СН'!$F$12</f>
        <v>133.22915823</v>
      </c>
      <c r="M201" s="36">
        <f>SUMIFS(СВЦЭМ!$F$39:$F$782,СВЦЭМ!$A$39:$A$782,$A201,СВЦЭМ!$B$39:$B$782,M$190)+'СЕТ СН'!$F$12</f>
        <v>132.74573157</v>
      </c>
      <c r="N201" s="36">
        <f>SUMIFS(СВЦЭМ!$F$39:$F$782,СВЦЭМ!$A$39:$A$782,$A201,СВЦЭМ!$B$39:$B$782,N$190)+'СЕТ СН'!$F$12</f>
        <v>131.34549099</v>
      </c>
      <c r="O201" s="36">
        <f>SUMIFS(СВЦЭМ!$F$39:$F$782,СВЦЭМ!$A$39:$A$782,$A201,СВЦЭМ!$B$39:$B$782,O$190)+'СЕТ СН'!$F$12</f>
        <v>132.54879756</v>
      </c>
      <c r="P201" s="36">
        <f>SUMIFS(СВЦЭМ!$F$39:$F$782,СВЦЭМ!$A$39:$A$782,$A201,СВЦЭМ!$B$39:$B$782,P$190)+'СЕТ СН'!$F$12</f>
        <v>132.97148164999999</v>
      </c>
      <c r="Q201" s="36">
        <f>SUMIFS(СВЦЭМ!$F$39:$F$782,СВЦЭМ!$A$39:$A$782,$A201,СВЦЭМ!$B$39:$B$782,Q$190)+'СЕТ СН'!$F$12</f>
        <v>131.48660758</v>
      </c>
      <c r="R201" s="36">
        <f>SUMIFS(СВЦЭМ!$F$39:$F$782,СВЦЭМ!$A$39:$A$782,$A201,СВЦЭМ!$B$39:$B$782,R$190)+'СЕТ СН'!$F$12</f>
        <v>132.02544175</v>
      </c>
      <c r="S201" s="36">
        <f>SUMIFS(СВЦЭМ!$F$39:$F$782,СВЦЭМ!$A$39:$A$782,$A201,СВЦЭМ!$B$39:$B$782,S$190)+'СЕТ СН'!$F$12</f>
        <v>131.10908520000001</v>
      </c>
      <c r="T201" s="36">
        <f>SUMIFS(СВЦЭМ!$F$39:$F$782,СВЦЭМ!$A$39:$A$782,$A201,СВЦЭМ!$B$39:$B$782,T$190)+'СЕТ СН'!$F$12</f>
        <v>111.35405325000001</v>
      </c>
      <c r="U201" s="36">
        <f>SUMIFS(СВЦЭМ!$F$39:$F$782,СВЦЭМ!$A$39:$A$782,$A201,СВЦЭМ!$B$39:$B$782,U$190)+'СЕТ СН'!$F$12</f>
        <v>112.21171769999999</v>
      </c>
      <c r="V201" s="36">
        <f>SUMIFS(СВЦЭМ!$F$39:$F$782,СВЦЭМ!$A$39:$A$782,$A201,СВЦЭМ!$B$39:$B$782,V$190)+'СЕТ СН'!$F$12</f>
        <v>111.89187954000001</v>
      </c>
      <c r="W201" s="36">
        <f>SUMIFS(СВЦЭМ!$F$39:$F$782,СВЦЭМ!$A$39:$A$782,$A201,СВЦЭМ!$B$39:$B$782,W$190)+'СЕТ СН'!$F$12</f>
        <v>109.75600076000001</v>
      </c>
      <c r="X201" s="36">
        <f>SUMIFS(СВЦЭМ!$F$39:$F$782,СВЦЭМ!$A$39:$A$782,$A201,СВЦЭМ!$B$39:$B$782,X$190)+'СЕТ СН'!$F$12</f>
        <v>111.89486424</v>
      </c>
      <c r="Y201" s="36">
        <f>SUMIFS(СВЦЭМ!$F$39:$F$782,СВЦЭМ!$A$39:$A$782,$A201,СВЦЭМ!$B$39:$B$782,Y$190)+'СЕТ СН'!$F$12</f>
        <v>114.95622102999999</v>
      </c>
    </row>
    <row r="202" spans="1:25" ht="15.75" x14ac:dyDescent="0.2">
      <c r="A202" s="35">
        <f t="shared" si="5"/>
        <v>44785</v>
      </c>
      <c r="B202" s="36">
        <f>SUMIFS(СВЦЭМ!$F$39:$F$782,СВЦЭМ!$A$39:$A$782,$A202,СВЦЭМ!$B$39:$B$782,B$190)+'СЕТ СН'!$F$12</f>
        <v>138.93908407000001</v>
      </c>
      <c r="C202" s="36">
        <f>SUMIFS(СВЦЭМ!$F$39:$F$782,СВЦЭМ!$A$39:$A$782,$A202,СВЦЭМ!$B$39:$B$782,C$190)+'СЕТ СН'!$F$12</f>
        <v>146.28617320000001</v>
      </c>
      <c r="D202" s="36">
        <f>SUMIFS(СВЦЭМ!$F$39:$F$782,СВЦЭМ!$A$39:$A$782,$A202,СВЦЭМ!$B$39:$B$782,D$190)+'СЕТ СН'!$F$12</f>
        <v>154.54043390999999</v>
      </c>
      <c r="E202" s="36">
        <f>SUMIFS(СВЦЭМ!$F$39:$F$782,СВЦЭМ!$A$39:$A$782,$A202,СВЦЭМ!$B$39:$B$782,E$190)+'СЕТ СН'!$F$12</f>
        <v>157.55984644</v>
      </c>
      <c r="F202" s="36">
        <f>SUMIFS(СВЦЭМ!$F$39:$F$782,СВЦЭМ!$A$39:$A$782,$A202,СВЦЭМ!$B$39:$B$782,F$190)+'СЕТ СН'!$F$12</f>
        <v>156.51767103</v>
      </c>
      <c r="G202" s="36">
        <f>SUMIFS(СВЦЭМ!$F$39:$F$782,СВЦЭМ!$A$39:$A$782,$A202,СВЦЭМ!$B$39:$B$782,G$190)+'СЕТ СН'!$F$12</f>
        <v>157.96037039000001</v>
      </c>
      <c r="H202" s="36">
        <f>SUMIFS(СВЦЭМ!$F$39:$F$782,СВЦЭМ!$A$39:$A$782,$A202,СВЦЭМ!$B$39:$B$782,H$190)+'СЕТ СН'!$F$12</f>
        <v>141.56033676000001</v>
      </c>
      <c r="I202" s="36">
        <f>SUMIFS(СВЦЭМ!$F$39:$F$782,СВЦЭМ!$A$39:$A$782,$A202,СВЦЭМ!$B$39:$B$782,I$190)+'СЕТ СН'!$F$12</f>
        <v>141.05204802</v>
      </c>
      <c r="J202" s="36">
        <f>SUMIFS(СВЦЭМ!$F$39:$F$782,СВЦЭМ!$A$39:$A$782,$A202,СВЦЭМ!$B$39:$B$782,J$190)+'СЕТ СН'!$F$12</f>
        <v>132.77066836</v>
      </c>
      <c r="K202" s="36">
        <f>SUMIFS(СВЦЭМ!$F$39:$F$782,СВЦЭМ!$A$39:$A$782,$A202,СВЦЭМ!$B$39:$B$782,K$190)+'СЕТ СН'!$F$12</f>
        <v>129.59753782999999</v>
      </c>
      <c r="L202" s="36">
        <f>SUMIFS(СВЦЭМ!$F$39:$F$782,СВЦЭМ!$A$39:$A$782,$A202,СВЦЭМ!$B$39:$B$782,L$190)+'СЕТ СН'!$F$12</f>
        <v>124.65355473</v>
      </c>
      <c r="M202" s="36">
        <f>SUMIFS(СВЦЭМ!$F$39:$F$782,СВЦЭМ!$A$39:$A$782,$A202,СВЦЭМ!$B$39:$B$782,M$190)+'СЕТ СН'!$F$12</f>
        <v>120.84334397000001</v>
      </c>
      <c r="N202" s="36">
        <f>SUMIFS(СВЦЭМ!$F$39:$F$782,СВЦЭМ!$A$39:$A$782,$A202,СВЦЭМ!$B$39:$B$782,N$190)+'СЕТ СН'!$F$12</f>
        <v>120.96545215</v>
      </c>
      <c r="O202" s="36">
        <f>SUMIFS(СВЦЭМ!$F$39:$F$782,СВЦЭМ!$A$39:$A$782,$A202,СВЦЭМ!$B$39:$B$782,O$190)+'СЕТ СН'!$F$12</f>
        <v>121.69912134</v>
      </c>
      <c r="P202" s="36">
        <f>SUMIFS(СВЦЭМ!$F$39:$F$782,СВЦЭМ!$A$39:$A$782,$A202,СВЦЭМ!$B$39:$B$782,P$190)+'СЕТ СН'!$F$12</f>
        <v>123.16396330000001</v>
      </c>
      <c r="Q202" s="36">
        <f>SUMIFS(СВЦЭМ!$F$39:$F$782,СВЦЭМ!$A$39:$A$782,$A202,СВЦЭМ!$B$39:$B$782,Q$190)+'СЕТ СН'!$F$12</f>
        <v>123.2064172</v>
      </c>
      <c r="R202" s="36">
        <f>SUMIFS(СВЦЭМ!$F$39:$F$782,СВЦЭМ!$A$39:$A$782,$A202,СВЦЭМ!$B$39:$B$782,R$190)+'СЕТ СН'!$F$12</f>
        <v>125.99135090999999</v>
      </c>
      <c r="S202" s="36">
        <f>SUMIFS(СВЦЭМ!$F$39:$F$782,СВЦЭМ!$A$39:$A$782,$A202,СВЦЭМ!$B$39:$B$782,S$190)+'СЕТ СН'!$F$12</f>
        <v>125.64421872</v>
      </c>
      <c r="T202" s="36">
        <f>SUMIFS(СВЦЭМ!$F$39:$F$782,СВЦЭМ!$A$39:$A$782,$A202,СВЦЭМ!$B$39:$B$782,T$190)+'СЕТ СН'!$F$12</f>
        <v>125.06041535</v>
      </c>
      <c r="U202" s="36">
        <f>SUMIFS(СВЦЭМ!$F$39:$F$782,СВЦЭМ!$A$39:$A$782,$A202,СВЦЭМ!$B$39:$B$782,U$190)+'СЕТ СН'!$F$12</f>
        <v>125.32568986</v>
      </c>
      <c r="V202" s="36">
        <f>SUMIFS(СВЦЭМ!$F$39:$F$782,СВЦЭМ!$A$39:$A$782,$A202,СВЦЭМ!$B$39:$B$782,V$190)+'СЕТ СН'!$F$12</f>
        <v>125.24144857</v>
      </c>
      <c r="W202" s="36">
        <f>SUMIFS(СВЦЭМ!$F$39:$F$782,СВЦЭМ!$A$39:$A$782,$A202,СВЦЭМ!$B$39:$B$782,W$190)+'СЕТ СН'!$F$12</f>
        <v>122.64753785000001</v>
      </c>
      <c r="X202" s="36">
        <f>SUMIFS(СВЦЭМ!$F$39:$F$782,СВЦЭМ!$A$39:$A$782,$A202,СВЦЭМ!$B$39:$B$782,X$190)+'СЕТ СН'!$F$12</f>
        <v>129.30026791</v>
      </c>
      <c r="Y202" s="36">
        <f>SUMIFS(СВЦЭМ!$F$39:$F$782,СВЦЭМ!$A$39:$A$782,$A202,СВЦЭМ!$B$39:$B$782,Y$190)+'СЕТ СН'!$F$12</f>
        <v>136.47146126000001</v>
      </c>
    </row>
    <row r="203" spans="1:25" ht="15.75" x14ac:dyDescent="0.2">
      <c r="A203" s="35">
        <f t="shared" si="5"/>
        <v>44786</v>
      </c>
      <c r="B203" s="36">
        <f>SUMIFS(СВЦЭМ!$F$39:$F$782,СВЦЭМ!$A$39:$A$782,$A203,СВЦЭМ!$B$39:$B$782,B$190)+'СЕТ СН'!$F$12</f>
        <v>140.67483143999999</v>
      </c>
      <c r="C203" s="36">
        <f>SUMIFS(СВЦЭМ!$F$39:$F$782,СВЦЭМ!$A$39:$A$782,$A203,СВЦЭМ!$B$39:$B$782,C$190)+'СЕТ СН'!$F$12</f>
        <v>145.75029979000001</v>
      </c>
      <c r="D203" s="36">
        <f>SUMIFS(СВЦЭМ!$F$39:$F$782,СВЦЭМ!$A$39:$A$782,$A203,СВЦЭМ!$B$39:$B$782,D$190)+'СЕТ СН'!$F$12</f>
        <v>148.93286046</v>
      </c>
      <c r="E203" s="36">
        <f>SUMIFS(СВЦЭМ!$F$39:$F$782,СВЦЭМ!$A$39:$A$782,$A203,СВЦЭМ!$B$39:$B$782,E$190)+'СЕТ СН'!$F$12</f>
        <v>159.74478518999999</v>
      </c>
      <c r="F203" s="36">
        <f>SUMIFS(СВЦЭМ!$F$39:$F$782,СВЦЭМ!$A$39:$A$782,$A203,СВЦЭМ!$B$39:$B$782,F$190)+'СЕТ СН'!$F$12</f>
        <v>156.17920222999999</v>
      </c>
      <c r="G203" s="36">
        <f>SUMIFS(СВЦЭМ!$F$39:$F$782,СВЦЭМ!$A$39:$A$782,$A203,СВЦЭМ!$B$39:$B$782,G$190)+'СЕТ СН'!$F$12</f>
        <v>152.28049043999999</v>
      </c>
      <c r="H203" s="36">
        <f>SUMIFS(СВЦЭМ!$F$39:$F$782,СВЦЭМ!$A$39:$A$782,$A203,СВЦЭМ!$B$39:$B$782,H$190)+'СЕТ СН'!$F$12</f>
        <v>147.57782269</v>
      </c>
      <c r="I203" s="36">
        <f>SUMIFS(СВЦЭМ!$F$39:$F$782,СВЦЭМ!$A$39:$A$782,$A203,СВЦЭМ!$B$39:$B$782,I$190)+'СЕТ СН'!$F$12</f>
        <v>138.89358860999999</v>
      </c>
      <c r="J203" s="36">
        <f>SUMIFS(СВЦЭМ!$F$39:$F$782,СВЦЭМ!$A$39:$A$782,$A203,СВЦЭМ!$B$39:$B$782,J$190)+'СЕТ СН'!$F$12</f>
        <v>135.88017987000001</v>
      </c>
      <c r="K203" s="36">
        <f>SUMIFS(СВЦЭМ!$F$39:$F$782,СВЦЭМ!$A$39:$A$782,$A203,СВЦЭМ!$B$39:$B$782,K$190)+'СЕТ СН'!$F$12</f>
        <v>124.89041487999999</v>
      </c>
      <c r="L203" s="36">
        <f>SUMIFS(СВЦЭМ!$F$39:$F$782,СВЦЭМ!$A$39:$A$782,$A203,СВЦЭМ!$B$39:$B$782,L$190)+'СЕТ СН'!$F$12</f>
        <v>123.04491664</v>
      </c>
      <c r="M203" s="36">
        <f>SUMIFS(СВЦЭМ!$F$39:$F$782,СВЦЭМ!$A$39:$A$782,$A203,СВЦЭМ!$B$39:$B$782,M$190)+'СЕТ СН'!$F$12</f>
        <v>123.62483621</v>
      </c>
      <c r="N203" s="36">
        <f>SUMIFS(СВЦЭМ!$F$39:$F$782,СВЦЭМ!$A$39:$A$782,$A203,СВЦЭМ!$B$39:$B$782,N$190)+'СЕТ СН'!$F$12</f>
        <v>122.93297334</v>
      </c>
      <c r="O203" s="36">
        <f>SUMIFS(СВЦЭМ!$F$39:$F$782,СВЦЭМ!$A$39:$A$782,$A203,СВЦЭМ!$B$39:$B$782,O$190)+'СЕТ СН'!$F$12</f>
        <v>122.42516686</v>
      </c>
      <c r="P203" s="36">
        <f>SUMIFS(СВЦЭМ!$F$39:$F$782,СВЦЭМ!$A$39:$A$782,$A203,СВЦЭМ!$B$39:$B$782,P$190)+'СЕТ СН'!$F$12</f>
        <v>123.22813587</v>
      </c>
      <c r="Q203" s="36">
        <f>SUMIFS(СВЦЭМ!$F$39:$F$782,СВЦЭМ!$A$39:$A$782,$A203,СВЦЭМ!$B$39:$B$782,Q$190)+'СЕТ СН'!$F$12</f>
        <v>123.15391226</v>
      </c>
      <c r="R203" s="36">
        <f>SUMIFS(СВЦЭМ!$F$39:$F$782,СВЦЭМ!$A$39:$A$782,$A203,СВЦЭМ!$B$39:$B$782,R$190)+'СЕТ СН'!$F$12</f>
        <v>124.13651523</v>
      </c>
      <c r="S203" s="36">
        <f>SUMIFS(СВЦЭМ!$F$39:$F$782,СВЦЭМ!$A$39:$A$782,$A203,СВЦЭМ!$B$39:$B$782,S$190)+'СЕТ СН'!$F$12</f>
        <v>124.58425985</v>
      </c>
      <c r="T203" s="36">
        <f>SUMIFS(СВЦЭМ!$F$39:$F$782,СВЦЭМ!$A$39:$A$782,$A203,СВЦЭМ!$B$39:$B$782,T$190)+'СЕТ СН'!$F$12</f>
        <v>124.2203698</v>
      </c>
      <c r="U203" s="36">
        <f>SUMIFS(СВЦЭМ!$F$39:$F$782,СВЦЭМ!$A$39:$A$782,$A203,СВЦЭМ!$B$39:$B$782,U$190)+'СЕТ СН'!$F$12</f>
        <v>124.86560202</v>
      </c>
      <c r="V203" s="36">
        <f>SUMIFS(СВЦЭМ!$F$39:$F$782,СВЦЭМ!$A$39:$A$782,$A203,СВЦЭМ!$B$39:$B$782,V$190)+'СЕТ СН'!$F$12</f>
        <v>123.48533178</v>
      </c>
      <c r="W203" s="36">
        <f>SUMIFS(СВЦЭМ!$F$39:$F$782,СВЦЭМ!$A$39:$A$782,$A203,СВЦЭМ!$B$39:$B$782,W$190)+'СЕТ СН'!$F$12</f>
        <v>122.74024673</v>
      </c>
      <c r="X203" s="36">
        <f>SUMIFS(СВЦЭМ!$F$39:$F$782,СВЦЭМ!$A$39:$A$782,$A203,СВЦЭМ!$B$39:$B$782,X$190)+'СЕТ СН'!$F$12</f>
        <v>126.84231751999999</v>
      </c>
      <c r="Y203" s="36">
        <f>SUMIFS(СВЦЭМ!$F$39:$F$782,СВЦЭМ!$A$39:$A$782,$A203,СВЦЭМ!$B$39:$B$782,Y$190)+'СЕТ СН'!$F$12</f>
        <v>141.31658064000001</v>
      </c>
    </row>
    <row r="204" spans="1:25" ht="15.75" x14ac:dyDescent="0.2">
      <c r="A204" s="35">
        <f t="shared" si="5"/>
        <v>44787</v>
      </c>
      <c r="B204" s="36">
        <f>SUMIFS(СВЦЭМ!$F$39:$F$782,СВЦЭМ!$A$39:$A$782,$A204,СВЦЭМ!$B$39:$B$782,B$190)+'СЕТ СН'!$F$12</f>
        <v>148.20248251999999</v>
      </c>
      <c r="C204" s="36">
        <f>SUMIFS(СВЦЭМ!$F$39:$F$782,СВЦЭМ!$A$39:$A$782,$A204,СВЦЭМ!$B$39:$B$782,C$190)+'СЕТ СН'!$F$12</f>
        <v>146.37936286999999</v>
      </c>
      <c r="D204" s="36">
        <f>SUMIFS(СВЦЭМ!$F$39:$F$782,СВЦЭМ!$A$39:$A$782,$A204,СВЦЭМ!$B$39:$B$782,D$190)+'СЕТ СН'!$F$12</f>
        <v>140.83893122000001</v>
      </c>
      <c r="E204" s="36">
        <f>SUMIFS(СВЦЭМ!$F$39:$F$782,СВЦЭМ!$A$39:$A$782,$A204,СВЦЭМ!$B$39:$B$782,E$190)+'СЕТ СН'!$F$12</f>
        <v>142.26283541000001</v>
      </c>
      <c r="F204" s="36">
        <f>SUMIFS(СВЦЭМ!$F$39:$F$782,СВЦЭМ!$A$39:$A$782,$A204,СВЦЭМ!$B$39:$B$782,F$190)+'СЕТ СН'!$F$12</f>
        <v>143.05628562999999</v>
      </c>
      <c r="G204" s="36">
        <f>SUMIFS(СВЦЭМ!$F$39:$F$782,СВЦЭМ!$A$39:$A$782,$A204,СВЦЭМ!$B$39:$B$782,G$190)+'СЕТ СН'!$F$12</f>
        <v>142.73996525000001</v>
      </c>
      <c r="H204" s="36">
        <f>SUMIFS(СВЦЭМ!$F$39:$F$782,СВЦЭМ!$A$39:$A$782,$A204,СВЦЭМ!$B$39:$B$782,H$190)+'СЕТ СН'!$F$12</f>
        <v>152.91982211000001</v>
      </c>
      <c r="I204" s="36">
        <f>SUMIFS(СВЦЭМ!$F$39:$F$782,СВЦЭМ!$A$39:$A$782,$A204,СВЦЭМ!$B$39:$B$782,I$190)+'СЕТ СН'!$F$12</f>
        <v>147.44188750999999</v>
      </c>
      <c r="J204" s="36">
        <f>SUMIFS(СВЦЭМ!$F$39:$F$782,СВЦЭМ!$A$39:$A$782,$A204,СВЦЭМ!$B$39:$B$782,J$190)+'СЕТ СН'!$F$12</f>
        <v>139.73662246999999</v>
      </c>
      <c r="K204" s="36">
        <f>SUMIFS(СВЦЭМ!$F$39:$F$782,СВЦЭМ!$A$39:$A$782,$A204,СВЦЭМ!$B$39:$B$782,K$190)+'СЕТ СН'!$F$12</f>
        <v>128.56701545999999</v>
      </c>
      <c r="L204" s="36">
        <f>SUMIFS(СВЦЭМ!$F$39:$F$782,СВЦЭМ!$A$39:$A$782,$A204,СВЦЭМ!$B$39:$B$782,L$190)+'СЕТ СН'!$F$12</f>
        <v>123.06587748</v>
      </c>
      <c r="M204" s="36">
        <f>SUMIFS(СВЦЭМ!$F$39:$F$782,СВЦЭМ!$A$39:$A$782,$A204,СВЦЭМ!$B$39:$B$782,M$190)+'СЕТ СН'!$F$12</f>
        <v>121.00725675</v>
      </c>
      <c r="N204" s="36">
        <f>SUMIFS(СВЦЭМ!$F$39:$F$782,СВЦЭМ!$A$39:$A$782,$A204,СВЦЭМ!$B$39:$B$782,N$190)+'СЕТ СН'!$F$12</f>
        <v>122.93093989</v>
      </c>
      <c r="O204" s="36">
        <f>SUMIFS(СВЦЭМ!$F$39:$F$782,СВЦЭМ!$A$39:$A$782,$A204,СВЦЭМ!$B$39:$B$782,O$190)+'СЕТ СН'!$F$12</f>
        <v>123.69020125999999</v>
      </c>
      <c r="P204" s="36">
        <f>SUMIFS(СВЦЭМ!$F$39:$F$782,СВЦЭМ!$A$39:$A$782,$A204,СВЦЭМ!$B$39:$B$782,P$190)+'СЕТ СН'!$F$12</f>
        <v>125.13437338</v>
      </c>
      <c r="Q204" s="36">
        <f>SUMIFS(СВЦЭМ!$F$39:$F$782,СВЦЭМ!$A$39:$A$782,$A204,СВЦЭМ!$B$39:$B$782,Q$190)+'СЕТ СН'!$F$12</f>
        <v>126.13560489</v>
      </c>
      <c r="R204" s="36">
        <f>SUMIFS(СВЦЭМ!$F$39:$F$782,СВЦЭМ!$A$39:$A$782,$A204,СВЦЭМ!$B$39:$B$782,R$190)+'СЕТ СН'!$F$12</f>
        <v>127.91141301</v>
      </c>
      <c r="S204" s="36">
        <f>SUMIFS(СВЦЭМ!$F$39:$F$782,СВЦЭМ!$A$39:$A$782,$A204,СВЦЭМ!$B$39:$B$782,S$190)+'СЕТ СН'!$F$12</f>
        <v>125.55998875</v>
      </c>
      <c r="T204" s="36">
        <f>SUMIFS(СВЦЭМ!$F$39:$F$782,СВЦЭМ!$A$39:$A$782,$A204,СВЦЭМ!$B$39:$B$782,T$190)+'СЕТ СН'!$F$12</f>
        <v>126.89650426999999</v>
      </c>
      <c r="U204" s="36">
        <f>SUMIFS(СВЦЭМ!$F$39:$F$782,СВЦЭМ!$A$39:$A$782,$A204,СВЦЭМ!$B$39:$B$782,U$190)+'СЕТ СН'!$F$12</f>
        <v>127.53149860000001</v>
      </c>
      <c r="V204" s="36">
        <f>SUMIFS(СВЦЭМ!$F$39:$F$782,СВЦЭМ!$A$39:$A$782,$A204,СВЦЭМ!$B$39:$B$782,V$190)+'СЕТ СН'!$F$12</f>
        <v>128.40532754</v>
      </c>
      <c r="W204" s="36">
        <f>SUMIFS(СВЦЭМ!$F$39:$F$782,СВЦЭМ!$A$39:$A$782,$A204,СВЦЭМ!$B$39:$B$782,W$190)+'СЕТ СН'!$F$12</f>
        <v>127.95060491</v>
      </c>
      <c r="X204" s="36">
        <f>SUMIFS(СВЦЭМ!$F$39:$F$782,СВЦЭМ!$A$39:$A$782,$A204,СВЦЭМ!$B$39:$B$782,X$190)+'СЕТ СН'!$F$12</f>
        <v>128.19196294</v>
      </c>
      <c r="Y204" s="36">
        <f>SUMIFS(СВЦЭМ!$F$39:$F$782,СВЦЭМ!$A$39:$A$782,$A204,СВЦЭМ!$B$39:$B$782,Y$190)+'СЕТ СН'!$F$12</f>
        <v>136.60670124999999</v>
      </c>
    </row>
    <row r="205" spans="1:25" ht="15.75" x14ac:dyDescent="0.2">
      <c r="A205" s="35">
        <f t="shared" si="5"/>
        <v>44788</v>
      </c>
      <c r="B205" s="36">
        <f>SUMIFS(СВЦЭМ!$F$39:$F$782,СВЦЭМ!$A$39:$A$782,$A205,СВЦЭМ!$B$39:$B$782,B$190)+'СЕТ СН'!$F$12</f>
        <v>130.12479866000001</v>
      </c>
      <c r="C205" s="36">
        <f>SUMIFS(СВЦЭМ!$F$39:$F$782,СВЦЭМ!$A$39:$A$782,$A205,СВЦЭМ!$B$39:$B$782,C$190)+'СЕТ СН'!$F$12</f>
        <v>133.86928159000001</v>
      </c>
      <c r="D205" s="36">
        <f>SUMIFS(СВЦЭМ!$F$39:$F$782,СВЦЭМ!$A$39:$A$782,$A205,СВЦЭМ!$B$39:$B$782,D$190)+'СЕТ СН'!$F$12</f>
        <v>138.91183072999999</v>
      </c>
      <c r="E205" s="36">
        <f>SUMIFS(СВЦЭМ!$F$39:$F$782,СВЦЭМ!$A$39:$A$782,$A205,СВЦЭМ!$B$39:$B$782,E$190)+'СЕТ СН'!$F$12</f>
        <v>140.78597793</v>
      </c>
      <c r="F205" s="36">
        <f>SUMIFS(СВЦЭМ!$F$39:$F$782,СВЦЭМ!$A$39:$A$782,$A205,СВЦЭМ!$B$39:$B$782,F$190)+'СЕТ СН'!$F$12</f>
        <v>142.46746110999999</v>
      </c>
      <c r="G205" s="36">
        <f>SUMIFS(СВЦЭМ!$F$39:$F$782,СВЦЭМ!$A$39:$A$782,$A205,СВЦЭМ!$B$39:$B$782,G$190)+'СЕТ СН'!$F$12</f>
        <v>141.6833705</v>
      </c>
      <c r="H205" s="36">
        <f>SUMIFS(СВЦЭМ!$F$39:$F$782,СВЦЭМ!$A$39:$A$782,$A205,СВЦЭМ!$B$39:$B$782,H$190)+'СЕТ СН'!$F$12</f>
        <v>136.98154099999999</v>
      </c>
      <c r="I205" s="36">
        <f>SUMIFS(СВЦЭМ!$F$39:$F$782,СВЦЭМ!$A$39:$A$782,$A205,СВЦЭМ!$B$39:$B$782,I$190)+'СЕТ СН'!$F$12</f>
        <v>128.34444518999999</v>
      </c>
      <c r="J205" s="36">
        <f>SUMIFS(СВЦЭМ!$F$39:$F$782,СВЦЭМ!$A$39:$A$782,$A205,СВЦЭМ!$B$39:$B$782,J$190)+'СЕТ СН'!$F$12</f>
        <v>138.29774140999999</v>
      </c>
      <c r="K205" s="36">
        <f>SUMIFS(СВЦЭМ!$F$39:$F$782,СВЦЭМ!$A$39:$A$782,$A205,СВЦЭМ!$B$39:$B$782,K$190)+'СЕТ СН'!$F$12</f>
        <v>134.46072104000001</v>
      </c>
      <c r="L205" s="36">
        <f>SUMIFS(СВЦЭМ!$F$39:$F$782,СВЦЭМ!$A$39:$A$782,$A205,СВЦЭМ!$B$39:$B$782,L$190)+'СЕТ СН'!$F$12</f>
        <v>132.67197250999999</v>
      </c>
      <c r="M205" s="36">
        <f>SUMIFS(СВЦЭМ!$F$39:$F$782,СВЦЭМ!$A$39:$A$782,$A205,СВЦЭМ!$B$39:$B$782,M$190)+'СЕТ СН'!$F$12</f>
        <v>133.20205905</v>
      </c>
      <c r="N205" s="36">
        <f>SUMIFS(СВЦЭМ!$F$39:$F$782,СВЦЭМ!$A$39:$A$782,$A205,СВЦЭМ!$B$39:$B$782,N$190)+'СЕТ СН'!$F$12</f>
        <v>132.94057648</v>
      </c>
      <c r="O205" s="36">
        <f>SUMIFS(СВЦЭМ!$F$39:$F$782,СВЦЭМ!$A$39:$A$782,$A205,СВЦЭМ!$B$39:$B$782,O$190)+'СЕТ СН'!$F$12</f>
        <v>133.04544996999999</v>
      </c>
      <c r="P205" s="36">
        <f>SUMIFS(СВЦЭМ!$F$39:$F$782,СВЦЭМ!$A$39:$A$782,$A205,СВЦЭМ!$B$39:$B$782,P$190)+'СЕТ СН'!$F$12</f>
        <v>132.50813681</v>
      </c>
      <c r="Q205" s="36">
        <f>SUMIFS(СВЦЭМ!$F$39:$F$782,СВЦЭМ!$A$39:$A$782,$A205,СВЦЭМ!$B$39:$B$782,Q$190)+'СЕТ СН'!$F$12</f>
        <v>132.1540182</v>
      </c>
      <c r="R205" s="36">
        <f>SUMIFS(СВЦЭМ!$F$39:$F$782,СВЦЭМ!$A$39:$A$782,$A205,СВЦЭМ!$B$39:$B$782,R$190)+'СЕТ СН'!$F$12</f>
        <v>130.61406289999999</v>
      </c>
      <c r="S205" s="36">
        <f>SUMIFS(СВЦЭМ!$F$39:$F$782,СВЦЭМ!$A$39:$A$782,$A205,СВЦЭМ!$B$39:$B$782,S$190)+'СЕТ СН'!$F$12</f>
        <v>131.16950111</v>
      </c>
      <c r="T205" s="36">
        <f>SUMIFS(СВЦЭМ!$F$39:$F$782,СВЦЭМ!$A$39:$A$782,$A205,СВЦЭМ!$B$39:$B$782,T$190)+'СЕТ СН'!$F$12</f>
        <v>131.42901839000001</v>
      </c>
      <c r="U205" s="36">
        <f>SUMIFS(СВЦЭМ!$F$39:$F$782,СВЦЭМ!$A$39:$A$782,$A205,СВЦЭМ!$B$39:$B$782,U$190)+'СЕТ СН'!$F$12</f>
        <v>130.77163132999999</v>
      </c>
      <c r="V205" s="36">
        <f>SUMIFS(СВЦЭМ!$F$39:$F$782,СВЦЭМ!$A$39:$A$782,$A205,СВЦЭМ!$B$39:$B$782,V$190)+'СЕТ СН'!$F$12</f>
        <v>131.26625078999999</v>
      </c>
      <c r="W205" s="36">
        <f>SUMIFS(СВЦЭМ!$F$39:$F$782,СВЦЭМ!$A$39:$A$782,$A205,СВЦЭМ!$B$39:$B$782,W$190)+'СЕТ СН'!$F$12</f>
        <v>132.50363386000001</v>
      </c>
      <c r="X205" s="36">
        <f>SUMIFS(СВЦЭМ!$F$39:$F$782,СВЦЭМ!$A$39:$A$782,$A205,СВЦЭМ!$B$39:$B$782,X$190)+'СЕТ СН'!$F$12</f>
        <v>127.0159329</v>
      </c>
      <c r="Y205" s="36">
        <f>SUMIFS(СВЦЭМ!$F$39:$F$782,СВЦЭМ!$A$39:$A$782,$A205,СВЦЭМ!$B$39:$B$782,Y$190)+'СЕТ СН'!$F$12</f>
        <v>136.18001688000001</v>
      </c>
    </row>
    <row r="206" spans="1:25" ht="15.75" x14ac:dyDescent="0.2">
      <c r="A206" s="35">
        <f t="shared" si="5"/>
        <v>44789</v>
      </c>
      <c r="B206" s="36">
        <f>SUMIFS(СВЦЭМ!$F$39:$F$782,СВЦЭМ!$A$39:$A$782,$A206,СВЦЭМ!$B$39:$B$782,B$190)+'СЕТ СН'!$F$12</f>
        <v>125.33094643</v>
      </c>
      <c r="C206" s="36">
        <f>SUMIFS(СВЦЭМ!$F$39:$F$782,СВЦЭМ!$A$39:$A$782,$A206,СВЦЭМ!$B$39:$B$782,C$190)+'СЕТ СН'!$F$12</f>
        <v>132.77801524</v>
      </c>
      <c r="D206" s="36">
        <f>SUMIFS(СВЦЭМ!$F$39:$F$782,СВЦЭМ!$A$39:$A$782,$A206,СВЦЭМ!$B$39:$B$782,D$190)+'СЕТ СН'!$F$12</f>
        <v>138.62307491000001</v>
      </c>
      <c r="E206" s="36">
        <f>SUMIFS(СВЦЭМ!$F$39:$F$782,СВЦЭМ!$A$39:$A$782,$A206,СВЦЭМ!$B$39:$B$782,E$190)+'СЕТ СН'!$F$12</f>
        <v>140.73909818999999</v>
      </c>
      <c r="F206" s="36">
        <f>SUMIFS(СВЦЭМ!$F$39:$F$782,СВЦЭМ!$A$39:$A$782,$A206,СВЦЭМ!$B$39:$B$782,F$190)+'СЕТ СН'!$F$12</f>
        <v>142.19521809</v>
      </c>
      <c r="G206" s="36">
        <f>SUMIFS(СВЦЭМ!$F$39:$F$782,СВЦЭМ!$A$39:$A$782,$A206,СВЦЭМ!$B$39:$B$782,G$190)+'СЕТ СН'!$F$12</f>
        <v>141.20620936</v>
      </c>
      <c r="H206" s="36">
        <f>SUMIFS(СВЦЭМ!$F$39:$F$782,СВЦЭМ!$A$39:$A$782,$A206,СВЦЭМ!$B$39:$B$782,H$190)+'СЕТ СН'!$F$12</f>
        <v>132.65186711000001</v>
      </c>
      <c r="I206" s="36">
        <f>SUMIFS(СВЦЭМ!$F$39:$F$782,СВЦЭМ!$A$39:$A$782,$A206,СВЦЭМ!$B$39:$B$782,I$190)+'СЕТ СН'!$F$12</f>
        <v>122.26469732</v>
      </c>
      <c r="J206" s="36">
        <f>SUMIFS(СВЦЭМ!$F$39:$F$782,СВЦЭМ!$A$39:$A$782,$A206,СВЦЭМ!$B$39:$B$782,J$190)+'СЕТ СН'!$F$12</f>
        <v>135.12771144000001</v>
      </c>
      <c r="K206" s="36">
        <f>SUMIFS(СВЦЭМ!$F$39:$F$782,СВЦЭМ!$A$39:$A$782,$A206,СВЦЭМ!$B$39:$B$782,K$190)+'СЕТ СН'!$F$12</f>
        <v>134.47407486</v>
      </c>
      <c r="L206" s="36">
        <f>SUMIFS(СВЦЭМ!$F$39:$F$782,СВЦЭМ!$A$39:$A$782,$A206,СВЦЭМ!$B$39:$B$782,L$190)+'СЕТ СН'!$F$12</f>
        <v>131.65966491</v>
      </c>
      <c r="M206" s="36">
        <f>SUMIFS(СВЦЭМ!$F$39:$F$782,СВЦЭМ!$A$39:$A$782,$A206,СВЦЭМ!$B$39:$B$782,M$190)+'СЕТ СН'!$F$12</f>
        <v>130.23499025000001</v>
      </c>
      <c r="N206" s="36">
        <f>SUMIFS(СВЦЭМ!$F$39:$F$782,СВЦЭМ!$A$39:$A$782,$A206,СВЦЭМ!$B$39:$B$782,N$190)+'СЕТ СН'!$F$12</f>
        <v>129.61165251</v>
      </c>
      <c r="O206" s="36">
        <f>SUMIFS(СВЦЭМ!$F$39:$F$782,СВЦЭМ!$A$39:$A$782,$A206,СВЦЭМ!$B$39:$B$782,O$190)+'СЕТ СН'!$F$12</f>
        <v>129.10564937999999</v>
      </c>
      <c r="P206" s="36">
        <f>SUMIFS(СВЦЭМ!$F$39:$F$782,СВЦЭМ!$A$39:$A$782,$A206,СВЦЭМ!$B$39:$B$782,P$190)+'СЕТ СН'!$F$12</f>
        <v>130.83967476000001</v>
      </c>
      <c r="Q206" s="36">
        <f>SUMIFS(СВЦЭМ!$F$39:$F$782,СВЦЭМ!$A$39:$A$782,$A206,СВЦЭМ!$B$39:$B$782,Q$190)+'СЕТ СН'!$F$12</f>
        <v>130.71829367999999</v>
      </c>
      <c r="R206" s="36">
        <f>SUMIFS(СВЦЭМ!$F$39:$F$782,СВЦЭМ!$A$39:$A$782,$A206,СВЦЭМ!$B$39:$B$782,R$190)+'СЕТ СН'!$F$12</f>
        <v>130.88708849</v>
      </c>
      <c r="S206" s="36">
        <f>SUMIFS(СВЦЭМ!$F$39:$F$782,СВЦЭМ!$A$39:$A$782,$A206,СВЦЭМ!$B$39:$B$782,S$190)+'СЕТ СН'!$F$12</f>
        <v>131.31104324</v>
      </c>
      <c r="T206" s="36">
        <f>SUMIFS(СВЦЭМ!$F$39:$F$782,СВЦЭМ!$A$39:$A$782,$A206,СВЦЭМ!$B$39:$B$782,T$190)+'СЕТ СН'!$F$12</f>
        <v>130.48817600000001</v>
      </c>
      <c r="U206" s="36">
        <f>SUMIFS(СВЦЭМ!$F$39:$F$782,СВЦЭМ!$A$39:$A$782,$A206,СВЦЭМ!$B$39:$B$782,U$190)+'СЕТ СН'!$F$12</f>
        <v>130.82969929000001</v>
      </c>
      <c r="V206" s="36">
        <f>SUMIFS(СВЦЭМ!$F$39:$F$782,СВЦЭМ!$A$39:$A$782,$A206,СВЦЭМ!$B$39:$B$782,V$190)+'СЕТ СН'!$F$12</f>
        <v>132.55640392999999</v>
      </c>
      <c r="W206" s="36">
        <f>SUMIFS(СВЦЭМ!$F$39:$F$782,СВЦЭМ!$A$39:$A$782,$A206,СВЦЭМ!$B$39:$B$782,W$190)+'СЕТ СН'!$F$12</f>
        <v>132.5284168</v>
      </c>
      <c r="X206" s="36">
        <f>SUMIFS(СВЦЭМ!$F$39:$F$782,СВЦЭМ!$A$39:$A$782,$A206,СВЦЭМ!$B$39:$B$782,X$190)+'СЕТ СН'!$F$12</f>
        <v>130.64332963999999</v>
      </c>
      <c r="Y206" s="36">
        <f>SUMIFS(СВЦЭМ!$F$39:$F$782,СВЦЭМ!$A$39:$A$782,$A206,СВЦЭМ!$B$39:$B$782,Y$190)+'СЕТ СН'!$F$12</f>
        <v>132.95548826999999</v>
      </c>
    </row>
    <row r="207" spans="1:25" ht="15.75" x14ac:dyDescent="0.2">
      <c r="A207" s="35">
        <f t="shared" si="5"/>
        <v>44790</v>
      </c>
      <c r="B207" s="36">
        <f>SUMIFS(СВЦЭМ!$F$39:$F$782,СВЦЭМ!$A$39:$A$782,$A207,СВЦЭМ!$B$39:$B$782,B$190)+'СЕТ СН'!$F$12</f>
        <v>123.90004508</v>
      </c>
      <c r="C207" s="36">
        <f>SUMIFS(СВЦЭМ!$F$39:$F$782,СВЦЭМ!$A$39:$A$782,$A207,СВЦЭМ!$B$39:$B$782,C$190)+'СЕТ СН'!$F$12</f>
        <v>121.62679862</v>
      </c>
      <c r="D207" s="36">
        <f>SUMIFS(СВЦЭМ!$F$39:$F$782,СВЦЭМ!$A$39:$A$782,$A207,СВЦЭМ!$B$39:$B$782,D$190)+'СЕТ СН'!$F$12</f>
        <v>121.06471732999999</v>
      </c>
      <c r="E207" s="36">
        <f>SUMIFS(СВЦЭМ!$F$39:$F$782,СВЦЭМ!$A$39:$A$782,$A207,СВЦЭМ!$B$39:$B$782,E$190)+'СЕТ СН'!$F$12</f>
        <v>123.83698867</v>
      </c>
      <c r="F207" s="36">
        <f>SUMIFS(СВЦЭМ!$F$39:$F$782,СВЦЭМ!$A$39:$A$782,$A207,СВЦЭМ!$B$39:$B$782,F$190)+'СЕТ СН'!$F$12</f>
        <v>126.85994528000001</v>
      </c>
      <c r="G207" s="36">
        <f>SUMIFS(СВЦЭМ!$F$39:$F$782,СВЦЭМ!$A$39:$A$782,$A207,СВЦЭМ!$B$39:$B$782,G$190)+'СЕТ СН'!$F$12</f>
        <v>134.43621744999999</v>
      </c>
      <c r="H207" s="36">
        <f>SUMIFS(СВЦЭМ!$F$39:$F$782,СВЦЭМ!$A$39:$A$782,$A207,СВЦЭМ!$B$39:$B$782,H$190)+'СЕТ СН'!$F$12</f>
        <v>130.42228338999999</v>
      </c>
      <c r="I207" s="36">
        <f>SUMIFS(СВЦЭМ!$F$39:$F$782,СВЦЭМ!$A$39:$A$782,$A207,СВЦЭМ!$B$39:$B$782,I$190)+'СЕТ СН'!$F$12</f>
        <v>134.51474727999999</v>
      </c>
      <c r="J207" s="36">
        <f>SUMIFS(СВЦЭМ!$F$39:$F$782,СВЦЭМ!$A$39:$A$782,$A207,СВЦЭМ!$B$39:$B$782,J$190)+'СЕТ СН'!$F$12</f>
        <v>140.17301907999999</v>
      </c>
      <c r="K207" s="36">
        <f>SUMIFS(СВЦЭМ!$F$39:$F$782,СВЦЭМ!$A$39:$A$782,$A207,СВЦЭМ!$B$39:$B$782,K$190)+'СЕТ СН'!$F$12</f>
        <v>138.77044909</v>
      </c>
      <c r="L207" s="36">
        <f>SUMIFS(СВЦЭМ!$F$39:$F$782,СВЦЭМ!$A$39:$A$782,$A207,СВЦЭМ!$B$39:$B$782,L$190)+'СЕТ СН'!$F$12</f>
        <v>135.76934931</v>
      </c>
      <c r="M207" s="36">
        <f>SUMIFS(СВЦЭМ!$F$39:$F$782,СВЦЭМ!$A$39:$A$782,$A207,СВЦЭМ!$B$39:$B$782,M$190)+'СЕТ СН'!$F$12</f>
        <v>131.82154288999999</v>
      </c>
      <c r="N207" s="36">
        <f>SUMIFS(СВЦЭМ!$F$39:$F$782,СВЦЭМ!$A$39:$A$782,$A207,СВЦЭМ!$B$39:$B$782,N$190)+'СЕТ СН'!$F$12</f>
        <v>134.29402453</v>
      </c>
      <c r="O207" s="36">
        <f>SUMIFS(СВЦЭМ!$F$39:$F$782,СВЦЭМ!$A$39:$A$782,$A207,СВЦЭМ!$B$39:$B$782,O$190)+'СЕТ СН'!$F$12</f>
        <v>133.35379227999999</v>
      </c>
      <c r="P207" s="36">
        <f>SUMIFS(СВЦЭМ!$F$39:$F$782,СВЦЭМ!$A$39:$A$782,$A207,СВЦЭМ!$B$39:$B$782,P$190)+'СЕТ СН'!$F$12</f>
        <v>135.75837408000001</v>
      </c>
      <c r="Q207" s="36">
        <f>SUMIFS(СВЦЭМ!$F$39:$F$782,СВЦЭМ!$A$39:$A$782,$A207,СВЦЭМ!$B$39:$B$782,Q$190)+'СЕТ СН'!$F$12</f>
        <v>137.34728545999999</v>
      </c>
      <c r="R207" s="36">
        <f>SUMIFS(СВЦЭМ!$F$39:$F$782,СВЦЭМ!$A$39:$A$782,$A207,СВЦЭМ!$B$39:$B$782,R$190)+'СЕТ СН'!$F$12</f>
        <v>137.22610739000001</v>
      </c>
      <c r="S207" s="36">
        <f>SUMIFS(СВЦЭМ!$F$39:$F$782,СВЦЭМ!$A$39:$A$782,$A207,СВЦЭМ!$B$39:$B$782,S$190)+'СЕТ СН'!$F$12</f>
        <v>136.98119768000001</v>
      </c>
      <c r="T207" s="36">
        <f>SUMIFS(СВЦЭМ!$F$39:$F$782,СВЦЭМ!$A$39:$A$782,$A207,СВЦЭМ!$B$39:$B$782,T$190)+'СЕТ СН'!$F$12</f>
        <v>135.93687811999999</v>
      </c>
      <c r="U207" s="36">
        <f>SUMIFS(СВЦЭМ!$F$39:$F$782,СВЦЭМ!$A$39:$A$782,$A207,СВЦЭМ!$B$39:$B$782,U$190)+'СЕТ СН'!$F$12</f>
        <v>138.79612628000001</v>
      </c>
      <c r="V207" s="36">
        <f>SUMIFS(СВЦЭМ!$F$39:$F$782,СВЦЭМ!$A$39:$A$782,$A207,СВЦЭМ!$B$39:$B$782,V$190)+'СЕТ СН'!$F$12</f>
        <v>135.60445106</v>
      </c>
      <c r="W207" s="36">
        <f>SUMIFS(СВЦЭМ!$F$39:$F$782,СВЦЭМ!$A$39:$A$782,$A207,СВЦЭМ!$B$39:$B$782,W$190)+'СЕТ СН'!$F$12</f>
        <v>138.83219202000001</v>
      </c>
      <c r="X207" s="36">
        <f>SUMIFS(СВЦЭМ!$F$39:$F$782,СВЦЭМ!$A$39:$A$782,$A207,СВЦЭМ!$B$39:$B$782,X$190)+'СЕТ СН'!$F$12</f>
        <v>133.95136350999999</v>
      </c>
      <c r="Y207" s="36">
        <f>SUMIFS(СВЦЭМ!$F$39:$F$782,СВЦЭМ!$A$39:$A$782,$A207,СВЦЭМ!$B$39:$B$782,Y$190)+'СЕТ СН'!$F$12</f>
        <v>124.39390717000001</v>
      </c>
    </row>
    <row r="208" spans="1:25" ht="15.75" x14ac:dyDescent="0.2">
      <c r="A208" s="35">
        <f t="shared" si="5"/>
        <v>44791</v>
      </c>
      <c r="B208" s="36">
        <f>SUMIFS(СВЦЭМ!$F$39:$F$782,СВЦЭМ!$A$39:$A$782,$A208,СВЦЭМ!$B$39:$B$782,B$190)+'СЕТ СН'!$F$12</f>
        <v>130.70335764999999</v>
      </c>
      <c r="C208" s="36">
        <f>SUMIFS(СВЦЭМ!$F$39:$F$782,СВЦЭМ!$A$39:$A$782,$A208,СВЦЭМ!$B$39:$B$782,C$190)+'СЕТ СН'!$F$12</f>
        <v>137.95217600000001</v>
      </c>
      <c r="D208" s="36">
        <f>SUMIFS(СВЦЭМ!$F$39:$F$782,СВЦЭМ!$A$39:$A$782,$A208,СВЦЭМ!$B$39:$B$782,D$190)+'СЕТ СН'!$F$12</f>
        <v>139.82828559000001</v>
      </c>
      <c r="E208" s="36">
        <f>SUMIFS(СВЦЭМ!$F$39:$F$782,СВЦЭМ!$A$39:$A$782,$A208,СВЦЭМ!$B$39:$B$782,E$190)+'СЕТ СН'!$F$12</f>
        <v>139.93960476999999</v>
      </c>
      <c r="F208" s="36">
        <f>SUMIFS(СВЦЭМ!$F$39:$F$782,СВЦЭМ!$A$39:$A$782,$A208,СВЦЭМ!$B$39:$B$782,F$190)+'СЕТ СН'!$F$12</f>
        <v>139.48199485999999</v>
      </c>
      <c r="G208" s="36">
        <f>SUMIFS(СВЦЭМ!$F$39:$F$782,СВЦЭМ!$A$39:$A$782,$A208,СВЦЭМ!$B$39:$B$782,G$190)+'СЕТ СН'!$F$12</f>
        <v>140.66118062999999</v>
      </c>
      <c r="H208" s="36">
        <f>SUMIFS(СВЦЭМ!$F$39:$F$782,СВЦЭМ!$A$39:$A$782,$A208,СВЦЭМ!$B$39:$B$782,H$190)+'СЕТ СН'!$F$12</f>
        <v>131.48770146000001</v>
      </c>
      <c r="I208" s="36">
        <f>SUMIFS(СВЦЭМ!$F$39:$F$782,СВЦЭМ!$A$39:$A$782,$A208,СВЦЭМ!$B$39:$B$782,I$190)+'СЕТ СН'!$F$12</f>
        <v>124.20516223</v>
      </c>
      <c r="J208" s="36">
        <f>SUMIFS(СВЦЭМ!$F$39:$F$782,СВЦЭМ!$A$39:$A$782,$A208,СВЦЭМ!$B$39:$B$782,J$190)+'СЕТ СН'!$F$12</f>
        <v>151.40769717000001</v>
      </c>
      <c r="K208" s="36">
        <f>SUMIFS(СВЦЭМ!$F$39:$F$782,СВЦЭМ!$A$39:$A$782,$A208,СВЦЭМ!$B$39:$B$782,K$190)+'СЕТ СН'!$F$12</f>
        <v>152.26903634000001</v>
      </c>
      <c r="L208" s="36">
        <f>SUMIFS(СВЦЭМ!$F$39:$F$782,СВЦЭМ!$A$39:$A$782,$A208,СВЦЭМ!$B$39:$B$782,L$190)+'СЕТ СН'!$F$12</f>
        <v>152.35744169</v>
      </c>
      <c r="M208" s="36">
        <f>SUMIFS(СВЦЭМ!$F$39:$F$782,СВЦЭМ!$A$39:$A$782,$A208,СВЦЭМ!$B$39:$B$782,M$190)+'СЕТ СН'!$F$12</f>
        <v>150.64066717</v>
      </c>
      <c r="N208" s="36">
        <f>SUMIFS(СВЦЭМ!$F$39:$F$782,СВЦЭМ!$A$39:$A$782,$A208,СВЦЭМ!$B$39:$B$782,N$190)+'СЕТ СН'!$F$12</f>
        <v>150.51951018</v>
      </c>
      <c r="O208" s="36">
        <f>SUMIFS(СВЦЭМ!$F$39:$F$782,СВЦЭМ!$A$39:$A$782,$A208,СВЦЭМ!$B$39:$B$782,O$190)+'СЕТ СН'!$F$12</f>
        <v>150.74387931000001</v>
      </c>
      <c r="P208" s="36">
        <f>SUMIFS(СВЦЭМ!$F$39:$F$782,СВЦЭМ!$A$39:$A$782,$A208,СВЦЭМ!$B$39:$B$782,P$190)+'СЕТ СН'!$F$12</f>
        <v>142.28155469000001</v>
      </c>
      <c r="Q208" s="36">
        <f>SUMIFS(СВЦЭМ!$F$39:$F$782,СВЦЭМ!$A$39:$A$782,$A208,СВЦЭМ!$B$39:$B$782,Q$190)+'СЕТ СН'!$F$12</f>
        <v>140.53054035</v>
      </c>
      <c r="R208" s="36">
        <f>SUMIFS(СВЦЭМ!$F$39:$F$782,СВЦЭМ!$A$39:$A$782,$A208,СВЦЭМ!$B$39:$B$782,R$190)+'СЕТ СН'!$F$12</f>
        <v>140.26494460000001</v>
      </c>
      <c r="S208" s="36">
        <f>SUMIFS(СВЦЭМ!$F$39:$F$782,СВЦЭМ!$A$39:$A$782,$A208,СВЦЭМ!$B$39:$B$782,S$190)+'СЕТ СН'!$F$12</f>
        <v>140.51717649</v>
      </c>
      <c r="T208" s="36">
        <f>SUMIFS(СВЦЭМ!$F$39:$F$782,СВЦЭМ!$A$39:$A$782,$A208,СВЦЭМ!$B$39:$B$782,T$190)+'СЕТ СН'!$F$12</f>
        <v>140.93230416</v>
      </c>
      <c r="U208" s="36">
        <f>SUMIFS(СВЦЭМ!$F$39:$F$782,СВЦЭМ!$A$39:$A$782,$A208,СВЦЭМ!$B$39:$B$782,U$190)+'СЕТ СН'!$F$12</f>
        <v>140.81452612000001</v>
      </c>
      <c r="V208" s="36">
        <f>SUMIFS(СВЦЭМ!$F$39:$F$782,СВЦЭМ!$A$39:$A$782,$A208,СВЦЭМ!$B$39:$B$782,V$190)+'СЕТ СН'!$F$12</f>
        <v>135.07435493</v>
      </c>
      <c r="W208" s="36">
        <f>SUMIFS(СВЦЭМ!$F$39:$F$782,СВЦЭМ!$A$39:$A$782,$A208,СВЦЭМ!$B$39:$B$782,W$190)+'СЕТ СН'!$F$12</f>
        <v>142.19375624</v>
      </c>
      <c r="X208" s="36">
        <f>SUMIFS(СВЦЭМ!$F$39:$F$782,СВЦЭМ!$A$39:$A$782,$A208,СВЦЭМ!$B$39:$B$782,X$190)+'СЕТ СН'!$F$12</f>
        <v>140.76061236999999</v>
      </c>
      <c r="Y208" s="36">
        <f>SUMIFS(СВЦЭМ!$F$39:$F$782,СВЦЭМ!$A$39:$A$782,$A208,СВЦЭМ!$B$39:$B$782,Y$190)+'СЕТ СН'!$F$12</f>
        <v>125.70894081</v>
      </c>
    </row>
    <row r="209" spans="1:25" ht="15.75" x14ac:dyDescent="0.2">
      <c r="A209" s="35">
        <f t="shared" si="5"/>
        <v>44792</v>
      </c>
      <c r="B209" s="36">
        <f>SUMIFS(СВЦЭМ!$F$39:$F$782,СВЦЭМ!$A$39:$A$782,$A209,СВЦЭМ!$B$39:$B$782,B$190)+'СЕТ СН'!$F$12</f>
        <v>148.96745464</v>
      </c>
      <c r="C209" s="36">
        <f>SUMIFS(СВЦЭМ!$F$39:$F$782,СВЦЭМ!$A$39:$A$782,$A209,СВЦЭМ!$B$39:$B$782,C$190)+'СЕТ СН'!$F$12</f>
        <v>151.44399615</v>
      </c>
      <c r="D209" s="36">
        <f>SUMIFS(СВЦЭМ!$F$39:$F$782,СВЦЭМ!$A$39:$A$782,$A209,СВЦЭМ!$B$39:$B$782,D$190)+'СЕТ СН'!$F$12</f>
        <v>156.32787116</v>
      </c>
      <c r="E209" s="36">
        <f>SUMIFS(СВЦЭМ!$F$39:$F$782,СВЦЭМ!$A$39:$A$782,$A209,СВЦЭМ!$B$39:$B$782,E$190)+'СЕТ СН'!$F$12</f>
        <v>156.36478718000001</v>
      </c>
      <c r="F209" s="36">
        <f>SUMIFS(СВЦЭМ!$F$39:$F$782,СВЦЭМ!$A$39:$A$782,$A209,СВЦЭМ!$B$39:$B$782,F$190)+'СЕТ СН'!$F$12</f>
        <v>155.54891298000001</v>
      </c>
      <c r="G209" s="36">
        <f>SUMIFS(СВЦЭМ!$F$39:$F$782,СВЦЭМ!$A$39:$A$782,$A209,СВЦЭМ!$B$39:$B$782,G$190)+'СЕТ СН'!$F$12</f>
        <v>141.99065292</v>
      </c>
      <c r="H209" s="36">
        <f>SUMIFS(СВЦЭМ!$F$39:$F$782,СВЦЭМ!$A$39:$A$782,$A209,СВЦЭМ!$B$39:$B$782,H$190)+'СЕТ СН'!$F$12</f>
        <v>139.71112356</v>
      </c>
      <c r="I209" s="36">
        <f>SUMIFS(СВЦЭМ!$F$39:$F$782,СВЦЭМ!$A$39:$A$782,$A209,СВЦЭМ!$B$39:$B$782,I$190)+'СЕТ СН'!$F$12</f>
        <v>135.11861313</v>
      </c>
      <c r="J209" s="36">
        <f>SUMIFS(СВЦЭМ!$F$39:$F$782,СВЦЭМ!$A$39:$A$782,$A209,СВЦЭМ!$B$39:$B$782,J$190)+'СЕТ СН'!$F$12</f>
        <v>128.06656547</v>
      </c>
      <c r="K209" s="36">
        <f>SUMIFS(СВЦЭМ!$F$39:$F$782,СВЦЭМ!$A$39:$A$782,$A209,СВЦЭМ!$B$39:$B$782,K$190)+'СЕТ СН'!$F$12</f>
        <v>127.06209339999999</v>
      </c>
      <c r="L209" s="36">
        <f>SUMIFS(СВЦЭМ!$F$39:$F$782,СВЦЭМ!$A$39:$A$782,$A209,СВЦЭМ!$B$39:$B$782,L$190)+'СЕТ СН'!$F$12</f>
        <v>132.97418368000001</v>
      </c>
      <c r="M209" s="36">
        <f>SUMIFS(СВЦЭМ!$F$39:$F$782,СВЦЭМ!$A$39:$A$782,$A209,СВЦЭМ!$B$39:$B$782,M$190)+'СЕТ СН'!$F$12</f>
        <v>130.82479282</v>
      </c>
      <c r="N209" s="36">
        <f>SUMIFS(СВЦЭМ!$F$39:$F$782,СВЦЭМ!$A$39:$A$782,$A209,СВЦЭМ!$B$39:$B$782,N$190)+'СЕТ СН'!$F$12</f>
        <v>131.35988689999999</v>
      </c>
      <c r="O209" s="36">
        <f>SUMIFS(СВЦЭМ!$F$39:$F$782,СВЦЭМ!$A$39:$A$782,$A209,СВЦЭМ!$B$39:$B$782,O$190)+'СЕТ СН'!$F$12</f>
        <v>131.56323374999999</v>
      </c>
      <c r="P209" s="36">
        <f>SUMIFS(СВЦЭМ!$F$39:$F$782,СВЦЭМ!$A$39:$A$782,$A209,СВЦЭМ!$B$39:$B$782,P$190)+'СЕТ СН'!$F$12</f>
        <v>135.94968309000001</v>
      </c>
      <c r="Q209" s="36">
        <f>SUMIFS(СВЦЭМ!$F$39:$F$782,СВЦЭМ!$A$39:$A$782,$A209,СВЦЭМ!$B$39:$B$782,Q$190)+'СЕТ СН'!$F$12</f>
        <v>137.22565717000001</v>
      </c>
      <c r="R209" s="36">
        <f>SUMIFS(СВЦЭМ!$F$39:$F$782,СВЦЭМ!$A$39:$A$782,$A209,СВЦЭМ!$B$39:$B$782,R$190)+'СЕТ СН'!$F$12</f>
        <v>136.90981352</v>
      </c>
      <c r="S209" s="36">
        <f>SUMIFS(СВЦЭМ!$F$39:$F$782,СВЦЭМ!$A$39:$A$782,$A209,СВЦЭМ!$B$39:$B$782,S$190)+'СЕТ СН'!$F$12</f>
        <v>134.72580533999999</v>
      </c>
      <c r="T209" s="36">
        <f>SUMIFS(СВЦЭМ!$F$39:$F$782,СВЦЭМ!$A$39:$A$782,$A209,СВЦЭМ!$B$39:$B$782,T$190)+'СЕТ СН'!$F$12</f>
        <v>132.63155391000001</v>
      </c>
      <c r="U209" s="36">
        <f>SUMIFS(СВЦЭМ!$F$39:$F$782,СВЦЭМ!$A$39:$A$782,$A209,СВЦЭМ!$B$39:$B$782,U$190)+'СЕТ СН'!$F$12</f>
        <v>134.24439211000001</v>
      </c>
      <c r="V209" s="36">
        <f>SUMIFS(СВЦЭМ!$F$39:$F$782,СВЦЭМ!$A$39:$A$782,$A209,СВЦЭМ!$B$39:$B$782,V$190)+'СЕТ СН'!$F$12</f>
        <v>133.30025714999999</v>
      </c>
      <c r="W209" s="36">
        <f>SUMIFS(СВЦЭМ!$F$39:$F$782,СВЦЭМ!$A$39:$A$782,$A209,СВЦЭМ!$B$39:$B$782,W$190)+'СЕТ СН'!$F$12</f>
        <v>139.14543712</v>
      </c>
      <c r="X209" s="36">
        <f>SUMIFS(СВЦЭМ!$F$39:$F$782,СВЦЭМ!$A$39:$A$782,$A209,СВЦЭМ!$B$39:$B$782,X$190)+'СЕТ СН'!$F$12</f>
        <v>141.7177001</v>
      </c>
      <c r="Y209" s="36">
        <f>SUMIFS(СВЦЭМ!$F$39:$F$782,СВЦЭМ!$A$39:$A$782,$A209,СВЦЭМ!$B$39:$B$782,Y$190)+'СЕТ СН'!$F$12</f>
        <v>145.83560194</v>
      </c>
    </row>
    <row r="210" spans="1:25" ht="15.75" x14ac:dyDescent="0.2">
      <c r="A210" s="35">
        <f t="shared" si="5"/>
        <v>44793</v>
      </c>
      <c r="B210" s="36">
        <f>SUMIFS(СВЦЭМ!$F$39:$F$782,СВЦЭМ!$A$39:$A$782,$A210,СВЦЭМ!$B$39:$B$782,B$190)+'СЕТ СН'!$F$12</f>
        <v>126.61432139999999</v>
      </c>
      <c r="C210" s="36">
        <f>SUMIFS(СВЦЭМ!$F$39:$F$782,СВЦЭМ!$A$39:$A$782,$A210,СВЦЭМ!$B$39:$B$782,C$190)+'СЕТ СН'!$F$12</f>
        <v>135.18874747000001</v>
      </c>
      <c r="D210" s="36">
        <f>SUMIFS(СВЦЭМ!$F$39:$F$782,СВЦЭМ!$A$39:$A$782,$A210,СВЦЭМ!$B$39:$B$782,D$190)+'СЕТ СН'!$F$12</f>
        <v>141.01230629</v>
      </c>
      <c r="E210" s="36">
        <f>SUMIFS(СВЦЭМ!$F$39:$F$782,СВЦЭМ!$A$39:$A$782,$A210,СВЦЭМ!$B$39:$B$782,E$190)+'СЕТ СН'!$F$12</f>
        <v>141.81572412</v>
      </c>
      <c r="F210" s="36">
        <f>SUMIFS(СВЦЭМ!$F$39:$F$782,СВЦЭМ!$A$39:$A$782,$A210,СВЦЭМ!$B$39:$B$782,F$190)+'СЕТ СН'!$F$12</f>
        <v>142.36335305</v>
      </c>
      <c r="G210" s="36">
        <f>SUMIFS(СВЦЭМ!$F$39:$F$782,СВЦЭМ!$A$39:$A$782,$A210,СВЦЭМ!$B$39:$B$782,G$190)+'СЕТ СН'!$F$12</f>
        <v>141.18573404</v>
      </c>
      <c r="H210" s="36">
        <f>SUMIFS(СВЦЭМ!$F$39:$F$782,СВЦЭМ!$A$39:$A$782,$A210,СВЦЭМ!$B$39:$B$782,H$190)+'СЕТ СН'!$F$12</f>
        <v>137.10685283999999</v>
      </c>
      <c r="I210" s="36">
        <f>SUMIFS(СВЦЭМ!$F$39:$F$782,СВЦЭМ!$A$39:$A$782,$A210,СВЦЭМ!$B$39:$B$782,I$190)+'СЕТ СН'!$F$12</f>
        <v>132.41624078000001</v>
      </c>
      <c r="J210" s="36">
        <f>SUMIFS(СВЦЭМ!$F$39:$F$782,СВЦЭМ!$A$39:$A$782,$A210,СВЦЭМ!$B$39:$B$782,J$190)+'СЕТ СН'!$F$12</f>
        <v>122.22987316</v>
      </c>
      <c r="K210" s="36">
        <f>SUMIFS(СВЦЭМ!$F$39:$F$782,СВЦЭМ!$A$39:$A$782,$A210,СВЦЭМ!$B$39:$B$782,K$190)+'СЕТ СН'!$F$12</f>
        <v>116.3764831</v>
      </c>
      <c r="L210" s="36">
        <f>SUMIFS(СВЦЭМ!$F$39:$F$782,СВЦЭМ!$A$39:$A$782,$A210,СВЦЭМ!$B$39:$B$782,L$190)+'СЕТ СН'!$F$12</f>
        <v>116.87687947000001</v>
      </c>
      <c r="M210" s="36">
        <f>SUMIFS(СВЦЭМ!$F$39:$F$782,СВЦЭМ!$A$39:$A$782,$A210,СВЦЭМ!$B$39:$B$782,M$190)+'СЕТ СН'!$F$12</f>
        <v>117.48304888</v>
      </c>
      <c r="N210" s="36">
        <f>SUMIFS(СВЦЭМ!$F$39:$F$782,СВЦЭМ!$A$39:$A$782,$A210,СВЦЭМ!$B$39:$B$782,N$190)+'СЕТ СН'!$F$12</f>
        <v>119.12418359999999</v>
      </c>
      <c r="O210" s="36">
        <f>SUMIFS(СВЦЭМ!$F$39:$F$782,СВЦЭМ!$A$39:$A$782,$A210,СВЦЭМ!$B$39:$B$782,O$190)+'СЕТ СН'!$F$12</f>
        <v>118.55180648</v>
      </c>
      <c r="P210" s="36">
        <f>SUMIFS(СВЦЭМ!$F$39:$F$782,СВЦЭМ!$A$39:$A$782,$A210,СВЦЭМ!$B$39:$B$782,P$190)+'СЕТ СН'!$F$12</f>
        <v>117.81676612</v>
      </c>
      <c r="Q210" s="36">
        <f>SUMIFS(СВЦЭМ!$F$39:$F$782,СВЦЭМ!$A$39:$A$782,$A210,СВЦЭМ!$B$39:$B$782,Q$190)+'СЕТ СН'!$F$12</f>
        <v>118.44563485</v>
      </c>
      <c r="R210" s="36">
        <f>SUMIFS(СВЦЭМ!$F$39:$F$782,СВЦЭМ!$A$39:$A$782,$A210,СВЦЭМ!$B$39:$B$782,R$190)+'СЕТ СН'!$F$12</f>
        <v>119.39691990999999</v>
      </c>
      <c r="S210" s="36">
        <f>SUMIFS(СВЦЭМ!$F$39:$F$782,СВЦЭМ!$A$39:$A$782,$A210,СВЦЭМ!$B$39:$B$782,S$190)+'СЕТ СН'!$F$12</f>
        <v>117.99863933</v>
      </c>
      <c r="T210" s="36">
        <f>SUMIFS(СВЦЭМ!$F$39:$F$782,СВЦЭМ!$A$39:$A$782,$A210,СВЦЭМ!$B$39:$B$782,T$190)+'СЕТ СН'!$F$12</f>
        <v>117.94650716</v>
      </c>
      <c r="U210" s="36">
        <f>SUMIFS(СВЦЭМ!$F$39:$F$782,СВЦЭМ!$A$39:$A$782,$A210,СВЦЭМ!$B$39:$B$782,U$190)+'СЕТ СН'!$F$12</f>
        <v>118.07197553</v>
      </c>
      <c r="V210" s="36">
        <f>SUMIFS(СВЦЭМ!$F$39:$F$782,СВЦЭМ!$A$39:$A$782,$A210,СВЦЭМ!$B$39:$B$782,V$190)+'СЕТ СН'!$F$12</f>
        <v>115.42731975</v>
      </c>
      <c r="W210" s="36">
        <f>SUMIFS(СВЦЭМ!$F$39:$F$782,СВЦЭМ!$A$39:$A$782,$A210,СВЦЭМ!$B$39:$B$782,W$190)+'СЕТ СН'!$F$12</f>
        <v>113.79256072</v>
      </c>
      <c r="X210" s="36">
        <f>SUMIFS(СВЦЭМ!$F$39:$F$782,СВЦЭМ!$A$39:$A$782,$A210,СВЦЭМ!$B$39:$B$782,X$190)+'СЕТ СН'!$F$12</f>
        <v>116.09163479999999</v>
      </c>
      <c r="Y210" s="36">
        <f>SUMIFS(СВЦЭМ!$F$39:$F$782,СВЦЭМ!$A$39:$A$782,$A210,СВЦЭМ!$B$39:$B$782,Y$190)+'СЕТ СН'!$F$12</f>
        <v>120.22331437</v>
      </c>
    </row>
    <row r="211" spans="1:25" ht="15.75" x14ac:dyDescent="0.2">
      <c r="A211" s="35">
        <f t="shared" si="5"/>
        <v>44794</v>
      </c>
      <c r="B211" s="36">
        <f>SUMIFS(СВЦЭМ!$F$39:$F$782,СВЦЭМ!$A$39:$A$782,$A211,СВЦЭМ!$B$39:$B$782,B$190)+'СЕТ СН'!$F$12</f>
        <v>134.51512744999999</v>
      </c>
      <c r="C211" s="36">
        <f>SUMIFS(СВЦЭМ!$F$39:$F$782,СВЦЭМ!$A$39:$A$782,$A211,СВЦЭМ!$B$39:$B$782,C$190)+'СЕТ СН'!$F$12</f>
        <v>136.06967713</v>
      </c>
      <c r="D211" s="36">
        <f>SUMIFS(СВЦЭМ!$F$39:$F$782,СВЦЭМ!$A$39:$A$782,$A211,СВЦЭМ!$B$39:$B$782,D$190)+'СЕТ СН'!$F$12</f>
        <v>142.43828951</v>
      </c>
      <c r="E211" s="36">
        <f>SUMIFS(СВЦЭМ!$F$39:$F$782,СВЦЭМ!$A$39:$A$782,$A211,СВЦЭМ!$B$39:$B$782,E$190)+'СЕТ СН'!$F$12</f>
        <v>147.10714802000001</v>
      </c>
      <c r="F211" s="36">
        <f>SUMIFS(СВЦЭМ!$F$39:$F$782,СВЦЭМ!$A$39:$A$782,$A211,СВЦЭМ!$B$39:$B$782,F$190)+'СЕТ СН'!$F$12</f>
        <v>147.81589989</v>
      </c>
      <c r="G211" s="36">
        <f>SUMIFS(СВЦЭМ!$F$39:$F$782,СВЦЭМ!$A$39:$A$782,$A211,СВЦЭМ!$B$39:$B$782,G$190)+'СЕТ СН'!$F$12</f>
        <v>146.96943393000001</v>
      </c>
      <c r="H211" s="36">
        <f>SUMIFS(СВЦЭМ!$F$39:$F$782,СВЦЭМ!$A$39:$A$782,$A211,СВЦЭМ!$B$39:$B$782,H$190)+'СЕТ СН'!$F$12</f>
        <v>143.92083062</v>
      </c>
      <c r="I211" s="36">
        <f>SUMIFS(СВЦЭМ!$F$39:$F$782,СВЦЭМ!$A$39:$A$782,$A211,СВЦЭМ!$B$39:$B$782,I$190)+'СЕТ СН'!$F$12</f>
        <v>134.70348414</v>
      </c>
      <c r="J211" s="36">
        <f>SUMIFS(СВЦЭМ!$F$39:$F$782,СВЦЭМ!$A$39:$A$782,$A211,СВЦЭМ!$B$39:$B$782,J$190)+'СЕТ СН'!$F$12</f>
        <v>125.45968805</v>
      </c>
      <c r="K211" s="36">
        <f>SUMIFS(СВЦЭМ!$F$39:$F$782,СВЦЭМ!$A$39:$A$782,$A211,СВЦЭМ!$B$39:$B$782,K$190)+'СЕТ СН'!$F$12</f>
        <v>133.00260481000001</v>
      </c>
      <c r="L211" s="36">
        <f>SUMIFS(СВЦЭМ!$F$39:$F$782,СВЦЭМ!$A$39:$A$782,$A211,СВЦЭМ!$B$39:$B$782,L$190)+'СЕТ СН'!$F$12</f>
        <v>138.66547969000001</v>
      </c>
      <c r="M211" s="36">
        <f>SUMIFS(СВЦЭМ!$F$39:$F$782,СВЦЭМ!$A$39:$A$782,$A211,СВЦЭМ!$B$39:$B$782,M$190)+'СЕТ СН'!$F$12</f>
        <v>140.21671705</v>
      </c>
      <c r="N211" s="36">
        <f>SUMIFS(СВЦЭМ!$F$39:$F$782,СВЦЭМ!$A$39:$A$782,$A211,СВЦЭМ!$B$39:$B$782,N$190)+'СЕТ СН'!$F$12</f>
        <v>141.02343501999999</v>
      </c>
      <c r="O211" s="36">
        <f>SUMIFS(СВЦЭМ!$F$39:$F$782,СВЦЭМ!$A$39:$A$782,$A211,СВЦЭМ!$B$39:$B$782,O$190)+'СЕТ СН'!$F$12</f>
        <v>139.58866505</v>
      </c>
      <c r="P211" s="36">
        <f>SUMIFS(СВЦЭМ!$F$39:$F$782,СВЦЭМ!$A$39:$A$782,$A211,СВЦЭМ!$B$39:$B$782,P$190)+'СЕТ СН'!$F$12</f>
        <v>139.14726481</v>
      </c>
      <c r="Q211" s="36">
        <f>SUMIFS(СВЦЭМ!$F$39:$F$782,СВЦЭМ!$A$39:$A$782,$A211,СВЦЭМ!$B$39:$B$782,Q$190)+'СЕТ СН'!$F$12</f>
        <v>138.88357952000001</v>
      </c>
      <c r="R211" s="36">
        <f>SUMIFS(СВЦЭМ!$F$39:$F$782,СВЦЭМ!$A$39:$A$782,$A211,СВЦЭМ!$B$39:$B$782,R$190)+'СЕТ СН'!$F$12</f>
        <v>139.08881736000001</v>
      </c>
      <c r="S211" s="36">
        <f>SUMIFS(СВЦЭМ!$F$39:$F$782,СВЦЭМ!$A$39:$A$782,$A211,СВЦЭМ!$B$39:$B$782,S$190)+'СЕТ СН'!$F$12</f>
        <v>139.29986335999999</v>
      </c>
      <c r="T211" s="36">
        <f>SUMIFS(СВЦЭМ!$F$39:$F$782,СВЦЭМ!$A$39:$A$782,$A211,СВЦЭМ!$B$39:$B$782,T$190)+'СЕТ СН'!$F$12</f>
        <v>138.79672468000001</v>
      </c>
      <c r="U211" s="36">
        <f>SUMIFS(СВЦЭМ!$F$39:$F$782,СВЦЭМ!$A$39:$A$782,$A211,СВЦЭМ!$B$39:$B$782,U$190)+'СЕТ СН'!$F$12</f>
        <v>139.07508802000001</v>
      </c>
      <c r="V211" s="36">
        <f>SUMIFS(СВЦЭМ!$F$39:$F$782,СВЦЭМ!$A$39:$A$782,$A211,СВЦЭМ!$B$39:$B$782,V$190)+'СЕТ СН'!$F$12</f>
        <v>141.14967369999999</v>
      </c>
      <c r="W211" s="36">
        <f>SUMIFS(СВЦЭМ!$F$39:$F$782,СВЦЭМ!$A$39:$A$782,$A211,СВЦЭМ!$B$39:$B$782,W$190)+'СЕТ СН'!$F$12</f>
        <v>141.55875823</v>
      </c>
      <c r="X211" s="36">
        <f>SUMIFS(СВЦЭМ!$F$39:$F$782,СВЦЭМ!$A$39:$A$782,$A211,СВЦЭМ!$B$39:$B$782,X$190)+'СЕТ СН'!$F$12</f>
        <v>135.86924887999999</v>
      </c>
      <c r="Y211" s="36">
        <f>SUMIFS(СВЦЭМ!$F$39:$F$782,СВЦЭМ!$A$39:$A$782,$A211,СВЦЭМ!$B$39:$B$782,Y$190)+'СЕТ СН'!$F$12</f>
        <v>131.70722889999999</v>
      </c>
    </row>
    <row r="212" spans="1:25" ht="15.75" x14ac:dyDescent="0.2">
      <c r="A212" s="35">
        <f t="shared" si="5"/>
        <v>44795</v>
      </c>
      <c r="B212" s="36">
        <f>SUMIFS(СВЦЭМ!$F$39:$F$782,СВЦЭМ!$A$39:$A$782,$A212,СВЦЭМ!$B$39:$B$782,B$190)+'СЕТ СН'!$F$12</f>
        <v>121.54772886000001</v>
      </c>
      <c r="C212" s="36">
        <f>SUMIFS(СВЦЭМ!$F$39:$F$782,СВЦЭМ!$A$39:$A$782,$A212,СВЦЭМ!$B$39:$B$782,C$190)+'СЕТ СН'!$F$12</f>
        <v>131.84736468</v>
      </c>
      <c r="D212" s="36">
        <f>SUMIFS(СВЦЭМ!$F$39:$F$782,СВЦЭМ!$A$39:$A$782,$A212,СВЦЭМ!$B$39:$B$782,D$190)+'СЕТ СН'!$F$12</f>
        <v>138.87810504000001</v>
      </c>
      <c r="E212" s="36">
        <f>SUMIFS(СВЦЭМ!$F$39:$F$782,СВЦЭМ!$A$39:$A$782,$A212,СВЦЭМ!$B$39:$B$782,E$190)+'СЕТ СН'!$F$12</f>
        <v>142.14352468999999</v>
      </c>
      <c r="F212" s="36">
        <f>SUMIFS(СВЦЭМ!$F$39:$F$782,СВЦЭМ!$A$39:$A$782,$A212,СВЦЭМ!$B$39:$B$782,F$190)+'СЕТ СН'!$F$12</f>
        <v>142.41211204000001</v>
      </c>
      <c r="G212" s="36">
        <f>SUMIFS(СВЦЭМ!$F$39:$F$782,СВЦЭМ!$A$39:$A$782,$A212,СВЦЭМ!$B$39:$B$782,G$190)+'СЕТ СН'!$F$12</f>
        <v>140.81324083999999</v>
      </c>
      <c r="H212" s="36">
        <f>SUMIFS(СВЦЭМ!$F$39:$F$782,СВЦЭМ!$A$39:$A$782,$A212,СВЦЭМ!$B$39:$B$782,H$190)+'СЕТ СН'!$F$12</f>
        <v>131.86879737000001</v>
      </c>
      <c r="I212" s="36">
        <f>SUMIFS(СВЦЭМ!$F$39:$F$782,СВЦЭМ!$A$39:$A$782,$A212,СВЦЭМ!$B$39:$B$782,I$190)+'СЕТ СН'!$F$12</f>
        <v>121.5442396</v>
      </c>
      <c r="J212" s="36">
        <f>SUMIFS(СВЦЭМ!$F$39:$F$782,СВЦЭМ!$A$39:$A$782,$A212,СВЦЭМ!$B$39:$B$782,J$190)+'СЕТ СН'!$F$12</f>
        <v>128.86808909000001</v>
      </c>
      <c r="K212" s="36">
        <f>SUMIFS(СВЦЭМ!$F$39:$F$782,СВЦЭМ!$A$39:$A$782,$A212,СВЦЭМ!$B$39:$B$782,K$190)+'СЕТ СН'!$F$12</f>
        <v>135.96393030999999</v>
      </c>
      <c r="L212" s="36">
        <f>SUMIFS(СВЦЭМ!$F$39:$F$782,СВЦЭМ!$A$39:$A$782,$A212,СВЦЭМ!$B$39:$B$782,L$190)+'СЕТ СН'!$F$12</f>
        <v>135.24197448000001</v>
      </c>
      <c r="M212" s="36">
        <f>SUMIFS(СВЦЭМ!$F$39:$F$782,СВЦЭМ!$A$39:$A$782,$A212,СВЦЭМ!$B$39:$B$782,M$190)+'СЕТ СН'!$F$12</f>
        <v>136.28857497000001</v>
      </c>
      <c r="N212" s="36">
        <f>SUMIFS(СВЦЭМ!$F$39:$F$782,СВЦЭМ!$A$39:$A$782,$A212,СВЦЭМ!$B$39:$B$782,N$190)+'СЕТ СН'!$F$12</f>
        <v>136.64505044000001</v>
      </c>
      <c r="O212" s="36">
        <f>SUMIFS(СВЦЭМ!$F$39:$F$782,СВЦЭМ!$A$39:$A$782,$A212,СВЦЭМ!$B$39:$B$782,O$190)+'СЕТ СН'!$F$12</f>
        <v>134.92613555</v>
      </c>
      <c r="P212" s="36">
        <f>SUMIFS(СВЦЭМ!$F$39:$F$782,СВЦЭМ!$A$39:$A$782,$A212,СВЦЭМ!$B$39:$B$782,P$190)+'СЕТ СН'!$F$12</f>
        <v>135.53660644000001</v>
      </c>
      <c r="Q212" s="36">
        <f>SUMIFS(СВЦЭМ!$F$39:$F$782,СВЦЭМ!$A$39:$A$782,$A212,СВЦЭМ!$B$39:$B$782,Q$190)+'СЕТ СН'!$F$12</f>
        <v>135.57528679000001</v>
      </c>
      <c r="R212" s="36">
        <f>SUMIFS(СВЦЭМ!$F$39:$F$782,СВЦЭМ!$A$39:$A$782,$A212,СВЦЭМ!$B$39:$B$782,R$190)+'СЕТ СН'!$F$12</f>
        <v>135.45105516999999</v>
      </c>
      <c r="S212" s="36">
        <f>SUMIFS(СВЦЭМ!$F$39:$F$782,СВЦЭМ!$A$39:$A$782,$A212,СВЦЭМ!$B$39:$B$782,S$190)+'СЕТ СН'!$F$12</f>
        <v>134.53483206999999</v>
      </c>
      <c r="T212" s="36">
        <f>SUMIFS(СВЦЭМ!$F$39:$F$782,СВЦЭМ!$A$39:$A$782,$A212,СВЦЭМ!$B$39:$B$782,T$190)+'СЕТ СН'!$F$12</f>
        <v>136.07907234000001</v>
      </c>
      <c r="U212" s="36">
        <f>SUMIFS(СВЦЭМ!$F$39:$F$782,СВЦЭМ!$A$39:$A$782,$A212,СВЦЭМ!$B$39:$B$782,U$190)+'СЕТ СН'!$F$12</f>
        <v>134.84314569</v>
      </c>
      <c r="V212" s="36">
        <f>SUMIFS(СВЦЭМ!$F$39:$F$782,СВЦЭМ!$A$39:$A$782,$A212,СВЦЭМ!$B$39:$B$782,V$190)+'СЕТ СН'!$F$12</f>
        <v>136.30488847000001</v>
      </c>
      <c r="W212" s="36">
        <f>SUMIFS(СВЦЭМ!$F$39:$F$782,СВЦЭМ!$A$39:$A$782,$A212,СВЦЭМ!$B$39:$B$782,W$190)+'СЕТ СН'!$F$12</f>
        <v>137.45707551000001</v>
      </c>
      <c r="X212" s="36">
        <f>SUMIFS(СВЦЭМ!$F$39:$F$782,СВЦЭМ!$A$39:$A$782,$A212,СВЦЭМ!$B$39:$B$782,X$190)+'СЕТ СН'!$F$12</f>
        <v>133.33921218</v>
      </c>
      <c r="Y212" s="36">
        <f>SUMIFS(СВЦЭМ!$F$39:$F$782,СВЦЭМ!$A$39:$A$782,$A212,СВЦЭМ!$B$39:$B$782,Y$190)+'СЕТ СН'!$F$12</f>
        <v>119.7004262</v>
      </c>
    </row>
    <row r="213" spans="1:25" ht="15.75" x14ac:dyDescent="0.2">
      <c r="A213" s="35">
        <f t="shared" si="5"/>
        <v>44796</v>
      </c>
      <c r="B213" s="36">
        <f>SUMIFS(СВЦЭМ!$F$39:$F$782,СВЦЭМ!$A$39:$A$782,$A213,СВЦЭМ!$B$39:$B$782,B$190)+'СЕТ СН'!$F$12</f>
        <v>129.34865776999999</v>
      </c>
      <c r="C213" s="36">
        <f>SUMIFS(СВЦЭМ!$F$39:$F$782,СВЦЭМ!$A$39:$A$782,$A213,СВЦЭМ!$B$39:$B$782,C$190)+'СЕТ СН'!$F$12</f>
        <v>138.96652743000001</v>
      </c>
      <c r="D213" s="36">
        <f>SUMIFS(СВЦЭМ!$F$39:$F$782,СВЦЭМ!$A$39:$A$782,$A213,СВЦЭМ!$B$39:$B$782,D$190)+'СЕТ СН'!$F$12</f>
        <v>144.99904670000001</v>
      </c>
      <c r="E213" s="36">
        <f>SUMIFS(СВЦЭМ!$F$39:$F$782,СВЦЭМ!$A$39:$A$782,$A213,СВЦЭМ!$B$39:$B$782,E$190)+'СЕТ СН'!$F$12</f>
        <v>147.02907066</v>
      </c>
      <c r="F213" s="36">
        <f>SUMIFS(СВЦЭМ!$F$39:$F$782,СВЦЭМ!$A$39:$A$782,$A213,СВЦЭМ!$B$39:$B$782,F$190)+'СЕТ СН'!$F$12</f>
        <v>142.07479412999999</v>
      </c>
      <c r="G213" s="36">
        <f>SUMIFS(СВЦЭМ!$F$39:$F$782,СВЦЭМ!$A$39:$A$782,$A213,СВЦЭМ!$B$39:$B$782,G$190)+'СЕТ СН'!$F$12</f>
        <v>138.37785672999999</v>
      </c>
      <c r="H213" s="36">
        <f>SUMIFS(СВЦЭМ!$F$39:$F$782,СВЦЭМ!$A$39:$A$782,$A213,СВЦЭМ!$B$39:$B$782,H$190)+'СЕТ СН'!$F$12</f>
        <v>131.12681377999999</v>
      </c>
      <c r="I213" s="36">
        <f>SUMIFS(СВЦЭМ!$F$39:$F$782,СВЦЭМ!$A$39:$A$782,$A213,СВЦЭМ!$B$39:$B$782,I$190)+'СЕТ СН'!$F$12</f>
        <v>120.95770953</v>
      </c>
      <c r="J213" s="36">
        <f>SUMIFS(СВЦЭМ!$F$39:$F$782,СВЦЭМ!$A$39:$A$782,$A213,СВЦЭМ!$B$39:$B$782,J$190)+'СЕТ СН'!$F$12</f>
        <v>119.86980776999999</v>
      </c>
      <c r="K213" s="36">
        <f>SUMIFS(СВЦЭМ!$F$39:$F$782,СВЦЭМ!$A$39:$A$782,$A213,СВЦЭМ!$B$39:$B$782,K$190)+'СЕТ СН'!$F$12</f>
        <v>130.66783993999999</v>
      </c>
      <c r="L213" s="36">
        <f>SUMIFS(СВЦЭМ!$F$39:$F$782,СВЦЭМ!$A$39:$A$782,$A213,СВЦЭМ!$B$39:$B$782,L$190)+'СЕТ СН'!$F$12</f>
        <v>125.28130175</v>
      </c>
      <c r="M213" s="36">
        <f>SUMIFS(СВЦЭМ!$F$39:$F$782,СВЦЭМ!$A$39:$A$782,$A213,СВЦЭМ!$B$39:$B$782,M$190)+'СЕТ СН'!$F$12</f>
        <v>124.13558365999999</v>
      </c>
      <c r="N213" s="36">
        <f>SUMIFS(СВЦЭМ!$F$39:$F$782,СВЦЭМ!$A$39:$A$782,$A213,СВЦЭМ!$B$39:$B$782,N$190)+'СЕТ СН'!$F$12</f>
        <v>123.17894</v>
      </c>
      <c r="O213" s="36">
        <f>SUMIFS(СВЦЭМ!$F$39:$F$782,СВЦЭМ!$A$39:$A$782,$A213,СВЦЭМ!$B$39:$B$782,O$190)+'СЕТ СН'!$F$12</f>
        <v>122.19935719</v>
      </c>
      <c r="P213" s="36">
        <f>SUMIFS(СВЦЭМ!$F$39:$F$782,СВЦЭМ!$A$39:$A$782,$A213,СВЦЭМ!$B$39:$B$782,P$190)+'СЕТ СН'!$F$12</f>
        <v>124.05914287</v>
      </c>
      <c r="Q213" s="36">
        <f>SUMIFS(СВЦЭМ!$F$39:$F$782,СВЦЭМ!$A$39:$A$782,$A213,СВЦЭМ!$B$39:$B$782,Q$190)+'СЕТ СН'!$F$12</f>
        <v>125.16205673</v>
      </c>
      <c r="R213" s="36">
        <f>SUMIFS(СВЦЭМ!$F$39:$F$782,СВЦЭМ!$A$39:$A$782,$A213,СВЦЭМ!$B$39:$B$782,R$190)+'СЕТ СН'!$F$12</f>
        <v>124.23271348</v>
      </c>
      <c r="S213" s="36">
        <f>SUMIFS(СВЦЭМ!$F$39:$F$782,СВЦЭМ!$A$39:$A$782,$A213,СВЦЭМ!$B$39:$B$782,S$190)+'СЕТ СН'!$F$12</f>
        <v>126.15480266</v>
      </c>
      <c r="T213" s="36">
        <f>SUMIFS(СВЦЭМ!$F$39:$F$782,СВЦЭМ!$A$39:$A$782,$A213,СВЦЭМ!$B$39:$B$782,T$190)+'СЕТ СН'!$F$12</f>
        <v>127.20171879</v>
      </c>
      <c r="U213" s="36">
        <f>SUMIFS(СВЦЭМ!$F$39:$F$782,СВЦЭМ!$A$39:$A$782,$A213,СВЦЭМ!$B$39:$B$782,U$190)+'СЕТ СН'!$F$12</f>
        <v>125.51080473</v>
      </c>
      <c r="V213" s="36">
        <f>SUMIFS(СВЦЭМ!$F$39:$F$782,СВЦЭМ!$A$39:$A$782,$A213,СВЦЭМ!$B$39:$B$782,V$190)+'СЕТ СН'!$F$12</f>
        <v>128.08737654000001</v>
      </c>
      <c r="W213" s="36">
        <f>SUMIFS(СВЦЭМ!$F$39:$F$782,СВЦЭМ!$A$39:$A$782,$A213,СВЦЭМ!$B$39:$B$782,W$190)+'СЕТ СН'!$F$12</f>
        <v>127.88601921</v>
      </c>
      <c r="X213" s="36">
        <f>SUMIFS(СВЦЭМ!$F$39:$F$782,СВЦЭМ!$A$39:$A$782,$A213,СВЦЭМ!$B$39:$B$782,X$190)+'СЕТ СН'!$F$12</f>
        <v>125.1462066</v>
      </c>
      <c r="Y213" s="36">
        <f>SUMIFS(СВЦЭМ!$F$39:$F$782,СВЦЭМ!$A$39:$A$782,$A213,СВЦЭМ!$B$39:$B$782,Y$190)+'СЕТ СН'!$F$12</f>
        <v>120.03220693</v>
      </c>
    </row>
    <row r="214" spans="1:25" ht="15.75" x14ac:dyDescent="0.2">
      <c r="A214" s="35">
        <f t="shared" si="5"/>
        <v>44797</v>
      </c>
      <c r="B214" s="36">
        <f>SUMIFS(СВЦЭМ!$F$39:$F$782,СВЦЭМ!$A$39:$A$782,$A214,СВЦЭМ!$B$39:$B$782,B$190)+'СЕТ СН'!$F$12</f>
        <v>125.80034824000001</v>
      </c>
      <c r="C214" s="36">
        <f>SUMIFS(СВЦЭМ!$F$39:$F$782,СВЦЭМ!$A$39:$A$782,$A214,СВЦЭМ!$B$39:$B$782,C$190)+'СЕТ СН'!$F$12</f>
        <v>131.99779000000001</v>
      </c>
      <c r="D214" s="36">
        <f>SUMIFS(СВЦЭМ!$F$39:$F$782,СВЦЭМ!$A$39:$A$782,$A214,СВЦЭМ!$B$39:$B$782,D$190)+'СЕТ СН'!$F$12</f>
        <v>136.49308851000001</v>
      </c>
      <c r="E214" s="36">
        <f>SUMIFS(СВЦЭМ!$F$39:$F$782,СВЦЭМ!$A$39:$A$782,$A214,СВЦЭМ!$B$39:$B$782,E$190)+'СЕТ СН'!$F$12</f>
        <v>137.99407667</v>
      </c>
      <c r="F214" s="36">
        <f>SUMIFS(СВЦЭМ!$F$39:$F$782,СВЦЭМ!$A$39:$A$782,$A214,СВЦЭМ!$B$39:$B$782,F$190)+'СЕТ СН'!$F$12</f>
        <v>138.20749570000001</v>
      </c>
      <c r="G214" s="36">
        <f>SUMIFS(СВЦЭМ!$F$39:$F$782,СВЦЭМ!$A$39:$A$782,$A214,СВЦЭМ!$B$39:$B$782,G$190)+'СЕТ СН'!$F$12</f>
        <v>136.02360350000001</v>
      </c>
      <c r="H214" s="36">
        <f>SUMIFS(СВЦЭМ!$F$39:$F$782,СВЦЭМ!$A$39:$A$782,$A214,СВЦЭМ!$B$39:$B$782,H$190)+'СЕТ СН'!$F$12</f>
        <v>129.94038531000001</v>
      </c>
      <c r="I214" s="36">
        <f>SUMIFS(СВЦЭМ!$F$39:$F$782,СВЦЭМ!$A$39:$A$782,$A214,СВЦЭМ!$B$39:$B$782,I$190)+'СЕТ СН'!$F$12</f>
        <v>122.49933104</v>
      </c>
      <c r="J214" s="36">
        <f>SUMIFS(СВЦЭМ!$F$39:$F$782,СВЦЭМ!$A$39:$A$782,$A214,СВЦЭМ!$B$39:$B$782,J$190)+'СЕТ СН'!$F$12</f>
        <v>127.80581539000001</v>
      </c>
      <c r="K214" s="36">
        <f>SUMIFS(СВЦЭМ!$F$39:$F$782,СВЦЭМ!$A$39:$A$782,$A214,СВЦЭМ!$B$39:$B$782,K$190)+'СЕТ СН'!$F$12</f>
        <v>145.02622629999999</v>
      </c>
      <c r="L214" s="36">
        <f>SUMIFS(СВЦЭМ!$F$39:$F$782,СВЦЭМ!$A$39:$A$782,$A214,СВЦЭМ!$B$39:$B$782,L$190)+'СЕТ СН'!$F$12</f>
        <v>138.84755190999999</v>
      </c>
      <c r="M214" s="36">
        <f>SUMIFS(СВЦЭМ!$F$39:$F$782,СВЦЭМ!$A$39:$A$782,$A214,СВЦЭМ!$B$39:$B$782,M$190)+'СЕТ СН'!$F$12</f>
        <v>137.99639500999999</v>
      </c>
      <c r="N214" s="36">
        <f>SUMIFS(СВЦЭМ!$F$39:$F$782,СВЦЭМ!$A$39:$A$782,$A214,СВЦЭМ!$B$39:$B$782,N$190)+'СЕТ СН'!$F$12</f>
        <v>137.28477617999999</v>
      </c>
      <c r="O214" s="36">
        <f>SUMIFS(СВЦЭМ!$F$39:$F$782,СВЦЭМ!$A$39:$A$782,$A214,СВЦЭМ!$B$39:$B$782,O$190)+'СЕТ СН'!$F$12</f>
        <v>136.36518658</v>
      </c>
      <c r="P214" s="36">
        <f>SUMIFS(СВЦЭМ!$F$39:$F$782,СВЦЭМ!$A$39:$A$782,$A214,СВЦЭМ!$B$39:$B$782,P$190)+'СЕТ СН'!$F$12</f>
        <v>137.34462371999999</v>
      </c>
      <c r="Q214" s="36">
        <f>SUMIFS(СВЦЭМ!$F$39:$F$782,СВЦЭМ!$A$39:$A$782,$A214,СВЦЭМ!$B$39:$B$782,Q$190)+'СЕТ СН'!$F$12</f>
        <v>137.49055358999999</v>
      </c>
      <c r="R214" s="36">
        <f>SUMIFS(СВЦЭМ!$F$39:$F$782,СВЦЭМ!$A$39:$A$782,$A214,СВЦЭМ!$B$39:$B$782,R$190)+'СЕТ СН'!$F$12</f>
        <v>135.86395375000001</v>
      </c>
      <c r="S214" s="36">
        <f>SUMIFS(СВЦЭМ!$F$39:$F$782,СВЦЭМ!$A$39:$A$782,$A214,СВЦЭМ!$B$39:$B$782,S$190)+'СЕТ СН'!$F$12</f>
        <v>137.20570767000001</v>
      </c>
      <c r="T214" s="36">
        <f>SUMIFS(СВЦЭМ!$F$39:$F$782,СВЦЭМ!$A$39:$A$782,$A214,СВЦЭМ!$B$39:$B$782,T$190)+'СЕТ СН'!$F$12</f>
        <v>138.21954431</v>
      </c>
      <c r="U214" s="36">
        <f>SUMIFS(СВЦЭМ!$F$39:$F$782,СВЦЭМ!$A$39:$A$782,$A214,СВЦЭМ!$B$39:$B$782,U$190)+'СЕТ СН'!$F$12</f>
        <v>137.54972638000001</v>
      </c>
      <c r="V214" s="36">
        <f>SUMIFS(СВЦЭМ!$F$39:$F$782,СВЦЭМ!$A$39:$A$782,$A214,СВЦЭМ!$B$39:$B$782,V$190)+'СЕТ СН'!$F$12</f>
        <v>140.33710943</v>
      </c>
      <c r="W214" s="36">
        <f>SUMIFS(СВЦЭМ!$F$39:$F$782,СВЦЭМ!$A$39:$A$782,$A214,СВЦЭМ!$B$39:$B$782,W$190)+'СЕТ СН'!$F$12</f>
        <v>141.41152804000001</v>
      </c>
      <c r="X214" s="36">
        <f>SUMIFS(СВЦЭМ!$F$39:$F$782,СВЦЭМ!$A$39:$A$782,$A214,СВЦЭМ!$B$39:$B$782,X$190)+'СЕТ СН'!$F$12</f>
        <v>132.26794876</v>
      </c>
      <c r="Y214" s="36">
        <f>SUMIFS(СВЦЭМ!$F$39:$F$782,СВЦЭМ!$A$39:$A$782,$A214,СВЦЭМ!$B$39:$B$782,Y$190)+'СЕТ СН'!$F$12</f>
        <v>126.37168559</v>
      </c>
    </row>
    <row r="215" spans="1:25" ht="15.75" x14ac:dyDescent="0.2">
      <c r="A215" s="35">
        <f t="shared" si="5"/>
        <v>44798</v>
      </c>
      <c r="B215" s="36">
        <f>SUMIFS(СВЦЭМ!$F$39:$F$782,СВЦЭМ!$A$39:$A$782,$A215,СВЦЭМ!$B$39:$B$782,B$190)+'СЕТ СН'!$F$12</f>
        <v>125.81642220000001</v>
      </c>
      <c r="C215" s="36">
        <f>SUMIFS(СВЦЭМ!$F$39:$F$782,СВЦЭМ!$A$39:$A$782,$A215,СВЦЭМ!$B$39:$B$782,C$190)+'СЕТ СН'!$F$12</f>
        <v>131.44118467999999</v>
      </c>
      <c r="D215" s="36">
        <f>SUMIFS(СВЦЭМ!$F$39:$F$782,СВЦЭМ!$A$39:$A$782,$A215,СВЦЭМ!$B$39:$B$782,D$190)+'СЕТ СН'!$F$12</f>
        <v>137.18191963000001</v>
      </c>
      <c r="E215" s="36">
        <f>SUMIFS(СВЦЭМ!$F$39:$F$782,СВЦЭМ!$A$39:$A$782,$A215,СВЦЭМ!$B$39:$B$782,E$190)+'СЕТ СН'!$F$12</f>
        <v>138.89881524</v>
      </c>
      <c r="F215" s="36">
        <f>SUMIFS(СВЦЭМ!$F$39:$F$782,СВЦЭМ!$A$39:$A$782,$A215,СВЦЭМ!$B$39:$B$782,F$190)+'СЕТ СН'!$F$12</f>
        <v>139.42251148</v>
      </c>
      <c r="G215" s="36">
        <f>SUMIFS(СВЦЭМ!$F$39:$F$782,СВЦЭМ!$A$39:$A$782,$A215,СВЦЭМ!$B$39:$B$782,G$190)+'СЕТ СН'!$F$12</f>
        <v>136.93336217999999</v>
      </c>
      <c r="H215" s="36">
        <f>SUMIFS(СВЦЭМ!$F$39:$F$782,СВЦЭМ!$A$39:$A$782,$A215,СВЦЭМ!$B$39:$B$782,H$190)+'СЕТ СН'!$F$12</f>
        <v>129.55167753999999</v>
      </c>
      <c r="I215" s="36">
        <f>SUMIFS(СВЦЭМ!$F$39:$F$782,СВЦЭМ!$A$39:$A$782,$A215,СВЦЭМ!$B$39:$B$782,I$190)+'СЕТ СН'!$F$12</f>
        <v>118.16883498</v>
      </c>
      <c r="J215" s="36">
        <f>SUMIFS(СВЦЭМ!$F$39:$F$782,СВЦЭМ!$A$39:$A$782,$A215,СВЦЭМ!$B$39:$B$782,J$190)+'СЕТ СН'!$F$12</f>
        <v>129.00936668</v>
      </c>
      <c r="K215" s="36">
        <f>SUMIFS(СВЦЭМ!$F$39:$F$782,СВЦЭМ!$A$39:$A$782,$A215,СВЦЭМ!$B$39:$B$782,K$190)+'СЕТ СН'!$F$12</f>
        <v>138.24571639000001</v>
      </c>
      <c r="L215" s="36">
        <f>SUMIFS(СВЦЭМ!$F$39:$F$782,СВЦЭМ!$A$39:$A$782,$A215,СВЦЭМ!$B$39:$B$782,L$190)+'СЕТ СН'!$F$12</f>
        <v>133.50599410000001</v>
      </c>
      <c r="M215" s="36">
        <f>SUMIFS(СВЦЭМ!$F$39:$F$782,СВЦЭМ!$A$39:$A$782,$A215,СВЦЭМ!$B$39:$B$782,M$190)+'СЕТ СН'!$F$12</f>
        <v>132.96164250000001</v>
      </c>
      <c r="N215" s="36">
        <f>SUMIFS(СВЦЭМ!$F$39:$F$782,СВЦЭМ!$A$39:$A$782,$A215,СВЦЭМ!$B$39:$B$782,N$190)+'СЕТ СН'!$F$12</f>
        <v>132.90717552999999</v>
      </c>
      <c r="O215" s="36">
        <f>SUMIFS(СВЦЭМ!$F$39:$F$782,СВЦЭМ!$A$39:$A$782,$A215,СВЦЭМ!$B$39:$B$782,O$190)+'СЕТ СН'!$F$12</f>
        <v>120.37262582</v>
      </c>
      <c r="P215" s="36">
        <f>SUMIFS(СВЦЭМ!$F$39:$F$782,СВЦЭМ!$A$39:$A$782,$A215,СВЦЭМ!$B$39:$B$782,P$190)+'СЕТ СН'!$F$12</f>
        <v>106.56900994999999</v>
      </c>
      <c r="Q215" s="36">
        <f>SUMIFS(СВЦЭМ!$F$39:$F$782,СВЦЭМ!$A$39:$A$782,$A215,СВЦЭМ!$B$39:$B$782,Q$190)+'СЕТ СН'!$F$12</f>
        <v>97.140214909999997</v>
      </c>
      <c r="R215" s="36">
        <f>SUMIFS(СВЦЭМ!$F$39:$F$782,СВЦЭМ!$A$39:$A$782,$A215,СВЦЭМ!$B$39:$B$782,R$190)+'СЕТ СН'!$F$12</f>
        <v>96.346370210000003</v>
      </c>
      <c r="S215" s="36">
        <f>SUMIFS(СВЦЭМ!$F$39:$F$782,СВЦЭМ!$A$39:$A$782,$A215,СВЦЭМ!$B$39:$B$782,S$190)+'СЕТ СН'!$F$12</f>
        <v>107.0304592</v>
      </c>
      <c r="T215" s="36">
        <f>SUMIFS(СВЦЭМ!$F$39:$F$782,СВЦЭМ!$A$39:$A$782,$A215,СВЦЭМ!$B$39:$B$782,T$190)+'СЕТ СН'!$F$12</f>
        <v>118.53959048</v>
      </c>
      <c r="U215" s="36">
        <f>SUMIFS(СВЦЭМ!$F$39:$F$782,СВЦЭМ!$A$39:$A$782,$A215,СВЦЭМ!$B$39:$B$782,U$190)+'СЕТ СН'!$F$12</f>
        <v>132.28450355000001</v>
      </c>
      <c r="V215" s="36">
        <f>SUMIFS(СВЦЭМ!$F$39:$F$782,СВЦЭМ!$A$39:$A$782,$A215,СВЦЭМ!$B$39:$B$782,V$190)+'СЕТ СН'!$F$12</f>
        <v>135.82698146000001</v>
      </c>
      <c r="W215" s="36">
        <f>SUMIFS(СВЦЭМ!$F$39:$F$782,СВЦЭМ!$A$39:$A$782,$A215,СВЦЭМ!$B$39:$B$782,W$190)+'СЕТ СН'!$F$12</f>
        <v>137.04038928</v>
      </c>
      <c r="X215" s="36">
        <f>SUMIFS(СВЦЭМ!$F$39:$F$782,СВЦЭМ!$A$39:$A$782,$A215,СВЦЭМ!$B$39:$B$782,X$190)+'СЕТ СН'!$F$12</f>
        <v>134.57307435999999</v>
      </c>
      <c r="Y215" s="36">
        <f>SUMIFS(СВЦЭМ!$F$39:$F$782,СВЦЭМ!$A$39:$A$782,$A215,СВЦЭМ!$B$39:$B$782,Y$190)+'СЕТ СН'!$F$12</f>
        <v>135.59977756999999</v>
      </c>
    </row>
    <row r="216" spans="1:25" ht="15.75" x14ac:dyDescent="0.2">
      <c r="A216" s="35">
        <f t="shared" si="5"/>
        <v>44799</v>
      </c>
      <c r="B216" s="36">
        <f>SUMIFS(СВЦЭМ!$F$39:$F$782,СВЦЭМ!$A$39:$A$782,$A216,СВЦЭМ!$B$39:$B$782,B$190)+'СЕТ СН'!$F$12</f>
        <v>134.27724191999999</v>
      </c>
      <c r="C216" s="36">
        <f>SUMIFS(СВЦЭМ!$F$39:$F$782,СВЦЭМ!$A$39:$A$782,$A216,СВЦЭМ!$B$39:$B$782,C$190)+'СЕТ СН'!$F$12</f>
        <v>141.13463797</v>
      </c>
      <c r="D216" s="36">
        <f>SUMIFS(СВЦЭМ!$F$39:$F$782,СВЦЭМ!$A$39:$A$782,$A216,СВЦЭМ!$B$39:$B$782,D$190)+'СЕТ СН'!$F$12</f>
        <v>143.28913987999999</v>
      </c>
      <c r="E216" s="36">
        <f>SUMIFS(СВЦЭМ!$F$39:$F$782,СВЦЭМ!$A$39:$A$782,$A216,СВЦЭМ!$B$39:$B$782,E$190)+'СЕТ СН'!$F$12</f>
        <v>140.28595082000001</v>
      </c>
      <c r="F216" s="36">
        <f>SUMIFS(СВЦЭМ!$F$39:$F$782,СВЦЭМ!$A$39:$A$782,$A216,СВЦЭМ!$B$39:$B$782,F$190)+'СЕТ СН'!$F$12</f>
        <v>141.56159424000001</v>
      </c>
      <c r="G216" s="36">
        <f>SUMIFS(СВЦЭМ!$F$39:$F$782,СВЦЭМ!$A$39:$A$782,$A216,СВЦЭМ!$B$39:$B$782,G$190)+'СЕТ СН'!$F$12</f>
        <v>140.36656811</v>
      </c>
      <c r="H216" s="36">
        <f>SUMIFS(СВЦЭМ!$F$39:$F$782,СВЦЭМ!$A$39:$A$782,$A216,СВЦЭМ!$B$39:$B$782,H$190)+'СЕТ СН'!$F$12</f>
        <v>129.46030944</v>
      </c>
      <c r="I216" s="36">
        <f>SUMIFS(СВЦЭМ!$F$39:$F$782,СВЦЭМ!$A$39:$A$782,$A216,СВЦЭМ!$B$39:$B$782,I$190)+'СЕТ СН'!$F$12</f>
        <v>127.63725229000001</v>
      </c>
      <c r="J216" s="36">
        <f>SUMIFS(СВЦЭМ!$F$39:$F$782,СВЦЭМ!$A$39:$A$782,$A216,СВЦЭМ!$B$39:$B$782,J$190)+'СЕТ СН'!$F$12</f>
        <v>128.07445573000001</v>
      </c>
      <c r="K216" s="36">
        <f>SUMIFS(СВЦЭМ!$F$39:$F$782,СВЦЭМ!$A$39:$A$782,$A216,СВЦЭМ!$B$39:$B$782,K$190)+'СЕТ СН'!$F$12</f>
        <v>137.26500236999999</v>
      </c>
      <c r="L216" s="36">
        <f>SUMIFS(СВЦЭМ!$F$39:$F$782,СВЦЭМ!$A$39:$A$782,$A216,СВЦЭМ!$B$39:$B$782,L$190)+'СЕТ СН'!$F$12</f>
        <v>134.03152815000001</v>
      </c>
      <c r="M216" s="36">
        <f>SUMIFS(СВЦЭМ!$F$39:$F$782,СВЦЭМ!$A$39:$A$782,$A216,СВЦЭМ!$B$39:$B$782,M$190)+'СЕТ СН'!$F$12</f>
        <v>132.35998203</v>
      </c>
      <c r="N216" s="36">
        <f>SUMIFS(СВЦЭМ!$F$39:$F$782,СВЦЭМ!$A$39:$A$782,$A216,СВЦЭМ!$B$39:$B$782,N$190)+'СЕТ СН'!$F$12</f>
        <v>131.22436665999999</v>
      </c>
      <c r="O216" s="36">
        <f>SUMIFS(СВЦЭМ!$F$39:$F$782,СВЦЭМ!$A$39:$A$782,$A216,СВЦЭМ!$B$39:$B$782,O$190)+'СЕТ СН'!$F$12</f>
        <v>130.33463429</v>
      </c>
      <c r="P216" s="36">
        <f>SUMIFS(СВЦЭМ!$F$39:$F$782,СВЦЭМ!$A$39:$A$782,$A216,СВЦЭМ!$B$39:$B$782,P$190)+'СЕТ СН'!$F$12</f>
        <v>131.48119217999999</v>
      </c>
      <c r="Q216" s="36">
        <f>SUMIFS(СВЦЭМ!$F$39:$F$782,СВЦЭМ!$A$39:$A$782,$A216,СВЦЭМ!$B$39:$B$782,Q$190)+'СЕТ СН'!$F$12</f>
        <v>131.33551367999999</v>
      </c>
      <c r="R216" s="36">
        <f>SUMIFS(СВЦЭМ!$F$39:$F$782,СВЦЭМ!$A$39:$A$782,$A216,СВЦЭМ!$B$39:$B$782,R$190)+'СЕТ СН'!$F$12</f>
        <v>130.35567338000001</v>
      </c>
      <c r="S216" s="36">
        <f>SUMIFS(СВЦЭМ!$F$39:$F$782,СВЦЭМ!$A$39:$A$782,$A216,СВЦЭМ!$B$39:$B$782,S$190)+'СЕТ СН'!$F$12</f>
        <v>129.98686966</v>
      </c>
      <c r="T216" s="36">
        <f>SUMIFS(СВЦЭМ!$F$39:$F$782,СВЦЭМ!$A$39:$A$782,$A216,СВЦЭМ!$B$39:$B$782,T$190)+'СЕТ СН'!$F$12</f>
        <v>131.13714350000001</v>
      </c>
      <c r="U216" s="36">
        <f>SUMIFS(СВЦЭМ!$F$39:$F$782,СВЦЭМ!$A$39:$A$782,$A216,СВЦЭМ!$B$39:$B$782,U$190)+'СЕТ СН'!$F$12</f>
        <v>130.02543474999999</v>
      </c>
      <c r="V216" s="36">
        <f>SUMIFS(СВЦЭМ!$F$39:$F$782,СВЦЭМ!$A$39:$A$782,$A216,СВЦЭМ!$B$39:$B$782,V$190)+'СЕТ СН'!$F$12</f>
        <v>132.82393869000001</v>
      </c>
      <c r="W216" s="36">
        <f>SUMIFS(СВЦЭМ!$F$39:$F$782,СВЦЭМ!$A$39:$A$782,$A216,СВЦЭМ!$B$39:$B$782,W$190)+'СЕТ СН'!$F$12</f>
        <v>133.21356324999999</v>
      </c>
      <c r="X216" s="36">
        <f>SUMIFS(СВЦЭМ!$F$39:$F$782,СВЦЭМ!$A$39:$A$782,$A216,СВЦЭМ!$B$39:$B$782,X$190)+'СЕТ СН'!$F$12</f>
        <v>128.63898649000001</v>
      </c>
      <c r="Y216" s="36">
        <f>SUMIFS(СВЦЭМ!$F$39:$F$782,СВЦЭМ!$A$39:$A$782,$A216,СВЦЭМ!$B$39:$B$782,Y$190)+'СЕТ СН'!$F$12</f>
        <v>132.11723101000001</v>
      </c>
    </row>
    <row r="217" spans="1:25" ht="15.75" x14ac:dyDescent="0.2">
      <c r="A217" s="35">
        <f t="shared" si="5"/>
        <v>44800</v>
      </c>
      <c r="B217" s="36">
        <f>SUMIFS(СВЦЭМ!$F$39:$F$782,СВЦЭМ!$A$39:$A$782,$A217,СВЦЭМ!$B$39:$B$782,B$190)+'СЕТ СН'!$F$12</f>
        <v>132.80903348000001</v>
      </c>
      <c r="C217" s="36">
        <f>SUMIFS(СВЦЭМ!$F$39:$F$782,СВЦЭМ!$A$39:$A$782,$A217,СВЦЭМ!$B$39:$B$782,C$190)+'СЕТ СН'!$F$12</f>
        <v>132.07681242000001</v>
      </c>
      <c r="D217" s="36">
        <f>SUMIFS(СВЦЭМ!$F$39:$F$782,СВЦЭМ!$A$39:$A$782,$A217,СВЦЭМ!$B$39:$B$782,D$190)+'СЕТ СН'!$F$12</f>
        <v>138.42212642000001</v>
      </c>
      <c r="E217" s="36">
        <f>SUMIFS(СВЦЭМ!$F$39:$F$782,СВЦЭМ!$A$39:$A$782,$A217,СВЦЭМ!$B$39:$B$782,E$190)+'СЕТ СН'!$F$12</f>
        <v>133.27536183999999</v>
      </c>
      <c r="F217" s="36">
        <f>SUMIFS(СВЦЭМ!$F$39:$F$782,СВЦЭМ!$A$39:$A$782,$A217,СВЦЭМ!$B$39:$B$782,F$190)+'СЕТ СН'!$F$12</f>
        <v>132.70978020999999</v>
      </c>
      <c r="G217" s="36">
        <f>SUMIFS(СВЦЭМ!$F$39:$F$782,СВЦЭМ!$A$39:$A$782,$A217,СВЦЭМ!$B$39:$B$782,G$190)+'СЕТ СН'!$F$12</f>
        <v>134.09887499000001</v>
      </c>
      <c r="H217" s="36">
        <f>SUMIFS(СВЦЭМ!$F$39:$F$782,СВЦЭМ!$A$39:$A$782,$A217,СВЦЭМ!$B$39:$B$782,H$190)+'СЕТ СН'!$F$12</f>
        <v>131.80688293</v>
      </c>
      <c r="I217" s="36">
        <f>SUMIFS(СВЦЭМ!$F$39:$F$782,СВЦЭМ!$A$39:$A$782,$A217,СВЦЭМ!$B$39:$B$782,I$190)+'СЕТ СН'!$F$12</f>
        <v>126.7505323</v>
      </c>
      <c r="J217" s="36">
        <f>SUMIFS(СВЦЭМ!$F$39:$F$782,СВЦЭМ!$A$39:$A$782,$A217,СВЦЭМ!$B$39:$B$782,J$190)+'СЕТ СН'!$F$12</f>
        <v>117.81273424</v>
      </c>
      <c r="K217" s="36">
        <f>SUMIFS(СВЦЭМ!$F$39:$F$782,СВЦЭМ!$A$39:$A$782,$A217,СВЦЭМ!$B$39:$B$782,K$190)+'СЕТ СН'!$F$12</f>
        <v>128.71619681000001</v>
      </c>
      <c r="L217" s="36">
        <f>SUMIFS(СВЦЭМ!$F$39:$F$782,СВЦЭМ!$A$39:$A$782,$A217,СВЦЭМ!$B$39:$B$782,L$190)+'СЕТ СН'!$F$12</f>
        <v>128.22112688000001</v>
      </c>
      <c r="M217" s="36">
        <f>SUMIFS(СВЦЭМ!$F$39:$F$782,СВЦЭМ!$A$39:$A$782,$A217,СВЦЭМ!$B$39:$B$782,M$190)+'СЕТ СН'!$F$12</f>
        <v>128.64409201999999</v>
      </c>
      <c r="N217" s="36">
        <f>SUMIFS(СВЦЭМ!$F$39:$F$782,СВЦЭМ!$A$39:$A$782,$A217,СВЦЭМ!$B$39:$B$782,N$190)+'СЕТ СН'!$F$12</f>
        <v>128.83378328000001</v>
      </c>
      <c r="O217" s="36">
        <f>SUMIFS(СВЦЭМ!$F$39:$F$782,СВЦЭМ!$A$39:$A$782,$A217,СВЦЭМ!$B$39:$B$782,O$190)+'СЕТ СН'!$F$12</f>
        <v>127.5449637</v>
      </c>
      <c r="P217" s="36">
        <f>SUMIFS(СВЦЭМ!$F$39:$F$782,СВЦЭМ!$A$39:$A$782,$A217,СВЦЭМ!$B$39:$B$782,P$190)+'СЕТ СН'!$F$12</f>
        <v>127.03830108</v>
      </c>
      <c r="Q217" s="36">
        <f>SUMIFS(СВЦЭМ!$F$39:$F$782,СВЦЭМ!$A$39:$A$782,$A217,СВЦЭМ!$B$39:$B$782,Q$190)+'СЕТ СН'!$F$12</f>
        <v>126.77963693</v>
      </c>
      <c r="R217" s="36">
        <f>SUMIFS(СВЦЭМ!$F$39:$F$782,СВЦЭМ!$A$39:$A$782,$A217,СВЦЭМ!$B$39:$B$782,R$190)+'СЕТ СН'!$F$12</f>
        <v>126.3930525</v>
      </c>
      <c r="S217" s="36">
        <f>SUMIFS(СВЦЭМ!$F$39:$F$782,СВЦЭМ!$A$39:$A$782,$A217,СВЦЭМ!$B$39:$B$782,S$190)+'СЕТ СН'!$F$12</f>
        <v>127.51976255</v>
      </c>
      <c r="T217" s="36">
        <f>SUMIFS(СВЦЭМ!$F$39:$F$782,СВЦЭМ!$A$39:$A$782,$A217,СВЦЭМ!$B$39:$B$782,T$190)+'СЕТ СН'!$F$12</f>
        <v>127.49733461</v>
      </c>
      <c r="U217" s="36">
        <f>SUMIFS(СВЦЭМ!$F$39:$F$782,СВЦЭМ!$A$39:$A$782,$A217,СВЦЭМ!$B$39:$B$782,U$190)+'СЕТ СН'!$F$12</f>
        <v>127.46999771999999</v>
      </c>
      <c r="V217" s="36">
        <f>SUMIFS(СВЦЭМ!$F$39:$F$782,СВЦЭМ!$A$39:$A$782,$A217,СВЦЭМ!$B$39:$B$782,V$190)+'СЕТ СН'!$F$12</f>
        <v>129.77614588</v>
      </c>
      <c r="W217" s="36">
        <f>SUMIFS(СВЦЭМ!$F$39:$F$782,СВЦЭМ!$A$39:$A$782,$A217,СВЦЭМ!$B$39:$B$782,W$190)+'СЕТ СН'!$F$12</f>
        <v>129.56280004000001</v>
      </c>
      <c r="X217" s="36">
        <f>SUMIFS(СВЦЭМ!$F$39:$F$782,СВЦЭМ!$A$39:$A$782,$A217,СВЦЭМ!$B$39:$B$782,X$190)+'СЕТ СН'!$F$12</f>
        <v>127.16149082</v>
      </c>
      <c r="Y217" s="36">
        <f>SUMIFS(СВЦЭМ!$F$39:$F$782,СВЦЭМ!$A$39:$A$782,$A217,СВЦЭМ!$B$39:$B$782,Y$190)+'СЕТ СН'!$F$12</f>
        <v>124.24698445</v>
      </c>
    </row>
    <row r="218" spans="1:25" ht="15.75" x14ac:dyDescent="0.2">
      <c r="A218" s="35">
        <f t="shared" si="5"/>
        <v>44801</v>
      </c>
      <c r="B218" s="36">
        <f>SUMIFS(СВЦЭМ!$F$39:$F$782,СВЦЭМ!$A$39:$A$782,$A218,СВЦЭМ!$B$39:$B$782,B$190)+'СЕТ СН'!$F$12</f>
        <v>124.14452017000001</v>
      </c>
      <c r="C218" s="36">
        <f>SUMIFS(СВЦЭМ!$F$39:$F$782,СВЦЭМ!$A$39:$A$782,$A218,СВЦЭМ!$B$39:$B$782,C$190)+'СЕТ СН'!$F$12</f>
        <v>129.51810319000001</v>
      </c>
      <c r="D218" s="36">
        <f>SUMIFS(СВЦЭМ!$F$39:$F$782,СВЦЭМ!$A$39:$A$782,$A218,СВЦЭМ!$B$39:$B$782,D$190)+'СЕТ СН'!$F$12</f>
        <v>135.81033364000001</v>
      </c>
      <c r="E218" s="36">
        <f>SUMIFS(СВЦЭМ!$F$39:$F$782,СВЦЭМ!$A$39:$A$782,$A218,СВЦЭМ!$B$39:$B$782,E$190)+'СЕТ СН'!$F$12</f>
        <v>137.94670572999999</v>
      </c>
      <c r="F218" s="36">
        <f>SUMIFS(СВЦЭМ!$F$39:$F$782,СВЦЭМ!$A$39:$A$782,$A218,СВЦЭМ!$B$39:$B$782,F$190)+'СЕТ СН'!$F$12</f>
        <v>137.83356384000001</v>
      </c>
      <c r="G218" s="36">
        <f>SUMIFS(СВЦЭМ!$F$39:$F$782,СВЦЭМ!$A$39:$A$782,$A218,СВЦЭМ!$B$39:$B$782,G$190)+'СЕТ СН'!$F$12</f>
        <v>138.51534254000001</v>
      </c>
      <c r="H218" s="36">
        <f>SUMIFS(СВЦЭМ!$F$39:$F$782,СВЦЭМ!$A$39:$A$782,$A218,СВЦЭМ!$B$39:$B$782,H$190)+'СЕТ СН'!$F$12</f>
        <v>134.08629925</v>
      </c>
      <c r="I218" s="36">
        <f>SUMIFS(СВЦЭМ!$F$39:$F$782,СВЦЭМ!$A$39:$A$782,$A218,СВЦЭМ!$B$39:$B$782,I$190)+'СЕТ СН'!$F$12</f>
        <v>128.61148032</v>
      </c>
      <c r="J218" s="36">
        <f>SUMIFS(СВЦЭМ!$F$39:$F$782,СВЦЭМ!$A$39:$A$782,$A218,СВЦЭМ!$B$39:$B$782,J$190)+'СЕТ СН'!$F$12</f>
        <v>118.09486076</v>
      </c>
      <c r="K218" s="36">
        <f>SUMIFS(СВЦЭМ!$F$39:$F$782,СВЦЭМ!$A$39:$A$782,$A218,СВЦЭМ!$B$39:$B$782,K$190)+'СЕТ СН'!$F$12</f>
        <v>127.9022791</v>
      </c>
      <c r="L218" s="36">
        <f>SUMIFS(СВЦЭМ!$F$39:$F$782,СВЦЭМ!$A$39:$A$782,$A218,СВЦЭМ!$B$39:$B$782,L$190)+'СЕТ СН'!$F$12</f>
        <v>128.40147813999999</v>
      </c>
      <c r="M218" s="36">
        <f>SUMIFS(СВЦЭМ!$F$39:$F$782,СВЦЭМ!$A$39:$A$782,$A218,СВЦЭМ!$B$39:$B$782,M$190)+'СЕТ СН'!$F$12</f>
        <v>129.46246445</v>
      </c>
      <c r="N218" s="36">
        <f>SUMIFS(СВЦЭМ!$F$39:$F$782,СВЦЭМ!$A$39:$A$782,$A218,СВЦЭМ!$B$39:$B$782,N$190)+'СЕТ СН'!$F$12</f>
        <v>129.98446326000001</v>
      </c>
      <c r="O218" s="36">
        <f>SUMIFS(СВЦЭМ!$F$39:$F$782,СВЦЭМ!$A$39:$A$782,$A218,СВЦЭМ!$B$39:$B$782,O$190)+'СЕТ СН'!$F$12</f>
        <v>128.57350781</v>
      </c>
      <c r="P218" s="36">
        <f>SUMIFS(СВЦЭМ!$F$39:$F$782,СВЦЭМ!$A$39:$A$782,$A218,СВЦЭМ!$B$39:$B$782,P$190)+'СЕТ СН'!$F$12</f>
        <v>128.00352816</v>
      </c>
      <c r="Q218" s="36">
        <f>SUMIFS(СВЦЭМ!$F$39:$F$782,СВЦЭМ!$A$39:$A$782,$A218,СВЦЭМ!$B$39:$B$782,Q$190)+'СЕТ СН'!$F$12</f>
        <v>127.81323119</v>
      </c>
      <c r="R218" s="36">
        <f>SUMIFS(СВЦЭМ!$F$39:$F$782,СВЦЭМ!$A$39:$A$782,$A218,СВЦЭМ!$B$39:$B$782,R$190)+'СЕТ СН'!$F$12</f>
        <v>126.80738707</v>
      </c>
      <c r="S218" s="36">
        <f>SUMIFS(СВЦЭМ!$F$39:$F$782,СВЦЭМ!$A$39:$A$782,$A218,СВЦЭМ!$B$39:$B$782,S$190)+'СЕТ СН'!$F$12</f>
        <v>127.61811631</v>
      </c>
      <c r="T218" s="36">
        <f>SUMIFS(СВЦЭМ!$F$39:$F$782,СВЦЭМ!$A$39:$A$782,$A218,СВЦЭМ!$B$39:$B$782,T$190)+'СЕТ СН'!$F$12</f>
        <v>128.17256369</v>
      </c>
      <c r="U218" s="36">
        <f>SUMIFS(СВЦЭМ!$F$39:$F$782,СВЦЭМ!$A$39:$A$782,$A218,СВЦЭМ!$B$39:$B$782,U$190)+'СЕТ СН'!$F$12</f>
        <v>127.83911821</v>
      </c>
      <c r="V218" s="36">
        <f>SUMIFS(СВЦЭМ!$F$39:$F$782,СВЦЭМ!$A$39:$A$782,$A218,СВЦЭМ!$B$39:$B$782,V$190)+'СЕТ СН'!$F$12</f>
        <v>129.99949633</v>
      </c>
      <c r="W218" s="36">
        <f>SUMIFS(СВЦЭМ!$F$39:$F$782,СВЦЭМ!$A$39:$A$782,$A218,СВЦЭМ!$B$39:$B$782,W$190)+'СЕТ СН'!$F$12</f>
        <v>131.53209525</v>
      </c>
      <c r="X218" s="36">
        <f>SUMIFS(СВЦЭМ!$F$39:$F$782,СВЦЭМ!$A$39:$A$782,$A218,СВЦЭМ!$B$39:$B$782,X$190)+'СЕТ СН'!$F$12</f>
        <v>132.56330649</v>
      </c>
      <c r="Y218" s="36">
        <f>SUMIFS(СВЦЭМ!$F$39:$F$782,СВЦЭМ!$A$39:$A$782,$A218,СВЦЭМ!$B$39:$B$782,Y$190)+'СЕТ СН'!$F$12</f>
        <v>128.69419554999999</v>
      </c>
    </row>
    <row r="219" spans="1:25" ht="15.75" x14ac:dyDescent="0.2">
      <c r="A219" s="35">
        <f t="shared" si="5"/>
        <v>44802</v>
      </c>
      <c r="B219" s="36">
        <f>SUMIFS(СВЦЭМ!$F$39:$F$782,СВЦЭМ!$A$39:$A$782,$A219,СВЦЭМ!$B$39:$B$782,B$190)+'СЕТ СН'!$F$12</f>
        <v>131.03110176999999</v>
      </c>
      <c r="C219" s="36">
        <f>SUMIFS(СВЦЭМ!$F$39:$F$782,СВЦЭМ!$A$39:$A$782,$A219,СВЦЭМ!$B$39:$B$782,C$190)+'СЕТ СН'!$F$12</f>
        <v>141.59617628000001</v>
      </c>
      <c r="D219" s="36">
        <f>SUMIFS(СВЦЭМ!$F$39:$F$782,СВЦЭМ!$A$39:$A$782,$A219,СВЦЭМ!$B$39:$B$782,D$190)+'СЕТ СН'!$F$12</f>
        <v>146.39479925000001</v>
      </c>
      <c r="E219" s="36">
        <f>SUMIFS(СВЦЭМ!$F$39:$F$782,СВЦЭМ!$A$39:$A$782,$A219,СВЦЭМ!$B$39:$B$782,E$190)+'СЕТ СН'!$F$12</f>
        <v>147.8610295</v>
      </c>
      <c r="F219" s="36">
        <f>SUMIFS(СВЦЭМ!$F$39:$F$782,СВЦЭМ!$A$39:$A$782,$A219,СВЦЭМ!$B$39:$B$782,F$190)+'СЕТ СН'!$F$12</f>
        <v>149.23467534</v>
      </c>
      <c r="G219" s="36">
        <f>SUMIFS(СВЦЭМ!$F$39:$F$782,СВЦЭМ!$A$39:$A$782,$A219,СВЦЭМ!$B$39:$B$782,G$190)+'СЕТ СН'!$F$12</f>
        <v>146.69586451999999</v>
      </c>
      <c r="H219" s="36">
        <f>SUMIFS(СВЦЭМ!$F$39:$F$782,СВЦЭМ!$A$39:$A$782,$A219,СВЦЭМ!$B$39:$B$782,H$190)+'СЕТ СН'!$F$12</f>
        <v>138.72441426</v>
      </c>
      <c r="I219" s="36">
        <f>SUMIFS(СВЦЭМ!$F$39:$F$782,СВЦЭМ!$A$39:$A$782,$A219,СВЦЭМ!$B$39:$B$782,I$190)+'СЕТ СН'!$F$12</f>
        <v>131.69497038</v>
      </c>
      <c r="J219" s="36">
        <f>SUMIFS(СВЦЭМ!$F$39:$F$782,СВЦЭМ!$A$39:$A$782,$A219,СВЦЭМ!$B$39:$B$782,J$190)+'СЕТ СН'!$F$12</f>
        <v>125.59611704</v>
      </c>
      <c r="K219" s="36">
        <f>SUMIFS(СВЦЭМ!$F$39:$F$782,СВЦЭМ!$A$39:$A$782,$A219,СВЦЭМ!$B$39:$B$782,K$190)+'СЕТ СН'!$F$12</f>
        <v>129.15137791999999</v>
      </c>
      <c r="L219" s="36">
        <f>SUMIFS(СВЦЭМ!$F$39:$F$782,СВЦЭМ!$A$39:$A$782,$A219,СВЦЭМ!$B$39:$B$782,L$190)+'СЕТ СН'!$F$12</f>
        <v>125.79515759</v>
      </c>
      <c r="M219" s="36">
        <f>SUMIFS(СВЦЭМ!$F$39:$F$782,СВЦЭМ!$A$39:$A$782,$A219,СВЦЭМ!$B$39:$B$782,M$190)+'СЕТ СН'!$F$12</f>
        <v>125.90707664</v>
      </c>
      <c r="N219" s="36">
        <f>SUMIFS(СВЦЭМ!$F$39:$F$782,СВЦЭМ!$A$39:$A$782,$A219,СВЦЭМ!$B$39:$B$782,N$190)+'СЕТ СН'!$F$12</f>
        <v>126.23012706</v>
      </c>
      <c r="O219" s="36">
        <f>SUMIFS(СВЦЭМ!$F$39:$F$782,СВЦЭМ!$A$39:$A$782,$A219,СВЦЭМ!$B$39:$B$782,O$190)+'СЕТ СН'!$F$12</f>
        <v>125.66602657999999</v>
      </c>
      <c r="P219" s="36">
        <f>SUMIFS(СВЦЭМ!$F$39:$F$782,СВЦЭМ!$A$39:$A$782,$A219,СВЦЭМ!$B$39:$B$782,P$190)+'СЕТ СН'!$F$12</f>
        <v>125.66750283</v>
      </c>
      <c r="Q219" s="36">
        <f>SUMIFS(СВЦЭМ!$F$39:$F$782,СВЦЭМ!$A$39:$A$782,$A219,СВЦЭМ!$B$39:$B$782,Q$190)+'СЕТ СН'!$F$12</f>
        <v>125.57526042000001</v>
      </c>
      <c r="R219" s="36">
        <f>SUMIFS(СВЦЭМ!$F$39:$F$782,СВЦЭМ!$A$39:$A$782,$A219,СВЦЭМ!$B$39:$B$782,R$190)+'СЕТ СН'!$F$12</f>
        <v>125.92355968</v>
      </c>
      <c r="S219" s="36">
        <f>SUMIFS(СВЦЭМ!$F$39:$F$782,СВЦЭМ!$A$39:$A$782,$A219,СВЦЭМ!$B$39:$B$782,S$190)+'СЕТ СН'!$F$12</f>
        <v>126.16997931</v>
      </c>
      <c r="T219" s="36">
        <f>SUMIFS(СВЦЭМ!$F$39:$F$782,СВЦЭМ!$A$39:$A$782,$A219,СВЦЭМ!$B$39:$B$782,T$190)+'СЕТ СН'!$F$12</f>
        <v>123.57689351</v>
      </c>
      <c r="U219" s="36">
        <f>SUMIFS(СВЦЭМ!$F$39:$F$782,СВЦЭМ!$A$39:$A$782,$A219,СВЦЭМ!$B$39:$B$782,U$190)+'СЕТ СН'!$F$12</f>
        <v>122.71688133000001</v>
      </c>
      <c r="V219" s="36">
        <f>SUMIFS(СВЦЭМ!$F$39:$F$782,СВЦЭМ!$A$39:$A$782,$A219,СВЦЭМ!$B$39:$B$782,V$190)+'СЕТ СН'!$F$12</f>
        <v>121.93744795000001</v>
      </c>
      <c r="W219" s="36">
        <f>SUMIFS(СВЦЭМ!$F$39:$F$782,СВЦЭМ!$A$39:$A$782,$A219,СВЦЭМ!$B$39:$B$782,W$190)+'СЕТ СН'!$F$12</f>
        <v>121.65204564</v>
      </c>
      <c r="X219" s="36">
        <f>SUMIFS(СВЦЭМ!$F$39:$F$782,СВЦЭМ!$A$39:$A$782,$A219,СВЦЭМ!$B$39:$B$782,X$190)+'СЕТ СН'!$F$12</f>
        <v>125.17164943</v>
      </c>
      <c r="Y219" s="36">
        <f>SUMIFS(СВЦЭМ!$F$39:$F$782,СВЦЭМ!$A$39:$A$782,$A219,СВЦЭМ!$B$39:$B$782,Y$190)+'СЕТ СН'!$F$12</f>
        <v>132.32718844999999</v>
      </c>
    </row>
    <row r="220" spans="1:25" ht="15.75" x14ac:dyDescent="0.2">
      <c r="A220" s="35">
        <f t="shared" si="5"/>
        <v>44803</v>
      </c>
      <c r="B220" s="36">
        <f>SUMIFS(СВЦЭМ!$F$39:$F$782,СВЦЭМ!$A$39:$A$782,$A220,СВЦЭМ!$B$39:$B$782,B$190)+'СЕТ СН'!$F$12</f>
        <v>126.3711354</v>
      </c>
      <c r="C220" s="36">
        <f>SUMIFS(СВЦЭМ!$F$39:$F$782,СВЦЭМ!$A$39:$A$782,$A220,СВЦЭМ!$B$39:$B$782,C$190)+'СЕТ СН'!$F$12</f>
        <v>131.34080126999999</v>
      </c>
      <c r="D220" s="36">
        <f>SUMIFS(СВЦЭМ!$F$39:$F$782,СВЦЭМ!$A$39:$A$782,$A220,СВЦЭМ!$B$39:$B$782,D$190)+'СЕТ СН'!$F$12</f>
        <v>136.48649304</v>
      </c>
      <c r="E220" s="36">
        <f>SUMIFS(СВЦЭМ!$F$39:$F$782,СВЦЭМ!$A$39:$A$782,$A220,СВЦЭМ!$B$39:$B$782,E$190)+'СЕТ СН'!$F$12</f>
        <v>138.30847614999999</v>
      </c>
      <c r="F220" s="36">
        <f>SUMIFS(СВЦЭМ!$F$39:$F$782,СВЦЭМ!$A$39:$A$782,$A220,СВЦЭМ!$B$39:$B$782,F$190)+'СЕТ СН'!$F$12</f>
        <v>139.09969129000001</v>
      </c>
      <c r="G220" s="36">
        <f>SUMIFS(СВЦЭМ!$F$39:$F$782,СВЦЭМ!$A$39:$A$782,$A220,СВЦЭМ!$B$39:$B$782,G$190)+'СЕТ СН'!$F$12</f>
        <v>138.38791818000001</v>
      </c>
      <c r="H220" s="36">
        <f>SUMIFS(СВЦЭМ!$F$39:$F$782,СВЦЭМ!$A$39:$A$782,$A220,СВЦЭМ!$B$39:$B$782,H$190)+'СЕТ СН'!$F$12</f>
        <v>129.90482238000001</v>
      </c>
      <c r="I220" s="36">
        <f>SUMIFS(СВЦЭМ!$F$39:$F$782,СВЦЭМ!$A$39:$A$782,$A220,СВЦЭМ!$B$39:$B$782,I$190)+'СЕТ СН'!$F$12</f>
        <v>118.92025418</v>
      </c>
      <c r="J220" s="36">
        <f>SUMIFS(СВЦЭМ!$F$39:$F$782,СВЦЭМ!$A$39:$A$782,$A220,СВЦЭМ!$B$39:$B$782,J$190)+'СЕТ СН'!$F$12</f>
        <v>118.93006642</v>
      </c>
      <c r="K220" s="36">
        <f>SUMIFS(СВЦЭМ!$F$39:$F$782,СВЦЭМ!$A$39:$A$782,$A220,СВЦЭМ!$B$39:$B$782,K$190)+'СЕТ СН'!$F$12</f>
        <v>128.27730991999999</v>
      </c>
      <c r="L220" s="36">
        <f>SUMIFS(СВЦЭМ!$F$39:$F$782,СВЦЭМ!$A$39:$A$782,$A220,СВЦЭМ!$B$39:$B$782,L$190)+'СЕТ СН'!$F$12</f>
        <v>127.66583455999999</v>
      </c>
      <c r="M220" s="36">
        <f>SUMIFS(СВЦЭМ!$F$39:$F$782,СВЦЭМ!$A$39:$A$782,$A220,СВЦЭМ!$B$39:$B$782,M$190)+'СЕТ СН'!$F$12</f>
        <v>127.35180161</v>
      </c>
      <c r="N220" s="36">
        <f>SUMIFS(СВЦЭМ!$F$39:$F$782,СВЦЭМ!$A$39:$A$782,$A220,СВЦЭМ!$B$39:$B$782,N$190)+'СЕТ СН'!$F$12</f>
        <v>127.63519432</v>
      </c>
      <c r="O220" s="36">
        <f>SUMIFS(СВЦЭМ!$F$39:$F$782,СВЦЭМ!$A$39:$A$782,$A220,СВЦЭМ!$B$39:$B$782,O$190)+'СЕТ СН'!$F$12</f>
        <v>127.25026146</v>
      </c>
      <c r="P220" s="36">
        <f>SUMIFS(СВЦЭМ!$F$39:$F$782,СВЦЭМ!$A$39:$A$782,$A220,СВЦЭМ!$B$39:$B$782,P$190)+'СЕТ СН'!$F$12</f>
        <v>128.59050543999999</v>
      </c>
      <c r="Q220" s="36">
        <f>SUMIFS(СВЦЭМ!$F$39:$F$782,СВЦЭМ!$A$39:$A$782,$A220,СВЦЭМ!$B$39:$B$782,Q$190)+'СЕТ СН'!$F$12</f>
        <v>126.63716608999999</v>
      </c>
      <c r="R220" s="36">
        <f>SUMIFS(СВЦЭМ!$F$39:$F$782,СВЦЭМ!$A$39:$A$782,$A220,СВЦЭМ!$B$39:$B$782,R$190)+'СЕТ СН'!$F$12</f>
        <v>125.16647682999999</v>
      </c>
      <c r="S220" s="36">
        <f>SUMIFS(СВЦЭМ!$F$39:$F$782,СВЦЭМ!$A$39:$A$782,$A220,СВЦЭМ!$B$39:$B$782,S$190)+'СЕТ СН'!$F$12</f>
        <v>126.81199377</v>
      </c>
      <c r="T220" s="36">
        <f>SUMIFS(СВЦЭМ!$F$39:$F$782,СВЦЭМ!$A$39:$A$782,$A220,СВЦЭМ!$B$39:$B$782,T$190)+'СЕТ СН'!$F$12</f>
        <v>129.02594809000001</v>
      </c>
      <c r="U220" s="36">
        <f>SUMIFS(СВЦЭМ!$F$39:$F$782,СВЦЭМ!$A$39:$A$782,$A220,СВЦЭМ!$B$39:$B$782,U$190)+'СЕТ СН'!$F$12</f>
        <v>126.44269801</v>
      </c>
      <c r="V220" s="36">
        <f>SUMIFS(СВЦЭМ!$F$39:$F$782,СВЦЭМ!$A$39:$A$782,$A220,СВЦЭМ!$B$39:$B$782,V$190)+'СЕТ СН'!$F$12</f>
        <v>130.20170290999999</v>
      </c>
      <c r="W220" s="36">
        <f>SUMIFS(СВЦЭМ!$F$39:$F$782,СВЦЭМ!$A$39:$A$782,$A220,СВЦЭМ!$B$39:$B$782,W$190)+'СЕТ СН'!$F$12</f>
        <v>130.78259983000001</v>
      </c>
      <c r="X220" s="36">
        <f>SUMIFS(СВЦЭМ!$F$39:$F$782,СВЦЭМ!$A$39:$A$782,$A220,СВЦЭМ!$B$39:$B$782,X$190)+'СЕТ СН'!$F$12</f>
        <v>122.60946817</v>
      </c>
      <c r="Y220" s="36">
        <f>SUMIFS(СВЦЭМ!$F$39:$F$782,СВЦЭМ!$A$39:$A$782,$A220,СВЦЭМ!$B$39:$B$782,Y$190)+'СЕТ СН'!$F$12</f>
        <v>116.85810918</v>
      </c>
    </row>
    <row r="221" spans="1:25" ht="15.75" x14ac:dyDescent="0.2">
      <c r="A221" s="35">
        <f t="shared" si="5"/>
        <v>44804</v>
      </c>
      <c r="B221" s="36">
        <f>SUMIFS(СВЦЭМ!$F$39:$F$782,СВЦЭМ!$A$39:$A$782,$A221,СВЦЭМ!$B$39:$B$782,B$190)+'СЕТ СН'!$F$12</f>
        <v>131.01365405999999</v>
      </c>
      <c r="C221" s="36">
        <f>SUMIFS(СВЦЭМ!$F$39:$F$782,СВЦЭМ!$A$39:$A$782,$A221,СВЦЭМ!$B$39:$B$782,C$190)+'СЕТ СН'!$F$12</f>
        <v>136.42353890000001</v>
      </c>
      <c r="D221" s="36">
        <f>SUMIFS(СВЦЭМ!$F$39:$F$782,СВЦЭМ!$A$39:$A$782,$A221,СВЦЭМ!$B$39:$B$782,D$190)+'СЕТ СН'!$F$12</f>
        <v>138.85442330000001</v>
      </c>
      <c r="E221" s="36">
        <f>SUMIFS(СВЦЭМ!$F$39:$F$782,СВЦЭМ!$A$39:$A$782,$A221,СВЦЭМ!$B$39:$B$782,E$190)+'СЕТ СН'!$F$12</f>
        <v>140.94480032999999</v>
      </c>
      <c r="F221" s="36">
        <f>SUMIFS(СВЦЭМ!$F$39:$F$782,СВЦЭМ!$A$39:$A$782,$A221,СВЦЭМ!$B$39:$B$782,F$190)+'СЕТ СН'!$F$12</f>
        <v>138.96569166</v>
      </c>
      <c r="G221" s="36">
        <f>SUMIFS(СВЦЭМ!$F$39:$F$782,СВЦЭМ!$A$39:$A$782,$A221,СВЦЭМ!$B$39:$B$782,G$190)+'СЕТ СН'!$F$12</f>
        <v>135.53197919999999</v>
      </c>
      <c r="H221" s="36">
        <f>SUMIFS(СВЦЭМ!$F$39:$F$782,СВЦЭМ!$A$39:$A$782,$A221,СВЦЭМ!$B$39:$B$782,H$190)+'СЕТ СН'!$F$12</f>
        <v>126.28917663999999</v>
      </c>
      <c r="I221" s="36">
        <f>SUMIFS(СВЦЭМ!$F$39:$F$782,СВЦЭМ!$A$39:$A$782,$A221,СВЦЭМ!$B$39:$B$782,I$190)+'СЕТ СН'!$F$12</f>
        <v>117.66549285000001</v>
      </c>
      <c r="J221" s="36">
        <f>SUMIFS(СВЦЭМ!$F$39:$F$782,СВЦЭМ!$A$39:$A$782,$A221,СВЦЭМ!$B$39:$B$782,J$190)+'СЕТ СН'!$F$12</f>
        <v>128.30435772999999</v>
      </c>
      <c r="K221" s="36">
        <f>SUMIFS(СВЦЭМ!$F$39:$F$782,СВЦЭМ!$A$39:$A$782,$A221,СВЦЭМ!$B$39:$B$782,K$190)+'СЕТ СН'!$F$12</f>
        <v>132.23115469000001</v>
      </c>
      <c r="L221" s="36">
        <f>SUMIFS(СВЦЭМ!$F$39:$F$782,СВЦЭМ!$A$39:$A$782,$A221,СВЦЭМ!$B$39:$B$782,L$190)+'СЕТ СН'!$F$12</f>
        <v>131.71047149</v>
      </c>
      <c r="M221" s="36">
        <f>SUMIFS(СВЦЭМ!$F$39:$F$782,СВЦЭМ!$A$39:$A$782,$A221,СВЦЭМ!$B$39:$B$782,M$190)+'СЕТ СН'!$F$12</f>
        <v>130.44869208</v>
      </c>
      <c r="N221" s="36">
        <f>SUMIFS(СВЦЭМ!$F$39:$F$782,СВЦЭМ!$A$39:$A$782,$A221,СВЦЭМ!$B$39:$B$782,N$190)+'СЕТ СН'!$F$12</f>
        <v>129.97000052000001</v>
      </c>
      <c r="O221" s="36">
        <f>SUMIFS(СВЦЭМ!$F$39:$F$782,СВЦЭМ!$A$39:$A$782,$A221,СВЦЭМ!$B$39:$B$782,O$190)+'СЕТ СН'!$F$12</f>
        <v>129.82571107000001</v>
      </c>
      <c r="P221" s="36">
        <f>SUMIFS(СВЦЭМ!$F$39:$F$782,СВЦЭМ!$A$39:$A$782,$A221,СВЦЭМ!$B$39:$B$782,P$190)+'СЕТ СН'!$F$12</f>
        <v>129.45848185</v>
      </c>
      <c r="Q221" s="36">
        <f>SUMIFS(СВЦЭМ!$F$39:$F$782,СВЦЭМ!$A$39:$A$782,$A221,СВЦЭМ!$B$39:$B$782,Q$190)+'СЕТ СН'!$F$12</f>
        <v>128.09963261999999</v>
      </c>
      <c r="R221" s="36">
        <f>SUMIFS(СВЦЭМ!$F$39:$F$782,СВЦЭМ!$A$39:$A$782,$A221,СВЦЭМ!$B$39:$B$782,R$190)+'СЕТ СН'!$F$12</f>
        <v>126.62414966999999</v>
      </c>
      <c r="S221" s="36">
        <f>SUMIFS(СВЦЭМ!$F$39:$F$782,СВЦЭМ!$A$39:$A$782,$A221,СВЦЭМ!$B$39:$B$782,S$190)+'СЕТ СН'!$F$12</f>
        <v>127.42802940999999</v>
      </c>
      <c r="T221" s="36">
        <f>SUMIFS(СВЦЭМ!$F$39:$F$782,СВЦЭМ!$A$39:$A$782,$A221,СВЦЭМ!$B$39:$B$782,T$190)+'СЕТ СН'!$F$12</f>
        <v>126.72130995000001</v>
      </c>
      <c r="U221" s="36">
        <f>SUMIFS(СВЦЭМ!$F$39:$F$782,СВЦЭМ!$A$39:$A$782,$A221,СВЦЭМ!$B$39:$B$782,U$190)+'СЕТ СН'!$F$12</f>
        <v>128.74270657</v>
      </c>
      <c r="V221" s="36">
        <f>SUMIFS(СВЦЭМ!$F$39:$F$782,СВЦЭМ!$A$39:$A$782,$A221,СВЦЭМ!$B$39:$B$782,V$190)+'СЕТ СН'!$F$12</f>
        <v>131.66181533</v>
      </c>
      <c r="W221" s="36">
        <f>SUMIFS(СВЦЭМ!$F$39:$F$782,СВЦЭМ!$A$39:$A$782,$A221,СВЦЭМ!$B$39:$B$782,W$190)+'СЕТ СН'!$F$12</f>
        <v>130.87867047</v>
      </c>
      <c r="X221" s="36">
        <f>SUMIFS(СВЦЭМ!$F$39:$F$782,СВЦЭМ!$A$39:$A$782,$A221,СВЦЭМ!$B$39:$B$782,X$190)+'СЕТ СН'!$F$12</f>
        <v>125.45876273</v>
      </c>
      <c r="Y221" s="36">
        <f>SUMIFS(СВЦЭМ!$F$39:$F$782,СВЦЭМ!$A$39:$A$782,$A221,СВЦЭМ!$B$39:$B$782,Y$190)+'СЕТ СН'!$F$12</f>
        <v>122.73870497999999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44775</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44776</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44777</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44778</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44779</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44780</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44781</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44782</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44783</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44784</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44785</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44786</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44787</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44788</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44789</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44790</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44791</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44792</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44793</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44794</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44795</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44796</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44797</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44798</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44799</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44800</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44801</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44802</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44803</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44804</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44775</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44776</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44777</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44778</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44779</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44780</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44781</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44782</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44783</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44784</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44785</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44786</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44787</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44788</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44789</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44790</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44791</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44792</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44793</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44794</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44795</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44796</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44797</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44798</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44799</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44800</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44801</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44802</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44803</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44804</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44775</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44776</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44777</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44778</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44779</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44780</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44781</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44782</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44783</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44784</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44785</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44786</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44787</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44788</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44789</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44790</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44791</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44792</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44793</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44794</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44795</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44796</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44797</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44798</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44799</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44800</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44801</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44802</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44803</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44804</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44775</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44776</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44777</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44778</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44779</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44780</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44781</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44782</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44783</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44784</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44785</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44786</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44787</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44788</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44789</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44790</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44791</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44792</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44793</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44794</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44795</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44796</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44797</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44798</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44799</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44800</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44801</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44802</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44803</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44804</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44775</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44776</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44777</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44778</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44779</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44780</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44781</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44782</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44783</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44784</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44785</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44786</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44787</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44788</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44789</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44790</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44791</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44792</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44793</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44794</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44795</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44796</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44797</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44798</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44799</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44800</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44801</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44802</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44803</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44804</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44775</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44776</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44777</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44778</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44779</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44780</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44781</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44782</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44783</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44784</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44785</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44786</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44787</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44788</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44789</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44790</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44791</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44792</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44793</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44794</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44795</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44796</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44797</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44798</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44799</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44800</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44801</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44802</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44803</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44804</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10.86543767</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492982.31300017785</v>
      </c>
      <c r="O439" s="126"/>
      <c r="P439" s="125">
        <f>СВЦЭМ!$D$12+'СЕТ СН'!$F$10-'СЕТ СН'!$G$22</f>
        <v>492982.31300017785</v>
      </c>
      <c r="Q439" s="126"/>
      <c r="R439" s="125">
        <f>СВЦЭМ!$D$12+'СЕТ СН'!$F$10-'СЕТ СН'!$H$22</f>
        <v>492982.31300017785</v>
      </c>
      <c r="S439" s="126"/>
      <c r="T439" s="125">
        <f>СВЦЭМ!$D$12+'СЕТ СН'!$F$10-'СЕТ СН'!$I$22</f>
        <v>492982.31300017785</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2022г.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84</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SUMIFS(СВЦЭМ!$D$39:$D$782,СВЦЭМ!$A$39:$A$782,$A12,СВЦЭМ!$B$39:$B$782,B$11)+'СЕТ СН'!$F$11+СВЦЭМ!$D$10+'СЕТ СН'!$F$6-'СЕТ СН'!$F$23</f>
        <v>1154.0180941599999</v>
      </c>
      <c r="C12" s="36">
        <f>SUMIFS(СВЦЭМ!$D$39:$D$782,СВЦЭМ!$A$39:$A$782,$A12,СВЦЭМ!$B$39:$B$782,C$11)+'СЕТ СН'!$F$11+СВЦЭМ!$D$10+'СЕТ СН'!$F$6-'СЕТ СН'!$F$23</f>
        <v>1192.2419489099998</v>
      </c>
      <c r="D12" s="36">
        <f>SUMIFS(СВЦЭМ!$D$39:$D$782,СВЦЭМ!$A$39:$A$782,$A12,СВЦЭМ!$B$39:$B$782,D$11)+'СЕТ СН'!$F$11+СВЦЭМ!$D$10+'СЕТ СН'!$F$6-'СЕТ СН'!$F$23</f>
        <v>1203.8522418099999</v>
      </c>
      <c r="E12" s="36">
        <f>SUMIFS(СВЦЭМ!$D$39:$D$782,СВЦЭМ!$A$39:$A$782,$A12,СВЦЭМ!$B$39:$B$782,E$11)+'СЕТ СН'!$F$11+СВЦЭМ!$D$10+'СЕТ СН'!$F$6-'СЕТ СН'!$F$23</f>
        <v>1235.3250176799997</v>
      </c>
      <c r="F12" s="36">
        <f>SUMIFS(СВЦЭМ!$D$39:$D$782,СВЦЭМ!$A$39:$A$782,$A12,СВЦЭМ!$B$39:$B$782,F$11)+'СЕТ СН'!$F$11+СВЦЭМ!$D$10+'СЕТ СН'!$F$6-'СЕТ СН'!$F$23</f>
        <v>1201.1035972999998</v>
      </c>
      <c r="G12" s="36">
        <f>SUMIFS(СВЦЭМ!$D$39:$D$782,СВЦЭМ!$A$39:$A$782,$A12,СВЦЭМ!$B$39:$B$782,G$11)+'СЕТ СН'!$F$11+СВЦЭМ!$D$10+'СЕТ СН'!$F$6-'СЕТ СН'!$F$23</f>
        <v>1189.70494719</v>
      </c>
      <c r="H12" s="36">
        <f>SUMIFS(СВЦЭМ!$D$39:$D$782,СВЦЭМ!$A$39:$A$782,$A12,СВЦЭМ!$B$39:$B$782,H$11)+'СЕТ СН'!$F$11+СВЦЭМ!$D$10+'СЕТ СН'!$F$6-'СЕТ СН'!$F$23</f>
        <v>1232.7279211699999</v>
      </c>
      <c r="I12" s="36">
        <f>SUMIFS(СВЦЭМ!$D$39:$D$782,СВЦЭМ!$A$39:$A$782,$A12,СВЦЭМ!$B$39:$B$782,I$11)+'СЕТ СН'!$F$11+СВЦЭМ!$D$10+'СЕТ СН'!$F$6-'СЕТ СН'!$F$23</f>
        <v>1274.1259033199999</v>
      </c>
      <c r="J12" s="36">
        <f>SUMIFS(СВЦЭМ!$D$39:$D$782,СВЦЭМ!$A$39:$A$782,$A12,СВЦЭМ!$B$39:$B$782,J$11)+'СЕТ СН'!$F$11+СВЦЭМ!$D$10+'СЕТ СН'!$F$6-'СЕТ СН'!$F$23</f>
        <v>1199.2489355799999</v>
      </c>
      <c r="K12" s="36">
        <f>SUMIFS(СВЦЭМ!$D$39:$D$782,СВЦЭМ!$A$39:$A$782,$A12,СВЦЭМ!$B$39:$B$782,K$11)+'СЕТ СН'!$F$11+СВЦЭМ!$D$10+'СЕТ СН'!$F$6-'СЕТ СН'!$F$23</f>
        <v>1146.2646088199999</v>
      </c>
      <c r="L12" s="36">
        <f>SUMIFS(СВЦЭМ!$D$39:$D$782,СВЦЭМ!$A$39:$A$782,$A12,СВЦЭМ!$B$39:$B$782,L$11)+'СЕТ СН'!$F$11+СВЦЭМ!$D$10+'СЕТ СН'!$F$6-'СЕТ СН'!$F$23</f>
        <v>1120.60711083</v>
      </c>
      <c r="M12" s="36">
        <f>SUMIFS(СВЦЭМ!$D$39:$D$782,СВЦЭМ!$A$39:$A$782,$A12,СВЦЭМ!$B$39:$B$782,M$11)+'СЕТ СН'!$F$11+СВЦЭМ!$D$10+'СЕТ СН'!$F$6-'СЕТ СН'!$F$23</f>
        <v>1085.82174955</v>
      </c>
      <c r="N12" s="36">
        <f>SUMIFS(СВЦЭМ!$D$39:$D$782,СВЦЭМ!$A$39:$A$782,$A12,СВЦЭМ!$B$39:$B$782,N$11)+'СЕТ СН'!$F$11+СВЦЭМ!$D$10+'СЕТ СН'!$F$6-'СЕТ СН'!$F$23</f>
        <v>1095.9749722899999</v>
      </c>
      <c r="O12" s="36">
        <f>SUMIFS(СВЦЭМ!$D$39:$D$782,СВЦЭМ!$A$39:$A$782,$A12,СВЦЭМ!$B$39:$B$782,O$11)+'СЕТ СН'!$F$11+СВЦЭМ!$D$10+'СЕТ СН'!$F$6-'СЕТ СН'!$F$23</f>
        <v>1097.6805885399999</v>
      </c>
      <c r="P12" s="36">
        <f>SUMIFS(СВЦЭМ!$D$39:$D$782,СВЦЭМ!$A$39:$A$782,$A12,СВЦЭМ!$B$39:$B$782,P$11)+'СЕТ СН'!$F$11+СВЦЭМ!$D$10+'СЕТ СН'!$F$6-'СЕТ СН'!$F$23</f>
        <v>1101.2473126899999</v>
      </c>
      <c r="Q12" s="36">
        <f>SUMIFS(СВЦЭМ!$D$39:$D$782,СВЦЭМ!$A$39:$A$782,$A12,СВЦЭМ!$B$39:$B$782,Q$11)+'СЕТ СН'!$F$11+СВЦЭМ!$D$10+'СЕТ СН'!$F$6-'СЕТ СН'!$F$23</f>
        <v>1103.5469026999999</v>
      </c>
      <c r="R12" s="36">
        <f>SUMIFS(СВЦЭМ!$D$39:$D$782,СВЦЭМ!$A$39:$A$782,$A12,СВЦЭМ!$B$39:$B$782,R$11)+'СЕТ СН'!$F$11+СВЦЭМ!$D$10+'СЕТ СН'!$F$6-'СЕТ СН'!$F$23</f>
        <v>1122.7143050899999</v>
      </c>
      <c r="S12" s="36">
        <f>SUMIFS(СВЦЭМ!$D$39:$D$782,СВЦЭМ!$A$39:$A$782,$A12,СВЦЭМ!$B$39:$B$782,S$11)+'СЕТ СН'!$F$11+СВЦЭМ!$D$10+'СЕТ СН'!$F$6-'СЕТ СН'!$F$23</f>
        <v>1126.76609214</v>
      </c>
      <c r="T12" s="36">
        <f>SUMIFS(СВЦЭМ!$D$39:$D$782,СВЦЭМ!$A$39:$A$782,$A12,СВЦЭМ!$B$39:$B$782,T$11)+'СЕТ СН'!$F$11+СВЦЭМ!$D$10+'СЕТ СН'!$F$6-'СЕТ СН'!$F$23</f>
        <v>1127.4426806699998</v>
      </c>
      <c r="U12" s="36">
        <f>SUMIFS(СВЦЭМ!$D$39:$D$782,СВЦЭМ!$A$39:$A$782,$A12,СВЦЭМ!$B$39:$B$782,U$11)+'СЕТ СН'!$F$11+СВЦЭМ!$D$10+'СЕТ СН'!$F$6-'СЕТ СН'!$F$23</f>
        <v>1129.6936954999999</v>
      </c>
      <c r="V12" s="36">
        <f>SUMIFS(СВЦЭМ!$D$39:$D$782,СВЦЭМ!$A$39:$A$782,$A12,СВЦЭМ!$B$39:$B$782,V$11)+'СЕТ СН'!$F$11+СВЦЭМ!$D$10+'СЕТ СН'!$F$6-'СЕТ СН'!$F$23</f>
        <v>1126.7138439299999</v>
      </c>
      <c r="W12" s="36">
        <f>SUMIFS(СВЦЭМ!$D$39:$D$782,СВЦЭМ!$A$39:$A$782,$A12,СВЦЭМ!$B$39:$B$782,W$11)+'СЕТ СН'!$F$11+СВЦЭМ!$D$10+'СЕТ СН'!$F$6-'СЕТ СН'!$F$23</f>
        <v>1114.82655316</v>
      </c>
      <c r="X12" s="36">
        <f>SUMIFS(СВЦЭМ!$D$39:$D$782,СВЦЭМ!$A$39:$A$782,$A12,СВЦЭМ!$B$39:$B$782,X$11)+'СЕТ СН'!$F$11+СВЦЭМ!$D$10+'СЕТ СН'!$F$6-'СЕТ СН'!$F$23</f>
        <v>1100.92822968</v>
      </c>
      <c r="Y12" s="36">
        <f>SUMIFS(СВЦЭМ!$D$39:$D$782,СВЦЭМ!$A$39:$A$782,$A12,СВЦЭМ!$B$39:$B$782,Y$11)+'СЕТ СН'!$F$11+СВЦЭМ!$D$10+'СЕТ СН'!$F$6-'СЕТ СН'!$F$23</f>
        <v>1084.8344505</v>
      </c>
      <c r="AA12" s="45"/>
    </row>
    <row r="13" spans="1:27" ht="15.75" x14ac:dyDescent="0.2">
      <c r="A13" s="35">
        <f>A12+1</f>
        <v>44775</v>
      </c>
      <c r="B13" s="36">
        <f>SUMIFS(СВЦЭМ!$D$39:$D$782,СВЦЭМ!$A$39:$A$782,$A13,СВЦЭМ!$B$39:$B$782,B$11)+'СЕТ СН'!$F$11+СВЦЭМ!$D$10+'СЕТ СН'!$F$6-'СЕТ СН'!$F$23</f>
        <v>1193.5774367999998</v>
      </c>
      <c r="C13" s="36">
        <f>SUMIFS(СВЦЭМ!$D$39:$D$782,СВЦЭМ!$A$39:$A$782,$A13,СВЦЭМ!$B$39:$B$782,C$11)+'СЕТ СН'!$F$11+СВЦЭМ!$D$10+'СЕТ СН'!$F$6-'СЕТ СН'!$F$23</f>
        <v>1243.4263708499998</v>
      </c>
      <c r="D13" s="36">
        <f>SUMIFS(СВЦЭМ!$D$39:$D$782,СВЦЭМ!$A$39:$A$782,$A13,СВЦЭМ!$B$39:$B$782,D$11)+'СЕТ СН'!$F$11+СВЦЭМ!$D$10+'СЕТ СН'!$F$6-'СЕТ СН'!$F$23</f>
        <v>1231.4739227299999</v>
      </c>
      <c r="E13" s="36">
        <f>SUMIFS(СВЦЭМ!$D$39:$D$782,СВЦЭМ!$A$39:$A$782,$A13,СВЦЭМ!$B$39:$B$782,E$11)+'СЕТ СН'!$F$11+СВЦЭМ!$D$10+'СЕТ СН'!$F$6-'СЕТ СН'!$F$23</f>
        <v>1261.0386903199999</v>
      </c>
      <c r="F13" s="36">
        <f>SUMIFS(СВЦЭМ!$D$39:$D$782,СВЦЭМ!$A$39:$A$782,$A13,СВЦЭМ!$B$39:$B$782,F$11)+'СЕТ СН'!$F$11+СВЦЭМ!$D$10+'СЕТ СН'!$F$6-'СЕТ СН'!$F$23</f>
        <v>1256.5804135899998</v>
      </c>
      <c r="G13" s="36">
        <f>SUMIFS(СВЦЭМ!$D$39:$D$782,СВЦЭМ!$A$39:$A$782,$A13,СВЦЭМ!$B$39:$B$782,G$11)+'СЕТ СН'!$F$11+СВЦЭМ!$D$10+'СЕТ СН'!$F$6-'СЕТ СН'!$F$23</f>
        <v>1265.9312576499999</v>
      </c>
      <c r="H13" s="36">
        <f>SUMIFS(СВЦЭМ!$D$39:$D$782,СВЦЭМ!$A$39:$A$782,$A13,СВЦЭМ!$B$39:$B$782,H$11)+'СЕТ СН'!$F$11+СВЦЭМ!$D$10+'СЕТ СН'!$F$6-'СЕТ СН'!$F$23</f>
        <v>1245.7314332799999</v>
      </c>
      <c r="I13" s="36">
        <f>SUMIFS(СВЦЭМ!$D$39:$D$782,СВЦЭМ!$A$39:$A$782,$A13,СВЦЭМ!$B$39:$B$782,I$11)+'СЕТ СН'!$F$11+СВЦЭМ!$D$10+'СЕТ СН'!$F$6-'СЕТ СН'!$F$23</f>
        <v>1375.6198425399998</v>
      </c>
      <c r="J13" s="36">
        <f>SUMIFS(СВЦЭМ!$D$39:$D$782,СВЦЭМ!$A$39:$A$782,$A13,СВЦЭМ!$B$39:$B$782,J$11)+'СЕТ СН'!$F$11+СВЦЭМ!$D$10+'СЕТ СН'!$F$6-'СЕТ СН'!$F$23</f>
        <v>1268.3832885999998</v>
      </c>
      <c r="K13" s="36">
        <f>SUMIFS(СВЦЭМ!$D$39:$D$782,СВЦЭМ!$A$39:$A$782,$A13,СВЦЭМ!$B$39:$B$782,K$11)+'СЕТ СН'!$F$11+СВЦЭМ!$D$10+'СЕТ СН'!$F$6-'СЕТ СН'!$F$23</f>
        <v>1161.4055480099998</v>
      </c>
      <c r="L13" s="36">
        <f>SUMIFS(СВЦЭМ!$D$39:$D$782,СВЦЭМ!$A$39:$A$782,$A13,СВЦЭМ!$B$39:$B$782,L$11)+'СЕТ СН'!$F$11+СВЦЭМ!$D$10+'СЕТ СН'!$F$6-'СЕТ СН'!$F$23</f>
        <v>1150.1428266399998</v>
      </c>
      <c r="M13" s="36">
        <f>SUMIFS(СВЦЭМ!$D$39:$D$782,СВЦЭМ!$A$39:$A$782,$A13,СВЦЭМ!$B$39:$B$782,M$11)+'СЕТ СН'!$F$11+СВЦЭМ!$D$10+'СЕТ СН'!$F$6-'СЕТ СН'!$F$23</f>
        <v>1140.09183123</v>
      </c>
      <c r="N13" s="36">
        <f>SUMIFS(СВЦЭМ!$D$39:$D$782,СВЦЭМ!$A$39:$A$782,$A13,СВЦЭМ!$B$39:$B$782,N$11)+'СЕТ СН'!$F$11+СВЦЭМ!$D$10+'СЕТ СН'!$F$6-'СЕТ СН'!$F$23</f>
        <v>1131.1686776399999</v>
      </c>
      <c r="O13" s="36">
        <f>SUMIFS(СВЦЭМ!$D$39:$D$782,СВЦЭМ!$A$39:$A$782,$A13,СВЦЭМ!$B$39:$B$782,O$11)+'СЕТ СН'!$F$11+СВЦЭМ!$D$10+'СЕТ СН'!$F$6-'СЕТ СН'!$F$23</f>
        <v>1138.77921952</v>
      </c>
      <c r="P13" s="36">
        <f>SUMIFS(СВЦЭМ!$D$39:$D$782,СВЦЭМ!$A$39:$A$782,$A13,СВЦЭМ!$B$39:$B$782,P$11)+'СЕТ СН'!$F$11+СВЦЭМ!$D$10+'СЕТ СН'!$F$6-'СЕТ СН'!$F$23</f>
        <v>1153.8627062199998</v>
      </c>
      <c r="Q13" s="36">
        <f>SUMIFS(СВЦЭМ!$D$39:$D$782,СВЦЭМ!$A$39:$A$782,$A13,СВЦЭМ!$B$39:$B$782,Q$11)+'СЕТ СН'!$F$11+СВЦЭМ!$D$10+'СЕТ СН'!$F$6-'СЕТ СН'!$F$23</f>
        <v>1149.25865426</v>
      </c>
      <c r="R13" s="36">
        <f>SUMIFS(СВЦЭМ!$D$39:$D$782,СВЦЭМ!$A$39:$A$782,$A13,СВЦЭМ!$B$39:$B$782,R$11)+'СЕТ СН'!$F$11+СВЦЭМ!$D$10+'СЕТ СН'!$F$6-'СЕТ СН'!$F$23</f>
        <v>1143.3732199399999</v>
      </c>
      <c r="S13" s="36">
        <f>SUMIFS(СВЦЭМ!$D$39:$D$782,СВЦЭМ!$A$39:$A$782,$A13,СВЦЭМ!$B$39:$B$782,S$11)+'СЕТ СН'!$F$11+СВЦЭМ!$D$10+'СЕТ СН'!$F$6-'СЕТ СН'!$F$23</f>
        <v>1145.6929496599998</v>
      </c>
      <c r="T13" s="36">
        <f>SUMIFS(СВЦЭМ!$D$39:$D$782,СВЦЭМ!$A$39:$A$782,$A13,СВЦЭМ!$B$39:$B$782,T$11)+'СЕТ СН'!$F$11+СВЦЭМ!$D$10+'СЕТ СН'!$F$6-'СЕТ СН'!$F$23</f>
        <v>1175.18749071</v>
      </c>
      <c r="U13" s="36">
        <f>SUMIFS(СВЦЭМ!$D$39:$D$782,СВЦЭМ!$A$39:$A$782,$A13,СВЦЭМ!$B$39:$B$782,U$11)+'СЕТ СН'!$F$11+СВЦЭМ!$D$10+'СЕТ СН'!$F$6-'СЕТ СН'!$F$23</f>
        <v>1171.3654962199998</v>
      </c>
      <c r="V13" s="36">
        <f>SUMIFS(СВЦЭМ!$D$39:$D$782,СВЦЭМ!$A$39:$A$782,$A13,СВЦЭМ!$B$39:$B$782,V$11)+'СЕТ СН'!$F$11+СВЦЭМ!$D$10+'СЕТ СН'!$F$6-'СЕТ СН'!$F$23</f>
        <v>1177.3075910699999</v>
      </c>
      <c r="W13" s="36">
        <f>SUMIFS(СВЦЭМ!$D$39:$D$782,СВЦЭМ!$A$39:$A$782,$A13,СВЦЭМ!$B$39:$B$782,W$11)+'СЕТ СН'!$F$11+СВЦЭМ!$D$10+'СЕТ СН'!$F$6-'СЕТ СН'!$F$23</f>
        <v>1158.7730240199999</v>
      </c>
      <c r="X13" s="36">
        <f>SUMIFS(СВЦЭМ!$D$39:$D$782,СВЦЭМ!$A$39:$A$782,$A13,СВЦЭМ!$B$39:$B$782,X$11)+'СЕТ СН'!$F$11+СВЦЭМ!$D$10+'СЕТ СН'!$F$6-'СЕТ СН'!$F$23</f>
        <v>1180.6832435899998</v>
      </c>
      <c r="Y13" s="36">
        <f>SUMIFS(СВЦЭМ!$D$39:$D$782,СВЦЭМ!$A$39:$A$782,$A13,СВЦЭМ!$B$39:$B$782,Y$11)+'СЕТ СН'!$F$11+СВЦЭМ!$D$10+'СЕТ СН'!$F$6-'СЕТ СН'!$F$23</f>
        <v>1283.8668957299999</v>
      </c>
    </row>
    <row r="14" spans="1:27" ht="15.75" x14ac:dyDescent="0.2">
      <c r="A14" s="35">
        <f t="shared" ref="A14:A42" si="0">A13+1</f>
        <v>44776</v>
      </c>
      <c r="B14" s="36">
        <f>SUMIFS(СВЦЭМ!$D$39:$D$782,СВЦЭМ!$A$39:$A$782,$A14,СВЦЭМ!$B$39:$B$782,B$11)+'СЕТ СН'!$F$11+СВЦЭМ!$D$10+'СЕТ СН'!$F$6-'СЕТ СН'!$F$23</f>
        <v>1314.7441836399998</v>
      </c>
      <c r="C14" s="36">
        <f>SUMIFS(СВЦЭМ!$D$39:$D$782,СВЦЭМ!$A$39:$A$782,$A14,СВЦЭМ!$B$39:$B$782,C$11)+'СЕТ СН'!$F$11+СВЦЭМ!$D$10+'СЕТ СН'!$F$6-'СЕТ СН'!$F$23</f>
        <v>1396.6218900099998</v>
      </c>
      <c r="D14" s="36">
        <f>SUMIFS(СВЦЭМ!$D$39:$D$782,СВЦЭМ!$A$39:$A$782,$A14,СВЦЭМ!$B$39:$B$782,D$11)+'СЕТ СН'!$F$11+СВЦЭМ!$D$10+'СЕТ СН'!$F$6-'СЕТ СН'!$F$23</f>
        <v>1449.93677813</v>
      </c>
      <c r="E14" s="36">
        <f>SUMIFS(СВЦЭМ!$D$39:$D$782,СВЦЭМ!$A$39:$A$782,$A14,СВЦЭМ!$B$39:$B$782,E$11)+'СЕТ СН'!$F$11+СВЦЭМ!$D$10+'СЕТ СН'!$F$6-'СЕТ СН'!$F$23</f>
        <v>1458.8315825899999</v>
      </c>
      <c r="F14" s="36">
        <f>SUMIFS(СВЦЭМ!$D$39:$D$782,СВЦЭМ!$A$39:$A$782,$A14,СВЦЭМ!$B$39:$B$782,F$11)+'СЕТ СН'!$F$11+СВЦЭМ!$D$10+'СЕТ СН'!$F$6-'СЕТ СН'!$F$23</f>
        <v>1302.6786405999999</v>
      </c>
      <c r="G14" s="36">
        <f>SUMIFS(СВЦЭМ!$D$39:$D$782,СВЦЭМ!$A$39:$A$782,$A14,СВЦЭМ!$B$39:$B$782,G$11)+'СЕТ СН'!$F$11+СВЦЭМ!$D$10+'СЕТ СН'!$F$6-'СЕТ СН'!$F$23</f>
        <v>1306.3012359499999</v>
      </c>
      <c r="H14" s="36">
        <f>SUMIFS(СВЦЭМ!$D$39:$D$782,СВЦЭМ!$A$39:$A$782,$A14,СВЦЭМ!$B$39:$B$782,H$11)+'СЕТ СН'!$F$11+СВЦЭМ!$D$10+'СЕТ СН'!$F$6-'СЕТ СН'!$F$23</f>
        <v>1295.11065117</v>
      </c>
      <c r="I14" s="36">
        <f>SUMIFS(СВЦЭМ!$D$39:$D$782,СВЦЭМ!$A$39:$A$782,$A14,СВЦЭМ!$B$39:$B$782,I$11)+'СЕТ СН'!$F$11+СВЦЭМ!$D$10+'СЕТ СН'!$F$6-'СЕТ СН'!$F$23</f>
        <v>1228.6374150899999</v>
      </c>
      <c r="J14" s="36">
        <f>SUMIFS(СВЦЭМ!$D$39:$D$782,СВЦЭМ!$A$39:$A$782,$A14,СВЦЭМ!$B$39:$B$782,J$11)+'СЕТ СН'!$F$11+СВЦЭМ!$D$10+'СЕТ СН'!$F$6-'СЕТ СН'!$F$23</f>
        <v>1187.0876676999999</v>
      </c>
      <c r="K14" s="36">
        <f>SUMIFS(СВЦЭМ!$D$39:$D$782,СВЦЭМ!$A$39:$A$782,$A14,СВЦЭМ!$B$39:$B$782,K$11)+'СЕТ СН'!$F$11+СВЦЭМ!$D$10+'СЕТ СН'!$F$6-'СЕТ СН'!$F$23</f>
        <v>1219.7715707499999</v>
      </c>
      <c r="L14" s="36">
        <f>SUMIFS(СВЦЭМ!$D$39:$D$782,СВЦЭМ!$A$39:$A$782,$A14,СВЦЭМ!$B$39:$B$782,L$11)+'СЕТ СН'!$F$11+СВЦЭМ!$D$10+'СЕТ СН'!$F$6-'СЕТ СН'!$F$23</f>
        <v>1173.56752366</v>
      </c>
      <c r="M14" s="36">
        <f>SUMIFS(СВЦЭМ!$D$39:$D$782,СВЦЭМ!$A$39:$A$782,$A14,СВЦЭМ!$B$39:$B$782,M$11)+'СЕТ СН'!$F$11+СВЦЭМ!$D$10+'СЕТ СН'!$F$6-'СЕТ СН'!$F$23</f>
        <v>1151.9956739499999</v>
      </c>
      <c r="N14" s="36">
        <f>SUMIFS(СВЦЭМ!$D$39:$D$782,СВЦЭМ!$A$39:$A$782,$A14,СВЦЭМ!$B$39:$B$782,N$11)+'СЕТ СН'!$F$11+СВЦЭМ!$D$10+'СЕТ СН'!$F$6-'СЕТ СН'!$F$23</f>
        <v>1148.1317508699999</v>
      </c>
      <c r="O14" s="36">
        <f>SUMIFS(СВЦЭМ!$D$39:$D$782,СВЦЭМ!$A$39:$A$782,$A14,СВЦЭМ!$B$39:$B$782,O$11)+'СЕТ СН'!$F$11+СВЦЭМ!$D$10+'СЕТ СН'!$F$6-'СЕТ СН'!$F$23</f>
        <v>1141.7573555199999</v>
      </c>
      <c r="P14" s="36">
        <f>SUMIFS(СВЦЭМ!$D$39:$D$782,СВЦЭМ!$A$39:$A$782,$A14,СВЦЭМ!$B$39:$B$782,P$11)+'СЕТ СН'!$F$11+СВЦЭМ!$D$10+'СЕТ СН'!$F$6-'СЕТ СН'!$F$23</f>
        <v>1150.27891282</v>
      </c>
      <c r="Q14" s="36">
        <f>SUMIFS(СВЦЭМ!$D$39:$D$782,СВЦЭМ!$A$39:$A$782,$A14,СВЦЭМ!$B$39:$B$782,Q$11)+'СЕТ СН'!$F$11+СВЦЭМ!$D$10+'СЕТ СН'!$F$6-'СЕТ СН'!$F$23</f>
        <v>1171.55985504</v>
      </c>
      <c r="R14" s="36">
        <f>SUMIFS(СВЦЭМ!$D$39:$D$782,СВЦЭМ!$A$39:$A$782,$A14,СВЦЭМ!$B$39:$B$782,R$11)+'СЕТ СН'!$F$11+СВЦЭМ!$D$10+'СЕТ СН'!$F$6-'СЕТ СН'!$F$23</f>
        <v>1190.5914180899999</v>
      </c>
      <c r="S14" s="36">
        <f>SUMIFS(СВЦЭМ!$D$39:$D$782,СВЦЭМ!$A$39:$A$782,$A14,СВЦЭМ!$B$39:$B$782,S$11)+'СЕТ СН'!$F$11+СВЦЭМ!$D$10+'СЕТ СН'!$F$6-'СЕТ СН'!$F$23</f>
        <v>1186.7861298799999</v>
      </c>
      <c r="T14" s="36">
        <f>SUMIFS(СВЦЭМ!$D$39:$D$782,СВЦЭМ!$A$39:$A$782,$A14,СВЦЭМ!$B$39:$B$782,T$11)+'СЕТ СН'!$F$11+СВЦЭМ!$D$10+'СЕТ СН'!$F$6-'СЕТ СН'!$F$23</f>
        <v>1172.8648839999998</v>
      </c>
      <c r="U14" s="36">
        <f>SUMIFS(СВЦЭМ!$D$39:$D$782,СВЦЭМ!$A$39:$A$782,$A14,СВЦЭМ!$B$39:$B$782,U$11)+'СЕТ СН'!$F$11+СВЦЭМ!$D$10+'СЕТ СН'!$F$6-'СЕТ СН'!$F$23</f>
        <v>1175.3135666599999</v>
      </c>
      <c r="V14" s="36">
        <f>SUMIFS(СВЦЭМ!$D$39:$D$782,СВЦЭМ!$A$39:$A$782,$A14,СВЦЭМ!$B$39:$B$782,V$11)+'СЕТ СН'!$F$11+СВЦЭМ!$D$10+'СЕТ СН'!$F$6-'СЕТ СН'!$F$23</f>
        <v>1149.5518924</v>
      </c>
      <c r="W14" s="36">
        <f>SUMIFS(СВЦЭМ!$D$39:$D$782,СВЦЭМ!$A$39:$A$782,$A14,СВЦЭМ!$B$39:$B$782,W$11)+'СЕТ СН'!$F$11+СВЦЭМ!$D$10+'СЕТ СН'!$F$6-'СЕТ СН'!$F$23</f>
        <v>1146.10877461</v>
      </c>
      <c r="X14" s="36">
        <f>SUMIFS(СВЦЭМ!$D$39:$D$782,СВЦЭМ!$A$39:$A$782,$A14,СВЦЭМ!$B$39:$B$782,X$11)+'СЕТ СН'!$F$11+СВЦЭМ!$D$10+'СЕТ СН'!$F$6-'СЕТ СН'!$F$23</f>
        <v>1180.67693977</v>
      </c>
      <c r="Y14" s="36">
        <f>SUMIFS(СВЦЭМ!$D$39:$D$782,СВЦЭМ!$A$39:$A$782,$A14,СВЦЭМ!$B$39:$B$782,Y$11)+'СЕТ СН'!$F$11+СВЦЭМ!$D$10+'СЕТ СН'!$F$6-'СЕТ СН'!$F$23</f>
        <v>1180.8954795299999</v>
      </c>
    </row>
    <row r="15" spans="1:27" ht="15.75" x14ac:dyDescent="0.2">
      <c r="A15" s="35">
        <f t="shared" si="0"/>
        <v>44777</v>
      </c>
      <c r="B15" s="36">
        <f>SUMIFS(СВЦЭМ!$D$39:$D$782,СВЦЭМ!$A$39:$A$782,$A15,СВЦЭМ!$B$39:$B$782,B$11)+'СЕТ СН'!$F$11+СВЦЭМ!$D$10+'СЕТ СН'!$F$6-'СЕТ СН'!$F$23</f>
        <v>1242.8753583499999</v>
      </c>
      <c r="C15" s="36">
        <f>SUMIFS(СВЦЭМ!$D$39:$D$782,СВЦЭМ!$A$39:$A$782,$A15,СВЦЭМ!$B$39:$B$782,C$11)+'СЕТ СН'!$F$11+СВЦЭМ!$D$10+'СЕТ СН'!$F$6-'СЕТ СН'!$F$23</f>
        <v>1312.3543911699999</v>
      </c>
      <c r="D15" s="36">
        <f>SUMIFS(СВЦЭМ!$D$39:$D$782,СВЦЭМ!$A$39:$A$782,$A15,СВЦЭМ!$B$39:$B$782,D$11)+'СЕТ СН'!$F$11+СВЦЭМ!$D$10+'СЕТ СН'!$F$6-'СЕТ СН'!$F$23</f>
        <v>1302.7854292499999</v>
      </c>
      <c r="E15" s="36">
        <f>SUMIFS(СВЦЭМ!$D$39:$D$782,СВЦЭМ!$A$39:$A$782,$A15,СВЦЭМ!$B$39:$B$782,E$11)+'СЕТ СН'!$F$11+СВЦЭМ!$D$10+'СЕТ СН'!$F$6-'СЕТ СН'!$F$23</f>
        <v>1376.4477333</v>
      </c>
      <c r="F15" s="36">
        <f>SUMIFS(СВЦЭМ!$D$39:$D$782,СВЦЭМ!$A$39:$A$782,$A15,СВЦЭМ!$B$39:$B$782,F$11)+'СЕТ СН'!$F$11+СВЦЭМ!$D$10+'СЕТ СН'!$F$6-'СЕТ СН'!$F$23</f>
        <v>1384.8199887399999</v>
      </c>
      <c r="G15" s="36">
        <f>SUMIFS(СВЦЭМ!$D$39:$D$782,СВЦЭМ!$A$39:$A$782,$A15,СВЦЭМ!$B$39:$B$782,G$11)+'СЕТ СН'!$F$11+СВЦЭМ!$D$10+'СЕТ СН'!$F$6-'СЕТ СН'!$F$23</f>
        <v>1389.0016034299999</v>
      </c>
      <c r="H15" s="36">
        <f>SUMIFS(СВЦЭМ!$D$39:$D$782,СВЦЭМ!$A$39:$A$782,$A15,СВЦЭМ!$B$39:$B$782,H$11)+'СЕТ СН'!$F$11+СВЦЭМ!$D$10+'СЕТ СН'!$F$6-'СЕТ СН'!$F$23</f>
        <v>1327.8076025599999</v>
      </c>
      <c r="I15" s="36">
        <f>SUMIFS(СВЦЭМ!$D$39:$D$782,СВЦЭМ!$A$39:$A$782,$A15,СВЦЭМ!$B$39:$B$782,I$11)+'СЕТ СН'!$F$11+СВЦЭМ!$D$10+'СЕТ СН'!$F$6-'СЕТ СН'!$F$23</f>
        <v>1264.8743368099999</v>
      </c>
      <c r="J15" s="36">
        <f>SUMIFS(СВЦЭМ!$D$39:$D$782,СВЦЭМ!$A$39:$A$782,$A15,СВЦЭМ!$B$39:$B$782,J$11)+'СЕТ СН'!$F$11+СВЦЭМ!$D$10+'СЕТ СН'!$F$6-'СЕТ СН'!$F$23</f>
        <v>1181.1629096899999</v>
      </c>
      <c r="K15" s="36">
        <f>SUMIFS(СВЦЭМ!$D$39:$D$782,СВЦЭМ!$A$39:$A$782,$A15,СВЦЭМ!$B$39:$B$782,K$11)+'СЕТ СН'!$F$11+СВЦЭМ!$D$10+'СЕТ СН'!$F$6-'СЕТ СН'!$F$23</f>
        <v>1150.46609807</v>
      </c>
      <c r="L15" s="36">
        <f>SUMIFS(СВЦЭМ!$D$39:$D$782,СВЦЭМ!$A$39:$A$782,$A15,СВЦЭМ!$B$39:$B$782,L$11)+'СЕТ СН'!$F$11+СВЦЭМ!$D$10+'СЕТ СН'!$F$6-'СЕТ СН'!$F$23</f>
        <v>1161.20455197</v>
      </c>
      <c r="M15" s="36">
        <f>SUMIFS(СВЦЭМ!$D$39:$D$782,СВЦЭМ!$A$39:$A$782,$A15,СВЦЭМ!$B$39:$B$782,M$11)+'СЕТ СН'!$F$11+СВЦЭМ!$D$10+'СЕТ СН'!$F$6-'СЕТ СН'!$F$23</f>
        <v>1143.94503932</v>
      </c>
      <c r="N15" s="36">
        <f>SUMIFS(СВЦЭМ!$D$39:$D$782,СВЦЭМ!$A$39:$A$782,$A15,СВЦЭМ!$B$39:$B$782,N$11)+'СЕТ СН'!$F$11+СВЦЭМ!$D$10+'СЕТ СН'!$F$6-'СЕТ СН'!$F$23</f>
        <v>1137.1392450199999</v>
      </c>
      <c r="O15" s="36">
        <f>SUMIFS(СВЦЭМ!$D$39:$D$782,СВЦЭМ!$A$39:$A$782,$A15,СВЦЭМ!$B$39:$B$782,O$11)+'СЕТ СН'!$F$11+СВЦЭМ!$D$10+'СЕТ СН'!$F$6-'СЕТ СН'!$F$23</f>
        <v>1145.9310757799999</v>
      </c>
      <c r="P15" s="36">
        <f>SUMIFS(СВЦЭМ!$D$39:$D$782,СВЦЭМ!$A$39:$A$782,$A15,СВЦЭМ!$B$39:$B$782,P$11)+'СЕТ СН'!$F$11+СВЦЭМ!$D$10+'СЕТ СН'!$F$6-'СЕТ СН'!$F$23</f>
        <v>1175.91779193</v>
      </c>
      <c r="Q15" s="36">
        <f>SUMIFS(СВЦЭМ!$D$39:$D$782,СВЦЭМ!$A$39:$A$782,$A15,СВЦЭМ!$B$39:$B$782,Q$11)+'СЕТ СН'!$F$11+СВЦЭМ!$D$10+'СЕТ СН'!$F$6-'СЕТ СН'!$F$23</f>
        <v>1173.4984077699999</v>
      </c>
      <c r="R15" s="36">
        <f>SUMIFS(СВЦЭМ!$D$39:$D$782,СВЦЭМ!$A$39:$A$782,$A15,СВЦЭМ!$B$39:$B$782,R$11)+'СЕТ СН'!$F$11+СВЦЭМ!$D$10+'СЕТ СН'!$F$6-'СЕТ СН'!$F$23</f>
        <v>1165.5457786899999</v>
      </c>
      <c r="S15" s="36">
        <f>SUMIFS(СВЦЭМ!$D$39:$D$782,СВЦЭМ!$A$39:$A$782,$A15,СВЦЭМ!$B$39:$B$782,S$11)+'СЕТ СН'!$F$11+СВЦЭМ!$D$10+'СЕТ СН'!$F$6-'СЕТ СН'!$F$23</f>
        <v>1167.03378565</v>
      </c>
      <c r="T15" s="36">
        <f>SUMIFS(СВЦЭМ!$D$39:$D$782,СВЦЭМ!$A$39:$A$782,$A15,СВЦЭМ!$B$39:$B$782,T$11)+'СЕТ СН'!$F$11+СВЦЭМ!$D$10+'СЕТ СН'!$F$6-'СЕТ СН'!$F$23</f>
        <v>1166.3744779799999</v>
      </c>
      <c r="U15" s="36">
        <f>SUMIFS(СВЦЭМ!$D$39:$D$782,СВЦЭМ!$A$39:$A$782,$A15,СВЦЭМ!$B$39:$B$782,U$11)+'СЕТ СН'!$F$11+СВЦЭМ!$D$10+'СЕТ СН'!$F$6-'СЕТ СН'!$F$23</f>
        <v>1177.9809111299999</v>
      </c>
      <c r="V15" s="36">
        <f>SUMIFS(СВЦЭМ!$D$39:$D$782,СВЦЭМ!$A$39:$A$782,$A15,СВЦЭМ!$B$39:$B$782,V$11)+'СЕТ СН'!$F$11+СВЦЭМ!$D$10+'СЕТ СН'!$F$6-'СЕТ СН'!$F$23</f>
        <v>1173.1326872099999</v>
      </c>
      <c r="W15" s="36">
        <f>SUMIFS(СВЦЭМ!$D$39:$D$782,СВЦЭМ!$A$39:$A$782,$A15,СВЦЭМ!$B$39:$B$782,W$11)+'СЕТ СН'!$F$11+СВЦЭМ!$D$10+'СЕТ СН'!$F$6-'СЕТ СН'!$F$23</f>
        <v>1168.0421268299999</v>
      </c>
      <c r="X15" s="36">
        <f>SUMIFS(СВЦЭМ!$D$39:$D$782,СВЦЭМ!$A$39:$A$782,$A15,СВЦЭМ!$B$39:$B$782,X$11)+'СЕТ СН'!$F$11+СВЦЭМ!$D$10+'СЕТ СН'!$F$6-'СЕТ СН'!$F$23</f>
        <v>1181.2867153299999</v>
      </c>
      <c r="Y15" s="36">
        <f>SUMIFS(СВЦЭМ!$D$39:$D$782,СВЦЭМ!$A$39:$A$782,$A15,СВЦЭМ!$B$39:$B$782,Y$11)+'СЕТ СН'!$F$11+СВЦЭМ!$D$10+'СЕТ СН'!$F$6-'СЕТ СН'!$F$23</f>
        <v>1239.36248312</v>
      </c>
    </row>
    <row r="16" spans="1:27" ht="15.75" x14ac:dyDescent="0.2">
      <c r="A16" s="35">
        <f t="shared" si="0"/>
        <v>44778</v>
      </c>
      <c r="B16" s="36">
        <f>SUMIFS(СВЦЭМ!$D$39:$D$782,СВЦЭМ!$A$39:$A$782,$A16,СВЦЭМ!$B$39:$B$782,B$11)+'СЕТ СН'!$F$11+СВЦЭМ!$D$10+'СЕТ СН'!$F$6-'СЕТ СН'!$F$23</f>
        <v>1293.9246802999999</v>
      </c>
      <c r="C16" s="36">
        <f>SUMIFS(СВЦЭМ!$D$39:$D$782,СВЦЭМ!$A$39:$A$782,$A16,СВЦЭМ!$B$39:$B$782,C$11)+'СЕТ СН'!$F$11+СВЦЭМ!$D$10+'СЕТ СН'!$F$6-'СЕТ СН'!$F$23</f>
        <v>1285.91135573</v>
      </c>
      <c r="D16" s="36">
        <f>SUMIFS(СВЦЭМ!$D$39:$D$782,СВЦЭМ!$A$39:$A$782,$A16,СВЦЭМ!$B$39:$B$782,D$11)+'СЕТ СН'!$F$11+СВЦЭМ!$D$10+'СЕТ СН'!$F$6-'СЕТ СН'!$F$23</f>
        <v>1306.9595722099998</v>
      </c>
      <c r="E16" s="36">
        <f>SUMIFS(СВЦЭМ!$D$39:$D$782,СВЦЭМ!$A$39:$A$782,$A16,СВЦЭМ!$B$39:$B$782,E$11)+'СЕТ СН'!$F$11+СВЦЭМ!$D$10+'СЕТ СН'!$F$6-'СЕТ СН'!$F$23</f>
        <v>1314.5726734099999</v>
      </c>
      <c r="F16" s="36">
        <f>SUMIFS(СВЦЭМ!$D$39:$D$782,СВЦЭМ!$A$39:$A$782,$A16,СВЦЭМ!$B$39:$B$782,F$11)+'СЕТ СН'!$F$11+СВЦЭМ!$D$10+'СЕТ СН'!$F$6-'СЕТ СН'!$F$23</f>
        <v>1303.4277471999999</v>
      </c>
      <c r="G16" s="36">
        <f>SUMIFS(СВЦЭМ!$D$39:$D$782,СВЦЭМ!$A$39:$A$782,$A16,СВЦЭМ!$B$39:$B$782,G$11)+'СЕТ СН'!$F$11+СВЦЭМ!$D$10+'СЕТ СН'!$F$6-'СЕТ СН'!$F$23</f>
        <v>1301.8720372499999</v>
      </c>
      <c r="H16" s="36">
        <f>SUMIFS(СВЦЭМ!$D$39:$D$782,СВЦЭМ!$A$39:$A$782,$A16,СВЦЭМ!$B$39:$B$782,H$11)+'СЕТ СН'!$F$11+СВЦЭМ!$D$10+'СЕТ СН'!$F$6-'СЕТ СН'!$F$23</f>
        <v>1276.1670285199998</v>
      </c>
      <c r="I16" s="36">
        <f>SUMIFS(СВЦЭМ!$D$39:$D$782,СВЦЭМ!$A$39:$A$782,$A16,СВЦЭМ!$B$39:$B$782,I$11)+'СЕТ СН'!$F$11+СВЦЭМ!$D$10+'СЕТ СН'!$F$6-'СЕТ СН'!$F$23</f>
        <v>1304.9219715999998</v>
      </c>
      <c r="J16" s="36">
        <f>SUMIFS(СВЦЭМ!$D$39:$D$782,СВЦЭМ!$A$39:$A$782,$A16,СВЦЭМ!$B$39:$B$782,J$11)+'СЕТ СН'!$F$11+СВЦЭМ!$D$10+'СЕТ СН'!$F$6-'СЕТ СН'!$F$23</f>
        <v>1182.1824599399999</v>
      </c>
      <c r="K16" s="36">
        <f>SUMIFS(СВЦЭМ!$D$39:$D$782,СВЦЭМ!$A$39:$A$782,$A16,СВЦЭМ!$B$39:$B$782,K$11)+'СЕТ СН'!$F$11+СВЦЭМ!$D$10+'СЕТ СН'!$F$6-'СЕТ СН'!$F$23</f>
        <v>1163.28452971</v>
      </c>
      <c r="L16" s="36">
        <f>SUMIFS(СВЦЭМ!$D$39:$D$782,СВЦЭМ!$A$39:$A$782,$A16,СВЦЭМ!$B$39:$B$782,L$11)+'СЕТ СН'!$F$11+СВЦЭМ!$D$10+'СЕТ СН'!$F$6-'СЕТ СН'!$F$23</f>
        <v>1155.9884740099999</v>
      </c>
      <c r="M16" s="36">
        <f>SUMIFS(СВЦЭМ!$D$39:$D$782,СВЦЭМ!$A$39:$A$782,$A16,СВЦЭМ!$B$39:$B$782,M$11)+'СЕТ СН'!$F$11+СВЦЭМ!$D$10+'СЕТ СН'!$F$6-'СЕТ СН'!$F$23</f>
        <v>1150.4158682</v>
      </c>
      <c r="N16" s="36">
        <f>SUMIFS(СВЦЭМ!$D$39:$D$782,СВЦЭМ!$A$39:$A$782,$A16,СВЦЭМ!$B$39:$B$782,N$11)+'СЕТ СН'!$F$11+СВЦЭМ!$D$10+'СЕТ СН'!$F$6-'СЕТ СН'!$F$23</f>
        <v>1142.19201767</v>
      </c>
      <c r="O16" s="36">
        <f>SUMIFS(СВЦЭМ!$D$39:$D$782,СВЦЭМ!$A$39:$A$782,$A16,СВЦЭМ!$B$39:$B$782,O$11)+'СЕТ СН'!$F$11+СВЦЭМ!$D$10+'СЕТ СН'!$F$6-'СЕТ СН'!$F$23</f>
        <v>1146.7272555</v>
      </c>
      <c r="P16" s="36">
        <f>SUMIFS(СВЦЭМ!$D$39:$D$782,СВЦЭМ!$A$39:$A$782,$A16,СВЦЭМ!$B$39:$B$782,P$11)+'СЕТ СН'!$F$11+СВЦЭМ!$D$10+'СЕТ СН'!$F$6-'СЕТ СН'!$F$23</f>
        <v>1170.16450857</v>
      </c>
      <c r="Q16" s="36">
        <f>SUMIFS(СВЦЭМ!$D$39:$D$782,СВЦЭМ!$A$39:$A$782,$A16,СВЦЭМ!$B$39:$B$782,Q$11)+'СЕТ СН'!$F$11+СВЦЭМ!$D$10+'СЕТ СН'!$F$6-'СЕТ СН'!$F$23</f>
        <v>1168.44718343</v>
      </c>
      <c r="R16" s="36">
        <f>SUMIFS(СВЦЭМ!$D$39:$D$782,СВЦЭМ!$A$39:$A$782,$A16,СВЦЭМ!$B$39:$B$782,R$11)+'СЕТ СН'!$F$11+СВЦЭМ!$D$10+'СЕТ СН'!$F$6-'СЕТ СН'!$F$23</f>
        <v>1163.1179392699999</v>
      </c>
      <c r="S16" s="36">
        <f>SUMIFS(СВЦЭМ!$D$39:$D$782,СВЦЭМ!$A$39:$A$782,$A16,СВЦЭМ!$B$39:$B$782,S$11)+'СЕТ СН'!$F$11+СВЦЭМ!$D$10+'СЕТ СН'!$F$6-'СЕТ СН'!$F$23</f>
        <v>1161.30530552</v>
      </c>
      <c r="T16" s="36">
        <f>SUMIFS(СВЦЭМ!$D$39:$D$782,СВЦЭМ!$A$39:$A$782,$A16,СВЦЭМ!$B$39:$B$782,T$11)+'СЕТ СН'!$F$11+СВЦЭМ!$D$10+'СЕТ СН'!$F$6-'СЕТ СН'!$F$23</f>
        <v>1147.00612639</v>
      </c>
      <c r="U16" s="36">
        <f>SUMIFS(СВЦЭМ!$D$39:$D$782,СВЦЭМ!$A$39:$A$782,$A16,СВЦЭМ!$B$39:$B$782,U$11)+'СЕТ СН'!$F$11+СВЦЭМ!$D$10+'СЕТ СН'!$F$6-'СЕТ СН'!$F$23</f>
        <v>1155.2335922699999</v>
      </c>
      <c r="V16" s="36">
        <f>SUMIFS(СВЦЭМ!$D$39:$D$782,СВЦЭМ!$A$39:$A$782,$A16,СВЦЭМ!$B$39:$B$782,V$11)+'СЕТ СН'!$F$11+СВЦЭМ!$D$10+'СЕТ СН'!$F$6-'СЕТ СН'!$F$23</f>
        <v>1164.01515808</v>
      </c>
      <c r="W16" s="36">
        <f>SUMIFS(СВЦЭМ!$D$39:$D$782,СВЦЭМ!$A$39:$A$782,$A16,СВЦЭМ!$B$39:$B$782,W$11)+'СЕТ СН'!$F$11+СВЦЭМ!$D$10+'СЕТ СН'!$F$6-'СЕТ СН'!$F$23</f>
        <v>1172.69451267</v>
      </c>
      <c r="X16" s="36">
        <f>SUMIFS(СВЦЭМ!$D$39:$D$782,СВЦЭМ!$A$39:$A$782,$A16,СВЦЭМ!$B$39:$B$782,X$11)+'СЕТ СН'!$F$11+СВЦЭМ!$D$10+'СЕТ СН'!$F$6-'СЕТ СН'!$F$23</f>
        <v>1157.31207814</v>
      </c>
      <c r="Y16" s="36">
        <f>SUMIFS(СВЦЭМ!$D$39:$D$782,СВЦЭМ!$A$39:$A$782,$A16,СВЦЭМ!$B$39:$B$782,Y$11)+'СЕТ СН'!$F$11+СВЦЭМ!$D$10+'СЕТ СН'!$F$6-'СЕТ СН'!$F$23</f>
        <v>1274.07332604</v>
      </c>
    </row>
    <row r="17" spans="1:25" ht="15.75" x14ac:dyDescent="0.2">
      <c r="A17" s="35">
        <f t="shared" si="0"/>
        <v>44779</v>
      </c>
      <c r="B17" s="36">
        <f>SUMIFS(СВЦЭМ!$D$39:$D$782,СВЦЭМ!$A$39:$A$782,$A17,СВЦЭМ!$B$39:$B$782,B$11)+'СЕТ СН'!$F$11+СВЦЭМ!$D$10+'СЕТ СН'!$F$6-'СЕТ СН'!$F$23</f>
        <v>1218.4293961599999</v>
      </c>
      <c r="C17" s="36">
        <f>SUMIFS(СВЦЭМ!$D$39:$D$782,СВЦЭМ!$A$39:$A$782,$A17,СВЦЭМ!$B$39:$B$782,C$11)+'СЕТ СН'!$F$11+СВЦЭМ!$D$10+'СЕТ СН'!$F$6-'СЕТ СН'!$F$23</f>
        <v>1283.01678163</v>
      </c>
      <c r="D17" s="36">
        <f>SUMIFS(СВЦЭМ!$D$39:$D$782,СВЦЭМ!$A$39:$A$782,$A17,СВЦЭМ!$B$39:$B$782,D$11)+'СЕТ СН'!$F$11+СВЦЭМ!$D$10+'СЕТ СН'!$F$6-'СЕТ СН'!$F$23</f>
        <v>1329.8813137899999</v>
      </c>
      <c r="E17" s="36">
        <f>SUMIFS(СВЦЭМ!$D$39:$D$782,СВЦЭМ!$A$39:$A$782,$A17,СВЦЭМ!$B$39:$B$782,E$11)+'СЕТ СН'!$F$11+СВЦЭМ!$D$10+'СЕТ СН'!$F$6-'СЕТ СН'!$F$23</f>
        <v>1354.5339493199999</v>
      </c>
      <c r="F17" s="36">
        <f>SUMIFS(СВЦЭМ!$D$39:$D$782,СВЦЭМ!$A$39:$A$782,$A17,СВЦЭМ!$B$39:$B$782,F$11)+'СЕТ СН'!$F$11+СВЦЭМ!$D$10+'СЕТ СН'!$F$6-'СЕТ СН'!$F$23</f>
        <v>1363.4368573199999</v>
      </c>
      <c r="G17" s="36">
        <f>SUMIFS(СВЦЭМ!$D$39:$D$782,СВЦЭМ!$A$39:$A$782,$A17,СВЦЭМ!$B$39:$B$782,G$11)+'СЕТ СН'!$F$11+СВЦЭМ!$D$10+'СЕТ СН'!$F$6-'СЕТ СН'!$F$23</f>
        <v>1380.0092515699998</v>
      </c>
      <c r="H17" s="36">
        <f>SUMIFS(СВЦЭМ!$D$39:$D$782,СВЦЭМ!$A$39:$A$782,$A17,СВЦЭМ!$B$39:$B$782,H$11)+'СЕТ СН'!$F$11+СВЦЭМ!$D$10+'СЕТ СН'!$F$6-'СЕТ СН'!$F$23</f>
        <v>1360.9127763399999</v>
      </c>
      <c r="I17" s="36">
        <f>SUMIFS(СВЦЭМ!$D$39:$D$782,СВЦЭМ!$A$39:$A$782,$A17,СВЦЭМ!$B$39:$B$782,I$11)+'СЕТ СН'!$F$11+СВЦЭМ!$D$10+'СЕТ СН'!$F$6-'СЕТ СН'!$F$23</f>
        <v>1327.2012924799999</v>
      </c>
      <c r="J17" s="36">
        <f>SUMIFS(СВЦЭМ!$D$39:$D$782,СВЦЭМ!$A$39:$A$782,$A17,СВЦЭМ!$B$39:$B$782,J$11)+'СЕТ СН'!$F$11+СВЦЭМ!$D$10+'СЕТ СН'!$F$6-'СЕТ СН'!$F$23</f>
        <v>1244.4641160699998</v>
      </c>
      <c r="K17" s="36">
        <f>SUMIFS(СВЦЭМ!$D$39:$D$782,СВЦЭМ!$A$39:$A$782,$A17,СВЦЭМ!$B$39:$B$782,K$11)+'СЕТ СН'!$F$11+СВЦЭМ!$D$10+'СЕТ СН'!$F$6-'СЕТ СН'!$F$23</f>
        <v>1136.3212915199999</v>
      </c>
      <c r="L17" s="36">
        <f>SUMIFS(СВЦЭМ!$D$39:$D$782,СВЦЭМ!$A$39:$A$782,$A17,СВЦЭМ!$B$39:$B$782,L$11)+'СЕТ СН'!$F$11+СВЦЭМ!$D$10+'СЕТ СН'!$F$6-'СЕТ СН'!$F$23</f>
        <v>1118.20133205</v>
      </c>
      <c r="M17" s="36">
        <f>SUMIFS(СВЦЭМ!$D$39:$D$782,СВЦЭМ!$A$39:$A$782,$A17,СВЦЭМ!$B$39:$B$782,M$11)+'СЕТ СН'!$F$11+СВЦЭМ!$D$10+'СЕТ СН'!$F$6-'СЕТ СН'!$F$23</f>
        <v>1084.32928743</v>
      </c>
      <c r="N17" s="36">
        <f>SUMIFS(СВЦЭМ!$D$39:$D$782,СВЦЭМ!$A$39:$A$782,$A17,СВЦЭМ!$B$39:$B$782,N$11)+'СЕТ СН'!$F$11+СВЦЭМ!$D$10+'СЕТ СН'!$F$6-'СЕТ СН'!$F$23</f>
        <v>1072.07873178</v>
      </c>
      <c r="O17" s="36">
        <f>SUMIFS(СВЦЭМ!$D$39:$D$782,СВЦЭМ!$A$39:$A$782,$A17,СВЦЭМ!$B$39:$B$782,O$11)+'СЕТ СН'!$F$11+СВЦЭМ!$D$10+'СЕТ СН'!$F$6-'СЕТ СН'!$F$23</f>
        <v>1079.26770145</v>
      </c>
      <c r="P17" s="36">
        <f>SUMIFS(СВЦЭМ!$D$39:$D$782,СВЦЭМ!$A$39:$A$782,$A17,СВЦЭМ!$B$39:$B$782,P$11)+'СЕТ СН'!$F$11+СВЦЭМ!$D$10+'СЕТ СН'!$F$6-'СЕТ СН'!$F$23</f>
        <v>1073.63423771</v>
      </c>
      <c r="Q17" s="36">
        <f>SUMIFS(СВЦЭМ!$D$39:$D$782,СВЦЭМ!$A$39:$A$782,$A17,СВЦЭМ!$B$39:$B$782,Q$11)+'СЕТ СН'!$F$11+СВЦЭМ!$D$10+'СЕТ СН'!$F$6-'СЕТ СН'!$F$23</f>
        <v>1075.33638253</v>
      </c>
      <c r="R17" s="36">
        <f>SUMIFS(СВЦЭМ!$D$39:$D$782,СВЦЭМ!$A$39:$A$782,$A17,СВЦЭМ!$B$39:$B$782,R$11)+'СЕТ СН'!$F$11+СВЦЭМ!$D$10+'СЕТ СН'!$F$6-'СЕТ СН'!$F$23</f>
        <v>1111.38161429</v>
      </c>
      <c r="S17" s="36">
        <f>SUMIFS(СВЦЭМ!$D$39:$D$782,СВЦЭМ!$A$39:$A$782,$A17,СВЦЭМ!$B$39:$B$782,S$11)+'СЕТ СН'!$F$11+СВЦЭМ!$D$10+'СЕТ СН'!$F$6-'СЕТ СН'!$F$23</f>
        <v>1114.8042517899999</v>
      </c>
      <c r="T17" s="36">
        <f>SUMIFS(СВЦЭМ!$D$39:$D$782,СВЦЭМ!$A$39:$A$782,$A17,СВЦЭМ!$B$39:$B$782,T$11)+'СЕТ СН'!$F$11+СВЦЭМ!$D$10+'СЕТ СН'!$F$6-'СЕТ СН'!$F$23</f>
        <v>1110.0205205899999</v>
      </c>
      <c r="U17" s="36">
        <f>SUMIFS(СВЦЭМ!$D$39:$D$782,СВЦЭМ!$A$39:$A$782,$A17,СВЦЭМ!$B$39:$B$782,U$11)+'СЕТ СН'!$F$11+СВЦЭМ!$D$10+'СЕТ СН'!$F$6-'СЕТ СН'!$F$23</f>
        <v>1117.2279375799999</v>
      </c>
      <c r="V17" s="36">
        <f>SUMIFS(СВЦЭМ!$D$39:$D$782,СВЦЭМ!$A$39:$A$782,$A17,СВЦЭМ!$B$39:$B$782,V$11)+'СЕТ СН'!$F$11+СВЦЭМ!$D$10+'СЕТ СН'!$F$6-'СЕТ СН'!$F$23</f>
        <v>1108.22830901</v>
      </c>
      <c r="W17" s="36">
        <f>SUMIFS(СВЦЭМ!$D$39:$D$782,СВЦЭМ!$A$39:$A$782,$A17,СВЦЭМ!$B$39:$B$782,W$11)+'СЕТ СН'!$F$11+СВЦЭМ!$D$10+'СЕТ СН'!$F$6-'СЕТ СН'!$F$23</f>
        <v>1089.633008</v>
      </c>
      <c r="X17" s="36">
        <f>SUMIFS(СВЦЭМ!$D$39:$D$782,СВЦЭМ!$A$39:$A$782,$A17,СВЦЭМ!$B$39:$B$782,X$11)+'СЕТ СН'!$F$11+СВЦЭМ!$D$10+'СЕТ СН'!$F$6-'СЕТ СН'!$F$23</f>
        <v>1129.8960068199999</v>
      </c>
      <c r="Y17" s="36">
        <f>SUMIFS(СВЦЭМ!$D$39:$D$782,СВЦЭМ!$A$39:$A$782,$A17,СВЦЭМ!$B$39:$B$782,Y$11)+'СЕТ СН'!$F$11+СВЦЭМ!$D$10+'СЕТ СН'!$F$6-'СЕТ СН'!$F$23</f>
        <v>1206.9740749099999</v>
      </c>
    </row>
    <row r="18" spans="1:25" ht="15.75" x14ac:dyDescent="0.2">
      <c r="A18" s="35">
        <f t="shared" si="0"/>
        <v>44780</v>
      </c>
      <c r="B18" s="36">
        <f>SUMIFS(СВЦЭМ!$D$39:$D$782,СВЦЭМ!$A$39:$A$782,$A18,СВЦЭМ!$B$39:$B$782,B$11)+'СЕТ СН'!$F$11+СВЦЭМ!$D$10+'СЕТ СН'!$F$6-'СЕТ СН'!$F$23</f>
        <v>1288.56244221</v>
      </c>
      <c r="C18" s="36">
        <f>SUMIFS(СВЦЭМ!$D$39:$D$782,СВЦЭМ!$A$39:$A$782,$A18,СВЦЭМ!$B$39:$B$782,C$11)+'СЕТ СН'!$F$11+СВЦЭМ!$D$10+'СЕТ СН'!$F$6-'СЕТ СН'!$F$23</f>
        <v>1299.9941247699999</v>
      </c>
      <c r="D18" s="36">
        <f>SUMIFS(СВЦЭМ!$D$39:$D$782,СВЦЭМ!$A$39:$A$782,$A18,СВЦЭМ!$B$39:$B$782,D$11)+'СЕТ СН'!$F$11+СВЦЭМ!$D$10+'СЕТ СН'!$F$6-'СЕТ СН'!$F$23</f>
        <v>1235.9841816399999</v>
      </c>
      <c r="E18" s="36">
        <f>SUMIFS(СВЦЭМ!$D$39:$D$782,СВЦЭМ!$A$39:$A$782,$A18,СВЦЭМ!$B$39:$B$782,E$11)+'СЕТ СН'!$F$11+СВЦЭМ!$D$10+'СЕТ СН'!$F$6-'СЕТ СН'!$F$23</f>
        <v>1251.05554289</v>
      </c>
      <c r="F18" s="36">
        <f>SUMIFS(СВЦЭМ!$D$39:$D$782,СВЦЭМ!$A$39:$A$782,$A18,СВЦЭМ!$B$39:$B$782,F$11)+'СЕТ СН'!$F$11+СВЦЭМ!$D$10+'СЕТ СН'!$F$6-'СЕТ СН'!$F$23</f>
        <v>1247.5935031199999</v>
      </c>
      <c r="G18" s="36">
        <f>SUMIFS(СВЦЭМ!$D$39:$D$782,СВЦЭМ!$A$39:$A$782,$A18,СВЦЭМ!$B$39:$B$782,G$11)+'СЕТ СН'!$F$11+СВЦЭМ!$D$10+'СЕТ СН'!$F$6-'СЕТ СН'!$F$23</f>
        <v>1244.36081165</v>
      </c>
      <c r="H18" s="36">
        <f>SUMIFS(СВЦЭМ!$D$39:$D$782,СВЦЭМ!$A$39:$A$782,$A18,СВЦЭМ!$B$39:$B$782,H$11)+'СЕТ СН'!$F$11+СВЦЭМ!$D$10+'СЕТ СН'!$F$6-'СЕТ СН'!$F$23</f>
        <v>1253.69903411</v>
      </c>
      <c r="I18" s="36">
        <f>SUMIFS(СВЦЭМ!$D$39:$D$782,СВЦЭМ!$A$39:$A$782,$A18,СВЦЭМ!$B$39:$B$782,I$11)+'СЕТ СН'!$F$11+СВЦЭМ!$D$10+'СЕТ СН'!$F$6-'СЕТ СН'!$F$23</f>
        <v>1213.5915960799998</v>
      </c>
      <c r="J18" s="36">
        <f>SUMIFS(СВЦЭМ!$D$39:$D$782,СВЦЭМ!$A$39:$A$782,$A18,СВЦЭМ!$B$39:$B$782,J$11)+'СЕТ СН'!$F$11+СВЦЭМ!$D$10+'СЕТ СН'!$F$6-'СЕТ СН'!$F$23</f>
        <v>1145.51871441</v>
      </c>
      <c r="K18" s="36">
        <f>SUMIFS(СВЦЭМ!$D$39:$D$782,СВЦЭМ!$A$39:$A$782,$A18,СВЦЭМ!$B$39:$B$782,K$11)+'СЕТ СН'!$F$11+СВЦЭМ!$D$10+'СЕТ СН'!$F$6-'СЕТ СН'!$F$23</f>
        <v>1091.7124351</v>
      </c>
      <c r="L18" s="36">
        <f>SUMIFS(СВЦЭМ!$D$39:$D$782,СВЦЭМ!$A$39:$A$782,$A18,СВЦЭМ!$B$39:$B$782,L$11)+'СЕТ СН'!$F$11+СВЦЭМ!$D$10+'СЕТ СН'!$F$6-'СЕТ СН'!$F$23</f>
        <v>1075.1118560299999</v>
      </c>
      <c r="M18" s="36">
        <f>SUMIFS(СВЦЭМ!$D$39:$D$782,СВЦЭМ!$A$39:$A$782,$A18,СВЦЭМ!$B$39:$B$782,M$11)+'СЕТ СН'!$F$11+СВЦЭМ!$D$10+'СЕТ СН'!$F$6-'СЕТ СН'!$F$23</f>
        <v>1087.9528822699999</v>
      </c>
      <c r="N18" s="36">
        <f>SUMIFS(СВЦЭМ!$D$39:$D$782,СВЦЭМ!$A$39:$A$782,$A18,СВЦЭМ!$B$39:$B$782,N$11)+'СЕТ СН'!$F$11+СВЦЭМ!$D$10+'СЕТ СН'!$F$6-'СЕТ СН'!$F$23</f>
        <v>1088.95929211</v>
      </c>
      <c r="O18" s="36">
        <f>SUMIFS(СВЦЭМ!$D$39:$D$782,СВЦЭМ!$A$39:$A$782,$A18,СВЦЭМ!$B$39:$B$782,O$11)+'СЕТ СН'!$F$11+СВЦЭМ!$D$10+'СЕТ СН'!$F$6-'СЕТ СН'!$F$23</f>
        <v>1089.5738623</v>
      </c>
      <c r="P18" s="36">
        <f>SUMIFS(СВЦЭМ!$D$39:$D$782,СВЦЭМ!$A$39:$A$782,$A18,СВЦЭМ!$B$39:$B$782,P$11)+'СЕТ СН'!$F$11+СВЦЭМ!$D$10+'СЕТ СН'!$F$6-'СЕТ СН'!$F$23</f>
        <v>1107.19503263</v>
      </c>
      <c r="Q18" s="36">
        <f>SUMIFS(СВЦЭМ!$D$39:$D$782,СВЦЭМ!$A$39:$A$782,$A18,СВЦЭМ!$B$39:$B$782,Q$11)+'СЕТ СН'!$F$11+СВЦЭМ!$D$10+'СЕТ СН'!$F$6-'СЕТ СН'!$F$23</f>
        <v>1125.2460126799999</v>
      </c>
      <c r="R18" s="36">
        <f>SUMIFS(СВЦЭМ!$D$39:$D$782,СВЦЭМ!$A$39:$A$782,$A18,СВЦЭМ!$B$39:$B$782,R$11)+'СЕТ СН'!$F$11+СВЦЭМ!$D$10+'СЕТ СН'!$F$6-'СЕТ СН'!$F$23</f>
        <v>1138.64654124</v>
      </c>
      <c r="S18" s="36">
        <f>SUMIFS(СВЦЭМ!$D$39:$D$782,СВЦЭМ!$A$39:$A$782,$A18,СВЦЭМ!$B$39:$B$782,S$11)+'СЕТ СН'!$F$11+СВЦЭМ!$D$10+'СЕТ СН'!$F$6-'СЕТ СН'!$F$23</f>
        <v>1142.7271059699999</v>
      </c>
      <c r="T18" s="36">
        <f>SUMIFS(СВЦЭМ!$D$39:$D$782,СВЦЭМ!$A$39:$A$782,$A18,СВЦЭМ!$B$39:$B$782,T$11)+'СЕТ СН'!$F$11+СВЦЭМ!$D$10+'СЕТ СН'!$F$6-'СЕТ СН'!$F$23</f>
        <v>1129.51674407</v>
      </c>
      <c r="U18" s="36">
        <f>SUMIFS(СВЦЭМ!$D$39:$D$782,СВЦЭМ!$A$39:$A$782,$A18,СВЦЭМ!$B$39:$B$782,U$11)+'СЕТ СН'!$F$11+СВЦЭМ!$D$10+'СЕТ СН'!$F$6-'СЕТ СН'!$F$23</f>
        <v>1120.5510515799999</v>
      </c>
      <c r="V18" s="36">
        <f>SUMIFS(СВЦЭМ!$D$39:$D$782,СВЦЭМ!$A$39:$A$782,$A18,СВЦЭМ!$B$39:$B$782,V$11)+'СЕТ СН'!$F$11+СВЦЭМ!$D$10+'СЕТ СН'!$F$6-'СЕТ СН'!$F$23</f>
        <v>1109.56648339</v>
      </c>
      <c r="W18" s="36">
        <f>SUMIFS(СВЦЭМ!$D$39:$D$782,СВЦЭМ!$A$39:$A$782,$A18,СВЦЭМ!$B$39:$B$782,W$11)+'СЕТ СН'!$F$11+СВЦЭМ!$D$10+'СЕТ СН'!$F$6-'СЕТ СН'!$F$23</f>
        <v>1120.4546515299999</v>
      </c>
      <c r="X18" s="36">
        <f>SUMIFS(СВЦЭМ!$D$39:$D$782,СВЦЭМ!$A$39:$A$782,$A18,СВЦЭМ!$B$39:$B$782,X$11)+'СЕТ СН'!$F$11+СВЦЭМ!$D$10+'СЕТ СН'!$F$6-'СЕТ СН'!$F$23</f>
        <v>1167.4195624899999</v>
      </c>
      <c r="Y18" s="36">
        <f>SUMIFS(СВЦЭМ!$D$39:$D$782,СВЦЭМ!$A$39:$A$782,$A18,СВЦЭМ!$B$39:$B$782,Y$11)+'СЕТ СН'!$F$11+СВЦЭМ!$D$10+'СЕТ СН'!$F$6-'СЕТ СН'!$F$23</f>
        <v>1224.29022635</v>
      </c>
    </row>
    <row r="19" spans="1:25" ht="15.75" x14ac:dyDescent="0.2">
      <c r="A19" s="35">
        <f t="shared" si="0"/>
        <v>44781</v>
      </c>
      <c r="B19" s="36">
        <f>SUMIFS(СВЦЭМ!$D$39:$D$782,СВЦЭМ!$A$39:$A$782,$A19,СВЦЭМ!$B$39:$B$782,B$11)+'СЕТ СН'!$F$11+СВЦЭМ!$D$10+'СЕТ СН'!$F$6-'СЕТ СН'!$F$23</f>
        <v>1239.21443052</v>
      </c>
      <c r="C19" s="36">
        <f>SUMIFS(СВЦЭМ!$D$39:$D$782,СВЦЭМ!$A$39:$A$782,$A19,СВЦЭМ!$B$39:$B$782,C$11)+'СЕТ СН'!$F$11+СВЦЭМ!$D$10+'СЕТ СН'!$F$6-'СЕТ СН'!$F$23</f>
        <v>1250.17894022</v>
      </c>
      <c r="D19" s="36">
        <f>SUMIFS(СВЦЭМ!$D$39:$D$782,СВЦЭМ!$A$39:$A$782,$A19,СВЦЭМ!$B$39:$B$782,D$11)+'СЕТ СН'!$F$11+СВЦЭМ!$D$10+'СЕТ СН'!$F$6-'СЕТ СН'!$F$23</f>
        <v>1290.8665477499999</v>
      </c>
      <c r="E19" s="36">
        <f>SUMIFS(СВЦЭМ!$D$39:$D$782,СВЦЭМ!$A$39:$A$782,$A19,СВЦЭМ!$B$39:$B$782,E$11)+'СЕТ СН'!$F$11+СВЦЭМ!$D$10+'СЕТ СН'!$F$6-'СЕТ СН'!$F$23</f>
        <v>1276.36956543</v>
      </c>
      <c r="F19" s="36">
        <f>SUMIFS(СВЦЭМ!$D$39:$D$782,СВЦЭМ!$A$39:$A$782,$A19,СВЦЭМ!$B$39:$B$782,F$11)+'СЕТ СН'!$F$11+СВЦЭМ!$D$10+'СЕТ СН'!$F$6-'СЕТ СН'!$F$23</f>
        <v>1301.40112286</v>
      </c>
      <c r="G19" s="36">
        <f>SUMIFS(СВЦЭМ!$D$39:$D$782,СВЦЭМ!$A$39:$A$782,$A19,СВЦЭМ!$B$39:$B$782,G$11)+'СЕТ СН'!$F$11+СВЦЭМ!$D$10+'СЕТ СН'!$F$6-'СЕТ СН'!$F$23</f>
        <v>1281.3014635999998</v>
      </c>
      <c r="H19" s="36">
        <f>SUMIFS(СВЦЭМ!$D$39:$D$782,СВЦЭМ!$A$39:$A$782,$A19,СВЦЭМ!$B$39:$B$782,H$11)+'СЕТ СН'!$F$11+СВЦЭМ!$D$10+'СЕТ СН'!$F$6-'СЕТ СН'!$F$23</f>
        <v>1196.8024246599998</v>
      </c>
      <c r="I19" s="36">
        <f>SUMIFS(СВЦЭМ!$D$39:$D$782,СВЦЭМ!$A$39:$A$782,$A19,СВЦЭМ!$B$39:$B$782,I$11)+'СЕТ СН'!$F$11+СВЦЭМ!$D$10+'СЕТ СН'!$F$6-'СЕТ СН'!$F$23</f>
        <v>1189.0457660799998</v>
      </c>
      <c r="J19" s="36">
        <f>SUMIFS(СВЦЭМ!$D$39:$D$782,СВЦЭМ!$A$39:$A$782,$A19,СВЦЭМ!$B$39:$B$782,J$11)+'СЕТ СН'!$F$11+СВЦЭМ!$D$10+'СЕТ СН'!$F$6-'СЕТ СН'!$F$23</f>
        <v>1149.9587568899999</v>
      </c>
      <c r="K19" s="36">
        <f>SUMIFS(СВЦЭМ!$D$39:$D$782,СВЦЭМ!$A$39:$A$782,$A19,СВЦЭМ!$B$39:$B$782,K$11)+'СЕТ СН'!$F$11+СВЦЭМ!$D$10+'СЕТ СН'!$F$6-'СЕТ СН'!$F$23</f>
        <v>1170.9141622099999</v>
      </c>
      <c r="L19" s="36">
        <f>SUMIFS(СВЦЭМ!$D$39:$D$782,СВЦЭМ!$A$39:$A$782,$A19,СВЦЭМ!$B$39:$B$782,L$11)+'СЕТ СН'!$F$11+СВЦЭМ!$D$10+'СЕТ СН'!$F$6-'СЕТ СН'!$F$23</f>
        <v>1164.6508178899999</v>
      </c>
      <c r="M19" s="36">
        <f>SUMIFS(СВЦЭМ!$D$39:$D$782,СВЦЭМ!$A$39:$A$782,$A19,СВЦЭМ!$B$39:$B$782,M$11)+'СЕТ СН'!$F$11+СВЦЭМ!$D$10+'СЕТ СН'!$F$6-'СЕТ СН'!$F$23</f>
        <v>1136.02068095</v>
      </c>
      <c r="N19" s="36">
        <f>SUMIFS(СВЦЭМ!$D$39:$D$782,СВЦЭМ!$A$39:$A$782,$A19,СВЦЭМ!$B$39:$B$782,N$11)+'СЕТ СН'!$F$11+СВЦЭМ!$D$10+'СЕТ СН'!$F$6-'СЕТ СН'!$F$23</f>
        <v>1139.66878752</v>
      </c>
      <c r="O19" s="36">
        <f>SUMIFS(СВЦЭМ!$D$39:$D$782,СВЦЭМ!$A$39:$A$782,$A19,СВЦЭМ!$B$39:$B$782,O$11)+'СЕТ СН'!$F$11+СВЦЭМ!$D$10+'СЕТ СН'!$F$6-'СЕТ СН'!$F$23</f>
        <v>1141.26145819</v>
      </c>
      <c r="P19" s="36">
        <f>SUMIFS(СВЦЭМ!$D$39:$D$782,СВЦЭМ!$A$39:$A$782,$A19,СВЦЭМ!$B$39:$B$782,P$11)+'СЕТ СН'!$F$11+СВЦЭМ!$D$10+'СЕТ СН'!$F$6-'СЕТ СН'!$F$23</f>
        <v>1163.5419059399999</v>
      </c>
      <c r="Q19" s="36">
        <f>SUMIFS(СВЦЭМ!$D$39:$D$782,СВЦЭМ!$A$39:$A$782,$A19,СВЦЭМ!$B$39:$B$782,Q$11)+'СЕТ СН'!$F$11+СВЦЭМ!$D$10+'СЕТ СН'!$F$6-'СЕТ СН'!$F$23</f>
        <v>1172.39570303</v>
      </c>
      <c r="R19" s="36">
        <f>SUMIFS(СВЦЭМ!$D$39:$D$782,СВЦЭМ!$A$39:$A$782,$A19,СВЦЭМ!$B$39:$B$782,R$11)+'СЕТ СН'!$F$11+СВЦЭМ!$D$10+'СЕТ СН'!$F$6-'СЕТ СН'!$F$23</f>
        <v>1198.5038458099998</v>
      </c>
      <c r="S19" s="36">
        <f>SUMIFS(СВЦЭМ!$D$39:$D$782,СВЦЭМ!$A$39:$A$782,$A19,СВЦЭМ!$B$39:$B$782,S$11)+'СЕТ СН'!$F$11+СВЦЭМ!$D$10+'СЕТ СН'!$F$6-'СЕТ СН'!$F$23</f>
        <v>1214.7547267800001</v>
      </c>
      <c r="T19" s="36">
        <f>SUMIFS(СВЦЭМ!$D$39:$D$782,СВЦЭМ!$A$39:$A$782,$A19,СВЦЭМ!$B$39:$B$782,T$11)+'СЕТ СН'!$F$11+СВЦЭМ!$D$10+'СЕТ СН'!$F$6-'СЕТ СН'!$F$23</f>
        <v>1194.8607416599998</v>
      </c>
      <c r="U19" s="36">
        <f>SUMIFS(СВЦЭМ!$D$39:$D$782,СВЦЭМ!$A$39:$A$782,$A19,СВЦЭМ!$B$39:$B$782,U$11)+'СЕТ СН'!$F$11+СВЦЭМ!$D$10+'СЕТ СН'!$F$6-'СЕТ СН'!$F$23</f>
        <v>1204.26385721</v>
      </c>
      <c r="V19" s="36">
        <f>SUMIFS(СВЦЭМ!$D$39:$D$782,СВЦЭМ!$A$39:$A$782,$A19,СВЦЭМ!$B$39:$B$782,V$11)+'СЕТ СН'!$F$11+СВЦЭМ!$D$10+'СЕТ СН'!$F$6-'СЕТ СН'!$F$23</f>
        <v>1213.0403162899997</v>
      </c>
      <c r="W19" s="36">
        <f>SUMIFS(СВЦЭМ!$D$39:$D$782,СВЦЭМ!$A$39:$A$782,$A19,СВЦЭМ!$B$39:$B$782,W$11)+'СЕТ СН'!$F$11+СВЦЭМ!$D$10+'СЕТ СН'!$F$6-'СЕТ СН'!$F$23</f>
        <v>1194.8464434799998</v>
      </c>
      <c r="X19" s="36">
        <f>SUMIFS(СВЦЭМ!$D$39:$D$782,СВЦЭМ!$A$39:$A$782,$A19,СВЦЭМ!$B$39:$B$782,X$11)+'СЕТ СН'!$F$11+СВЦЭМ!$D$10+'СЕТ СН'!$F$6-'СЕТ СН'!$F$23</f>
        <v>1292.6494055999999</v>
      </c>
      <c r="Y19" s="36">
        <f>SUMIFS(СВЦЭМ!$D$39:$D$782,СВЦЭМ!$A$39:$A$782,$A19,СВЦЭМ!$B$39:$B$782,Y$11)+'СЕТ СН'!$F$11+СВЦЭМ!$D$10+'СЕТ СН'!$F$6-'СЕТ СН'!$F$23</f>
        <v>1366.43192957</v>
      </c>
    </row>
    <row r="20" spans="1:25" ht="15.75" x14ac:dyDescent="0.2">
      <c r="A20" s="35">
        <f t="shared" si="0"/>
        <v>44782</v>
      </c>
      <c r="B20" s="36">
        <f>SUMIFS(СВЦЭМ!$D$39:$D$782,СВЦЭМ!$A$39:$A$782,$A20,СВЦЭМ!$B$39:$B$782,B$11)+'СЕТ СН'!$F$11+СВЦЭМ!$D$10+'СЕТ СН'!$F$6-'СЕТ СН'!$F$23</f>
        <v>1401.16063801</v>
      </c>
      <c r="C20" s="36">
        <f>SUMIFS(СВЦЭМ!$D$39:$D$782,СВЦЭМ!$A$39:$A$782,$A20,СВЦЭМ!$B$39:$B$782,C$11)+'СЕТ СН'!$F$11+СВЦЭМ!$D$10+'СЕТ СН'!$F$6-'СЕТ СН'!$F$23</f>
        <v>1377.8460192699999</v>
      </c>
      <c r="D20" s="36">
        <f>SUMIFS(СВЦЭМ!$D$39:$D$782,СВЦЭМ!$A$39:$A$782,$A20,СВЦЭМ!$B$39:$B$782,D$11)+'СЕТ СН'!$F$11+СВЦЭМ!$D$10+'СЕТ СН'!$F$6-'СЕТ СН'!$F$23</f>
        <v>1386.6831655899998</v>
      </c>
      <c r="E20" s="36">
        <f>SUMIFS(СВЦЭМ!$D$39:$D$782,СВЦЭМ!$A$39:$A$782,$A20,СВЦЭМ!$B$39:$B$782,E$11)+'СЕТ СН'!$F$11+СВЦЭМ!$D$10+'СЕТ СН'!$F$6-'СЕТ СН'!$F$23</f>
        <v>1396.6327599399999</v>
      </c>
      <c r="F20" s="36">
        <f>SUMIFS(СВЦЭМ!$D$39:$D$782,СВЦЭМ!$A$39:$A$782,$A20,СВЦЭМ!$B$39:$B$782,F$11)+'СЕТ СН'!$F$11+СВЦЭМ!$D$10+'СЕТ СН'!$F$6-'СЕТ СН'!$F$23</f>
        <v>1392.0168766899999</v>
      </c>
      <c r="G20" s="36">
        <f>SUMIFS(СВЦЭМ!$D$39:$D$782,СВЦЭМ!$A$39:$A$782,$A20,СВЦЭМ!$B$39:$B$782,G$11)+'СЕТ СН'!$F$11+СВЦЭМ!$D$10+'СЕТ СН'!$F$6-'СЕТ СН'!$F$23</f>
        <v>1401.1096849799999</v>
      </c>
      <c r="H20" s="36">
        <f>SUMIFS(СВЦЭМ!$D$39:$D$782,СВЦЭМ!$A$39:$A$782,$A20,СВЦЭМ!$B$39:$B$782,H$11)+'СЕТ СН'!$F$11+СВЦЭМ!$D$10+'СЕТ СН'!$F$6-'СЕТ СН'!$F$23</f>
        <v>1436.2169980899998</v>
      </c>
      <c r="I20" s="36">
        <f>SUMIFS(СВЦЭМ!$D$39:$D$782,СВЦЭМ!$A$39:$A$782,$A20,СВЦЭМ!$B$39:$B$782,I$11)+'СЕТ СН'!$F$11+СВЦЭМ!$D$10+'СЕТ СН'!$F$6-'СЕТ СН'!$F$23</f>
        <v>1357.42739179</v>
      </c>
      <c r="J20" s="36">
        <f>SUMIFS(СВЦЭМ!$D$39:$D$782,СВЦЭМ!$A$39:$A$782,$A20,СВЦЭМ!$B$39:$B$782,J$11)+'СЕТ СН'!$F$11+СВЦЭМ!$D$10+'СЕТ СН'!$F$6-'СЕТ СН'!$F$23</f>
        <v>1337.8771114899998</v>
      </c>
      <c r="K20" s="36">
        <f>SUMIFS(СВЦЭМ!$D$39:$D$782,СВЦЭМ!$A$39:$A$782,$A20,СВЦЭМ!$B$39:$B$782,K$11)+'СЕТ СН'!$F$11+СВЦЭМ!$D$10+'СЕТ СН'!$F$6-'СЕТ СН'!$F$23</f>
        <v>1273.20831398</v>
      </c>
      <c r="L20" s="36">
        <f>SUMIFS(СВЦЭМ!$D$39:$D$782,СВЦЭМ!$A$39:$A$782,$A20,СВЦЭМ!$B$39:$B$782,L$11)+'СЕТ СН'!$F$11+СВЦЭМ!$D$10+'СЕТ СН'!$F$6-'СЕТ СН'!$F$23</f>
        <v>1255.7115094599999</v>
      </c>
      <c r="M20" s="36">
        <f>SUMIFS(СВЦЭМ!$D$39:$D$782,СВЦЭМ!$A$39:$A$782,$A20,СВЦЭМ!$B$39:$B$782,M$11)+'СЕТ СН'!$F$11+СВЦЭМ!$D$10+'СЕТ СН'!$F$6-'СЕТ СН'!$F$23</f>
        <v>1232.8191179599999</v>
      </c>
      <c r="N20" s="36">
        <f>SUMIFS(СВЦЭМ!$D$39:$D$782,СВЦЭМ!$A$39:$A$782,$A20,СВЦЭМ!$B$39:$B$782,N$11)+'СЕТ СН'!$F$11+СВЦЭМ!$D$10+'СЕТ СН'!$F$6-'СЕТ СН'!$F$23</f>
        <v>1219.1729070799997</v>
      </c>
      <c r="O20" s="36">
        <f>SUMIFS(СВЦЭМ!$D$39:$D$782,СВЦЭМ!$A$39:$A$782,$A20,СВЦЭМ!$B$39:$B$782,O$11)+'СЕТ СН'!$F$11+СВЦЭМ!$D$10+'СЕТ СН'!$F$6-'СЕТ СН'!$F$23</f>
        <v>1221.6258146599998</v>
      </c>
      <c r="P20" s="36">
        <f>SUMIFS(СВЦЭМ!$D$39:$D$782,СВЦЭМ!$A$39:$A$782,$A20,СВЦЭМ!$B$39:$B$782,P$11)+'СЕТ СН'!$F$11+СВЦЭМ!$D$10+'СЕТ СН'!$F$6-'СЕТ СН'!$F$23</f>
        <v>1232.6362078899999</v>
      </c>
      <c r="Q20" s="36">
        <f>SUMIFS(СВЦЭМ!$D$39:$D$782,СВЦЭМ!$A$39:$A$782,$A20,СВЦЭМ!$B$39:$B$782,Q$11)+'СЕТ СН'!$F$11+СВЦЭМ!$D$10+'СЕТ СН'!$F$6-'СЕТ СН'!$F$23</f>
        <v>1245.9053384199999</v>
      </c>
      <c r="R20" s="36">
        <f>SUMIFS(СВЦЭМ!$D$39:$D$782,СВЦЭМ!$A$39:$A$782,$A20,СВЦЭМ!$B$39:$B$782,R$11)+'СЕТ СН'!$F$11+СВЦЭМ!$D$10+'СЕТ СН'!$F$6-'СЕТ СН'!$F$23</f>
        <v>1257.7705999299999</v>
      </c>
      <c r="S20" s="36">
        <f>SUMIFS(СВЦЭМ!$D$39:$D$782,СВЦЭМ!$A$39:$A$782,$A20,СВЦЭМ!$B$39:$B$782,S$11)+'СЕТ СН'!$F$11+СВЦЭМ!$D$10+'СЕТ СН'!$F$6-'СЕТ СН'!$F$23</f>
        <v>1262.6236081999998</v>
      </c>
      <c r="T20" s="36">
        <f>SUMIFS(СВЦЭМ!$D$39:$D$782,СВЦЭМ!$A$39:$A$782,$A20,СВЦЭМ!$B$39:$B$782,T$11)+'СЕТ СН'!$F$11+СВЦЭМ!$D$10+'СЕТ СН'!$F$6-'СЕТ СН'!$F$23</f>
        <v>1265.2560015099998</v>
      </c>
      <c r="U20" s="36">
        <f>SUMIFS(СВЦЭМ!$D$39:$D$782,СВЦЭМ!$A$39:$A$782,$A20,СВЦЭМ!$B$39:$B$782,U$11)+'СЕТ СН'!$F$11+СВЦЭМ!$D$10+'СЕТ СН'!$F$6-'СЕТ СН'!$F$23</f>
        <v>1274.3681577</v>
      </c>
      <c r="V20" s="36">
        <f>SUMIFS(СВЦЭМ!$D$39:$D$782,СВЦЭМ!$A$39:$A$782,$A20,СВЦЭМ!$B$39:$B$782,V$11)+'СЕТ СН'!$F$11+СВЦЭМ!$D$10+'СЕТ СН'!$F$6-'СЕТ СН'!$F$23</f>
        <v>1245.1942969699999</v>
      </c>
      <c r="W20" s="36">
        <f>SUMIFS(СВЦЭМ!$D$39:$D$782,СВЦЭМ!$A$39:$A$782,$A20,СВЦЭМ!$B$39:$B$782,W$11)+'СЕТ СН'!$F$11+СВЦЭМ!$D$10+'СЕТ СН'!$F$6-'СЕТ СН'!$F$23</f>
        <v>1246.62893487</v>
      </c>
      <c r="X20" s="36">
        <f>SUMIFS(СВЦЭМ!$D$39:$D$782,СВЦЭМ!$A$39:$A$782,$A20,СВЦЭМ!$B$39:$B$782,X$11)+'СЕТ СН'!$F$11+СВЦЭМ!$D$10+'СЕТ СН'!$F$6-'СЕТ СН'!$F$23</f>
        <v>1296.71738179</v>
      </c>
      <c r="Y20" s="36">
        <f>SUMIFS(СВЦЭМ!$D$39:$D$782,СВЦЭМ!$A$39:$A$782,$A20,СВЦЭМ!$B$39:$B$782,Y$11)+'СЕТ СН'!$F$11+СВЦЭМ!$D$10+'СЕТ СН'!$F$6-'СЕТ СН'!$F$23</f>
        <v>1319.7873633499999</v>
      </c>
    </row>
    <row r="21" spans="1:25" ht="15.75" x14ac:dyDescent="0.2">
      <c r="A21" s="35">
        <f t="shared" si="0"/>
        <v>44783</v>
      </c>
      <c r="B21" s="36">
        <f>SUMIFS(СВЦЭМ!$D$39:$D$782,СВЦЭМ!$A$39:$A$782,$A21,СВЦЭМ!$B$39:$B$782,B$11)+'СЕТ СН'!$F$11+СВЦЭМ!$D$10+'СЕТ СН'!$F$6-'СЕТ СН'!$F$23</f>
        <v>1268.9931968199999</v>
      </c>
      <c r="C21" s="36">
        <f>SUMIFS(СВЦЭМ!$D$39:$D$782,СВЦЭМ!$A$39:$A$782,$A21,СВЦЭМ!$B$39:$B$782,C$11)+'СЕТ СН'!$F$11+СВЦЭМ!$D$10+'СЕТ СН'!$F$6-'СЕТ СН'!$F$23</f>
        <v>1309.75231575</v>
      </c>
      <c r="D21" s="36">
        <f>SUMIFS(СВЦЭМ!$D$39:$D$782,СВЦЭМ!$A$39:$A$782,$A21,СВЦЭМ!$B$39:$B$782,D$11)+'СЕТ СН'!$F$11+СВЦЭМ!$D$10+'СЕТ СН'!$F$6-'СЕТ СН'!$F$23</f>
        <v>1191.5987119799997</v>
      </c>
      <c r="E21" s="36">
        <f>SUMIFS(СВЦЭМ!$D$39:$D$782,СВЦЭМ!$A$39:$A$782,$A21,СВЦЭМ!$B$39:$B$782,E$11)+'СЕТ СН'!$F$11+СВЦЭМ!$D$10+'СЕТ СН'!$F$6-'СЕТ СН'!$F$23</f>
        <v>1175.03360036</v>
      </c>
      <c r="F21" s="36">
        <f>SUMIFS(СВЦЭМ!$D$39:$D$782,СВЦЭМ!$A$39:$A$782,$A21,СВЦЭМ!$B$39:$B$782,F$11)+'СЕТ СН'!$F$11+СВЦЭМ!$D$10+'СЕТ СН'!$F$6-'СЕТ СН'!$F$23</f>
        <v>1175.30969665</v>
      </c>
      <c r="G21" s="36">
        <f>SUMIFS(СВЦЭМ!$D$39:$D$782,СВЦЭМ!$A$39:$A$782,$A21,СВЦЭМ!$B$39:$B$782,G$11)+'СЕТ СН'!$F$11+СВЦЭМ!$D$10+'СЕТ СН'!$F$6-'СЕТ СН'!$F$23</f>
        <v>1163.09235519</v>
      </c>
      <c r="H21" s="36">
        <f>SUMIFS(СВЦЭМ!$D$39:$D$782,СВЦЭМ!$A$39:$A$782,$A21,СВЦЭМ!$B$39:$B$782,H$11)+'СЕТ СН'!$F$11+СВЦЭМ!$D$10+'СЕТ СН'!$F$6-'СЕТ СН'!$F$23</f>
        <v>1139.9574856199999</v>
      </c>
      <c r="I21" s="36">
        <f>SUMIFS(СВЦЭМ!$D$39:$D$782,СВЦЭМ!$A$39:$A$782,$A21,СВЦЭМ!$B$39:$B$782,I$11)+'СЕТ СН'!$F$11+СВЦЭМ!$D$10+'СЕТ СН'!$F$6-'СЕТ СН'!$F$23</f>
        <v>1094.0977832900001</v>
      </c>
      <c r="J21" s="36">
        <f>SUMIFS(СВЦЭМ!$D$39:$D$782,СВЦЭМ!$A$39:$A$782,$A21,СВЦЭМ!$B$39:$B$782,J$11)+'СЕТ СН'!$F$11+СВЦЭМ!$D$10+'СЕТ СН'!$F$6-'СЕТ СН'!$F$23</f>
        <v>1158.97438833</v>
      </c>
      <c r="K21" s="36">
        <f>SUMIFS(СВЦЭМ!$D$39:$D$782,СВЦЭМ!$A$39:$A$782,$A21,СВЦЭМ!$B$39:$B$782,K$11)+'СЕТ СН'!$F$11+СВЦЭМ!$D$10+'СЕТ СН'!$F$6-'СЕТ СН'!$F$23</f>
        <v>1108.6370789499999</v>
      </c>
      <c r="L21" s="36">
        <f>SUMIFS(СВЦЭМ!$D$39:$D$782,СВЦЭМ!$A$39:$A$782,$A21,СВЦЭМ!$B$39:$B$782,L$11)+'СЕТ СН'!$F$11+СВЦЭМ!$D$10+'СЕТ СН'!$F$6-'СЕТ СН'!$F$23</f>
        <v>1100.85165033</v>
      </c>
      <c r="M21" s="36">
        <f>SUMIFS(СВЦЭМ!$D$39:$D$782,СВЦЭМ!$A$39:$A$782,$A21,СВЦЭМ!$B$39:$B$782,M$11)+'СЕТ СН'!$F$11+СВЦЭМ!$D$10+'СЕТ СН'!$F$6-'СЕТ СН'!$F$23</f>
        <v>1104.24667387</v>
      </c>
      <c r="N21" s="36">
        <f>SUMIFS(СВЦЭМ!$D$39:$D$782,СВЦЭМ!$A$39:$A$782,$A21,СВЦЭМ!$B$39:$B$782,N$11)+'СЕТ СН'!$F$11+СВЦЭМ!$D$10+'СЕТ СН'!$F$6-'СЕТ СН'!$F$23</f>
        <v>1111.2293196599999</v>
      </c>
      <c r="O21" s="36">
        <f>SUMIFS(СВЦЭМ!$D$39:$D$782,СВЦЭМ!$A$39:$A$782,$A21,СВЦЭМ!$B$39:$B$782,O$11)+'СЕТ СН'!$F$11+СВЦЭМ!$D$10+'СЕТ СН'!$F$6-'СЕТ СН'!$F$23</f>
        <v>1091.9374926399998</v>
      </c>
      <c r="P21" s="36">
        <f>SUMIFS(СВЦЭМ!$D$39:$D$782,СВЦЭМ!$A$39:$A$782,$A21,СВЦЭМ!$B$39:$B$782,P$11)+'СЕТ СН'!$F$11+СВЦЭМ!$D$10+'СЕТ СН'!$F$6-'СЕТ СН'!$F$23</f>
        <v>1098.52590685</v>
      </c>
      <c r="Q21" s="36">
        <f>SUMIFS(СВЦЭМ!$D$39:$D$782,СВЦЭМ!$A$39:$A$782,$A21,СВЦЭМ!$B$39:$B$782,Q$11)+'СЕТ СН'!$F$11+СВЦЭМ!$D$10+'СЕТ СН'!$F$6-'СЕТ СН'!$F$23</f>
        <v>1102.24973333</v>
      </c>
      <c r="R21" s="36">
        <f>SUMIFS(СВЦЭМ!$D$39:$D$782,СВЦЭМ!$A$39:$A$782,$A21,СВЦЭМ!$B$39:$B$782,R$11)+'СЕТ СН'!$F$11+СВЦЭМ!$D$10+'СЕТ СН'!$F$6-'СЕТ СН'!$F$23</f>
        <v>1116.8753481799999</v>
      </c>
      <c r="S21" s="36">
        <f>SUMIFS(СВЦЭМ!$D$39:$D$782,СВЦЭМ!$A$39:$A$782,$A21,СВЦЭМ!$B$39:$B$782,S$11)+'СЕТ СН'!$F$11+СВЦЭМ!$D$10+'СЕТ СН'!$F$6-'СЕТ СН'!$F$23</f>
        <v>1122.10745916</v>
      </c>
      <c r="T21" s="36">
        <f>SUMIFS(СВЦЭМ!$D$39:$D$782,СВЦЭМ!$A$39:$A$782,$A21,СВЦЭМ!$B$39:$B$782,T$11)+'СЕТ СН'!$F$11+СВЦЭМ!$D$10+'СЕТ СН'!$F$6-'СЕТ СН'!$F$23</f>
        <v>1116.09217846</v>
      </c>
      <c r="U21" s="36">
        <f>SUMIFS(СВЦЭМ!$D$39:$D$782,СВЦЭМ!$A$39:$A$782,$A21,СВЦЭМ!$B$39:$B$782,U$11)+'СЕТ СН'!$F$11+СВЦЭМ!$D$10+'СЕТ СН'!$F$6-'СЕТ СН'!$F$23</f>
        <v>1139.9803772</v>
      </c>
      <c r="V21" s="36">
        <f>SUMIFS(СВЦЭМ!$D$39:$D$782,СВЦЭМ!$A$39:$A$782,$A21,СВЦЭМ!$B$39:$B$782,V$11)+'СЕТ СН'!$F$11+СВЦЭМ!$D$10+'СЕТ СН'!$F$6-'СЕТ СН'!$F$23</f>
        <v>1119.6895749</v>
      </c>
      <c r="W21" s="36">
        <f>SUMIFS(СВЦЭМ!$D$39:$D$782,СВЦЭМ!$A$39:$A$782,$A21,СВЦЭМ!$B$39:$B$782,W$11)+'СЕТ СН'!$F$11+СВЦЭМ!$D$10+'СЕТ СН'!$F$6-'СЕТ СН'!$F$23</f>
        <v>1127.52676408</v>
      </c>
      <c r="X21" s="36">
        <f>SUMIFS(СВЦЭМ!$D$39:$D$782,СВЦЭМ!$A$39:$A$782,$A21,СВЦЭМ!$B$39:$B$782,X$11)+'СЕТ СН'!$F$11+СВЦЭМ!$D$10+'СЕТ СН'!$F$6-'СЕТ СН'!$F$23</f>
        <v>1151.6901103299999</v>
      </c>
      <c r="Y21" s="36">
        <f>SUMIFS(СВЦЭМ!$D$39:$D$782,СВЦЭМ!$A$39:$A$782,$A21,СВЦЭМ!$B$39:$B$782,Y$11)+'СЕТ СН'!$F$11+СВЦЭМ!$D$10+'СЕТ СН'!$F$6-'СЕТ СН'!$F$23</f>
        <v>1250.3126739299998</v>
      </c>
    </row>
    <row r="22" spans="1:25" ht="15.75" x14ac:dyDescent="0.2">
      <c r="A22" s="35">
        <f t="shared" si="0"/>
        <v>44784</v>
      </c>
      <c r="B22" s="36">
        <f>SUMIFS(СВЦЭМ!$D$39:$D$782,СВЦЭМ!$A$39:$A$782,$A22,СВЦЭМ!$B$39:$B$782,B$11)+'СЕТ СН'!$F$11+СВЦЭМ!$D$10+'СЕТ СН'!$F$6-'СЕТ СН'!$F$23</f>
        <v>1129.2408939899999</v>
      </c>
      <c r="C22" s="36">
        <f>SUMIFS(СВЦЭМ!$D$39:$D$782,СВЦЭМ!$A$39:$A$782,$A22,СВЦЭМ!$B$39:$B$782,C$11)+'СЕТ СН'!$F$11+СВЦЭМ!$D$10+'СЕТ СН'!$F$6-'СЕТ СН'!$F$23</f>
        <v>1183.62288969</v>
      </c>
      <c r="D22" s="36">
        <f>SUMIFS(СВЦЭМ!$D$39:$D$782,СВЦЭМ!$A$39:$A$782,$A22,СВЦЭМ!$B$39:$B$782,D$11)+'СЕТ СН'!$F$11+СВЦЭМ!$D$10+'СЕТ СН'!$F$6-'СЕТ СН'!$F$23</f>
        <v>1235.8738540899999</v>
      </c>
      <c r="E22" s="36">
        <f>SUMIFS(СВЦЭМ!$D$39:$D$782,СВЦЭМ!$A$39:$A$782,$A22,СВЦЭМ!$B$39:$B$782,E$11)+'СЕТ СН'!$F$11+СВЦЭМ!$D$10+'СЕТ СН'!$F$6-'СЕТ СН'!$F$23</f>
        <v>1252.82342264</v>
      </c>
      <c r="F22" s="36">
        <f>SUMIFS(СВЦЭМ!$D$39:$D$782,СВЦЭМ!$A$39:$A$782,$A22,СВЦЭМ!$B$39:$B$782,F$11)+'СЕТ СН'!$F$11+СВЦЭМ!$D$10+'СЕТ СН'!$F$6-'СЕТ СН'!$F$23</f>
        <v>1260.2719860799998</v>
      </c>
      <c r="G22" s="36">
        <f>SUMIFS(СВЦЭМ!$D$39:$D$782,СВЦЭМ!$A$39:$A$782,$A22,СВЦЭМ!$B$39:$B$782,G$11)+'СЕТ СН'!$F$11+СВЦЭМ!$D$10+'СЕТ СН'!$F$6-'СЕТ СН'!$F$23</f>
        <v>1257.9006881999999</v>
      </c>
      <c r="H22" s="36">
        <f>SUMIFS(СВЦЭМ!$D$39:$D$782,СВЦЭМ!$A$39:$A$782,$A22,СВЦЭМ!$B$39:$B$782,H$11)+'СЕТ СН'!$F$11+СВЦЭМ!$D$10+'СЕТ СН'!$F$6-'СЕТ СН'!$F$23</f>
        <v>1202.8827934799999</v>
      </c>
      <c r="I22" s="36">
        <f>SUMIFS(СВЦЭМ!$D$39:$D$782,СВЦЭМ!$A$39:$A$782,$A22,СВЦЭМ!$B$39:$B$782,I$11)+'СЕТ СН'!$F$11+СВЦЭМ!$D$10+'СЕТ СН'!$F$6-'СЕТ СН'!$F$23</f>
        <v>1116.7290743999999</v>
      </c>
      <c r="J22" s="36">
        <f>SUMIFS(СВЦЭМ!$D$39:$D$782,СВЦЭМ!$A$39:$A$782,$A22,СВЦЭМ!$B$39:$B$782,J$11)+'СЕТ СН'!$F$11+СВЦЭМ!$D$10+'СЕТ СН'!$F$6-'СЕТ СН'!$F$23</f>
        <v>1052.6103601299999</v>
      </c>
      <c r="K22" s="36">
        <f>SUMIFS(СВЦЭМ!$D$39:$D$782,СВЦЭМ!$A$39:$A$782,$A22,СВЦЭМ!$B$39:$B$782,K$11)+'СЕТ СН'!$F$11+СВЦЭМ!$D$10+'СЕТ СН'!$F$6-'СЕТ СН'!$F$23</f>
        <v>1065.7355165199999</v>
      </c>
      <c r="L22" s="36">
        <f>SUMIFS(СВЦЭМ!$D$39:$D$782,СВЦЭМ!$A$39:$A$782,$A22,СВЦЭМ!$B$39:$B$782,L$11)+'СЕТ СН'!$F$11+СВЦЭМ!$D$10+'СЕТ СН'!$F$6-'СЕТ СН'!$F$23</f>
        <v>1090.3814828899999</v>
      </c>
      <c r="M22" s="36">
        <f>SUMIFS(СВЦЭМ!$D$39:$D$782,СВЦЭМ!$A$39:$A$782,$A22,СВЦЭМ!$B$39:$B$782,M$11)+'СЕТ СН'!$F$11+СВЦЭМ!$D$10+'СЕТ СН'!$F$6-'СЕТ СН'!$F$23</f>
        <v>1087.19710276</v>
      </c>
      <c r="N22" s="36">
        <f>SUMIFS(СВЦЭМ!$D$39:$D$782,СВЦЭМ!$A$39:$A$782,$A22,СВЦЭМ!$B$39:$B$782,N$11)+'СЕТ СН'!$F$11+СВЦЭМ!$D$10+'СЕТ СН'!$F$6-'СЕТ СН'!$F$23</f>
        <v>1077.9735770499999</v>
      </c>
      <c r="O22" s="36">
        <f>SUMIFS(СВЦЭМ!$D$39:$D$782,СВЦЭМ!$A$39:$A$782,$A22,СВЦЭМ!$B$39:$B$782,O$11)+'СЕТ СН'!$F$11+СВЦЭМ!$D$10+'СЕТ СН'!$F$6-'СЕТ СН'!$F$23</f>
        <v>1085.8998786299999</v>
      </c>
      <c r="P22" s="36">
        <f>SUMIFS(СВЦЭМ!$D$39:$D$782,СВЦЭМ!$A$39:$A$782,$A22,СВЦЭМ!$B$39:$B$782,P$11)+'СЕТ СН'!$F$11+СВЦЭМ!$D$10+'СЕТ СН'!$F$6-'СЕТ СН'!$F$23</f>
        <v>1088.6841412700001</v>
      </c>
      <c r="Q22" s="36">
        <f>SUMIFS(СВЦЭМ!$D$39:$D$782,СВЦЭМ!$A$39:$A$782,$A22,СВЦЭМ!$B$39:$B$782,Q$11)+'СЕТ СН'!$F$11+СВЦЭМ!$D$10+'СЕТ СН'!$F$6-'СЕТ СН'!$F$23</f>
        <v>1078.9031262599999</v>
      </c>
      <c r="R22" s="36">
        <f>SUMIFS(СВЦЭМ!$D$39:$D$782,СВЦЭМ!$A$39:$A$782,$A22,СВЦЭМ!$B$39:$B$782,R$11)+'СЕТ СН'!$F$11+СВЦЭМ!$D$10+'СЕТ СН'!$F$6-'СЕТ СН'!$F$23</f>
        <v>1082.4524812</v>
      </c>
      <c r="S22" s="36">
        <f>SUMIFS(СВЦЭМ!$D$39:$D$782,СВЦЭМ!$A$39:$A$782,$A22,СВЦЭМ!$B$39:$B$782,S$11)+'СЕТ СН'!$F$11+СВЦЭМ!$D$10+'СЕТ СН'!$F$6-'СЕТ СН'!$F$23</f>
        <v>1076.4163483299999</v>
      </c>
      <c r="T22" s="36">
        <f>SUMIFS(СВЦЭМ!$D$39:$D$782,СВЦЭМ!$A$39:$A$782,$A22,СВЦЭМ!$B$39:$B$782,T$11)+'СЕТ СН'!$F$11+СВЦЭМ!$D$10+'СЕТ СН'!$F$6-'СЕТ СН'!$F$23</f>
        <v>946.28796339999985</v>
      </c>
      <c r="U22" s="36">
        <f>SUMIFS(СВЦЭМ!$D$39:$D$782,СВЦЭМ!$A$39:$A$782,$A22,СВЦЭМ!$B$39:$B$782,U$11)+'СЕТ СН'!$F$11+СВЦЭМ!$D$10+'СЕТ СН'!$F$6-'СЕТ СН'!$F$23</f>
        <v>951.93748548999997</v>
      </c>
      <c r="V22" s="36">
        <f>SUMIFS(СВЦЭМ!$D$39:$D$782,СВЦЭМ!$A$39:$A$782,$A22,СВЦЭМ!$B$39:$B$782,V$11)+'СЕТ СН'!$F$11+СВЦЭМ!$D$10+'СЕТ СН'!$F$6-'СЕТ СН'!$F$23</f>
        <v>949.83067936999987</v>
      </c>
      <c r="W22" s="36">
        <f>SUMIFS(СВЦЭМ!$D$39:$D$782,СВЦЭМ!$A$39:$A$782,$A22,СВЦЭМ!$B$39:$B$782,W$11)+'СЕТ СН'!$F$11+СВЦЭМ!$D$10+'СЕТ СН'!$F$6-'СЕТ СН'!$F$23</f>
        <v>935.76143075000005</v>
      </c>
      <c r="X22" s="36">
        <f>SUMIFS(СВЦЭМ!$D$39:$D$782,СВЦЭМ!$A$39:$A$782,$A22,СВЦЭМ!$B$39:$B$782,X$11)+'СЕТ СН'!$F$11+СВЦЭМ!$D$10+'СЕТ СН'!$F$6-'СЕТ СН'!$F$23</f>
        <v>949.85033986999997</v>
      </c>
      <c r="Y22" s="36">
        <f>SUMIFS(СВЦЭМ!$D$39:$D$782,СВЦЭМ!$A$39:$A$782,$A22,СВЦЭМ!$B$39:$B$782,Y$11)+'СЕТ СН'!$F$11+СВЦЭМ!$D$10+'СЕТ СН'!$F$6-'СЕТ СН'!$F$23</f>
        <v>970.01580530999991</v>
      </c>
    </row>
    <row r="23" spans="1:25" ht="15.75" x14ac:dyDescent="0.2">
      <c r="A23" s="35">
        <f t="shared" si="0"/>
        <v>44785</v>
      </c>
      <c r="B23" s="36">
        <f>SUMIFS(СВЦЭМ!$D$39:$D$782,СВЦЭМ!$A$39:$A$782,$A23,СВЦЭМ!$B$39:$B$782,B$11)+'СЕТ СН'!$F$11+СВЦЭМ!$D$10+'СЕТ СН'!$F$6-'СЕТ СН'!$F$23</f>
        <v>1127.9933394099999</v>
      </c>
      <c r="C23" s="36">
        <f>SUMIFS(СВЦЭМ!$D$39:$D$782,СВЦЭМ!$A$39:$A$782,$A23,СВЦЭМ!$B$39:$B$782,C$11)+'СЕТ СН'!$F$11+СВЦЭМ!$D$10+'СЕТ СН'!$F$6-'СЕТ СН'!$F$23</f>
        <v>1176.3893553999999</v>
      </c>
      <c r="D23" s="36">
        <f>SUMIFS(СВЦЭМ!$D$39:$D$782,СВЦЭМ!$A$39:$A$782,$A23,СВЦЭМ!$B$39:$B$782,D$11)+'СЕТ СН'!$F$11+СВЦЭМ!$D$10+'СЕТ СН'!$F$6-'СЕТ СН'!$F$23</f>
        <v>1230.7610019700001</v>
      </c>
      <c r="E23" s="36">
        <f>SUMIFS(СВЦЭМ!$D$39:$D$782,СВЦЭМ!$A$39:$A$782,$A23,СВЦЭМ!$B$39:$B$782,E$11)+'СЕТ СН'!$F$11+СВЦЭМ!$D$10+'СЕТ СН'!$F$6-'СЕТ СН'!$F$23</f>
        <v>1250.6501763599999</v>
      </c>
      <c r="F23" s="36">
        <f>SUMIFS(СВЦЭМ!$D$39:$D$782,СВЦЭМ!$A$39:$A$782,$A23,СВЦЭМ!$B$39:$B$782,F$11)+'СЕТ СН'!$F$11+СВЦЭМ!$D$10+'СЕТ СН'!$F$6-'СЕТ СН'!$F$23</f>
        <v>1243.7852620299998</v>
      </c>
      <c r="G23" s="36">
        <f>SUMIFS(СВЦЭМ!$D$39:$D$782,СВЦЭМ!$A$39:$A$782,$A23,СВЦЭМ!$B$39:$B$782,G$11)+'СЕТ СН'!$F$11+СВЦЭМ!$D$10+'СЕТ СН'!$F$6-'СЕТ СН'!$F$23</f>
        <v>1253.2884679399999</v>
      </c>
      <c r="H23" s="36">
        <f>SUMIFS(СВЦЭМ!$D$39:$D$782,СВЦЭМ!$A$39:$A$782,$A23,СВЦЭМ!$B$39:$B$782,H$11)+'СЕТ СН'!$F$11+СВЦЭМ!$D$10+'СЕТ СН'!$F$6-'СЕТ СН'!$F$23</f>
        <v>1145.25979489</v>
      </c>
      <c r="I23" s="36">
        <f>SUMIFS(СВЦЭМ!$D$39:$D$782,СВЦЭМ!$A$39:$A$782,$A23,СВЦЭМ!$B$39:$B$782,I$11)+'СЕТ СН'!$F$11+СВЦЭМ!$D$10+'СЕТ СН'!$F$6-'СЕТ СН'!$F$23</f>
        <v>1141.91164577</v>
      </c>
      <c r="J23" s="36">
        <f>SUMIFS(СВЦЭМ!$D$39:$D$782,СВЦЭМ!$A$39:$A$782,$A23,СВЦЭМ!$B$39:$B$782,J$11)+'СЕТ СН'!$F$11+СВЦЭМ!$D$10+'СЕТ СН'!$F$6-'СЕТ СН'!$F$23</f>
        <v>1087.36136394</v>
      </c>
      <c r="K23" s="36">
        <f>SUMIFS(СВЦЭМ!$D$39:$D$782,СВЦЭМ!$A$39:$A$782,$A23,СВЦЭМ!$B$39:$B$782,K$11)+'СЕТ СН'!$F$11+СВЦЭМ!$D$10+'СЕТ СН'!$F$6-'СЕТ СН'!$F$23</f>
        <v>1066.4596336</v>
      </c>
      <c r="L23" s="36">
        <f>SUMIFS(СВЦЭМ!$D$39:$D$782,СВЦЭМ!$A$39:$A$782,$A23,СВЦЭМ!$B$39:$B$782,L$11)+'СЕТ СН'!$F$11+СВЦЭМ!$D$10+'СЕТ СН'!$F$6-'СЕТ СН'!$F$23</f>
        <v>1033.8931189800001</v>
      </c>
      <c r="M23" s="36">
        <f>SUMIFS(СВЦЭМ!$D$39:$D$782,СВЦЭМ!$A$39:$A$782,$A23,СВЦЭМ!$B$39:$B$782,M$11)+'СЕТ СН'!$F$11+СВЦЭМ!$D$10+'СЕТ СН'!$F$6-'СЕТ СН'!$F$23</f>
        <v>1008.79487705</v>
      </c>
      <c r="N23" s="36">
        <f>SUMIFS(СВЦЭМ!$D$39:$D$782,СВЦЭМ!$A$39:$A$782,$A23,СВЦЭМ!$B$39:$B$782,N$11)+'СЕТ СН'!$F$11+СВЦЭМ!$D$10+'СЕТ СН'!$F$6-'СЕТ СН'!$F$23</f>
        <v>1009.5992159</v>
      </c>
      <c r="O23" s="36">
        <f>SUMIFS(СВЦЭМ!$D$39:$D$782,СВЦЭМ!$A$39:$A$782,$A23,СВЦЭМ!$B$39:$B$782,O$11)+'СЕТ СН'!$F$11+СВЦЭМ!$D$10+'СЕТ СН'!$F$6-'СЕТ СН'!$F$23</f>
        <v>1014.4319687099999</v>
      </c>
      <c r="P23" s="36">
        <f>SUMIFS(СВЦЭМ!$D$39:$D$782,СВЦЭМ!$A$39:$A$782,$A23,СВЦЭМ!$B$39:$B$782,P$11)+'СЕТ СН'!$F$11+СВЦЭМ!$D$10+'СЕТ СН'!$F$6-'СЕТ СН'!$F$23</f>
        <v>1024.08103028</v>
      </c>
      <c r="Q23" s="36">
        <f>SUMIFS(СВЦЭМ!$D$39:$D$782,СВЦЭМ!$A$39:$A$782,$A23,СВЦЭМ!$B$39:$B$782,Q$11)+'СЕТ СН'!$F$11+СВЦЭМ!$D$10+'СЕТ СН'!$F$6-'СЕТ СН'!$F$23</f>
        <v>1024.3606783499999</v>
      </c>
      <c r="R23" s="36">
        <f>SUMIFS(СВЦЭМ!$D$39:$D$782,СВЦЭМ!$A$39:$A$782,$A23,СВЦЭМ!$B$39:$B$782,R$11)+'СЕТ СН'!$F$11+СВЦЭМ!$D$10+'СЕТ СН'!$F$6-'СЕТ СН'!$F$23</f>
        <v>1042.7053171799998</v>
      </c>
      <c r="S23" s="36">
        <f>SUMIFS(СВЦЭМ!$D$39:$D$782,СВЦЭМ!$A$39:$A$782,$A23,СВЦЭМ!$B$39:$B$782,S$11)+'СЕТ СН'!$F$11+СВЦЭМ!$D$10+'СЕТ СН'!$F$6-'СЕТ СН'!$F$23</f>
        <v>1040.41872248</v>
      </c>
      <c r="T23" s="36">
        <f>SUMIFS(СВЦЭМ!$D$39:$D$782,СВЦЭМ!$A$39:$A$782,$A23,СВЦЭМ!$B$39:$B$782,T$11)+'СЕТ СН'!$F$11+СВЦЭМ!$D$10+'СЕТ СН'!$F$6-'СЕТ СН'!$F$23</f>
        <v>1036.5731508599999</v>
      </c>
      <c r="U23" s="36">
        <f>SUMIFS(СВЦЭМ!$D$39:$D$782,СВЦЭМ!$A$39:$A$782,$A23,СВЦЭМ!$B$39:$B$782,U$11)+'СЕТ СН'!$F$11+СВЦЭМ!$D$10+'СЕТ СН'!$F$6-'СЕТ СН'!$F$23</f>
        <v>1038.3205407799999</v>
      </c>
      <c r="V23" s="36">
        <f>SUMIFS(СВЦЭМ!$D$39:$D$782,СВЦЭМ!$A$39:$A$782,$A23,СВЦЭМ!$B$39:$B$782,V$11)+'СЕТ СН'!$F$11+СВЦЭМ!$D$10+'СЕТ СН'!$F$6-'СЕТ СН'!$F$23</f>
        <v>1037.7656349399999</v>
      </c>
      <c r="W23" s="36">
        <f>SUMIFS(СВЦЭМ!$D$39:$D$782,СВЦЭМ!$A$39:$A$782,$A23,СВЦЭМ!$B$39:$B$782,W$11)+'СЕТ СН'!$F$11+СВЦЭМ!$D$10+'СЕТ СН'!$F$6-'СЕТ СН'!$F$23</f>
        <v>1020.6792838199999</v>
      </c>
      <c r="X23" s="36">
        <f>SUMIFS(СВЦЭМ!$D$39:$D$782,СВЦЭМ!$A$39:$A$782,$A23,СВЦЭМ!$B$39:$B$782,X$11)+'СЕТ СН'!$F$11+СВЦЭМ!$D$10+'СЕТ СН'!$F$6-'СЕТ СН'!$F$23</f>
        <v>1064.5014866699998</v>
      </c>
      <c r="Y23" s="36">
        <f>SUMIFS(СВЦЭМ!$D$39:$D$782,СВЦЭМ!$A$39:$A$782,$A23,СВЦЭМ!$B$39:$B$782,Y$11)+'СЕТ СН'!$F$11+СВЦЭМ!$D$10+'СЕТ СН'!$F$6-'СЕТ СН'!$F$23</f>
        <v>1111.7388594899999</v>
      </c>
    </row>
    <row r="24" spans="1:25" ht="15.75" x14ac:dyDescent="0.2">
      <c r="A24" s="35">
        <f t="shared" si="0"/>
        <v>44786</v>
      </c>
      <c r="B24" s="36">
        <f>SUMIFS(СВЦЭМ!$D$39:$D$782,СВЦЭМ!$A$39:$A$782,$A24,СВЦЭМ!$B$39:$B$782,B$11)+'СЕТ СН'!$F$11+СВЦЭМ!$D$10+'СЕТ СН'!$F$6-'СЕТ СН'!$F$23</f>
        <v>1139.4268821599999</v>
      </c>
      <c r="C24" s="36">
        <f>SUMIFS(СВЦЭМ!$D$39:$D$782,СВЦЭМ!$A$39:$A$782,$A24,СВЦЭМ!$B$39:$B$782,C$11)+'СЕТ СН'!$F$11+СВЦЭМ!$D$10+'СЕТ СН'!$F$6-'СЕТ СН'!$F$23</f>
        <v>1172.85950327</v>
      </c>
      <c r="D24" s="36">
        <f>SUMIFS(СВЦЭМ!$D$39:$D$782,СВЦЭМ!$A$39:$A$782,$A24,СВЦЭМ!$B$39:$B$782,D$11)+'СЕТ СН'!$F$11+СВЦЭМ!$D$10+'СЕТ СН'!$F$6-'СЕТ СН'!$F$23</f>
        <v>1193.82335096</v>
      </c>
      <c r="E24" s="36">
        <f>SUMIFS(СВЦЭМ!$D$39:$D$782,СВЦЭМ!$A$39:$A$782,$A24,СВЦЭМ!$B$39:$B$782,E$11)+'СЕТ СН'!$F$11+СВЦЭМ!$D$10+'СЕТ СН'!$F$6-'СЕТ СН'!$F$23</f>
        <v>1265.0425879299999</v>
      </c>
      <c r="F24" s="36">
        <f>SUMIFS(СВЦЭМ!$D$39:$D$782,СВЦЭМ!$A$39:$A$782,$A24,СВЦЭМ!$B$39:$B$782,F$11)+'СЕТ СН'!$F$11+СВЦЭМ!$D$10+'СЕТ СН'!$F$6-'СЕТ СН'!$F$23</f>
        <v>1241.55573394</v>
      </c>
      <c r="G24" s="36">
        <f>SUMIFS(СВЦЭМ!$D$39:$D$782,СВЦЭМ!$A$39:$A$782,$A24,СВЦЭМ!$B$39:$B$782,G$11)+'СЕТ СН'!$F$11+СВЦЭМ!$D$10+'СЕТ СН'!$F$6-'СЕТ СН'!$F$23</f>
        <v>1215.8745267099998</v>
      </c>
      <c r="H24" s="36">
        <f>SUMIFS(СВЦЭМ!$D$39:$D$782,СВЦЭМ!$A$39:$A$782,$A24,СВЦЭМ!$B$39:$B$782,H$11)+'СЕТ СН'!$F$11+СВЦЭМ!$D$10+'СЕТ СН'!$F$6-'СЕТ СН'!$F$23</f>
        <v>1184.8975806599999</v>
      </c>
      <c r="I24" s="36">
        <f>SUMIFS(СВЦЭМ!$D$39:$D$782,СВЦЭМ!$A$39:$A$782,$A24,СВЦЭМ!$B$39:$B$782,I$11)+'СЕТ СН'!$F$11+СВЦЭМ!$D$10+'СЕТ СН'!$F$6-'СЕТ СН'!$F$23</f>
        <v>1127.69365623</v>
      </c>
      <c r="J24" s="36">
        <f>SUMIFS(СВЦЭМ!$D$39:$D$782,СВЦЭМ!$A$39:$A$782,$A24,СВЦЭМ!$B$39:$B$782,J$11)+'СЕТ СН'!$F$11+СВЦЭМ!$D$10+'СЕТ СН'!$F$6-'СЕТ СН'!$F$23</f>
        <v>1107.84402937</v>
      </c>
      <c r="K24" s="36">
        <f>SUMIFS(СВЦЭМ!$D$39:$D$782,СВЦЭМ!$A$39:$A$782,$A24,СВЦЭМ!$B$39:$B$782,K$11)+'СЕТ СН'!$F$11+СВЦЭМ!$D$10+'СЕТ СН'!$F$6-'СЕТ СН'!$F$23</f>
        <v>1035.4533406799999</v>
      </c>
      <c r="L24" s="36">
        <f>SUMIFS(СВЦЭМ!$D$39:$D$782,СВЦЭМ!$A$39:$A$782,$A24,СВЦЭМ!$B$39:$B$782,L$11)+'СЕТ СН'!$F$11+СВЦЭМ!$D$10+'СЕТ СН'!$F$6-'СЕТ СН'!$F$23</f>
        <v>1023.29685791</v>
      </c>
      <c r="M24" s="36">
        <f>SUMIFS(СВЦЭМ!$D$39:$D$782,СВЦЭМ!$A$39:$A$782,$A24,СВЦЭМ!$B$39:$B$782,M$11)+'СЕТ СН'!$F$11+СВЦЭМ!$D$10+'СЕТ СН'!$F$6-'СЕТ СН'!$F$23</f>
        <v>1027.1168465399999</v>
      </c>
      <c r="N24" s="36">
        <f>SUMIFS(СВЦЭМ!$D$39:$D$782,СВЦЭМ!$A$39:$A$782,$A24,СВЦЭМ!$B$39:$B$782,N$11)+'СЕТ СН'!$F$11+СВЦЭМ!$D$10+'СЕТ СН'!$F$6-'СЕТ СН'!$F$23</f>
        <v>1022.5594761299999</v>
      </c>
      <c r="O24" s="36">
        <f>SUMIFS(СВЦЭМ!$D$39:$D$782,СВЦЭМ!$A$39:$A$782,$A24,СВЦЭМ!$B$39:$B$782,O$11)+'СЕТ СН'!$F$11+СВЦЭМ!$D$10+'СЕТ СН'!$F$6-'СЕТ СН'!$F$23</f>
        <v>1019.2145037099999</v>
      </c>
      <c r="P24" s="36">
        <f>SUMIFS(СВЦЭМ!$D$39:$D$782,СВЦЭМ!$A$39:$A$782,$A24,СВЦЭМ!$B$39:$B$782,P$11)+'СЕТ СН'!$F$11+СВЦЭМ!$D$10+'СЕТ СН'!$F$6-'СЕТ СН'!$F$23</f>
        <v>1024.50374145</v>
      </c>
      <c r="Q24" s="36">
        <f>SUMIFS(СВЦЭМ!$D$39:$D$782,СВЦЭМ!$A$39:$A$782,$A24,СВЦЭМ!$B$39:$B$782,Q$11)+'СЕТ СН'!$F$11+СВЦЭМ!$D$10+'СЕТ СН'!$F$6-'СЕТ СН'!$F$23</f>
        <v>1024.01482306</v>
      </c>
      <c r="R24" s="36">
        <f>SUMIFS(СВЦЭМ!$D$39:$D$782,СВЦЭМ!$A$39:$A$782,$A24,СВЦЭМ!$B$39:$B$782,R$11)+'СЕТ СН'!$F$11+СВЦЭМ!$D$10+'СЕТ СН'!$F$6-'СЕТ СН'!$F$23</f>
        <v>1030.4873277199999</v>
      </c>
      <c r="S24" s="36">
        <f>SUMIFS(СВЦЭМ!$D$39:$D$782,СВЦЭМ!$A$39:$A$782,$A24,СВЦЭМ!$B$39:$B$782,S$11)+'СЕТ СН'!$F$11+СВЦЭМ!$D$10+'СЕТ СН'!$F$6-'СЕТ СН'!$F$23</f>
        <v>1033.4366666599999</v>
      </c>
      <c r="T24" s="36">
        <f>SUMIFS(СВЦЭМ!$D$39:$D$782,СВЦЭМ!$A$39:$A$782,$A24,СВЦЭМ!$B$39:$B$782,T$11)+'СЕТ СН'!$F$11+СВЦЭМ!$D$10+'СЕТ СН'!$F$6-'СЕТ СН'!$F$23</f>
        <v>1031.0396862799998</v>
      </c>
      <c r="U24" s="36">
        <f>SUMIFS(СВЦЭМ!$D$39:$D$782,СВЦЭМ!$A$39:$A$782,$A24,СВЦЭМ!$B$39:$B$782,U$11)+'СЕТ СН'!$F$11+СВЦЭМ!$D$10+'СЕТ СН'!$F$6-'СЕТ СН'!$F$23</f>
        <v>1035.2898958799999</v>
      </c>
      <c r="V24" s="36">
        <f>SUMIFS(СВЦЭМ!$D$39:$D$782,СВЦЭМ!$A$39:$A$782,$A24,СВЦЭМ!$B$39:$B$782,V$11)+'СЕТ СН'!$F$11+СВЦЭМ!$D$10+'СЕТ СН'!$F$6-'СЕТ СН'!$F$23</f>
        <v>1026.1979168</v>
      </c>
      <c r="W24" s="36">
        <f>SUMIFS(СВЦЭМ!$D$39:$D$782,СВЦЭМ!$A$39:$A$782,$A24,СВЦЭМ!$B$39:$B$782,W$11)+'СЕТ СН'!$F$11+СВЦЭМ!$D$10+'СЕТ СН'!$F$6-'СЕТ СН'!$F$23</f>
        <v>1021.28996656</v>
      </c>
      <c r="X24" s="36">
        <f>SUMIFS(СВЦЭМ!$D$39:$D$782,СВЦЭМ!$A$39:$A$782,$A24,СВЦЭМ!$B$39:$B$782,X$11)+'СЕТ СН'!$F$11+СВЦЭМ!$D$10+'СЕТ СН'!$F$6-'СЕТ СН'!$F$23</f>
        <v>1048.3107199599999</v>
      </c>
      <c r="Y24" s="36">
        <f>SUMIFS(СВЦЭМ!$D$39:$D$782,СВЦЭМ!$A$39:$A$782,$A24,СВЦЭМ!$B$39:$B$782,Y$11)+'СЕТ СН'!$F$11+СВЦЭМ!$D$10+'СЕТ СН'!$F$6-'СЕТ СН'!$F$23</f>
        <v>1143.6541487499999</v>
      </c>
    </row>
    <row r="25" spans="1:25" ht="15.75" x14ac:dyDescent="0.2">
      <c r="A25" s="35">
        <f t="shared" si="0"/>
        <v>44787</v>
      </c>
      <c r="B25" s="36">
        <f>SUMIFS(СВЦЭМ!$D$39:$D$782,СВЦЭМ!$A$39:$A$782,$A25,СВЦЭМ!$B$39:$B$782,B$11)+'СЕТ СН'!$F$11+СВЦЭМ!$D$10+'СЕТ СН'!$F$6-'СЕТ СН'!$F$23</f>
        <v>1189.0122778800001</v>
      </c>
      <c r="C25" s="36">
        <f>SUMIFS(СВЦЭМ!$D$39:$D$782,СВЦЭМ!$A$39:$A$782,$A25,СВЦЭМ!$B$39:$B$782,C$11)+'СЕТ СН'!$F$11+СВЦЭМ!$D$10+'СЕТ СН'!$F$6-'СЕТ СН'!$F$23</f>
        <v>1177.00320513</v>
      </c>
      <c r="D25" s="36">
        <f>SUMIFS(СВЦЭМ!$D$39:$D$782,СВЦЭМ!$A$39:$A$782,$A25,СВЦЭМ!$B$39:$B$782,D$11)+'СЕТ СН'!$F$11+СВЦЭМ!$D$10+'СЕТ СН'!$F$6-'СЕТ СН'!$F$23</f>
        <v>1140.50782394</v>
      </c>
      <c r="E25" s="36">
        <f>SUMIFS(СВЦЭМ!$D$39:$D$782,СВЦЭМ!$A$39:$A$782,$A25,СВЦЭМ!$B$39:$B$782,E$11)+'СЕТ СН'!$F$11+СВЦЭМ!$D$10+'СЕТ СН'!$F$6-'СЕТ СН'!$F$23</f>
        <v>1149.88722422</v>
      </c>
      <c r="F25" s="36">
        <f>SUMIFS(СВЦЭМ!$D$39:$D$782,СВЦЭМ!$A$39:$A$782,$A25,СВЦЭМ!$B$39:$B$782,F$11)+'СЕТ СН'!$F$11+СВЦЭМ!$D$10+'СЕТ СН'!$F$6-'СЕТ СН'!$F$23</f>
        <v>1155.1137607199998</v>
      </c>
      <c r="G25" s="36">
        <f>SUMIFS(СВЦЭМ!$D$39:$D$782,СВЦЭМ!$A$39:$A$782,$A25,СВЦЭМ!$B$39:$B$782,G$11)+'СЕТ СН'!$F$11+СВЦЭМ!$D$10+'СЕТ СН'!$F$6-'СЕТ СН'!$F$23</f>
        <v>1153.03012655</v>
      </c>
      <c r="H25" s="36">
        <f>SUMIFS(СВЦЭМ!$D$39:$D$782,СВЦЭМ!$A$39:$A$782,$A25,СВЦЭМ!$B$39:$B$782,H$11)+'СЕТ СН'!$F$11+СВЦЭМ!$D$10+'СЕТ СН'!$F$6-'СЕТ СН'!$F$23</f>
        <v>1220.0858688599999</v>
      </c>
      <c r="I25" s="36">
        <f>SUMIFS(СВЦЭМ!$D$39:$D$782,СВЦЭМ!$A$39:$A$782,$A25,СВЦЭМ!$B$39:$B$782,I$11)+'СЕТ СН'!$F$11+СВЦЭМ!$D$10+'СЕТ СН'!$F$6-'СЕТ СН'!$F$23</f>
        <v>1184.00216194</v>
      </c>
      <c r="J25" s="36">
        <f>SUMIFS(СВЦЭМ!$D$39:$D$782,СВЦЭМ!$A$39:$A$782,$A25,СВЦЭМ!$B$39:$B$782,J$11)+'СЕТ СН'!$F$11+СВЦЭМ!$D$10+'СЕТ СН'!$F$6-'СЕТ СН'!$F$23</f>
        <v>1133.24680515</v>
      </c>
      <c r="K25" s="36">
        <f>SUMIFS(СВЦЭМ!$D$39:$D$782,СВЦЭМ!$A$39:$A$782,$A25,СВЦЭМ!$B$39:$B$782,K$11)+'СЕТ СН'!$F$11+СВЦЭМ!$D$10+'СЕТ СН'!$F$6-'СЕТ СН'!$F$23</f>
        <v>1059.6714789600001</v>
      </c>
      <c r="L25" s="36">
        <f>SUMIFS(СВЦЭМ!$D$39:$D$782,СВЦЭМ!$A$39:$A$782,$A25,СВЦЭМ!$B$39:$B$782,L$11)+'СЕТ СН'!$F$11+СВЦЭМ!$D$10+'СЕТ СН'!$F$6-'СЕТ СН'!$F$23</f>
        <v>1023.4349290799998</v>
      </c>
      <c r="M25" s="36">
        <f>SUMIFS(СВЦЭМ!$D$39:$D$782,СВЦЭМ!$A$39:$A$782,$A25,СВЦЭМ!$B$39:$B$782,M$11)+'СЕТ СН'!$F$11+СВЦЭМ!$D$10+'СЕТ СН'!$F$6-'СЕТ СН'!$F$23</f>
        <v>1009.8745870400001</v>
      </c>
      <c r="N25" s="36">
        <f>SUMIFS(СВЦЭМ!$D$39:$D$782,СВЦЭМ!$A$39:$A$782,$A25,СВЦЭМ!$B$39:$B$782,N$11)+'СЕТ СН'!$F$11+СВЦЭМ!$D$10+'СЕТ СН'!$F$6-'СЕТ СН'!$F$23</f>
        <v>1022.54608158</v>
      </c>
      <c r="O25" s="36">
        <f>SUMIFS(СВЦЭМ!$D$39:$D$782,СВЦЭМ!$A$39:$A$782,$A25,СВЦЭМ!$B$39:$B$782,O$11)+'СЕТ СН'!$F$11+СВЦЭМ!$D$10+'СЕТ СН'!$F$6-'СЕТ СН'!$F$23</f>
        <v>1027.54741266</v>
      </c>
      <c r="P25" s="36">
        <f>SUMIFS(СВЦЭМ!$D$39:$D$782,СВЦЭМ!$A$39:$A$782,$A25,СВЦЭМ!$B$39:$B$782,P$11)+'СЕТ СН'!$F$11+СВЦЭМ!$D$10+'СЕТ СН'!$F$6-'СЕТ СН'!$F$23</f>
        <v>1037.0603199</v>
      </c>
      <c r="Q25" s="36">
        <f>SUMIFS(СВЦЭМ!$D$39:$D$782,СВЦЭМ!$A$39:$A$782,$A25,СВЦЭМ!$B$39:$B$782,Q$11)+'СЕТ СН'!$F$11+СВЦЭМ!$D$10+'СЕТ СН'!$F$6-'СЕТ СН'!$F$23</f>
        <v>1043.65553269</v>
      </c>
      <c r="R25" s="36">
        <f>SUMIFS(СВЦЭМ!$D$39:$D$782,СВЦЭМ!$A$39:$A$782,$A25,СВЦЭМ!$B$39:$B$782,R$11)+'СЕТ СН'!$F$11+СВЦЭМ!$D$10+'СЕТ СН'!$F$6-'СЕТ СН'!$F$23</f>
        <v>1055.3529595799998</v>
      </c>
      <c r="S25" s="36">
        <f>SUMIFS(СВЦЭМ!$D$39:$D$782,СВЦЭМ!$A$39:$A$782,$A25,СВЦЭМ!$B$39:$B$782,S$11)+'СЕТ СН'!$F$11+СВЦЭМ!$D$10+'СЕТ СН'!$F$6-'СЕТ СН'!$F$23</f>
        <v>1039.8638911999999</v>
      </c>
      <c r="T25" s="36">
        <f>SUMIFS(СВЦЭМ!$D$39:$D$782,СВЦЭМ!$A$39:$A$782,$A25,СВЦЭМ!$B$39:$B$782,T$11)+'СЕТ СН'!$F$11+СВЦЭМ!$D$10+'СЕТ СН'!$F$6-'СЕТ СН'!$F$23</f>
        <v>1048.6676534799999</v>
      </c>
      <c r="U25" s="36">
        <f>SUMIFS(СВЦЭМ!$D$39:$D$782,СВЦЭМ!$A$39:$A$782,$A25,СВЦЭМ!$B$39:$B$782,U$11)+'СЕТ СН'!$F$11+СВЦЭМ!$D$10+'СЕТ СН'!$F$6-'СЕТ СН'!$F$23</f>
        <v>1052.85042514</v>
      </c>
      <c r="V25" s="36">
        <f>SUMIFS(СВЦЭМ!$D$39:$D$782,СВЦЭМ!$A$39:$A$782,$A25,СВЦЭМ!$B$39:$B$782,V$11)+'СЕТ СН'!$F$11+СВЦЭМ!$D$10+'СЕТ СН'!$F$6-'СЕТ СН'!$F$23</f>
        <v>1058.60642431</v>
      </c>
      <c r="W25" s="36">
        <f>SUMIFS(СВЦЭМ!$D$39:$D$782,СВЦЭМ!$A$39:$A$782,$A25,СВЦЭМ!$B$39:$B$782,W$11)+'СЕТ СН'!$F$11+СВЦЭМ!$D$10+'СЕТ СН'!$F$6-'СЕТ СН'!$F$23</f>
        <v>1055.61112056</v>
      </c>
      <c r="X25" s="36">
        <f>SUMIFS(СВЦЭМ!$D$39:$D$782,СВЦЭМ!$A$39:$A$782,$A25,СВЦЭМ!$B$39:$B$782,X$11)+'СЕТ СН'!$F$11+СВЦЭМ!$D$10+'СЕТ СН'!$F$6-'СЕТ СН'!$F$23</f>
        <v>1057.2009702099999</v>
      </c>
      <c r="Y25" s="36">
        <f>SUMIFS(СВЦЭМ!$D$39:$D$782,СВЦЭМ!$A$39:$A$782,$A25,СВЦЭМ!$B$39:$B$782,Y$11)+'СЕТ СН'!$F$11+СВЦЭМ!$D$10+'СЕТ СН'!$F$6-'СЕТ СН'!$F$23</f>
        <v>1112.6296988699999</v>
      </c>
    </row>
    <row r="26" spans="1:25" ht="15.75" x14ac:dyDescent="0.2">
      <c r="A26" s="35">
        <f t="shared" si="0"/>
        <v>44788</v>
      </c>
      <c r="B26" s="36">
        <f>SUMIFS(СВЦЭМ!$D$39:$D$782,СВЦЭМ!$A$39:$A$782,$A26,СВЦЭМ!$B$39:$B$782,B$11)+'СЕТ СН'!$F$11+СВЦЭМ!$D$10+'СЕТ СН'!$F$6-'СЕТ СН'!$F$23</f>
        <v>1069.9327537499998</v>
      </c>
      <c r="C26" s="36">
        <f>SUMIFS(СВЦЭМ!$D$39:$D$782,СВЦЭМ!$A$39:$A$782,$A26,СВЦЭМ!$B$39:$B$782,C$11)+'СЕТ СН'!$F$11+СВЦЭМ!$D$10+'СЕТ СН'!$F$6-'СЕТ СН'!$F$23</f>
        <v>1094.59803992</v>
      </c>
      <c r="D26" s="36">
        <f>SUMIFS(СВЦЭМ!$D$39:$D$782,СВЦЭМ!$A$39:$A$782,$A26,СВЦЭМ!$B$39:$B$782,D$11)+'СЕТ СН'!$F$11+СВЦЭМ!$D$10+'СЕТ СН'!$F$6-'СЕТ СН'!$F$23</f>
        <v>1127.81381893</v>
      </c>
      <c r="E26" s="36">
        <f>SUMIFS(СВЦЭМ!$D$39:$D$782,СВЦЭМ!$A$39:$A$782,$A26,СВЦЭМ!$B$39:$B$782,E$11)+'СЕТ СН'!$F$11+СВЦЭМ!$D$10+'СЕТ СН'!$F$6-'СЕТ СН'!$F$23</f>
        <v>1140.1590152599999</v>
      </c>
      <c r="F26" s="36">
        <f>SUMIFS(СВЦЭМ!$D$39:$D$782,СВЦЭМ!$A$39:$A$782,$A26,СВЦЭМ!$B$39:$B$782,F$11)+'СЕТ СН'!$F$11+СВЦЭМ!$D$10+'СЕТ СН'!$F$6-'СЕТ СН'!$F$23</f>
        <v>1151.2351142799998</v>
      </c>
      <c r="G26" s="36">
        <f>SUMIFS(СВЦЭМ!$D$39:$D$782,СВЦЭМ!$A$39:$A$782,$A26,СВЦЭМ!$B$39:$B$782,G$11)+'СЕТ СН'!$F$11+СВЦЭМ!$D$10+'СЕТ СН'!$F$6-'СЕТ СН'!$F$23</f>
        <v>1146.0702304899999</v>
      </c>
      <c r="H26" s="36">
        <f>SUMIFS(СВЦЭМ!$D$39:$D$782,СВЦЭМ!$A$39:$A$782,$A26,СВЦЭМ!$B$39:$B$782,H$11)+'СЕТ СН'!$F$11+СВЦЭМ!$D$10+'СЕТ СН'!$F$6-'СЕТ СН'!$F$23</f>
        <v>1115.09880608</v>
      </c>
      <c r="I26" s="36">
        <f>SUMIFS(СВЦЭМ!$D$39:$D$782,СВЦЭМ!$A$39:$A$782,$A26,СВЦЭМ!$B$39:$B$782,I$11)+'СЕТ СН'!$F$11+СВЦЭМ!$D$10+'СЕТ СН'!$F$6-'СЕТ СН'!$F$23</f>
        <v>1058.2053861699999</v>
      </c>
      <c r="J26" s="36">
        <f>SUMIFS(СВЦЭМ!$D$39:$D$782,СВЦЭМ!$A$39:$A$782,$A26,СВЦЭМ!$B$39:$B$782,J$11)+'СЕТ СН'!$F$11+СВЦЭМ!$D$10+'СЕТ СН'!$F$6-'СЕТ СН'!$F$23</f>
        <v>1123.7687507000001</v>
      </c>
      <c r="K26" s="36">
        <f>SUMIFS(СВЦЭМ!$D$39:$D$782,СВЦЭМ!$A$39:$A$782,$A26,СВЦЭМ!$B$39:$B$782,K$11)+'СЕТ СН'!$F$11+СВЦЭМ!$D$10+'СЕТ СН'!$F$6-'СЕТ СН'!$F$23</f>
        <v>1098.49391115</v>
      </c>
      <c r="L26" s="36">
        <f>SUMIFS(СВЦЭМ!$D$39:$D$782,СВЦЭМ!$A$39:$A$782,$A26,СВЦЭМ!$B$39:$B$782,L$11)+'СЕТ СН'!$F$11+СВЦЭМ!$D$10+'СЕТ СН'!$F$6-'СЕТ СН'!$F$23</f>
        <v>1086.71124442</v>
      </c>
      <c r="M26" s="36">
        <f>SUMIFS(СВЦЭМ!$D$39:$D$782,СВЦЭМ!$A$39:$A$782,$A26,СВЦЭМ!$B$39:$B$782,M$11)+'СЕТ СН'!$F$11+СВЦЭМ!$D$10+'СЕТ СН'!$F$6-'СЕТ СН'!$F$23</f>
        <v>1090.2029778399999</v>
      </c>
      <c r="N26" s="36">
        <f>SUMIFS(СВЦЭМ!$D$39:$D$782,СВЦЭМ!$A$39:$A$782,$A26,СВЦЭМ!$B$39:$B$782,N$11)+'СЕТ СН'!$F$11+СВЦЭМ!$D$10+'СЕТ СН'!$F$6-'СЕТ СН'!$F$23</f>
        <v>1088.48056582</v>
      </c>
      <c r="O26" s="36">
        <f>SUMIFS(СВЦЭМ!$D$39:$D$782,СВЦЭМ!$A$39:$A$782,$A26,СВЦЭМ!$B$39:$B$782,O$11)+'СЕТ СН'!$F$11+СВЦЭМ!$D$10+'СЕТ СН'!$F$6-'СЕТ СН'!$F$23</f>
        <v>1089.17137809</v>
      </c>
      <c r="P26" s="36">
        <f>SUMIFS(СВЦЭМ!$D$39:$D$782,СВЦЭМ!$A$39:$A$782,$A26,СВЦЭМ!$B$39:$B$782,P$11)+'СЕТ СН'!$F$11+СВЦЭМ!$D$10+'СЕТ СН'!$F$6-'СЕТ СН'!$F$23</f>
        <v>1085.6320421599999</v>
      </c>
      <c r="Q26" s="36">
        <f>SUMIFS(СВЦЭМ!$D$39:$D$782,СВЦЭМ!$A$39:$A$782,$A26,СВЦЭМ!$B$39:$B$782,Q$11)+'СЕТ СН'!$F$11+СВЦЭМ!$D$10+'СЕТ СН'!$F$6-'СЕТ СН'!$F$23</f>
        <v>1083.2994272399999</v>
      </c>
      <c r="R26" s="36">
        <f>SUMIFS(СВЦЭМ!$D$39:$D$782,СВЦЭМ!$A$39:$A$782,$A26,СВЦЭМ!$B$39:$B$782,R$11)+'СЕТ СН'!$F$11+СВЦЭМ!$D$10+'СЕТ СН'!$F$6-'СЕТ СН'!$F$23</f>
        <v>1073.1555865599998</v>
      </c>
      <c r="S26" s="36">
        <f>SUMIFS(СВЦЭМ!$D$39:$D$782,СВЦЭМ!$A$39:$A$782,$A26,СВЦЭМ!$B$39:$B$782,S$11)+'СЕТ СН'!$F$11+СВЦЭМ!$D$10+'СЕТ СН'!$F$6-'СЕТ СН'!$F$23</f>
        <v>1076.81431402</v>
      </c>
      <c r="T26" s="36">
        <f>SUMIFS(СВЦЭМ!$D$39:$D$782,СВЦЭМ!$A$39:$A$782,$A26,СВЦЭМ!$B$39:$B$782,T$11)+'СЕТ СН'!$F$11+СВЦЭМ!$D$10+'СЕТ СН'!$F$6-'СЕТ СН'!$F$23</f>
        <v>1078.5237804799999</v>
      </c>
      <c r="U26" s="36">
        <f>SUMIFS(СВЦЭМ!$D$39:$D$782,СВЦЭМ!$A$39:$A$782,$A26,СВЦЭМ!$B$39:$B$782,U$11)+'СЕТ СН'!$F$11+СВЦЭМ!$D$10+'СЕТ СН'!$F$6-'СЕТ СН'!$F$23</f>
        <v>1074.1935056899999</v>
      </c>
      <c r="V26" s="36">
        <f>SUMIFS(СВЦЭМ!$D$39:$D$782,СВЦЭМ!$A$39:$A$782,$A26,СВЦЭМ!$B$39:$B$782,V$11)+'СЕТ СН'!$F$11+СВЦЭМ!$D$10+'СЕТ СН'!$F$6-'СЕТ СН'!$F$23</f>
        <v>1077.4516139099999</v>
      </c>
      <c r="W26" s="36">
        <f>SUMIFS(СВЦЭМ!$D$39:$D$782,СВЦЭМ!$A$39:$A$782,$A26,СВЦЭМ!$B$39:$B$782,W$11)+'СЕТ СН'!$F$11+СВЦЭМ!$D$10+'СЕТ СН'!$F$6-'СЕТ СН'!$F$23</f>
        <v>1085.60238078</v>
      </c>
      <c r="X26" s="36">
        <f>SUMIFS(СВЦЭМ!$D$39:$D$782,СВЦЭМ!$A$39:$A$782,$A26,СВЦЭМ!$B$39:$B$782,X$11)+'СЕТ СН'!$F$11+СВЦЭМ!$D$10+'СЕТ СН'!$F$6-'СЕТ СН'!$F$23</f>
        <v>1049.4543418999999</v>
      </c>
      <c r="Y26" s="36">
        <f>SUMIFS(СВЦЭМ!$D$39:$D$782,СВЦЭМ!$A$39:$A$782,$A26,СВЦЭМ!$B$39:$B$782,Y$11)+'СЕТ СН'!$F$11+СВЦЭМ!$D$10+'СЕТ СН'!$F$6-'СЕТ СН'!$F$23</f>
        <v>1109.8190859699998</v>
      </c>
    </row>
    <row r="27" spans="1:25" ht="15.75" x14ac:dyDescent="0.2">
      <c r="A27" s="35">
        <f t="shared" si="0"/>
        <v>44789</v>
      </c>
      <c r="B27" s="36">
        <f>SUMIFS(СВЦЭМ!$D$39:$D$782,СВЦЭМ!$A$39:$A$782,$A27,СВЦЭМ!$B$39:$B$782,B$11)+'СЕТ СН'!$F$11+СВЦЭМ!$D$10+'СЕТ СН'!$F$6-'СЕТ СН'!$F$23</f>
        <v>1038.3551663799999</v>
      </c>
      <c r="C27" s="36">
        <f>SUMIFS(СВЦЭМ!$D$39:$D$782,СВЦЭМ!$A$39:$A$782,$A27,СВЦЭМ!$B$39:$B$782,C$11)+'СЕТ СН'!$F$11+СВЦЭМ!$D$10+'СЕТ СН'!$F$6-'СЕТ СН'!$F$23</f>
        <v>1087.4097585499999</v>
      </c>
      <c r="D27" s="36">
        <f>SUMIFS(СВЦЭМ!$D$39:$D$782,СВЦЭМ!$A$39:$A$782,$A27,СВЦЭМ!$B$39:$B$782,D$11)+'СЕТ СН'!$F$11+СВЦЭМ!$D$10+'СЕТ СН'!$F$6-'СЕТ СН'!$F$23</f>
        <v>1125.9117552599998</v>
      </c>
      <c r="E27" s="36">
        <f>SUMIFS(СВЦЭМ!$D$39:$D$782,СВЦЭМ!$A$39:$A$782,$A27,СВЦЭМ!$B$39:$B$782,E$11)+'СЕТ СН'!$F$11+СВЦЭМ!$D$10+'СЕТ СН'!$F$6-'СЕТ СН'!$F$23</f>
        <v>1139.8502137200001</v>
      </c>
      <c r="F27" s="36">
        <f>SUMIFS(СВЦЭМ!$D$39:$D$782,СВЦЭМ!$A$39:$A$782,$A27,СВЦЭМ!$B$39:$B$782,F$11)+'СЕТ СН'!$F$11+СВЦЭМ!$D$10+'СЕТ СН'!$F$6-'СЕТ СН'!$F$23</f>
        <v>1149.4418220999999</v>
      </c>
      <c r="G27" s="36">
        <f>SUMIFS(СВЦЭМ!$D$39:$D$782,СВЦЭМ!$A$39:$A$782,$A27,СВЦЭМ!$B$39:$B$782,G$11)+'СЕТ СН'!$F$11+СВЦЭМ!$D$10+'СЕТ СН'!$F$6-'СЕТ СН'!$F$23</f>
        <v>1142.9271219899999</v>
      </c>
      <c r="H27" s="36">
        <f>SUMIFS(СВЦЭМ!$D$39:$D$782,СВЦЭМ!$A$39:$A$782,$A27,СВЦЭМ!$B$39:$B$782,H$11)+'СЕТ СН'!$F$11+СВЦЭМ!$D$10+'СЕТ СН'!$F$6-'СЕТ СН'!$F$23</f>
        <v>1086.57880815</v>
      </c>
      <c r="I27" s="36">
        <f>SUMIFS(СВЦЭМ!$D$39:$D$782,СВЦЭМ!$A$39:$A$782,$A27,СВЦЭМ!$B$39:$B$782,I$11)+'СЕТ СН'!$F$11+СВЦЭМ!$D$10+'СЕТ СН'!$F$6-'СЕТ СН'!$F$23</f>
        <v>1018.15747468</v>
      </c>
      <c r="J27" s="36">
        <f>SUMIFS(СВЦЭМ!$D$39:$D$782,СВЦЭМ!$A$39:$A$782,$A27,СВЦЭМ!$B$39:$B$782,J$11)+'СЕТ СН'!$F$11+СВЦЭМ!$D$10+'СЕТ СН'!$F$6-'СЕТ СН'!$F$23</f>
        <v>1102.8874440699999</v>
      </c>
      <c r="K27" s="36">
        <f>SUMIFS(СВЦЭМ!$D$39:$D$782,СВЦЭМ!$A$39:$A$782,$A27,СВЦЭМ!$B$39:$B$782,K$11)+'СЕТ СН'!$F$11+СВЦЭМ!$D$10+'СЕТ СН'!$F$6-'СЕТ СН'!$F$23</f>
        <v>1098.5818740699999</v>
      </c>
      <c r="L27" s="36">
        <f>SUMIFS(СВЦЭМ!$D$39:$D$782,СВЦЭМ!$A$39:$A$782,$A27,СВЦЭМ!$B$39:$B$782,L$11)+'СЕТ СН'!$F$11+СВЦЭМ!$D$10+'СЕТ СН'!$F$6-'СЕТ СН'!$F$23</f>
        <v>1080.0430723299999</v>
      </c>
      <c r="M27" s="36">
        <f>SUMIFS(СВЦЭМ!$D$39:$D$782,СВЦЭМ!$A$39:$A$782,$A27,СВЦЭМ!$B$39:$B$782,M$11)+'СЕТ СН'!$F$11+СВЦЭМ!$D$10+'СЕТ СН'!$F$6-'СЕТ СН'!$F$23</f>
        <v>1070.6585968699999</v>
      </c>
      <c r="N27" s="36">
        <f>SUMIFS(СВЦЭМ!$D$39:$D$782,СВЦЭМ!$A$39:$A$782,$A27,СВЦЭМ!$B$39:$B$782,N$11)+'СЕТ СН'!$F$11+СВЦЭМ!$D$10+'СЕТ СН'!$F$6-'СЕТ СН'!$F$23</f>
        <v>1066.5526084199998</v>
      </c>
      <c r="O27" s="36">
        <f>SUMIFS(СВЦЭМ!$D$39:$D$782,СВЦЭМ!$A$39:$A$782,$A27,СВЦЭМ!$B$39:$B$782,O$11)+'СЕТ СН'!$F$11+СВЦЭМ!$D$10+'СЕТ СН'!$F$6-'СЕТ СН'!$F$23</f>
        <v>1063.21951481</v>
      </c>
      <c r="P27" s="36">
        <f>SUMIFS(СВЦЭМ!$D$39:$D$782,СВЦЭМ!$A$39:$A$782,$A27,СВЦЭМ!$B$39:$B$782,P$11)+'СЕТ СН'!$F$11+СВЦЭМ!$D$10+'СЕТ СН'!$F$6-'СЕТ СН'!$F$23</f>
        <v>1074.6417145999999</v>
      </c>
      <c r="Q27" s="36">
        <f>SUMIFS(СВЦЭМ!$D$39:$D$782,СВЦЭМ!$A$39:$A$782,$A27,СВЦЭМ!$B$39:$B$782,Q$11)+'СЕТ СН'!$F$11+СВЦЭМ!$D$10+'СЕТ СН'!$F$6-'СЕТ СН'!$F$23</f>
        <v>1073.8421652</v>
      </c>
      <c r="R27" s="36">
        <f>SUMIFS(СВЦЭМ!$D$39:$D$782,СВЦЭМ!$A$39:$A$782,$A27,СВЦЭМ!$B$39:$B$782,R$11)+'СЕТ СН'!$F$11+СВЦЭМ!$D$10+'СЕТ СН'!$F$6-'СЕТ СН'!$F$23</f>
        <v>1074.9540336499999</v>
      </c>
      <c r="S27" s="36">
        <f>SUMIFS(СВЦЭМ!$D$39:$D$782,СВЦЭМ!$A$39:$A$782,$A27,СВЦЭМ!$B$39:$B$782,S$11)+'СЕТ СН'!$F$11+СВЦЭМ!$D$10+'СЕТ СН'!$F$6-'СЕТ СН'!$F$23</f>
        <v>1077.7466662699999</v>
      </c>
      <c r="T27" s="36">
        <f>SUMIFS(СВЦЭМ!$D$39:$D$782,СВЦЭМ!$A$39:$A$782,$A27,СВЦЭМ!$B$39:$B$782,T$11)+'СЕТ СН'!$F$11+СВЦЭМ!$D$10+'СЕТ СН'!$F$6-'СЕТ СН'!$F$23</f>
        <v>1072.3263568699999</v>
      </c>
      <c r="U27" s="36">
        <f>SUMIFS(СВЦЭМ!$D$39:$D$782,СВЦЭМ!$A$39:$A$782,$A27,СВЦЭМ!$B$39:$B$782,U$11)+'СЕТ СН'!$F$11+СВЦЭМ!$D$10+'СЕТ СН'!$F$6-'СЕТ СН'!$F$23</f>
        <v>1074.5760052000001</v>
      </c>
      <c r="V27" s="36">
        <f>SUMIFS(СВЦЭМ!$D$39:$D$782,СВЦЭМ!$A$39:$A$782,$A27,СВЦЭМ!$B$39:$B$782,V$11)+'СЕТ СН'!$F$11+СВЦЭМ!$D$10+'СЕТ СН'!$F$6-'СЕТ СН'!$F$23</f>
        <v>1085.94998255</v>
      </c>
      <c r="W27" s="36">
        <f>SUMIFS(СВЦЭМ!$D$39:$D$782,СВЦЭМ!$A$39:$A$782,$A27,СВЦЭМ!$B$39:$B$782,W$11)+'СЕТ СН'!$F$11+СВЦЭМ!$D$10+'СЕТ СН'!$F$6-'СЕТ СН'!$F$23</f>
        <v>1085.7656285099999</v>
      </c>
      <c r="X27" s="36">
        <f>SUMIFS(СВЦЭМ!$D$39:$D$782,СВЦЭМ!$A$39:$A$782,$A27,СВЦЭМ!$B$39:$B$782,X$11)+'СЕТ СН'!$F$11+СВЦЭМ!$D$10+'СЕТ СН'!$F$6-'СЕТ СН'!$F$23</f>
        <v>1073.34836956</v>
      </c>
      <c r="Y27" s="36">
        <f>SUMIFS(СВЦЭМ!$D$39:$D$782,СВЦЭМ!$A$39:$A$782,$A27,СВЦЭМ!$B$39:$B$782,Y$11)+'СЕТ СН'!$F$11+СВЦЭМ!$D$10+'СЕТ СН'!$F$6-'СЕТ СН'!$F$23</f>
        <v>1088.57879131</v>
      </c>
    </row>
    <row r="28" spans="1:25" ht="15.75" x14ac:dyDescent="0.2">
      <c r="A28" s="35">
        <f t="shared" si="0"/>
        <v>44790</v>
      </c>
      <c r="B28" s="36">
        <f>SUMIFS(СВЦЭМ!$D$39:$D$782,СВЦЭМ!$A$39:$A$782,$A28,СВЦЭМ!$B$39:$B$782,B$11)+'СЕТ СН'!$F$11+СВЦЭМ!$D$10+'СЕТ СН'!$F$6-'СЕТ СН'!$F$23</f>
        <v>1028.9296750599999</v>
      </c>
      <c r="C28" s="36">
        <f>SUMIFS(СВЦЭМ!$D$39:$D$782,СВЦЭМ!$A$39:$A$782,$A28,СВЦЭМ!$B$39:$B$782,C$11)+'СЕТ СН'!$F$11+СВЦЭМ!$D$10+'СЕТ СН'!$F$6-'СЕТ СН'!$F$23</f>
        <v>1013.9555716899999</v>
      </c>
      <c r="D28" s="36">
        <f>SUMIFS(СВЦЭМ!$D$39:$D$782,СВЦЭМ!$A$39:$A$782,$A28,СВЦЭМ!$B$39:$B$782,D$11)+'СЕТ СН'!$F$11+СВЦЭМ!$D$10+'СЕТ СН'!$F$6-'СЕТ СН'!$F$23</f>
        <v>1010.2530856399999</v>
      </c>
      <c r="E28" s="36">
        <f>SUMIFS(СВЦЭМ!$D$39:$D$782,СВЦЭМ!$A$39:$A$782,$A28,СВЦЭМ!$B$39:$B$782,E$11)+'СЕТ СН'!$F$11+СВЦЭМ!$D$10+'СЕТ СН'!$F$6-'СЕТ СН'!$F$23</f>
        <v>1028.5143161599999</v>
      </c>
      <c r="F28" s="36">
        <f>SUMIFS(СВЦЭМ!$D$39:$D$782,СВЦЭМ!$A$39:$A$782,$A28,СВЦЭМ!$B$39:$B$782,F$11)+'СЕТ СН'!$F$11+СВЦЭМ!$D$10+'СЕТ СН'!$F$6-'СЕТ СН'!$F$23</f>
        <v>1048.42683573</v>
      </c>
      <c r="G28" s="36">
        <f>SUMIFS(СВЦЭМ!$D$39:$D$782,СВЦЭМ!$A$39:$A$782,$A28,СВЦЭМ!$B$39:$B$782,G$11)+'СЕТ СН'!$F$11+СВЦЭМ!$D$10+'СЕТ СН'!$F$6-'СЕТ СН'!$F$23</f>
        <v>1098.3325035</v>
      </c>
      <c r="H28" s="36">
        <f>SUMIFS(СВЦЭМ!$D$39:$D$782,СВЦЭМ!$A$39:$A$782,$A28,СВЦЭМ!$B$39:$B$782,H$11)+'СЕТ СН'!$F$11+СВЦЭМ!$D$10+'СЕТ СН'!$F$6-'СЕТ СН'!$F$23</f>
        <v>1071.8923156399999</v>
      </c>
      <c r="I28" s="36">
        <f>SUMIFS(СВЦЭМ!$D$39:$D$782,СВЦЭМ!$A$39:$A$782,$A28,СВЦЭМ!$B$39:$B$782,I$11)+'СЕТ СН'!$F$11+СВЦЭМ!$D$10+'СЕТ СН'!$F$6-'СЕТ СН'!$F$23</f>
        <v>1098.8497874</v>
      </c>
      <c r="J28" s="36">
        <f>SUMIFS(СВЦЭМ!$D$39:$D$782,СВЦЭМ!$A$39:$A$782,$A28,СВЦЭМ!$B$39:$B$782,J$11)+'СЕТ СН'!$F$11+СВЦЭМ!$D$10+'СЕТ СН'!$F$6-'СЕТ СН'!$F$23</f>
        <v>1136.1213936199999</v>
      </c>
      <c r="K28" s="36">
        <f>SUMIFS(СВЦЭМ!$D$39:$D$782,СВЦЭМ!$A$39:$A$782,$A28,СВЦЭМ!$B$39:$B$782,K$11)+'СЕТ СН'!$F$11+СВЦЭМ!$D$10+'СЕТ СН'!$F$6-'СЕТ СН'!$F$23</f>
        <v>1126.8825237900001</v>
      </c>
      <c r="L28" s="36">
        <f>SUMIFS(СВЦЭМ!$D$39:$D$782,СВЦЭМ!$A$39:$A$782,$A28,СВЦЭМ!$B$39:$B$782,L$11)+'СЕТ СН'!$F$11+СВЦЭМ!$D$10+'СЕТ СН'!$F$6-'СЕТ СН'!$F$23</f>
        <v>1107.1139773699999</v>
      </c>
      <c r="M28" s="36">
        <f>SUMIFS(СВЦЭМ!$D$39:$D$782,СВЦЭМ!$A$39:$A$782,$A28,СВЦЭМ!$B$39:$B$782,M$11)+'СЕТ СН'!$F$11+СВЦЭМ!$D$10+'СЕТ СН'!$F$6-'СЕТ СН'!$F$23</f>
        <v>1081.1093788599999</v>
      </c>
      <c r="N28" s="36">
        <f>SUMIFS(СВЦЭМ!$D$39:$D$782,СВЦЭМ!$A$39:$A$782,$A28,СВЦЭМ!$B$39:$B$782,N$11)+'СЕТ СН'!$F$11+СВЦЭМ!$D$10+'СЕТ СН'!$F$6-'СЕТ СН'!$F$23</f>
        <v>1097.39586442</v>
      </c>
      <c r="O28" s="36">
        <f>SUMIFS(СВЦЭМ!$D$39:$D$782,СВЦЭМ!$A$39:$A$782,$A28,СВЦЭМ!$B$39:$B$782,O$11)+'СЕТ СН'!$F$11+СВЦЭМ!$D$10+'СЕТ СН'!$F$6-'СЕТ СН'!$F$23</f>
        <v>1091.2024599199999</v>
      </c>
      <c r="P28" s="36">
        <f>SUMIFS(СВЦЭМ!$D$39:$D$782,СВЦЭМ!$A$39:$A$782,$A28,СВЦЭМ!$B$39:$B$782,P$11)+'СЕТ СН'!$F$11+СВЦЭМ!$D$10+'СЕТ СН'!$F$6-'СЕТ СН'!$F$23</f>
        <v>1107.04168239</v>
      </c>
      <c r="Q28" s="36">
        <f>SUMIFS(СВЦЭМ!$D$39:$D$782,СВЦЭМ!$A$39:$A$782,$A28,СВЦЭМ!$B$39:$B$782,Q$11)+'СЕТ СН'!$F$11+СВЦЭМ!$D$10+'СЕТ СН'!$F$6-'СЕТ СН'!$F$23</f>
        <v>1117.50800166</v>
      </c>
      <c r="R28" s="36">
        <f>SUMIFS(СВЦЭМ!$D$39:$D$782,СВЦЭМ!$A$39:$A$782,$A28,СВЦЭМ!$B$39:$B$782,R$11)+'СЕТ СН'!$F$11+СВЦЭМ!$D$10+'СЕТ СН'!$F$6-'СЕТ СН'!$F$23</f>
        <v>1116.70978949</v>
      </c>
      <c r="S28" s="36">
        <f>SUMIFS(СВЦЭМ!$D$39:$D$782,СВЦЭМ!$A$39:$A$782,$A28,СВЦЭМ!$B$39:$B$782,S$11)+'СЕТ СН'!$F$11+СВЦЭМ!$D$10+'СЕТ СН'!$F$6-'СЕТ СН'!$F$23</f>
        <v>1115.0965446099999</v>
      </c>
      <c r="T28" s="36">
        <f>SUMIFS(СВЦЭМ!$D$39:$D$782,СВЦЭМ!$A$39:$A$782,$A28,СВЦЭМ!$B$39:$B$782,T$11)+'СЕТ СН'!$F$11+СВЦЭМ!$D$10+'СЕТ СН'!$F$6-'СЕТ СН'!$F$23</f>
        <v>1108.2175064799999</v>
      </c>
      <c r="U28" s="36">
        <f>SUMIFS(СВЦЭМ!$D$39:$D$782,СВЦЭМ!$A$39:$A$782,$A28,СВЦЭМ!$B$39:$B$782,U$11)+'СЕТ СН'!$F$11+СВЦЭМ!$D$10+'СЕТ СН'!$F$6-'СЕТ СН'!$F$23</f>
        <v>1127.05166207</v>
      </c>
      <c r="V28" s="36">
        <f>SUMIFS(СВЦЭМ!$D$39:$D$782,СВЦЭМ!$A$39:$A$782,$A28,СВЦЭМ!$B$39:$B$782,V$11)+'СЕТ СН'!$F$11+СВЦЭМ!$D$10+'СЕТ СН'!$F$6-'СЕТ СН'!$F$23</f>
        <v>1106.02777597</v>
      </c>
      <c r="W28" s="36">
        <f>SUMIFS(СВЦЭМ!$D$39:$D$782,СВЦЭМ!$A$39:$A$782,$A28,СВЦЭМ!$B$39:$B$782,W$11)+'СЕТ СН'!$F$11+СВЦЭМ!$D$10+'СЕТ СН'!$F$6-'СЕТ СН'!$F$23</f>
        <v>1127.28923072</v>
      </c>
      <c r="X28" s="36">
        <f>SUMIFS(СВЦЭМ!$D$39:$D$782,СВЦЭМ!$A$39:$A$782,$A28,СВЦЭМ!$B$39:$B$782,X$11)+'СЕТ СН'!$F$11+СВЦЭМ!$D$10+'СЕТ СН'!$F$6-'СЕТ СН'!$F$23</f>
        <v>1095.1387218</v>
      </c>
      <c r="Y28" s="36">
        <f>SUMIFS(СВЦЭМ!$D$39:$D$782,СВЦЭМ!$A$39:$A$782,$A28,СВЦЭМ!$B$39:$B$782,Y$11)+'СЕТ СН'!$F$11+СВЦЭМ!$D$10+'СЕТ СН'!$F$6-'СЕТ СН'!$F$23</f>
        <v>1032.1827943999999</v>
      </c>
    </row>
    <row r="29" spans="1:25" ht="15.75" x14ac:dyDescent="0.2">
      <c r="A29" s="35">
        <f t="shared" si="0"/>
        <v>44791</v>
      </c>
      <c r="B29" s="36">
        <f>SUMIFS(СВЦЭМ!$D$39:$D$782,СВЦЭМ!$A$39:$A$782,$A29,СВЦЭМ!$B$39:$B$782,B$11)+'СЕТ СН'!$F$11+СВЦЭМ!$D$10+'СЕТ СН'!$F$6-'СЕТ СН'!$F$23</f>
        <v>1073.7437801199999</v>
      </c>
      <c r="C29" s="36">
        <f>SUMIFS(СВЦЭМ!$D$39:$D$782,СВЦЭМ!$A$39:$A$782,$A29,СВЦЭМ!$B$39:$B$782,C$11)+'СЕТ СН'!$F$11+СВЦЭМ!$D$10+'СЕТ СН'!$F$6-'СЕТ СН'!$F$23</f>
        <v>1121.49247655</v>
      </c>
      <c r="D29" s="36">
        <f>SUMIFS(СВЦЭМ!$D$39:$D$782,СВЦЭМ!$A$39:$A$782,$A29,СВЦЭМ!$B$39:$B$782,D$11)+'СЕТ СН'!$F$11+СВЦЭМ!$D$10+'СЕТ СН'!$F$6-'СЕТ СН'!$F$23</f>
        <v>1133.8505993700001</v>
      </c>
      <c r="E29" s="36">
        <f>SUMIFS(СВЦЭМ!$D$39:$D$782,СВЦЭМ!$A$39:$A$782,$A29,СВЦЭМ!$B$39:$B$782,E$11)+'СЕТ СН'!$F$11+СВЦЭМ!$D$10+'СЕТ СН'!$F$6-'СЕТ СН'!$F$23</f>
        <v>1134.5838700199999</v>
      </c>
      <c r="F29" s="36">
        <f>SUMIFS(СВЦЭМ!$D$39:$D$782,СВЦЭМ!$A$39:$A$782,$A29,СВЦЭМ!$B$39:$B$782,F$11)+'СЕТ СН'!$F$11+СВЦЭМ!$D$10+'СЕТ СН'!$F$6-'СЕТ СН'!$F$23</f>
        <v>1131.5695474699999</v>
      </c>
      <c r="G29" s="36">
        <f>SUMIFS(СВЦЭМ!$D$39:$D$782,СВЦЭМ!$A$39:$A$782,$A29,СВЦЭМ!$B$39:$B$782,G$11)+'СЕТ СН'!$F$11+СВЦЭМ!$D$10+'СЕТ СН'!$F$6-'СЕТ СН'!$F$23</f>
        <v>1139.33696291</v>
      </c>
      <c r="H29" s="36">
        <f>SUMIFS(СВЦЭМ!$D$39:$D$782,СВЦЭМ!$A$39:$A$782,$A29,СВЦЭМ!$B$39:$B$782,H$11)+'СЕТ СН'!$F$11+СВЦЭМ!$D$10+'СЕТ СН'!$F$6-'СЕТ СН'!$F$23</f>
        <v>1078.9103317399999</v>
      </c>
      <c r="I29" s="36">
        <f>SUMIFS(СВЦЭМ!$D$39:$D$782,СВЦЭМ!$A$39:$A$782,$A29,СВЦЭМ!$B$39:$B$782,I$11)+'СЕТ СН'!$F$11+СВЦЭМ!$D$10+'СЕТ СН'!$F$6-'СЕТ СН'!$F$23</f>
        <v>1030.93951247</v>
      </c>
      <c r="J29" s="36">
        <f>SUMIFS(СВЦЭМ!$D$39:$D$782,СВЦЭМ!$A$39:$A$782,$A29,СВЦЭМ!$B$39:$B$782,J$11)+'СЕТ СН'!$F$11+СВЦЭМ!$D$10+'СЕТ СН'!$F$6-'СЕТ СН'!$F$23</f>
        <v>1210.12534955</v>
      </c>
      <c r="K29" s="36">
        <f>SUMIFS(СВЦЭМ!$D$39:$D$782,СВЦЭМ!$A$39:$A$782,$A29,СВЦЭМ!$B$39:$B$782,K$11)+'СЕТ СН'!$F$11+СВЦЭМ!$D$10+'СЕТ СН'!$F$6-'СЕТ СН'!$F$23</f>
        <v>1215.7990774</v>
      </c>
      <c r="L29" s="36">
        <f>SUMIFS(СВЦЭМ!$D$39:$D$782,СВЦЭМ!$A$39:$A$782,$A29,СВЦЭМ!$B$39:$B$782,L$11)+'СЕТ СН'!$F$11+СВЦЭМ!$D$10+'СЕТ СН'!$F$6-'СЕТ СН'!$F$23</f>
        <v>1216.38141236</v>
      </c>
      <c r="M29" s="36">
        <f>SUMIFS(СВЦЭМ!$D$39:$D$782,СВЦЭМ!$A$39:$A$782,$A29,СВЦЭМ!$B$39:$B$782,M$11)+'СЕТ СН'!$F$11+СВЦЭМ!$D$10+'СЕТ СН'!$F$6-'СЕТ СН'!$F$23</f>
        <v>1205.0728456899999</v>
      </c>
      <c r="N29" s="36">
        <f>SUMIFS(СВЦЭМ!$D$39:$D$782,СВЦЭМ!$A$39:$A$782,$A29,СВЦЭМ!$B$39:$B$782,N$11)+'СЕТ СН'!$F$11+СВЦЭМ!$D$10+'СЕТ СН'!$F$6-'СЕТ СН'!$F$23</f>
        <v>1204.2747724299998</v>
      </c>
      <c r="O29" s="36">
        <f>SUMIFS(СВЦЭМ!$D$39:$D$782,СВЦЭМ!$A$39:$A$782,$A29,СВЦЭМ!$B$39:$B$782,O$11)+'СЕТ СН'!$F$11+СВЦЭМ!$D$10+'СЕТ СН'!$F$6-'СЕТ СН'!$F$23</f>
        <v>1205.7527144699998</v>
      </c>
      <c r="P29" s="36">
        <f>SUMIFS(СВЦЭМ!$D$39:$D$782,СВЦЭМ!$A$39:$A$782,$A29,СВЦЭМ!$B$39:$B$782,P$11)+'СЕТ СН'!$F$11+СВЦЭМ!$D$10+'СЕТ СН'!$F$6-'СЕТ СН'!$F$23</f>
        <v>1150.0105300099999</v>
      </c>
      <c r="Q29" s="36">
        <f>SUMIFS(СВЦЭМ!$D$39:$D$782,СВЦЭМ!$A$39:$A$782,$A29,СВЦЭМ!$B$39:$B$782,Q$11)+'СЕТ СН'!$F$11+СВЦЭМ!$D$10+'СЕТ СН'!$F$6-'СЕТ СН'!$F$23</f>
        <v>1138.47642217</v>
      </c>
      <c r="R29" s="36">
        <f>SUMIFS(СВЦЭМ!$D$39:$D$782,СВЦЭМ!$A$39:$A$782,$A29,СВЦЭМ!$B$39:$B$782,R$11)+'СЕТ СН'!$F$11+СВЦЭМ!$D$10+'СЕТ СН'!$F$6-'СЕТ СН'!$F$23</f>
        <v>1136.72691624</v>
      </c>
      <c r="S29" s="36">
        <f>SUMIFS(СВЦЭМ!$D$39:$D$782,СВЦЭМ!$A$39:$A$782,$A29,СВЦЭМ!$B$39:$B$782,S$11)+'СЕТ СН'!$F$11+СВЦЭМ!$D$10+'СЕТ СН'!$F$6-'СЕТ СН'!$F$23</f>
        <v>1138.3883931399998</v>
      </c>
      <c r="T29" s="36">
        <f>SUMIFS(СВЦЭМ!$D$39:$D$782,СВЦЭМ!$A$39:$A$782,$A29,СВЦЭМ!$B$39:$B$782,T$11)+'СЕТ СН'!$F$11+СВЦЭМ!$D$10+'СЕТ СН'!$F$6-'СЕТ СН'!$F$23</f>
        <v>1141.12288085</v>
      </c>
      <c r="U29" s="36">
        <f>SUMIFS(СВЦЭМ!$D$39:$D$782,СВЦЭМ!$A$39:$A$782,$A29,СВЦЭМ!$B$39:$B$782,U$11)+'СЕТ СН'!$F$11+СВЦЭМ!$D$10+'СЕТ СН'!$F$6-'СЕТ СН'!$F$23</f>
        <v>1140.3470650699999</v>
      </c>
      <c r="V29" s="36">
        <f>SUMIFS(СВЦЭМ!$D$39:$D$782,СВЦЭМ!$A$39:$A$782,$A29,СВЦЭМ!$B$39:$B$782,V$11)+'СЕТ СН'!$F$11+СВЦЭМ!$D$10+'СЕТ СН'!$F$6-'СЕТ СН'!$F$23</f>
        <v>1102.5359793799998</v>
      </c>
      <c r="W29" s="36">
        <f>SUMIFS(СВЦЭМ!$D$39:$D$782,СВЦЭМ!$A$39:$A$782,$A29,СВЦЭМ!$B$39:$B$782,W$11)+'СЕТ СН'!$F$11+СВЦЭМ!$D$10+'СЕТ СН'!$F$6-'СЕТ СН'!$F$23</f>
        <v>1149.4321927799999</v>
      </c>
      <c r="X29" s="36">
        <f>SUMIFS(СВЦЭМ!$D$39:$D$782,СВЦЭМ!$A$39:$A$782,$A29,СВЦЭМ!$B$39:$B$782,X$11)+'СЕТ СН'!$F$11+СВЦЭМ!$D$10+'СЕТ СН'!$F$6-'СЕТ СН'!$F$23</f>
        <v>1139.9919297500001</v>
      </c>
      <c r="Y29" s="36">
        <f>SUMIFS(СВЦЭМ!$D$39:$D$782,СВЦЭМ!$A$39:$A$782,$A29,СВЦЭМ!$B$39:$B$782,Y$11)+'СЕТ СН'!$F$11+СВЦЭМ!$D$10+'СЕТ СН'!$F$6-'СЕТ СН'!$F$23</f>
        <v>1040.84505337</v>
      </c>
    </row>
    <row r="30" spans="1:25" ht="15.75" x14ac:dyDescent="0.2">
      <c r="A30" s="35">
        <f t="shared" si="0"/>
        <v>44792</v>
      </c>
      <c r="B30" s="36">
        <f>SUMIFS(СВЦЭМ!$D$39:$D$782,СВЦЭМ!$A$39:$A$782,$A30,СВЦЭМ!$B$39:$B$782,B$11)+'СЕТ СН'!$F$11+СВЦЭМ!$D$10+'СЕТ СН'!$F$6-'СЕТ СН'!$F$23</f>
        <v>1194.0512262899999</v>
      </c>
      <c r="C30" s="36">
        <f>SUMIFS(СВЦЭМ!$D$39:$D$782,СВЦЭМ!$A$39:$A$782,$A30,СВЦЭМ!$B$39:$B$782,C$11)+'СЕТ СН'!$F$11+СВЦЭМ!$D$10+'СЕТ СН'!$F$6-'СЕТ СН'!$F$23</f>
        <v>1210.3644546199998</v>
      </c>
      <c r="D30" s="36">
        <f>SUMIFS(СВЦЭМ!$D$39:$D$782,СВЦЭМ!$A$39:$A$782,$A30,СВЦЭМ!$B$39:$B$782,D$11)+'СЕТ СН'!$F$11+СВЦЭМ!$D$10+'СЕТ СН'!$F$6-'СЕТ СН'!$F$23</f>
        <v>1242.5350311599998</v>
      </c>
      <c r="E30" s="36">
        <f>SUMIFS(СВЦЭМ!$D$39:$D$782,СВЦЭМ!$A$39:$A$782,$A30,СВЦЭМ!$B$39:$B$782,E$11)+'СЕТ СН'!$F$11+СВЦЭМ!$D$10+'СЕТ СН'!$F$6-'СЕТ СН'!$F$23</f>
        <v>1242.7782006799998</v>
      </c>
      <c r="F30" s="36">
        <f>SUMIFS(СВЦЭМ!$D$39:$D$782,СВЦЭМ!$A$39:$A$782,$A30,СВЦЭМ!$B$39:$B$782,F$11)+'СЕТ СН'!$F$11+СВЦЭМ!$D$10+'СЕТ СН'!$F$6-'СЕТ СН'!$F$23</f>
        <v>1237.4039551899998</v>
      </c>
      <c r="G30" s="36">
        <f>SUMIFS(СВЦЭМ!$D$39:$D$782,СВЦЭМ!$A$39:$A$782,$A30,СВЦЭМ!$B$39:$B$782,G$11)+'СЕТ СН'!$F$11+СВЦЭМ!$D$10+'СЕТ СН'!$F$6-'СЕТ СН'!$F$23</f>
        <v>1148.09433076</v>
      </c>
      <c r="H30" s="36">
        <f>SUMIFS(СВЦЭМ!$D$39:$D$782,СВЦЭМ!$A$39:$A$782,$A30,СВЦЭМ!$B$39:$B$782,H$11)+'СЕТ СН'!$F$11+СВЦЭМ!$D$10+'СЕТ СН'!$F$6-'СЕТ СН'!$F$23</f>
        <v>1133.07884126</v>
      </c>
      <c r="I30" s="36">
        <f>SUMIFS(СВЦЭМ!$D$39:$D$782,СВЦЭМ!$A$39:$A$782,$A30,СВЦЭМ!$B$39:$B$782,I$11)+'СЕТ СН'!$F$11+СВЦЭМ!$D$10+'СЕТ СН'!$F$6-'СЕТ СН'!$F$23</f>
        <v>1102.82751257</v>
      </c>
      <c r="J30" s="36">
        <f>SUMIFS(СВЦЭМ!$D$39:$D$782,СВЦЭМ!$A$39:$A$782,$A30,СВЦЭМ!$B$39:$B$782,J$11)+'СЕТ СН'!$F$11+СВЦЭМ!$D$10+'СЕТ СН'!$F$6-'СЕТ СН'!$F$23</f>
        <v>1056.3749644899999</v>
      </c>
      <c r="K30" s="36">
        <f>SUMIFS(СВЦЭМ!$D$39:$D$782,СВЦЭМ!$A$39:$A$782,$A30,СВЦЭМ!$B$39:$B$782,K$11)+'СЕТ СН'!$F$11+СВЦЭМ!$D$10+'СЕТ СН'!$F$6-'СЕТ СН'!$F$23</f>
        <v>1049.7584058</v>
      </c>
      <c r="L30" s="36">
        <f>SUMIFS(СВЦЭМ!$D$39:$D$782,СВЦЭМ!$A$39:$A$782,$A30,СВЦЭМ!$B$39:$B$782,L$11)+'СЕТ СН'!$F$11+СВЦЭМ!$D$10+'СЕТ СН'!$F$6-'СЕТ СН'!$F$23</f>
        <v>1088.7019398299999</v>
      </c>
      <c r="M30" s="36">
        <f>SUMIFS(СВЦЭМ!$D$39:$D$782,СВЦЭМ!$A$39:$A$782,$A30,СВЦЭМ!$B$39:$B$782,M$11)+'СЕТ СН'!$F$11+СВЦЭМ!$D$10+'СЕТ СН'!$F$6-'СЕТ СН'!$F$23</f>
        <v>1074.5436858</v>
      </c>
      <c r="N30" s="36">
        <f>SUMIFS(СВЦЭМ!$D$39:$D$782,СВЦЭМ!$A$39:$A$782,$A30,СВЦЭМ!$B$39:$B$782,N$11)+'СЕТ СН'!$F$11+СВЦЭМ!$D$10+'СЕТ СН'!$F$6-'СЕТ СН'!$F$23</f>
        <v>1078.0684043899998</v>
      </c>
      <c r="O30" s="36">
        <f>SUMIFS(СВЦЭМ!$D$39:$D$782,СВЦЭМ!$A$39:$A$782,$A30,СВЦЭМ!$B$39:$B$782,O$11)+'СЕТ СН'!$F$11+СВЦЭМ!$D$10+'СЕТ СН'!$F$6-'СЕТ СН'!$F$23</f>
        <v>1079.4078705699999</v>
      </c>
      <c r="P30" s="36">
        <f>SUMIFS(СВЦЭМ!$D$39:$D$782,СВЦЭМ!$A$39:$A$782,$A30,СВЦЭМ!$B$39:$B$782,P$11)+'СЕТ СН'!$F$11+СВЦЭМ!$D$10+'СЕТ СН'!$F$6-'СЕТ СН'!$F$23</f>
        <v>1108.3018540799999</v>
      </c>
      <c r="Q30" s="36">
        <f>SUMIFS(СВЦЭМ!$D$39:$D$782,СВЦЭМ!$A$39:$A$782,$A30,СВЦЭМ!$B$39:$B$782,Q$11)+'СЕТ СН'!$F$11+СВЦЭМ!$D$10+'СЕТ СН'!$F$6-'СЕТ СН'!$F$23</f>
        <v>1116.7068238499999</v>
      </c>
      <c r="R30" s="36">
        <f>SUMIFS(СВЦЭМ!$D$39:$D$782,СВЦЭМ!$A$39:$A$782,$A30,СВЦЭМ!$B$39:$B$782,R$11)+'СЕТ СН'!$F$11+СВЦЭМ!$D$10+'СЕТ СН'!$F$6-'СЕТ СН'!$F$23</f>
        <v>1114.62632994</v>
      </c>
      <c r="S30" s="36">
        <f>SUMIFS(СВЦЭМ!$D$39:$D$782,СВЦЭМ!$A$39:$A$782,$A30,СВЦЭМ!$B$39:$B$782,S$11)+'СЕТ СН'!$F$11+СВЦЭМ!$D$10+'СЕТ СН'!$F$6-'СЕТ СН'!$F$23</f>
        <v>1100.2400481499999</v>
      </c>
      <c r="T30" s="36">
        <f>SUMIFS(СВЦЭМ!$D$39:$D$782,СВЦЭМ!$A$39:$A$782,$A30,СВЦЭМ!$B$39:$B$782,T$11)+'СЕТ СН'!$F$11+СВЦЭМ!$D$10+'СЕТ СН'!$F$6-'СЕТ СН'!$F$23</f>
        <v>1086.4450030200001</v>
      </c>
      <c r="U30" s="36">
        <f>SUMIFS(СВЦЭМ!$D$39:$D$782,СВЦЭМ!$A$39:$A$782,$A30,СВЦЭМ!$B$39:$B$782,U$11)+'СЕТ СН'!$F$11+СВЦЭМ!$D$10+'СЕТ СН'!$F$6-'СЕТ СН'!$F$23</f>
        <v>1097.06893072</v>
      </c>
      <c r="V30" s="36">
        <f>SUMIFS(СВЦЭМ!$D$39:$D$782,СВЦЭМ!$A$39:$A$782,$A30,СВЦЭМ!$B$39:$B$782,V$11)+'СЕТ СН'!$F$11+СВЦЭМ!$D$10+'СЕТ СН'!$F$6-'СЕТ СН'!$F$23</f>
        <v>1090.8498186299998</v>
      </c>
      <c r="W30" s="36">
        <f>SUMIFS(СВЦЭМ!$D$39:$D$782,СВЦЭМ!$A$39:$A$782,$A30,СВЦЭМ!$B$39:$B$782,W$11)+'СЕТ СН'!$F$11+СВЦЭМ!$D$10+'СЕТ СН'!$F$6-'СЕТ СН'!$F$23</f>
        <v>1129.3526077399999</v>
      </c>
      <c r="X30" s="36">
        <f>SUMIFS(СВЦЭМ!$D$39:$D$782,СВЦЭМ!$A$39:$A$782,$A30,СВЦЭМ!$B$39:$B$782,X$11)+'СЕТ СН'!$F$11+СВЦЭМ!$D$10+'СЕТ СН'!$F$6-'СЕТ СН'!$F$23</f>
        <v>1146.2963630100001</v>
      </c>
      <c r="Y30" s="36">
        <f>SUMIFS(СВЦЭМ!$D$39:$D$782,СВЦЭМ!$A$39:$A$782,$A30,СВЦЭМ!$B$39:$B$782,Y$11)+'СЕТ СН'!$F$11+СВЦЭМ!$D$10+'СЕТ СН'!$F$6-'СЕТ СН'!$F$23</f>
        <v>1173.4213971199999</v>
      </c>
    </row>
    <row r="31" spans="1:25" ht="15.75" x14ac:dyDescent="0.2">
      <c r="A31" s="35">
        <f t="shared" si="0"/>
        <v>44793</v>
      </c>
      <c r="B31" s="36">
        <f>SUMIFS(СВЦЭМ!$D$39:$D$782,СВЦЭМ!$A$39:$A$782,$A31,СВЦЭМ!$B$39:$B$782,B$11)+'СЕТ СН'!$F$11+СВЦЭМ!$D$10+'СЕТ СН'!$F$6-'СЕТ СН'!$F$23</f>
        <v>1046.8088865499999</v>
      </c>
      <c r="C31" s="36">
        <f>SUMIFS(СВЦЭМ!$D$39:$D$782,СВЦЭМ!$A$39:$A$782,$A31,СВЦЭМ!$B$39:$B$782,C$11)+'СЕТ СН'!$F$11+СВЦЭМ!$D$10+'СЕТ СН'!$F$6-'СЕТ СН'!$F$23</f>
        <v>1103.2894945799999</v>
      </c>
      <c r="D31" s="36">
        <f>SUMIFS(СВЦЭМ!$D$39:$D$782,СВЦЭМ!$A$39:$A$782,$A31,СВЦЭМ!$B$39:$B$782,D$11)+'СЕТ СН'!$F$11+СВЦЭМ!$D$10+'СЕТ СН'!$F$6-'СЕТ СН'!$F$23</f>
        <v>1141.6498629499999</v>
      </c>
      <c r="E31" s="36">
        <f>SUMIFS(СВЦЭМ!$D$39:$D$782,СВЦЭМ!$A$39:$A$782,$A31,СВЦЭМ!$B$39:$B$782,E$11)+'СЕТ СН'!$F$11+СВЦЭМ!$D$10+'СЕТ СН'!$F$6-'СЕТ СН'!$F$23</f>
        <v>1146.9420571399999</v>
      </c>
      <c r="F31" s="36">
        <f>SUMIFS(СВЦЭМ!$D$39:$D$782,СВЦЭМ!$A$39:$A$782,$A31,СВЦЭМ!$B$39:$B$782,F$11)+'СЕТ СН'!$F$11+СВЦЭМ!$D$10+'СЕТ СН'!$F$6-'СЕТ СН'!$F$23</f>
        <v>1150.5493440499999</v>
      </c>
      <c r="G31" s="36">
        <f>SUMIFS(СВЦЭМ!$D$39:$D$782,СВЦЭМ!$A$39:$A$782,$A31,СВЦЭМ!$B$39:$B$782,G$11)+'СЕТ СН'!$F$11+СВЦЭМ!$D$10+'СЕТ СН'!$F$6-'СЕТ СН'!$F$23</f>
        <v>1142.79224899</v>
      </c>
      <c r="H31" s="36">
        <f>SUMIFS(СВЦЭМ!$D$39:$D$782,СВЦЭМ!$A$39:$A$782,$A31,СВЦЭМ!$B$39:$B$782,H$11)+'СЕТ СН'!$F$11+СВЦЭМ!$D$10+'СЕТ СН'!$F$6-'СЕТ СН'!$F$23</f>
        <v>1115.92424777</v>
      </c>
      <c r="I31" s="36">
        <f>SUMIFS(СВЦЭМ!$D$39:$D$782,СВЦЭМ!$A$39:$A$782,$A31,СВЦЭМ!$B$39:$B$782,I$11)+'СЕТ СН'!$F$11+СВЦЭМ!$D$10+'СЕТ СН'!$F$6-'СЕТ СН'!$F$23</f>
        <v>1085.0267137599999</v>
      </c>
      <c r="J31" s="36">
        <f>SUMIFS(СВЦЭМ!$D$39:$D$782,СВЦЭМ!$A$39:$A$782,$A31,СВЦЭМ!$B$39:$B$782,J$11)+'СЕТ СН'!$F$11+СВЦЭМ!$D$10+'СЕТ СН'!$F$6-'СЕТ СН'!$F$23</f>
        <v>1017.9280844299999</v>
      </c>
      <c r="K31" s="36">
        <f>SUMIFS(СВЦЭМ!$D$39:$D$782,СВЦЭМ!$A$39:$A$782,$A31,СВЦЭМ!$B$39:$B$782,K$11)+'СЕТ СН'!$F$11+СВЦЭМ!$D$10+'СЕТ СН'!$F$6-'СЕТ СН'!$F$23</f>
        <v>979.37121462000005</v>
      </c>
      <c r="L31" s="36">
        <f>SUMIFS(СВЦЭМ!$D$39:$D$782,СВЦЭМ!$A$39:$A$782,$A31,СВЦЭМ!$B$39:$B$782,L$11)+'СЕТ СН'!$F$11+СВЦЭМ!$D$10+'СЕТ СН'!$F$6-'СЕТ СН'!$F$23</f>
        <v>982.66737590000002</v>
      </c>
      <c r="M31" s="36">
        <f>SUMIFS(СВЦЭМ!$D$39:$D$782,СВЦЭМ!$A$39:$A$782,$A31,СВЦЭМ!$B$39:$B$782,M$11)+'СЕТ СН'!$F$11+СВЦЭМ!$D$10+'СЕТ СН'!$F$6-'СЕТ СН'!$F$23</f>
        <v>986.66027486999997</v>
      </c>
      <c r="N31" s="36">
        <f>SUMIFS(СВЦЭМ!$D$39:$D$782,СВЦЭМ!$A$39:$A$782,$A31,СВЦЭМ!$B$39:$B$782,N$11)+'СЕТ СН'!$F$11+СВЦЭМ!$D$10+'СЕТ СН'!$F$6-'СЕТ СН'!$F$23</f>
        <v>997.47059452999997</v>
      </c>
      <c r="O31" s="36">
        <f>SUMIFS(СВЦЭМ!$D$39:$D$782,СВЦЭМ!$A$39:$A$782,$A31,СВЦЭМ!$B$39:$B$782,O$11)+'СЕТ СН'!$F$11+СВЦЭМ!$D$10+'СЕТ СН'!$F$6-'СЕТ СН'!$F$23</f>
        <v>993.70028877000004</v>
      </c>
      <c r="P31" s="36">
        <f>SUMIFS(СВЦЭМ!$D$39:$D$782,СВЦЭМ!$A$39:$A$782,$A31,СВЦЭМ!$B$39:$B$782,P$11)+'СЕТ СН'!$F$11+СВЦЭМ!$D$10+'СЕТ СН'!$F$6-'СЕТ СН'!$F$23</f>
        <v>988.85850391999998</v>
      </c>
      <c r="Q31" s="36">
        <f>SUMIFS(СВЦЭМ!$D$39:$D$782,СВЦЭМ!$A$39:$A$782,$A31,СВЦЭМ!$B$39:$B$782,Q$11)+'СЕТ СН'!$F$11+СВЦЭМ!$D$10+'СЕТ СН'!$F$6-'СЕТ СН'!$F$23</f>
        <v>993.00092558999995</v>
      </c>
      <c r="R31" s="36">
        <f>SUMIFS(СВЦЭМ!$D$39:$D$782,СВЦЭМ!$A$39:$A$782,$A31,СВЦЭМ!$B$39:$B$782,R$11)+'СЕТ СН'!$F$11+СВЦЭМ!$D$10+'СЕТ СН'!$F$6-'СЕТ СН'!$F$23</f>
        <v>999.26713603999997</v>
      </c>
      <c r="S31" s="36">
        <f>SUMIFS(СВЦЭМ!$D$39:$D$782,СВЦЭМ!$A$39:$A$782,$A31,СВЦЭМ!$B$39:$B$782,S$11)+'СЕТ СН'!$F$11+СВЦЭМ!$D$10+'СЕТ СН'!$F$6-'СЕТ СН'!$F$23</f>
        <v>990.05652110000005</v>
      </c>
      <c r="T31" s="36">
        <f>SUMIFS(СВЦЭМ!$D$39:$D$782,СВЦЭМ!$A$39:$A$782,$A31,СВЦЭМ!$B$39:$B$782,T$11)+'СЕТ СН'!$F$11+СВЦЭМ!$D$10+'СЕТ СН'!$F$6-'СЕТ СН'!$F$23</f>
        <v>989.71312121000005</v>
      </c>
      <c r="U31" s="36">
        <f>SUMIFS(СВЦЭМ!$D$39:$D$782,СВЦЭМ!$A$39:$A$782,$A31,СВЦЭМ!$B$39:$B$782,U$11)+'СЕТ СН'!$F$11+СВЦЭМ!$D$10+'СЕТ СН'!$F$6-'СЕТ СН'!$F$23</f>
        <v>990.53959400999997</v>
      </c>
      <c r="V31" s="36">
        <f>SUMIFS(СВЦЭМ!$D$39:$D$782,СВЦЭМ!$A$39:$A$782,$A31,СВЦЭМ!$B$39:$B$782,V$11)+'СЕТ СН'!$F$11+СВЦЭМ!$D$10+'СЕТ СН'!$F$6-'СЕТ СН'!$F$23</f>
        <v>973.11898002999988</v>
      </c>
      <c r="W31" s="36">
        <f>SUMIFS(СВЦЭМ!$D$39:$D$782,СВЦЭМ!$A$39:$A$782,$A31,СВЦЭМ!$B$39:$B$782,W$11)+'СЕТ СН'!$F$11+СВЦЭМ!$D$10+'СЕТ СН'!$F$6-'СЕТ СН'!$F$23</f>
        <v>962.35065771999984</v>
      </c>
      <c r="X31" s="36">
        <f>SUMIFS(СВЦЭМ!$D$39:$D$782,СВЦЭМ!$A$39:$A$782,$A31,СВЦЭМ!$B$39:$B$782,X$11)+'СЕТ СН'!$F$11+СВЦЭМ!$D$10+'СЕТ СН'!$F$6-'СЕТ СН'!$F$23</f>
        <v>977.49489017999986</v>
      </c>
      <c r="Y31" s="36">
        <f>SUMIFS(СВЦЭМ!$D$39:$D$782,СВЦЭМ!$A$39:$A$782,$A31,СВЦЭМ!$B$39:$B$782,Y$11)+'СЕТ СН'!$F$11+СВЦЭМ!$D$10+'СЕТ СН'!$F$6-'СЕТ СН'!$F$23</f>
        <v>1004.7106796</v>
      </c>
    </row>
    <row r="32" spans="1:25" ht="15.75" x14ac:dyDescent="0.2">
      <c r="A32" s="35">
        <f t="shared" si="0"/>
        <v>44794</v>
      </c>
      <c r="B32" s="36">
        <f>SUMIFS(СВЦЭМ!$D$39:$D$782,СВЦЭМ!$A$39:$A$782,$A32,СВЦЭМ!$B$39:$B$782,B$11)+'СЕТ СН'!$F$11+СВЦЭМ!$D$10+'СЕТ СН'!$F$6-'СЕТ СН'!$F$23</f>
        <v>1098.8522916699999</v>
      </c>
      <c r="C32" s="36">
        <f>SUMIFS(СВЦЭМ!$D$39:$D$782,СВЦЭМ!$A$39:$A$782,$A32,СВЦЭМ!$B$39:$B$782,C$11)+'СЕТ СН'!$F$11+СВЦЭМ!$D$10+'СЕТ СН'!$F$6-'СЕТ СН'!$F$23</f>
        <v>1109.09226691</v>
      </c>
      <c r="D32" s="36">
        <f>SUMIFS(СВЦЭМ!$D$39:$D$782,СВЦЭМ!$A$39:$A$782,$A32,СВЦЭМ!$B$39:$B$782,D$11)+'СЕТ СН'!$F$11+СВЦЭМ!$D$10+'СЕТ СН'!$F$6-'СЕТ СН'!$F$23</f>
        <v>1151.04295802</v>
      </c>
      <c r="E32" s="36">
        <f>SUMIFS(СВЦЭМ!$D$39:$D$782,СВЦЭМ!$A$39:$A$782,$A32,СВЦЭМ!$B$39:$B$782,E$11)+'СЕТ СН'!$F$11+СВЦЭМ!$D$10+'СЕТ СН'!$F$6-'СЕТ СН'!$F$23</f>
        <v>1181.7971992400001</v>
      </c>
      <c r="F32" s="36">
        <f>SUMIFS(СВЦЭМ!$D$39:$D$782,СВЦЭМ!$A$39:$A$782,$A32,СВЦЭМ!$B$39:$B$782,F$11)+'СЕТ СН'!$F$11+СВЦЭМ!$D$10+'СЕТ СН'!$F$6-'СЕТ СН'!$F$23</f>
        <v>1186.4658191599999</v>
      </c>
      <c r="G32" s="36">
        <f>SUMIFS(СВЦЭМ!$D$39:$D$782,СВЦЭМ!$A$39:$A$782,$A32,СВЦЭМ!$B$39:$B$782,G$11)+'СЕТ СН'!$F$11+СВЦЭМ!$D$10+'СЕТ СН'!$F$6-'СЕТ СН'!$F$23</f>
        <v>1180.89006266</v>
      </c>
      <c r="H32" s="36">
        <f>SUMIFS(СВЦЭМ!$D$39:$D$782,СВЦЭМ!$A$39:$A$782,$A32,СВЦЭМ!$B$39:$B$782,H$11)+'СЕТ СН'!$F$11+СВЦЭМ!$D$10+'СЕТ СН'!$F$6-'СЕТ СН'!$F$23</f>
        <v>1160.8086056099999</v>
      </c>
      <c r="I32" s="36">
        <f>SUMIFS(СВЦЭМ!$D$39:$D$782,СВЦЭМ!$A$39:$A$782,$A32,СВЦЭМ!$B$39:$B$782,I$11)+'СЕТ СН'!$F$11+СВЦЭМ!$D$10+'СЕТ СН'!$F$6-'СЕТ СН'!$F$23</f>
        <v>1100.0930161399999</v>
      </c>
      <c r="J32" s="36">
        <f>SUMIFS(СВЦЭМ!$D$39:$D$782,СВЦЭМ!$A$39:$A$782,$A32,СВЦЭМ!$B$39:$B$782,J$11)+'СЕТ СН'!$F$11+СВЦЭМ!$D$10+'СЕТ СН'!$F$6-'СЕТ СН'!$F$23</f>
        <v>1039.2032004</v>
      </c>
      <c r="K32" s="36">
        <f>SUMIFS(СВЦЭМ!$D$39:$D$782,СВЦЭМ!$A$39:$A$782,$A32,СВЦЭМ!$B$39:$B$782,K$11)+'СЕТ СН'!$F$11+СВЦЭМ!$D$10+'СЕТ СН'!$F$6-'СЕТ СН'!$F$23</f>
        <v>1088.88915266</v>
      </c>
      <c r="L32" s="36">
        <f>SUMIFS(СВЦЭМ!$D$39:$D$782,СВЦЭМ!$A$39:$A$782,$A32,СВЦЭМ!$B$39:$B$782,L$11)+'СЕТ СН'!$F$11+СВЦЭМ!$D$10+'СЕТ СН'!$F$6-'СЕТ СН'!$F$23</f>
        <v>1126.1910798199999</v>
      </c>
      <c r="M32" s="36">
        <f>SUMIFS(СВЦЭМ!$D$39:$D$782,СВЦЭМ!$A$39:$A$782,$A32,СВЦЭМ!$B$39:$B$782,M$11)+'СЕТ СН'!$F$11+СВЦЭМ!$D$10+'СЕТ СН'!$F$6-'СЕТ СН'!$F$23</f>
        <v>1136.4092365500001</v>
      </c>
      <c r="N32" s="36">
        <f>SUMIFS(СВЦЭМ!$D$39:$D$782,СВЦЭМ!$A$39:$A$782,$A32,СВЦЭМ!$B$39:$B$782,N$11)+'СЕТ СН'!$F$11+СВЦЭМ!$D$10+'СЕТ СН'!$F$6-'СЕТ СН'!$F$23</f>
        <v>1141.7231690199999</v>
      </c>
      <c r="O32" s="36">
        <f>SUMIFS(СВЦЭМ!$D$39:$D$782,СВЦЭМ!$A$39:$A$782,$A32,СВЦЭМ!$B$39:$B$782,O$11)+'СЕТ СН'!$F$11+СВЦЭМ!$D$10+'СЕТ СН'!$F$6-'СЕТ СН'!$F$23</f>
        <v>1132.2721947699999</v>
      </c>
      <c r="P32" s="36">
        <f>SUMIFS(СВЦЭМ!$D$39:$D$782,СВЦЭМ!$A$39:$A$782,$A32,СВЦЭМ!$B$39:$B$782,P$11)+'СЕТ СН'!$F$11+СВЦЭМ!$D$10+'СЕТ СН'!$F$6-'СЕТ СН'!$F$23</f>
        <v>1129.3646469</v>
      </c>
      <c r="Q32" s="36">
        <f>SUMIFS(СВЦЭМ!$D$39:$D$782,СВЦЭМ!$A$39:$A$782,$A32,СВЦЭМ!$B$39:$B$782,Q$11)+'СЕТ СН'!$F$11+СВЦЭМ!$D$10+'СЕТ СН'!$F$6-'СЕТ СН'!$F$23</f>
        <v>1127.62772537</v>
      </c>
      <c r="R32" s="36">
        <f>SUMIFS(СВЦЭМ!$D$39:$D$782,СВЦЭМ!$A$39:$A$782,$A32,СВЦЭМ!$B$39:$B$782,R$11)+'СЕТ СН'!$F$11+СВЦЭМ!$D$10+'СЕТ СН'!$F$6-'СЕТ СН'!$F$23</f>
        <v>1128.9796476699998</v>
      </c>
      <c r="S32" s="36">
        <f>SUMIFS(СВЦЭМ!$D$39:$D$782,СВЦЭМ!$A$39:$A$782,$A32,СВЦЭМ!$B$39:$B$782,S$11)+'СЕТ СН'!$F$11+СВЦЭМ!$D$10+'СЕТ СН'!$F$6-'СЕТ СН'!$F$23</f>
        <v>1130.3698289599999</v>
      </c>
      <c r="T32" s="36">
        <f>SUMIFS(СВЦЭМ!$D$39:$D$782,СВЦЭМ!$A$39:$A$782,$A32,СВЦЭМ!$B$39:$B$782,T$11)+'СЕТ СН'!$F$11+СВЦЭМ!$D$10+'СЕТ СН'!$F$6-'СЕТ СН'!$F$23</f>
        <v>1127.0556037599999</v>
      </c>
      <c r="U32" s="36">
        <f>SUMIFS(СВЦЭМ!$D$39:$D$782,СВЦЭМ!$A$39:$A$782,$A32,СВЦЭМ!$B$39:$B$782,U$11)+'СЕТ СН'!$F$11+СВЦЭМ!$D$10+'СЕТ СН'!$F$6-'СЕТ СН'!$F$23</f>
        <v>1128.88921112</v>
      </c>
      <c r="V32" s="36">
        <f>SUMIFS(СВЦЭМ!$D$39:$D$782,СВЦЭМ!$A$39:$A$782,$A32,СВЦЭМ!$B$39:$B$782,V$11)+'СЕТ СН'!$F$11+СВЦЭМ!$D$10+'СЕТ СН'!$F$6-'СЕТ СН'!$F$23</f>
        <v>1142.5547159599998</v>
      </c>
      <c r="W32" s="36">
        <f>SUMIFS(СВЦЭМ!$D$39:$D$782,СВЦЭМ!$A$39:$A$782,$A32,СВЦЭМ!$B$39:$B$782,W$11)+'СЕТ СН'!$F$11+СВЦЭМ!$D$10+'СЕТ СН'!$F$6-'СЕТ СН'!$F$23</f>
        <v>1145.2493969299999</v>
      </c>
      <c r="X32" s="36">
        <f>SUMIFS(СВЦЭМ!$D$39:$D$782,СВЦЭМ!$A$39:$A$782,$A32,СВЦЭМ!$B$39:$B$782,X$11)+'СЕТ СН'!$F$11+СВЦЭМ!$D$10+'СЕТ СН'!$F$6-'СЕТ СН'!$F$23</f>
        <v>1107.77202586</v>
      </c>
      <c r="Y32" s="36">
        <f>SUMIFS(СВЦЭМ!$D$39:$D$782,СВЦЭМ!$A$39:$A$782,$A32,СВЦЭМ!$B$39:$B$782,Y$11)+'СЕТ СН'!$F$11+СВЦЭМ!$D$10+'СЕТ СН'!$F$6-'СЕТ СН'!$F$23</f>
        <v>1080.3563811199999</v>
      </c>
    </row>
    <row r="33" spans="1:27" ht="15.75" x14ac:dyDescent="0.2">
      <c r="A33" s="35">
        <f t="shared" si="0"/>
        <v>44795</v>
      </c>
      <c r="B33" s="36">
        <f>SUMIFS(СВЦЭМ!$D$39:$D$782,СВЦЭМ!$A$39:$A$782,$A33,СВЦЭМ!$B$39:$B$782,B$11)+'СЕТ СН'!$F$11+СВЦЭМ!$D$10+'СЕТ СН'!$F$6-'СЕТ СН'!$F$23</f>
        <v>1013.4347312</v>
      </c>
      <c r="C33" s="36">
        <f>SUMIFS(СВЦЭМ!$D$39:$D$782,СВЦЭМ!$A$39:$A$782,$A33,СВЦЭМ!$B$39:$B$782,C$11)+'СЕТ СН'!$F$11+СВЦЭМ!$D$10+'СЕТ СН'!$F$6-'СЕТ СН'!$F$23</f>
        <v>1081.2794695799998</v>
      </c>
      <c r="D33" s="36">
        <f>SUMIFS(СВЦЭМ!$D$39:$D$782,СВЦЭМ!$A$39:$A$782,$A33,СВЦЭМ!$B$39:$B$782,D$11)+'СЕТ СН'!$F$11+СВЦЭМ!$D$10+'СЕТ СН'!$F$6-'СЕТ СН'!$F$23</f>
        <v>1127.59166441</v>
      </c>
      <c r="E33" s="36">
        <f>SUMIFS(СВЦЭМ!$D$39:$D$782,СВЦЭМ!$A$39:$A$782,$A33,СВЦЭМ!$B$39:$B$782,E$11)+'СЕТ СН'!$F$11+СВЦЭМ!$D$10+'СЕТ СН'!$F$6-'СЕТ СН'!$F$23</f>
        <v>1149.1013124999999</v>
      </c>
      <c r="F33" s="36">
        <f>SUMIFS(СВЦЭМ!$D$39:$D$782,СВЦЭМ!$A$39:$A$782,$A33,СВЦЭМ!$B$39:$B$782,F$11)+'СЕТ СН'!$F$11+СВЦЭМ!$D$10+'СЕТ СН'!$F$6-'СЕТ СН'!$F$23</f>
        <v>1150.8705243899999</v>
      </c>
      <c r="G33" s="36">
        <f>SUMIFS(СВЦЭМ!$D$39:$D$782,СВЦЭМ!$A$39:$A$782,$A33,СВЦЭМ!$B$39:$B$782,G$11)+'СЕТ СН'!$F$11+СВЦЭМ!$D$10+'СЕТ СН'!$F$6-'СЕТ СН'!$F$23</f>
        <v>1140.3385988299999</v>
      </c>
      <c r="H33" s="36">
        <f>SUMIFS(СВЦЭМ!$D$39:$D$782,СВЦЭМ!$A$39:$A$782,$A33,СВЦЭМ!$B$39:$B$782,H$11)+'СЕТ СН'!$F$11+СВЦЭМ!$D$10+'СЕТ СН'!$F$6-'СЕТ СН'!$F$23</f>
        <v>1081.4206488699999</v>
      </c>
      <c r="I33" s="36">
        <f>SUMIFS(СВЦЭМ!$D$39:$D$782,СВЦЭМ!$A$39:$A$782,$A33,СВЦЭМ!$B$39:$B$782,I$11)+'СЕТ СН'!$F$11+СВЦЭМ!$D$10+'СЕТ СН'!$F$6-'СЕТ СН'!$F$23</f>
        <v>1013.4117471499999</v>
      </c>
      <c r="J33" s="36">
        <f>SUMIFS(СВЦЭМ!$D$39:$D$782,СВЦЭМ!$A$39:$A$782,$A33,СВЦЭМ!$B$39:$B$782,J$11)+'СЕТ СН'!$F$11+СВЦЭМ!$D$10+'СЕТ СН'!$F$6-'СЕТ СН'!$F$23</f>
        <v>1061.6546812499998</v>
      </c>
      <c r="K33" s="36">
        <f>SUMIFS(СВЦЭМ!$D$39:$D$782,СВЦЭМ!$A$39:$A$782,$A33,СВЦЭМ!$B$39:$B$782,K$11)+'СЕТ СН'!$F$11+СВЦЭМ!$D$10+'СЕТ СН'!$F$6-'СЕТ СН'!$F$23</f>
        <v>1108.39570198</v>
      </c>
      <c r="L33" s="36">
        <f>SUMIFS(СВЦЭМ!$D$39:$D$782,СВЦЭМ!$A$39:$A$782,$A33,СВЦЭМ!$B$39:$B$782,L$11)+'СЕТ СН'!$F$11+СВЦЭМ!$D$10+'СЕТ СН'!$F$6-'СЕТ СН'!$F$23</f>
        <v>1103.6401062099999</v>
      </c>
      <c r="M33" s="36">
        <f>SUMIFS(СВЦЭМ!$D$39:$D$782,СВЦЭМ!$A$39:$A$782,$A33,СВЦЭМ!$B$39:$B$782,M$11)+'СЕТ СН'!$F$11+СВЦЭМ!$D$10+'СЕТ СН'!$F$6-'СЕТ СН'!$F$23</f>
        <v>1110.53416902</v>
      </c>
      <c r="N33" s="36">
        <f>SUMIFS(СВЦЭМ!$D$39:$D$782,СВЦЭМ!$A$39:$A$782,$A33,СВЦЭМ!$B$39:$B$782,N$11)+'СЕТ СН'!$F$11+СВЦЭМ!$D$10+'СЕТ СН'!$F$6-'СЕТ СН'!$F$23</f>
        <v>1112.88230886</v>
      </c>
      <c r="O33" s="36">
        <f>SUMIFS(СВЦЭМ!$D$39:$D$782,СВЦЭМ!$A$39:$A$782,$A33,СВЦЭМ!$B$39:$B$782,O$11)+'СЕТ СН'!$F$11+СВЦЭМ!$D$10+'СЕТ СН'!$F$6-'СЕТ СН'!$F$23</f>
        <v>1101.55964337</v>
      </c>
      <c r="P33" s="36">
        <f>SUMIFS(СВЦЭМ!$D$39:$D$782,СВЦЭМ!$A$39:$A$782,$A33,СВЦЭМ!$B$39:$B$782,P$11)+'СЕТ СН'!$F$11+СВЦЭМ!$D$10+'СЕТ СН'!$F$6-'СЕТ СН'!$F$23</f>
        <v>1105.58087662</v>
      </c>
      <c r="Q33" s="36">
        <f>SUMIFS(СВЦЭМ!$D$39:$D$782,СВЦЭМ!$A$39:$A$782,$A33,СВЦЭМ!$B$39:$B$782,Q$11)+'СЕТ СН'!$F$11+СВЦЭМ!$D$10+'СЕТ СН'!$F$6-'СЕТ СН'!$F$23</f>
        <v>1105.83566795</v>
      </c>
      <c r="R33" s="36">
        <f>SUMIFS(СВЦЭМ!$D$39:$D$782,СВЦЭМ!$A$39:$A$782,$A33,СВЦЭМ!$B$39:$B$782,R$11)+'СЕТ СН'!$F$11+СВЦЭМ!$D$10+'СЕТ СН'!$F$6-'СЕТ СН'!$F$23</f>
        <v>1105.0173417599999</v>
      </c>
      <c r="S33" s="36">
        <f>SUMIFS(СВЦЭМ!$D$39:$D$782,СВЦЭМ!$A$39:$A$782,$A33,СВЦЭМ!$B$39:$B$782,S$11)+'СЕТ СН'!$F$11+СВЦЭМ!$D$10+'СЕТ СН'!$F$6-'СЕТ СН'!$F$23</f>
        <v>1098.9820879599999</v>
      </c>
      <c r="T33" s="36">
        <f>SUMIFS(СВЦЭМ!$D$39:$D$782,СВЦЭМ!$A$39:$A$782,$A33,СВЦЭМ!$B$39:$B$782,T$11)+'СЕТ СН'!$F$11+СВЦЭМ!$D$10+'СЕТ СН'!$F$6-'СЕТ СН'!$F$23</f>
        <v>1109.1541541499998</v>
      </c>
      <c r="U33" s="36">
        <f>SUMIFS(СВЦЭМ!$D$39:$D$782,СВЦЭМ!$A$39:$A$782,$A33,СВЦЭМ!$B$39:$B$782,U$11)+'СЕТ СН'!$F$11+СВЦЭМ!$D$10+'СЕТ СН'!$F$6-'СЕТ СН'!$F$23</f>
        <v>1101.0129807999999</v>
      </c>
      <c r="V33" s="36">
        <f>SUMIFS(СВЦЭМ!$D$39:$D$782,СВЦЭМ!$A$39:$A$782,$A33,СВЦЭМ!$B$39:$B$782,V$11)+'СЕТ СН'!$F$11+СВЦЭМ!$D$10+'СЕТ СН'!$F$6-'СЕТ СН'!$F$23</f>
        <v>1110.6416277199999</v>
      </c>
      <c r="W33" s="36">
        <f>SUMIFS(СВЦЭМ!$D$39:$D$782,СВЦЭМ!$A$39:$A$782,$A33,СВЦЭМ!$B$39:$B$782,W$11)+'СЕТ СН'!$F$11+СВЦЭМ!$D$10+'СЕТ СН'!$F$6-'СЕТ СН'!$F$23</f>
        <v>1118.23119976</v>
      </c>
      <c r="X33" s="36">
        <f>SUMIFS(СВЦЭМ!$D$39:$D$782,СВЦЭМ!$A$39:$A$782,$A33,СВЦЭМ!$B$39:$B$782,X$11)+'СЕТ СН'!$F$11+СВЦЭМ!$D$10+'СЕТ СН'!$F$6-'СЕТ СН'!$F$23</f>
        <v>1091.1064193099999</v>
      </c>
      <c r="Y33" s="36">
        <f>SUMIFS(СВЦЭМ!$D$39:$D$782,СВЦЭМ!$A$39:$A$782,$A33,СВЦЭМ!$B$39:$B$782,Y$11)+'СЕТ СН'!$F$11+СВЦЭМ!$D$10+'СЕТ СН'!$F$6-'СЕТ СН'!$F$23</f>
        <v>1001.26636259</v>
      </c>
    </row>
    <row r="34" spans="1:27" ht="15.75" x14ac:dyDescent="0.2">
      <c r="A34" s="35">
        <f t="shared" si="0"/>
        <v>44796</v>
      </c>
      <c r="B34" s="36">
        <f>SUMIFS(СВЦЭМ!$D$39:$D$782,СВЦЭМ!$A$39:$A$782,$A34,СВЦЭМ!$B$39:$B$782,B$11)+'СЕТ СН'!$F$11+СВЦЭМ!$D$10+'СЕТ СН'!$F$6-'СЕТ СН'!$F$23</f>
        <v>1064.8202355399999</v>
      </c>
      <c r="C34" s="36">
        <f>SUMIFS(СВЦЭМ!$D$39:$D$782,СВЦЭМ!$A$39:$A$782,$A34,СВЦЭМ!$B$39:$B$782,C$11)+'СЕТ СН'!$F$11+СВЦЭМ!$D$10+'СЕТ СН'!$F$6-'СЕТ СН'!$F$23</f>
        <v>1128.1741115899999</v>
      </c>
      <c r="D34" s="36">
        <f>SUMIFS(СВЦЭМ!$D$39:$D$782,СВЦЭМ!$A$39:$A$782,$A34,СВЦЭМ!$B$39:$B$782,D$11)+'СЕТ СН'!$F$11+СВЦЭМ!$D$10+'СЕТ СН'!$F$6-'СЕТ СН'!$F$23</f>
        <v>1167.91092351</v>
      </c>
      <c r="E34" s="36">
        <f>SUMIFS(СВЦЭМ!$D$39:$D$782,СВЦЭМ!$A$39:$A$782,$A34,СВЦЭМ!$B$39:$B$782,E$11)+'СЕТ СН'!$F$11+СВЦЭМ!$D$10+'СЕТ СН'!$F$6-'СЕТ СН'!$F$23</f>
        <v>1181.2828957899999</v>
      </c>
      <c r="F34" s="36">
        <f>SUMIFS(СВЦЭМ!$D$39:$D$782,СВЦЭМ!$A$39:$A$782,$A34,СВЦЭМ!$B$39:$B$782,F$11)+'СЕТ СН'!$F$11+СВЦЭМ!$D$10+'СЕТ СН'!$F$6-'СЕТ СН'!$F$23</f>
        <v>1148.6485774</v>
      </c>
      <c r="G34" s="36">
        <f>SUMIFS(СВЦЭМ!$D$39:$D$782,СВЦЭМ!$A$39:$A$782,$A34,СВЦЭМ!$B$39:$B$782,G$11)+'СЕТ СН'!$F$11+СВЦЭМ!$D$10+'СЕТ СН'!$F$6-'СЕТ СН'!$F$23</f>
        <v>1124.2964784399999</v>
      </c>
      <c r="H34" s="36">
        <f>SUMIFS(СВЦЭМ!$D$39:$D$782,СВЦЭМ!$A$39:$A$782,$A34,СВЦЭМ!$B$39:$B$782,H$11)+'СЕТ СН'!$F$11+СВЦЭМ!$D$10+'СЕТ СН'!$F$6-'СЕТ СН'!$F$23</f>
        <v>1076.5331282499999</v>
      </c>
      <c r="I34" s="36">
        <f>SUMIFS(СВЦЭМ!$D$39:$D$782,СВЦЭМ!$A$39:$A$782,$A34,СВЦЭМ!$B$39:$B$782,I$11)+'СЕТ СН'!$F$11+СВЦЭМ!$D$10+'СЕТ СН'!$F$6-'СЕТ СН'!$F$23</f>
        <v>1009.54821449</v>
      </c>
      <c r="J34" s="36">
        <f>SUMIFS(СВЦЭМ!$D$39:$D$782,СВЦЭМ!$A$39:$A$782,$A34,СВЦЭМ!$B$39:$B$782,J$11)+'СЕТ СН'!$F$11+СВЦЭМ!$D$10+'СЕТ СН'!$F$6-'СЕТ СН'!$F$23</f>
        <v>1002.3820960599999</v>
      </c>
      <c r="K34" s="36">
        <f>SUMIFS(СВЦЭМ!$D$39:$D$782,СВЦЭМ!$A$39:$A$782,$A34,СВЦЭМ!$B$39:$B$782,K$11)+'СЕТ СН'!$F$11+СВЦЭМ!$D$10+'СЕТ СН'!$F$6-'СЕТ СН'!$F$23</f>
        <v>1073.5098213899998</v>
      </c>
      <c r="L34" s="36">
        <f>SUMIFS(СВЦЭМ!$D$39:$D$782,СВЦЭМ!$A$39:$A$782,$A34,СВЦЭМ!$B$39:$B$782,L$11)+'СЕТ СН'!$F$11+СВЦЭМ!$D$10+'СЕТ СН'!$F$6-'СЕТ СН'!$F$23</f>
        <v>1038.0281518699999</v>
      </c>
      <c r="M34" s="36">
        <f>SUMIFS(СВЦЭМ!$D$39:$D$782,СВЦЭМ!$A$39:$A$782,$A34,СВЦЭМ!$B$39:$B$782,M$11)+'СЕТ СН'!$F$11+СВЦЭМ!$D$10+'СЕТ СН'!$F$6-'СЕТ СН'!$F$23</f>
        <v>1030.4811914099998</v>
      </c>
      <c r="N34" s="36">
        <f>SUMIFS(СВЦЭМ!$D$39:$D$782,СВЦЭМ!$A$39:$A$782,$A34,СВЦЭМ!$B$39:$B$782,N$11)+'СЕТ СН'!$F$11+СВЦЭМ!$D$10+'СЕТ СН'!$F$6-'СЕТ СН'!$F$23</f>
        <v>1024.17968329</v>
      </c>
      <c r="O34" s="36">
        <f>SUMIFS(СВЦЭМ!$D$39:$D$782,СВЦЭМ!$A$39:$A$782,$A34,СВЦЭМ!$B$39:$B$782,O$11)+'СЕТ СН'!$F$11+СВЦЭМ!$D$10+'СЕТ СН'!$F$6-'СЕТ СН'!$F$23</f>
        <v>1017.7270726699999</v>
      </c>
      <c r="P34" s="36">
        <f>SUMIFS(СВЦЭМ!$D$39:$D$782,СВЦЭМ!$A$39:$A$782,$A34,СВЦЭМ!$B$39:$B$782,P$11)+'СЕТ СН'!$F$11+СВЦЭМ!$D$10+'СЕТ СН'!$F$6-'СЕТ СН'!$F$23</f>
        <v>1029.97766821</v>
      </c>
      <c r="Q34" s="36">
        <f>SUMIFS(СВЦЭМ!$D$39:$D$782,СВЦЭМ!$A$39:$A$782,$A34,СВЦЭМ!$B$39:$B$782,Q$11)+'СЕТ СН'!$F$11+СВЦЭМ!$D$10+'СЕТ СН'!$F$6-'СЕТ СН'!$F$23</f>
        <v>1037.2426729199999</v>
      </c>
      <c r="R34" s="36">
        <f>SUMIFS(СВЦЭМ!$D$39:$D$782,СВЦЭМ!$A$39:$A$782,$A34,СВЦЭМ!$B$39:$B$782,R$11)+'СЕТ СН'!$F$11+СВЦЭМ!$D$10+'СЕТ СН'!$F$6-'СЕТ СН'!$F$23</f>
        <v>1031.12099528</v>
      </c>
      <c r="S34" s="36">
        <f>SUMIFS(СВЦЭМ!$D$39:$D$782,СВЦЭМ!$A$39:$A$782,$A34,СВЦЭМ!$B$39:$B$782,S$11)+'СЕТ СН'!$F$11+СВЦЭМ!$D$10+'СЕТ СН'!$F$6-'СЕТ СН'!$F$23</f>
        <v>1043.7819903</v>
      </c>
      <c r="T34" s="36">
        <f>SUMIFS(СВЦЭМ!$D$39:$D$782,СВЦЭМ!$A$39:$A$782,$A34,СВЦЭМ!$B$39:$B$782,T$11)+'СЕТ СН'!$F$11+СВЦЭМ!$D$10+'СЕТ СН'!$F$6-'СЕТ СН'!$F$23</f>
        <v>1050.67813228</v>
      </c>
      <c r="U34" s="36">
        <f>SUMIFS(СВЦЭМ!$D$39:$D$782,СВЦЭМ!$A$39:$A$782,$A34,СВЦЭМ!$B$39:$B$782,U$11)+'СЕТ СН'!$F$11+СВЦЭМ!$D$10+'СЕТ СН'!$F$6-'СЕТ СН'!$F$23</f>
        <v>1039.5399110799999</v>
      </c>
      <c r="V34" s="36">
        <f>SUMIFS(СВЦЭМ!$D$39:$D$782,СВЦЭМ!$A$39:$A$782,$A34,СВЦЭМ!$B$39:$B$782,V$11)+'СЕТ СН'!$F$11+СВЦЭМ!$D$10+'СЕТ СН'!$F$6-'СЕТ СН'!$F$23</f>
        <v>1056.5120490499999</v>
      </c>
      <c r="W34" s="36">
        <f>SUMIFS(СВЦЭМ!$D$39:$D$782,СВЦЭМ!$A$39:$A$782,$A34,СВЦЭМ!$B$39:$B$782,W$11)+'СЕТ СН'!$F$11+СВЦЭМ!$D$10+'СЕТ СН'!$F$6-'СЕТ СН'!$F$23</f>
        <v>1055.18568809</v>
      </c>
      <c r="X34" s="36">
        <f>SUMIFS(СВЦЭМ!$D$39:$D$782,СВЦЭМ!$A$39:$A$782,$A34,СВЦЭМ!$B$39:$B$782,X$11)+'СЕТ СН'!$F$11+СВЦЭМ!$D$10+'СЕТ СН'!$F$6-'СЕТ СН'!$F$23</f>
        <v>1037.13826649</v>
      </c>
      <c r="Y34" s="36">
        <f>SUMIFS(СВЦЭМ!$D$39:$D$782,СВЦЭМ!$A$39:$A$782,$A34,СВЦЭМ!$B$39:$B$782,Y$11)+'СЕТ СН'!$F$11+СВЦЭМ!$D$10+'СЕТ СН'!$F$6-'СЕТ СН'!$F$23</f>
        <v>1003.45183567</v>
      </c>
    </row>
    <row r="35" spans="1:27" ht="15.75" x14ac:dyDescent="0.2">
      <c r="A35" s="35">
        <f t="shared" si="0"/>
        <v>44797</v>
      </c>
      <c r="B35" s="36">
        <f>SUMIFS(СВЦЭМ!$D$39:$D$782,СВЦЭМ!$A$39:$A$782,$A35,СВЦЭМ!$B$39:$B$782,B$11)+'СЕТ СН'!$F$11+СВЦЭМ!$D$10+'СЕТ СН'!$F$6-'СЕТ СН'!$F$23</f>
        <v>1041.4471633799999</v>
      </c>
      <c r="C35" s="36">
        <f>SUMIFS(СВЦЭМ!$D$39:$D$782,СВЦЭМ!$A$39:$A$782,$A35,СВЦЭМ!$B$39:$B$782,C$11)+'СЕТ СН'!$F$11+СВЦЭМ!$D$10+'СЕТ СН'!$F$6-'СЕТ СН'!$F$23</f>
        <v>1082.27033633</v>
      </c>
      <c r="D35" s="36">
        <f>SUMIFS(СВЦЭМ!$D$39:$D$782,СВЦЭМ!$A$39:$A$782,$A35,СВЦЭМ!$B$39:$B$782,D$11)+'СЕТ СН'!$F$11+СВЦЭМ!$D$10+'СЕТ СН'!$F$6-'СЕТ СН'!$F$23</f>
        <v>1111.88132034</v>
      </c>
      <c r="E35" s="36">
        <f>SUMIFS(СВЦЭМ!$D$39:$D$782,СВЦЭМ!$A$39:$A$782,$A35,СВЦЭМ!$B$39:$B$782,E$11)+'СЕТ СН'!$F$11+СВЦЭМ!$D$10+'СЕТ СН'!$F$6-'СЕТ СН'!$F$23</f>
        <v>1121.76848051</v>
      </c>
      <c r="F35" s="36">
        <f>SUMIFS(СВЦЭМ!$D$39:$D$782,СВЦЭМ!$A$39:$A$782,$A35,СВЦЭМ!$B$39:$B$782,F$11)+'СЕТ СН'!$F$11+СВЦЭМ!$D$10+'СЕТ СН'!$F$6-'СЕТ СН'!$F$23</f>
        <v>1123.1742931399999</v>
      </c>
      <c r="G35" s="36">
        <f>SUMIFS(СВЦЭМ!$D$39:$D$782,СВЦЭМ!$A$39:$A$782,$A35,СВЦЭМ!$B$39:$B$782,G$11)+'СЕТ СН'!$F$11+СВЦЭМ!$D$10+'СЕТ СН'!$F$6-'СЕТ СН'!$F$23</f>
        <v>1108.7887752699999</v>
      </c>
      <c r="H35" s="36">
        <f>SUMIFS(СВЦЭМ!$D$39:$D$782,СВЦЭМ!$A$39:$A$782,$A35,СВЦЭМ!$B$39:$B$782,H$11)+'СЕТ СН'!$F$11+СВЦЭМ!$D$10+'СЕТ СН'!$F$6-'СЕТ СН'!$F$23</f>
        <v>1068.7180044699999</v>
      </c>
      <c r="I35" s="36">
        <f>SUMIFS(СВЦЭМ!$D$39:$D$782,СВЦЭМ!$A$39:$A$782,$A35,СВЦЭМ!$B$39:$B$782,I$11)+'СЕТ СН'!$F$11+СВЦЭМ!$D$10+'СЕТ СН'!$F$6-'СЕТ СН'!$F$23</f>
        <v>1019.7030305999999</v>
      </c>
      <c r="J35" s="36">
        <f>SUMIFS(СВЦЭМ!$D$39:$D$782,СВЦЭМ!$A$39:$A$782,$A35,СВЦЭМ!$B$39:$B$782,J$11)+'СЕТ СН'!$F$11+СВЦЭМ!$D$10+'СЕТ СН'!$F$6-'СЕТ СН'!$F$23</f>
        <v>1054.65737743</v>
      </c>
      <c r="K35" s="36">
        <f>SUMIFS(СВЦЭМ!$D$39:$D$782,СВЦЭМ!$A$39:$A$782,$A35,СВЦЭМ!$B$39:$B$782,K$11)+'СЕТ СН'!$F$11+СВЦЭМ!$D$10+'СЕТ СН'!$F$6-'СЕТ СН'!$F$23</f>
        <v>1168.0899583299999</v>
      </c>
      <c r="L35" s="36">
        <f>SUMIFS(СВЦЭМ!$D$39:$D$782,СВЦЭМ!$A$39:$A$782,$A35,СВЦЭМ!$B$39:$B$782,L$11)+'СЕТ СН'!$F$11+СВЦЭМ!$D$10+'СЕТ СН'!$F$6-'СЕТ СН'!$F$23</f>
        <v>1127.39040787</v>
      </c>
      <c r="M35" s="36">
        <f>SUMIFS(СВЦЭМ!$D$39:$D$782,СВЦЭМ!$A$39:$A$782,$A35,СВЦЭМ!$B$39:$B$782,M$11)+'СЕТ СН'!$F$11+СВЦЭМ!$D$10+'СЕТ СН'!$F$6-'СЕТ СН'!$F$23</f>
        <v>1121.7837516499999</v>
      </c>
      <c r="N35" s="36">
        <f>SUMIFS(СВЦЭМ!$D$39:$D$782,СВЦЭМ!$A$39:$A$782,$A35,СВЦЭМ!$B$39:$B$782,N$11)+'СЕТ СН'!$F$11+СВЦЭМ!$D$10+'СЕТ СН'!$F$6-'СЕТ СН'!$F$23</f>
        <v>1117.09624674</v>
      </c>
      <c r="O35" s="36">
        <f>SUMIFS(СВЦЭМ!$D$39:$D$782,СВЦЭМ!$A$39:$A$782,$A35,СВЦЭМ!$B$39:$B$782,O$11)+'СЕТ СН'!$F$11+СВЦЭМ!$D$10+'СЕТ СН'!$F$6-'СЕТ СН'!$F$23</f>
        <v>1111.0388174299999</v>
      </c>
      <c r="P35" s="36">
        <f>SUMIFS(СВЦЭМ!$D$39:$D$782,СВЦЭМ!$A$39:$A$782,$A35,СВЦЭМ!$B$39:$B$782,P$11)+'СЕТ СН'!$F$11+СВЦЭМ!$D$10+'СЕТ СН'!$F$6-'СЕТ СН'!$F$23</f>
        <v>1117.4904685399999</v>
      </c>
      <c r="Q35" s="36">
        <f>SUMIFS(СВЦЭМ!$D$39:$D$782,СВЦЭМ!$A$39:$A$782,$A35,СВЦЭМ!$B$39:$B$782,Q$11)+'СЕТ СН'!$F$11+СВЦЭМ!$D$10+'СЕТ СН'!$F$6-'СЕТ СН'!$F$23</f>
        <v>1118.45172327</v>
      </c>
      <c r="R35" s="36">
        <f>SUMIFS(СВЦЭМ!$D$39:$D$782,СВЦЭМ!$A$39:$A$782,$A35,СВЦЭМ!$B$39:$B$782,R$11)+'СЕТ СН'!$F$11+СВЦЭМ!$D$10+'СЕТ СН'!$F$6-'СЕТ СН'!$F$23</f>
        <v>1107.7371462799999</v>
      </c>
      <c r="S35" s="36">
        <f>SUMIFS(СВЦЭМ!$D$39:$D$782,СВЦЭМ!$A$39:$A$782,$A35,СВЦЭМ!$B$39:$B$782,S$11)+'СЕТ СН'!$F$11+СВЦЭМ!$D$10+'СЕТ СН'!$F$6-'СЕТ СН'!$F$23</f>
        <v>1116.5754145199999</v>
      </c>
      <c r="T35" s="36">
        <f>SUMIFS(СВЦЭМ!$D$39:$D$782,СВЦЭМ!$A$39:$A$782,$A35,СВЦЭМ!$B$39:$B$782,T$11)+'СЕТ СН'!$F$11+СВЦЭМ!$D$10+'СЕТ СН'!$F$6-'СЕТ СН'!$F$23</f>
        <v>1123.2536585799999</v>
      </c>
      <c r="U35" s="36">
        <f>SUMIFS(СВЦЭМ!$D$39:$D$782,СВЦЭМ!$A$39:$A$782,$A35,СВЦЭМ!$B$39:$B$782,U$11)+'СЕТ СН'!$F$11+СВЦЭМ!$D$10+'СЕТ СН'!$F$6-'СЕТ СН'!$F$23</f>
        <v>1118.8415003699999</v>
      </c>
      <c r="V35" s="36">
        <f>SUMIFS(СВЦЭМ!$D$39:$D$782,СВЦЭМ!$A$39:$A$782,$A35,СВЦЭМ!$B$39:$B$782,V$11)+'СЕТ СН'!$F$11+СВЦЭМ!$D$10+'СЕТ СН'!$F$6-'СЕТ СН'!$F$23</f>
        <v>1137.20227327</v>
      </c>
      <c r="W35" s="36">
        <f>SUMIFS(СВЦЭМ!$D$39:$D$782,СВЦЭМ!$A$39:$A$782,$A35,СВЦЭМ!$B$39:$B$782,W$11)+'СЕТ СН'!$F$11+СВЦЭМ!$D$10+'СЕТ СН'!$F$6-'СЕТ СН'!$F$23</f>
        <v>1144.27957687</v>
      </c>
      <c r="X35" s="36">
        <f>SUMIFS(СВЦЭМ!$D$39:$D$782,СВЦЭМ!$A$39:$A$782,$A35,СВЦЭМ!$B$39:$B$782,X$11)+'СЕТ СН'!$F$11+СВЦЭМ!$D$10+'СЕТ СН'!$F$6-'СЕТ СН'!$F$23</f>
        <v>1084.04989931</v>
      </c>
      <c r="Y35" s="36">
        <f>SUMIFS(СВЦЭМ!$D$39:$D$782,СВЦЭМ!$A$39:$A$782,$A35,СВЦЭМ!$B$39:$B$782,Y$11)+'СЕТ СН'!$F$11+СВЦЭМ!$D$10+'СЕТ СН'!$F$6-'СЕТ СН'!$F$23</f>
        <v>1045.2106199999998</v>
      </c>
    </row>
    <row r="36" spans="1:27" ht="15.75" x14ac:dyDescent="0.2">
      <c r="A36" s="35">
        <f t="shared" si="0"/>
        <v>44798</v>
      </c>
      <c r="B36" s="36">
        <f>SUMIFS(СВЦЭМ!$D$39:$D$782,СВЦЭМ!$A$39:$A$782,$A36,СВЦЭМ!$B$39:$B$782,B$11)+'СЕТ СН'!$F$11+СВЦЭМ!$D$10+'СЕТ СН'!$F$6-'СЕТ СН'!$F$23</f>
        <v>1041.55304413</v>
      </c>
      <c r="C36" s="36">
        <f>SUMIFS(СВЦЭМ!$D$39:$D$782,СВЦЭМ!$A$39:$A$782,$A36,СВЦЭМ!$B$39:$B$782,C$11)+'СЕТ СН'!$F$11+СВЦЭМ!$D$10+'СЕТ СН'!$F$6-'СЕТ СН'!$F$23</f>
        <v>1078.60392103</v>
      </c>
      <c r="D36" s="36">
        <f>SUMIFS(СВЦЭМ!$D$39:$D$782,СВЦЭМ!$A$39:$A$782,$A36,СВЦЭМ!$B$39:$B$782,D$11)+'СЕТ СН'!$F$11+СВЦЭМ!$D$10+'СЕТ СН'!$F$6-'СЕТ СН'!$F$23</f>
        <v>1116.4187202799999</v>
      </c>
      <c r="E36" s="36">
        <f>SUMIFS(СВЦЭМ!$D$39:$D$782,СВЦЭМ!$A$39:$A$782,$A36,СВЦЭМ!$B$39:$B$782,E$11)+'СЕТ СН'!$F$11+СВЦЭМ!$D$10+'СЕТ СН'!$F$6-'СЕТ СН'!$F$23</f>
        <v>1127.7280845999999</v>
      </c>
      <c r="F36" s="36">
        <f>SUMIFS(СВЦЭМ!$D$39:$D$782,СВЦЭМ!$A$39:$A$782,$A36,СВЦЭМ!$B$39:$B$782,F$11)+'СЕТ СН'!$F$11+СВЦЭМ!$D$10+'СЕТ СН'!$F$6-'СЕТ СН'!$F$23</f>
        <v>1131.17772442</v>
      </c>
      <c r="G36" s="36">
        <f>SUMIFS(СВЦЭМ!$D$39:$D$782,СВЦЭМ!$A$39:$A$782,$A36,СВЦЭМ!$B$39:$B$782,G$11)+'СЕТ СН'!$F$11+СВЦЭМ!$D$10+'СЕТ СН'!$F$6-'СЕТ СН'!$F$23</f>
        <v>1114.78144737</v>
      </c>
      <c r="H36" s="36">
        <f>SUMIFS(СВЦЭМ!$D$39:$D$782,СВЦЭМ!$A$39:$A$782,$A36,СВЦЭМ!$B$39:$B$782,H$11)+'СЕТ СН'!$F$11+СВЦЭМ!$D$10+'СЕТ СН'!$F$6-'СЕТ СН'!$F$23</f>
        <v>1066.1575472499999</v>
      </c>
      <c r="I36" s="36">
        <f>SUMIFS(СВЦЭМ!$D$39:$D$782,СВЦЭМ!$A$39:$A$782,$A36,СВЦЭМ!$B$39:$B$782,I$11)+'СЕТ СН'!$F$11+СВЦЭМ!$D$10+'СЕТ СН'!$F$6-'СЕТ СН'!$F$23</f>
        <v>991.17761696999992</v>
      </c>
      <c r="J36" s="36">
        <f>SUMIFS(СВЦЭМ!$D$39:$D$782,СВЦЭМ!$A$39:$A$782,$A36,СВЦЭМ!$B$39:$B$782,J$11)+'СЕТ СН'!$F$11+СВЦЭМ!$D$10+'СЕТ СН'!$F$6-'СЕТ СН'!$F$23</f>
        <v>1062.5852909999999</v>
      </c>
      <c r="K36" s="36">
        <f>SUMIFS(СВЦЭМ!$D$39:$D$782,СВЦЭМ!$A$39:$A$782,$A36,СВЦЭМ!$B$39:$B$782,K$11)+'СЕТ СН'!$F$11+СВЦЭМ!$D$10+'СЕТ СН'!$F$6-'СЕТ СН'!$F$23</f>
        <v>1123.42605667</v>
      </c>
      <c r="L36" s="36">
        <f>SUMIFS(СВЦЭМ!$D$39:$D$782,СВЦЭМ!$A$39:$A$782,$A36,СВЦЭМ!$B$39:$B$782,L$11)+'СЕТ СН'!$F$11+СВЦЭМ!$D$10+'СЕТ СН'!$F$6-'СЕТ СН'!$F$23</f>
        <v>1092.20502863</v>
      </c>
      <c r="M36" s="36">
        <f>SUMIFS(СВЦЭМ!$D$39:$D$782,СВЦЭМ!$A$39:$A$782,$A36,СВЦЭМ!$B$39:$B$782,M$11)+'СЕТ СН'!$F$11+СВЦЭМ!$D$10+'СЕТ СН'!$F$6-'СЕТ СН'!$F$23</f>
        <v>1088.6193298399999</v>
      </c>
      <c r="N36" s="36">
        <f>SUMIFS(СВЦЭМ!$D$39:$D$782,СВЦЭМ!$A$39:$A$782,$A36,СВЦЭМ!$B$39:$B$782,N$11)+'СЕТ СН'!$F$11+СВЦЭМ!$D$10+'СЕТ СН'!$F$6-'СЕТ СН'!$F$23</f>
        <v>1088.2605504399999</v>
      </c>
      <c r="O36" s="36">
        <f>SUMIFS(СВЦЭМ!$D$39:$D$782,СВЦЭМ!$A$39:$A$782,$A36,СВЦЭМ!$B$39:$B$782,O$11)+'СЕТ СН'!$F$11+СВЦЭМ!$D$10+'СЕТ СН'!$F$6-'СЕТ СН'!$F$23</f>
        <v>1005.6942091799999</v>
      </c>
      <c r="P36" s="36">
        <f>SUMIFS(СВЦЭМ!$D$39:$D$782,СВЦЭМ!$A$39:$A$782,$A36,СВЦЭМ!$B$39:$B$782,P$11)+'СЕТ СН'!$F$11+СВЦЭМ!$D$10+'СЕТ СН'!$F$6-'СЕТ СН'!$F$23</f>
        <v>914.76840133999985</v>
      </c>
      <c r="Q36" s="36">
        <f>SUMIFS(СВЦЭМ!$D$39:$D$782,СВЦЭМ!$A$39:$A$782,$A36,СВЦЭМ!$B$39:$B$782,Q$11)+'СЕТ СН'!$F$11+СВЦЭМ!$D$10+'СЕТ СН'!$F$6-'СЕТ СН'!$F$23</f>
        <v>852.65997881999988</v>
      </c>
      <c r="R36" s="36">
        <f>SUMIFS(СВЦЭМ!$D$39:$D$782,СВЦЭМ!$A$39:$A$782,$A36,СВЦЭМ!$B$39:$B$782,R$11)+'СЕТ СН'!$F$11+СВЦЭМ!$D$10+'СЕТ СН'!$F$6-'СЕТ СН'!$F$23</f>
        <v>847.43084382999996</v>
      </c>
      <c r="S36" s="36">
        <f>SUMIFS(СВЦЭМ!$D$39:$D$782,СВЦЭМ!$A$39:$A$782,$A36,СВЦЭМ!$B$39:$B$782,S$11)+'СЕТ СН'!$F$11+СВЦЭМ!$D$10+'СЕТ СН'!$F$6-'СЕТ СН'!$F$23</f>
        <v>917.80801401999997</v>
      </c>
      <c r="T36" s="36">
        <f>SUMIFS(СВЦЭМ!$D$39:$D$782,СВЦЭМ!$A$39:$A$782,$A36,СВЦЭМ!$B$39:$B$782,T$11)+'СЕТ СН'!$F$11+СВЦЭМ!$D$10+'СЕТ СН'!$F$6-'СЕТ СН'!$F$23</f>
        <v>993.61982076000004</v>
      </c>
      <c r="U36" s="36">
        <f>SUMIFS(СВЦЭМ!$D$39:$D$782,СВЦЭМ!$A$39:$A$782,$A36,СВЦЭМ!$B$39:$B$782,U$11)+'СЕТ СН'!$F$11+СВЦЭМ!$D$10+'СЕТ СН'!$F$6-'СЕТ СН'!$F$23</f>
        <v>1084.1589473399999</v>
      </c>
      <c r="V36" s="36">
        <f>SUMIFS(СВЦЭМ!$D$39:$D$782,СВЦЭМ!$A$39:$A$782,$A36,СВЦЭМ!$B$39:$B$782,V$11)+'СЕТ СН'!$F$11+СВЦЭМ!$D$10+'СЕТ СН'!$F$6-'СЕТ СН'!$F$23</f>
        <v>1107.49360611</v>
      </c>
      <c r="W36" s="36">
        <f>SUMIFS(СВЦЭМ!$D$39:$D$782,СВЦЭМ!$A$39:$A$782,$A36,СВЦЭМ!$B$39:$B$782,W$11)+'СЕТ СН'!$F$11+СВЦЭМ!$D$10+'СЕТ СН'!$F$6-'СЕТ СН'!$F$23</f>
        <v>1115.4864456400001</v>
      </c>
      <c r="X36" s="36">
        <f>SUMIFS(СВЦЭМ!$D$39:$D$782,СВЦЭМ!$A$39:$A$782,$A36,СВЦЭМ!$B$39:$B$782,X$11)+'СЕТ СН'!$F$11+СВЦЭМ!$D$10+'СЕТ СН'!$F$6-'СЕТ СН'!$F$23</f>
        <v>1099.2339937499999</v>
      </c>
      <c r="Y36" s="36">
        <f>SUMIFS(СВЦЭМ!$D$39:$D$782,СВЦЭМ!$A$39:$A$782,$A36,СВЦЭМ!$B$39:$B$782,Y$11)+'СЕТ СН'!$F$11+СВЦЭМ!$D$10+'СЕТ СН'!$F$6-'СЕТ СН'!$F$23</f>
        <v>1105.99699119</v>
      </c>
    </row>
    <row r="37" spans="1:27" ht="15.75" x14ac:dyDescent="0.2">
      <c r="A37" s="35">
        <f t="shared" si="0"/>
        <v>44799</v>
      </c>
      <c r="B37" s="36">
        <f>SUMIFS(СВЦЭМ!$D$39:$D$782,СВЦЭМ!$A$39:$A$782,$A37,СВЦЭМ!$B$39:$B$782,B$11)+'СЕТ СН'!$F$11+СВЦЭМ!$D$10+'СЕТ СН'!$F$6-'СЕТ СН'!$F$23</f>
        <v>1097.28531572</v>
      </c>
      <c r="C37" s="36">
        <f>SUMIFS(СВЦЭМ!$D$39:$D$782,СВЦЭМ!$A$39:$A$782,$A37,СВЦЭМ!$B$39:$B$782,C$11)+'СЕТ СН'!$F$11+СВЦЭМ!$D$10+'СЕТ СН'!$F$6-'СЕТ СН'!$F$23</f>
        <v>1142.4556740399998</v>
      </c>
      <c r="D37" s="36">
        <f>SUMIFS(СВЦЭМ!$D$39:$D$782,СВЦЭМ!$A$39:$A$782,$A37,СВЦЭМ!$B$39:$B$782,D$11)+'СЕТ СН'!$F$11+СВЦЭМ!$D$10+'СЕТ СН'!$F$6-'СЕТ СН'!$F$23</f>
        <v>1156.6475950899999</v>
      </c>
      <c r="E37" s="36">
        <f>SUMIFS(СВЦЭМ!$D$39:$D$782,СВЦЭМ!$A$39:$A$782,$A37,СВЦЭМ!$B$39:$B$782,E$11)+'СЕТ СН'!$F$11+СВЦЭМ!$D$10+'СЕТ СН'!$F$6-'СЕТ СН'!$F$23</f>
        <v>1136.86528632</v>
      </c>
      <c r="F37" s="36">
        <f>SUMIFS(СВЦЭМ!$D$39:$D$782,СВЦЭМ!$A$39:$A$782,$A37,СВЦЭМ!$B$39:$B$782,F$11)+'СЕТ СН'!$F$11+СВЦЭМ!$D$10+'СЕТ СН'!$F$6-'СЕТ СН'!$F$23</f>
        <v>1145.2680780199998</v>
      </c>
      <c r="G37" s="36">
        <f>SUMIFS(СВЦЭМ!$D$39:$D$782,СВЦЭМ!$A$39:$A$782,$A37,СВЦЭМ!$B$39:$B$782,G$11)+'СЕТ СН'!$F$11+СВЦЭМ!$D$10+'СЕТ СН'!$F$6-'СЕТ СН'!$F$23</f>
        <v>1137.3963205499999</v>
      </c>
      <c r="H37" s="36">
        <f>SUMIFS(СВЦЭМ!$D$39:$D$782,СВЦЭМ!$A$39:$A$782,$A37,СВЦЭМ!$B$39:$B$782,H$11)+'СЕТ СН'!$F$11+СВЦЭМ!$D$10+'СЕТ СН'!$F$6-'СЕТ СН'!$F$23</f>
        <v>1065.5556963499998</v>
      </c>
      <c r="I37" s="36">
        <f>SUMIFS(СВЦЭМ!$D$39:$D$782,СВЦЭМ!$A$39:$A$782,$A37,СВЦЭМ!$B$39:$B$782,I$11)+'СЕТ СН'!$F$11+СВЦЭМ!$D$10+'СЕТ СН'!$F$6-'СЕТ СН'!$F$23</f>
        <v>1053.54703533</v>
      </c>
      <c r="J37" s="36">
        <f>SUMIFS(СВЦЭМ!$D$39:$D$782,СВЦЭМ!$A$39:$A$782,$A37,СВЦЭМ!$B$39:$B$782,J$11)+'СЕТ СН'!$F$11+СВЦЭМ!$D$10+'СЕТ СН'!$F$6-'СЕТ СН'!$F$23</f>
        <v>1056.4269384199999</v>
      </c>
      <c r="K37" s="36">
        <f>SUMIFS(СВЦЭМ!$D$39:$D$782,СВЦЭМ!$A$39:$A$782,$A37,СВЦЭМ!$B$39:$B$782,K$11)+'СЕТ СН'!$F$11+СВЦЭМ!$D$10+'СЕТ СН'!$F$6-'СЕТ СН'!$F$23</f>
        <v>1116.9659946699999</v>
      </c>
      <c r="L37" s="36">
        <f>SUMIFS(СВЦЭМ!$D$39:$D$782,СВЦЭМ!$A$39:$A$782,$A37,СВЦЭМ!$B$39:$B$782,L$11)+'СЕТ СН'!$F$11+СВЦЭМ!$D$10+'СЕТ СН'!$F$6-'СЕТ СН'!$F$23</f>
        <v>1095.6667743599999</v>
      </c>
      <c r="M37" s="36">
        <f>SUMIFS(СВЦЭМ!$D$39:$D$782,СВЦЭМ!$A$39:$A$782,$A37,СВЦЭМ!$B$39:$B$782,M$11)+'СЕТ СН'!$F$11+СВЦЭМ!$D$10+'СЕТ СН'!$F$6-'СЕТ СН'!$F$23</f>
        <v>1084.65613173</v>
      </c>
      <c r="N37" s="36">
        <f>SUMIFS(СВЦЭМ!$D$39:$D$782,СВЦЭМ!$A$39:$A$782,$A37,СВЦЭМ!$B$39:$B$782,N$11)+'СЕТ СН'!$F$11+СВЦЭМ!$D$10+'СЕТ СН'!$F$6-'СЕТ СН'!$F$23</f>
        <v>1077.1757189</v>
      </c>
      <c r="O37" s="36">
        <f>SUMIFS(СВЦЭМ!$D$39:$D$782,СВЦЭМ!$A$39:$A$782,$A37,СВЦЭМ!$B$39:$B$782,O$11)+'СЕТ СН'!$F$11+СВЦЭМ!$D$10+'СЕТ СН'!$F$6-'СЕТ СН'!$F$23</f>
        <v>1071.3149621600001</v>
      </c>
      <c r="P37" s="36">
        <f>SUMIFS(СВЦЭМ!$D$39:$D$782,СВЦЭМ!$A$39:$A$782,$A37,СВЦЭМ!$B$39:$B$782,P$11)+'СЕТ СН'!$F$11+СВЦЭМ!$D$10+'СЕТ СН'!$F$6-'СЕТ СН'!$F$23</f>
        <v>1078.86745449</v>
      </c>
      <c r="Q37" s="36">
        <f>SUMIFS(СВЦЭМ!$D$39:$D$782,СВЦЭМ!$A$39:$A$782,$A37,СВЦЭМ!$B$39:$B$782,Q$11)+'СЕТ СН'!$F$11+СВЦЭМ!$D$10+'СЕТ СН'!$F$6-'СЕТ СН'!$F$23</f>
        <v>1077.9078555199999</v>
      </c>
      <c r="R37" s="36">
        <f>SUMIFS(СВЦЭМ!$D$39:$D$782,СВЦЭМ!$A$39:$A$782,$A37,СВЦЭМ!$B$39:$B$782,R$11)+'СЕТ СН'!$F$11+СВЦЭМ!$D$10+'СЕТ СН'!$F$6-'СЕТ СН'!$F$23</f>
        <v>1071.4535488199999</v>
      </c>
      <c r="S37" s="36">
        <f>SUMIFS(СВЦЭМ!$D$39:$D$782,СВЦЭМ!$A$39:$A$782,$A37,СВЦЭМ!$B$39:$B$782,S$11)+'СЕТ СН'!$F$11+СВЦЭМ!$D$10+'СЕТ СН'!$F$6-'СЕТ СН'!$F$23</f>
        <v>1069.0242015599999</v>
      </c>
      <c r="T37" s="36">
        <f>SUMIFS(СВЦЭМ!$D$39:$D$782,СВЦЭМ!$A$39:$A$782,$A37,СВЦЭМ!$B$39:$B$782,T$11)+'СЕТ СН'!$F$11+СВЦЭМ!$D$10+'СЕТ СН'!$F$6-'СЕТ СН'!$F$23</f>
        <v>1076.60117115</v>
      </c>
      <c r="U37" s="36">
        <f>SUMIFS(СВЦЭМ!$D$39:$D$782,СВЦЭМ!$A$39:$A$782,$A37,СВЦЭМ!$B$39:$B$782,U$11)+'СЕТ СН'!$F$11+СВЦЭМ!$D$10+'СЕТ СН'!$F$6-'СЕТ СН'!$F$23</f>
        <v>1069.27823367</v>
      </c>
      <c r="V37" s="36">
        <f>SUMIFS(СВЦЭМ!$D$39:$D$782,СВЦЭМ!$A$39:$A$782,$A37,СВЦЭМ!$B$39:$B$782,V$11)+'СЕТ СН'!$F$11+СВЦЭМ!$D$10+'СЕТ СН'!$F$6-'СЕТ СН'!$F$23</f>
        <v>1087.7122609599999</v>
      </c>
      <c r="W37" s="36">
        <f>SUMIFS(СВЦЭМ!$D$39:$D$782,СВЦЭМ!$A$39:$A$782,$A37,СВЦЭМ!$B$39:$B$782,W$11)+'СЕТ СН'!$F$11+СВЦЭМ!$D$10+'СЕТ СН'!$F$6-'СЕТ СН'!$F$23</f>
        <v>1090.2787571899999</v>
      </c>
      <c r="X37" s="36">
        <f>SUMIFS(СВЦЭМ!$D$39:$D$782,СВЦЭМ!$A$39:$A$782,$A37,СВЦЭМ!$B$39:$B$782,X$11)+'СЕТ СН'!$F$11+СВЦЭМ!$D$10+'СЕТ СН'!$F$6-'СЕТ СН'!$F$23</f>
        <v>1060.14555937</v>
      </c>
      <c r="Y37" s="36">
        <f>SUMIFS(СВЦЭМ!$D$39:$D$782,СВЦЭМ!$A$39:$A$782,$A37,СВЦЭМ!$B$39:$B$782,Y$11)+'СЕТ СН'!$F$11+СВЦЭМ!$D$10+'СЕТ СН'!$F$6-'СЕТ СН'!$F$23</f>
        <v>1083.0571063099999</v>
      </c>
    </row>
    <row r="38" spans="1:27" ht="15.75" x14ac:dyDescent="0.2">
      <c r="A38" s="35">
        <f t="shared" si="0"/>
        <v>44800</v>
      </c>
      <c r="B38" s="36">
        <f>SUMIFS(СВЦЭМ!$D$39:$D$782,СВЦЭМ!$A$39:$A$782,$A38,СВЦЭМ!$B$39:$B$782,B$11)+'СЕТ СН'!$F$11+СВЦЭМ!$D$10+'СЕТ СН'!$F$6-'СЕТ СН'!$F$23</f>
        <v>1087.61407887</v>
      </c>
      <c r="C38" s="36">
        <f>SUMIFS(СВЦЭМ!$D$39:$D$782,СВЦЭМ!$A$39:$A$782,$A38,СВЦЭМ!$B$39:$B$782,C$11)+'СЕТ СН'!$F$11+СВЦЭМ!$D$10+'СЕТ СН'!$F$6-'СЕТ СН'!$F$23</f>
        <v>1082.79086495</v>
      </c>
      <c r="D38" s="36">
        <f>SUMIFS(СВЦЭМ!$D$39:$D$782,СВЦЭМ!$A$39:$A$782,$A38,СВЦЭМ!$B$39:$B$782,D$11)+'СЕТ СН'!$F$11+СВЦЭМ!$D$10+'СЕТ СН'!$F$6-'СЕТ СН'!$F$23</f>
        <v>1124.58808729</v>
      </c>
      <c r="E38" s="36">
        <f>SUMIFS(СВЦЭМ!$D$39:$D$782,СВЦЭМ!$A$39:$A$782,$A38,СВЦЭМ!$B$39:$B$782,E$11)+'СЕТ СН'!$F$11+СВЦЭМ!$D$10+'СЕТ СН'!$F$6-'СЕТ СН'!$F$23</f>
        <v>1090.6858307299999</v>
      </c>
      <c r="F38" s="36">
        <f>SUMIFS(СВЦЭМ!$D$39:$D$782,СВЦЭМ!$A$39:$A$782,$A38,СВЦЭМ!$B$39:$B$782,F$11)+'СЕТ СН'!$F$11+СВЦЭМ!$D$10+'СЕТ СН'!$F$6-'СЕТ СН'!$F$23</f>
        <v>1086.9602875399999</v>
      </c>
      <c r="G38" s="36">
        <f>SUMIFS(СВЦЭМ!$D$39:$D$782,СВЦЭМ!$A$39:$A$782,$A38,СВЦЭМ!$B$39:$B$782,G$11)+'СЕТ СН'!$F$11+СВЦЭМ!$D$10+'СЕТ СН'!$F$6-'СЕТ СН'!$F$23</f>
        <v>1096.1103947699999</v>
      </c>
      <c r="H38" s="36">
        <f>SUMIFS(СВЦЭМ!$D$39:$D$782,СВЦЭМ!$A$39:$A$782,$A38,СВЦЭМ!$B$39:$B$782,H$11)+'СЕТ СН'!$F$11+СВЦЭМ!$D$10+'СЕТ СН'!$F$6-'СЕТ СН'!$F$23</f>
        <v>1081.01281225</v>
      </c>
      <c r="I38" s="36">
        <f>SUMIFS(СВЦЭМ!$D$39:$D$782,СВЦЭМ!$A$39:$A$782,$A38,СВЦЭМ!$B$39:$B$782,I$11)+'СЕТ СН'!$F$11+СВЦЭМ!$D$10+'СЕТ СН'!$F$6-'СЕТ СН'!$F$23</f>
        <v>1047.7061214099999</v>
      </c>
      <c r="J38" s="36">
        <f>SUMIFS(СВЦЭМ!$D$39:$D$782,СВЦЭМ!$A$39:$A$782,$A38,СВЦЭМ!$B$39:$B$782,J$11)+'СЕТ СН'!$F$11+СВЦЭМ!$D$10+'СЕТ СН'!$F$6-'СЕТ СН'!$F$23</f>
        <v>988.83194551999986</v>
      </c>
      <c r="K38" s="36">
        <f>SUMIFS(СВЦЭМ!$D$39:$D$782,СВЦЭМ!$A$39:$A$782,$A38,СВЦЭМ!$B$39:$B$782,K$11)+'СЕТ СН'!$F$11+СВЦЭМ!$D$10+'СЕТ СН'!$F$6-'СЕТ СН'!$F$23</f>
        <v>1060.6541515500001</v>
      </c>
      <c r="L38" s="36">
        <f>SUMIFS(СВЦЭМ!$D$39:$D$782,СВЦЭМ!$A$39:$A$782,$A38,СВЦЭМ!$B$39:$B$782,L$11)+'СЕТ СН'!$F$11+СВЦЭМ!$D$10+'СЕТ СН'!$F$6-'СЕТ СН'!$F$23</f>
        <v>1057.39307607</v>
      </c>
      <c r="M38" s="36">
        <f>SUMIFS(СВЦЭМ!$D$39:$D$782,СВЦЭМ!$A$39:$A$782,$A38,СВЦЭМ!$B$39:$B$782,M$11)+'СЕТ СН'!$F$11+СВЦЭМ!$D$10+'СЕТ СН'!$F$6-'СЕТ СН'!$F$23</f>
        <v>1060.17919003</v>
      </c>
      <c r="N38" s="36">
        <f>SUMIFS(СВЦЭМ!$D$39:$D$782,СВЦЭМ!$A$39:$A$782,$A38,СВЦЭМ!$B$39:$B$782,N$11)+'СЕТ СН'!$F$11+СВЦЭМ!$D$10+'СЕТ СН'!$F$6-'СЕТ СН'!$F$23</f>
        <v>1061.4287054599999</v>
      </c>
      <c r="O38" s="36">
        <f>SUMIFS(СВЦЭМ!$D$39:$D$782,СВЦЭМ!$A$39:$A$782,$A38,СВЦЭМ!$B$39:$B$782,O$11)+'СЕТ СН'!$F$11+СВЦЭМ!$D$10+'СЕТ СН'!$F$6-'СЕТ СН'!$F$23</f>
        <v>1052.93912105</v>
      </c>
      <c r="P38" s="36">
        <f>SUMIFS(СВЦЭМ!$D$39:$D$782,СВЦЭМ!$A$39:$A$782,$A38,СВЦЭМ!$B$39:$B$782,P$11)+'СЕТ СН'!$F$11+СВЦЭМ!$D$10+'СЕТ СН'!$F$6-'СЕТ СН'!$F$23</f>
        <v>1049.6016833799999</v>
      </c>
      <c r="Q38" s="36">
        <f>SUMIFS(СВЦЭМ!$D$39:$D$782,СВЦЭМ!$A$39:$A$782,$A38,СВЦЭМ!$B$39:$B$782,Q$11)+'СЕТ СН'!$F$11+СВЦЭМ!$D$10+'СЕТ СН'!$F$6-'СЕТ СН'!$F$23</f>
        <v>1047.8978365799999</v>
      </c>
      <c r="R38" s="36">
        <f>SUMIFS(СВЦЭМ!$D$39:$D$782,СВЦЭМ!$A$39:$A$782,$A38,СВЦЭМ!$B$39:$B$782,R$11)+'СЕТ СН'!$F$11+СВЦЭМ!$D$10+'СЕТ СН'!$F$6-'СЕТ СН'!$F$23</f>
        <v>1045.35136599</v>
      </c>
      <c r="S38" s="36">
        <f>SUMIFS(СВЦЭМ!$D$39:$D$782,СВЦЭМ!$A$39:$A$782,$A38,СВЦЭМ!$B$39:$B$782,S$11)+'СЕТ СН'!$F$11+СВЦЭМ!$D$10+'СЕТ СН'!$F$6-'СЕТ СН'!$F$23</f>
        <v>1052.7731185499999</v>
      </c>
      <c r="T38" s="36">
        <f>SUMIFS(СВЦЭМ!$D$39:$D$782,СВЦЭМ!$A$39:$A$782,$A38,СВЦЭМ!$B$39:$B$782,T$11)+'СЕТ СН'!$F$11+СВЦЭМ!$D$10+'СЕТ СН'!$F$6-'СЕТ СН'!$F$23</f>
        <v>1052.6253834899999</v>
      </c>
      <c r="U38" s="36">
        <f>SUMIFS(СВЦЭМ!$D$39:$D$782,СВЦЭМ!$A$39:$A$782,$A38,СВЦЭМ!$B$39:$B$782,U$11)+'СЕТ СН'!$F$11+СВЦЭМ!$D$10+'СЕТ СН'!$F$6-'СЕТ СН'!$F$23</f>
        <v>1052.44531259</v>
      </c>
      <c r="V38" s="36">
        <f>SUMIFS(СВЦЭМ!$D$39:$D$782,СВЦЭМ!$A$39:$A$782,$A38,СВЦЭМ!$B$39:$B$782,V$11)+'СЕТ СН'!$F$11+СВЦЭМ!$D$10+'СЕТ СН'!$F$6-'СЕТ СН'!$F$23</f>
        <v>1067.63614276</v>
      </c>
      <c r="W38" s="36">
        <f>SUMIFS(СВЦЭМ!$D$39:$D$782,СВЦЭМ!$A$39:$A$782,$A38,СВЦЭМ!$B$39:$B$782,W$11)+'СЕТ СН'!$F$11+СВЦЭМ!$D$10+'СЕТ СН'!$F$6-'СЕТ СН'!$F$23</f>
        <v>1066.23081228</v>
      </c>
      <c r="X38" s="36">
        <f>SUMIFS(СВЦЭМ!$D$39:$D$782,СВЦЭМ!$A$39:$A$782,$A38,СВЦЭМ!$B$39:$B$782,X$11)+'СЕТ СН'!$F$11+СВЦЭМ!$D$10+'СЕТ СН'!$F$6-'СЕТ СН'!$F$23</f>
        <v>1050.4131465799999</v>
      </c>
      <c r="Y38" s="36">
        <f>SUMIFS(СВЦЭМ!$D$39:$D$782,СВЦЭМ!$A$39:$A$782,$A38,СВЦЭМ!$B$39:$B$782,Y$11)+'СЕТ СН'!$F$11+СВЦЭМ!$D$10+'СЕТ СН'!$F$6-'СЕТ СН'!$F$23</f>
        <v>1031.21499963</v>
      </c>
    </row>
    <row r="39" spans="1:27" ht="15.75" x14ac:dyDescent="0.2">
      <c r="A39" s="35">
        <f t="shared" si="0"/>
        <v>44801</v>
      </c>
      <c r="B39" s="36">
        <f>SUMIFS(СВЦЭМ!$D$39:$D$782,СВЦЭМ!$A$39:$A$782,$A39,СВЦЭМ!$B$39:$B$782,B$11)+'СЕТ СН'!$F$11+СВЦЭМ!$D$10+'СЕТ СН'!$F$6-'СЕТ СН'!$F$23</f>
        <v>1030.54005712</v>
      </c>
      <c r="C39" s="36">
        <f>SUMIFS(СВЦЭМ!$D$39:$D$782,СВЦЭМ!$A$39:$A$782,$A39,СВЦЭМ!$B$39:$B$782,C$11)+'СЕТ СН'!$F$11+СВЦЭМ!$D$10+'СЕТ СН'!$F$6-'СЕТ СН'!$F$23</f>
        <v>1065.9363896299999</v>
      </c>
      <c r="D39" s="36">
        <f>SUMIFS(СВЦЭМ!$D$39:$D$782,СВЦЭМ!$A$39:$A$782,$A39,СВЦЭМ!$B$39:$B$782,D$11)+'СЕТ СН'!$F$11+СВЦЭМ!$D$10+'СЕТ СН'!$F$6-'СЕТ СН'!$F$23</f>
        <v>1107.3839452699999</v>
      </c>
      <c r="E39" s="36">
        <f>SUMIFS(СВЦЭМ!$D$39:$D$782,СВЦЭМ!$A$39:$A$782,$A39,СВЦЭМ!$B$39:$B$782,E$11)+'СЕТ СН'!$F$11+СВЦЭМ!$D$10+'СЕТ СН'!$F$6-'СЕТ СН'!$F$23</f>
        <v>1121.45644333</v>
      </c>
      <c r="F39" s="36">
        <f>SUMIFS(СВЦЭМ!$D$39:$D$782,СВЦЭМ!$A$39:$A$782,$A39,СВЦЭМ!$B$39:$B$782,F$11)+'СЕТ СН'!$F$11+СВЦЭМ!$D$10+'СЕТ СН'!$F$6-'СЕТ СН'!$F$23</f>
        <v>1120.7111663599999</v>
      </c>
      <c r="G39" s="36">
        <f>SUMIFS(СВЦЭМ!$D$39:$D$782,СВЦЭМ!$A$39:$A$782,$A39,СВЦЭМ!$B$39:$B$782,G$11)+'СЕТ СН'!$F$11+СВЦЭМ!$D$10+'СЕТ СН'!$F$6-'СЕТ СН'!$F$23</f>
        <v>1125.2021112899999</v>
      </c>
      <c r="H39" s="36">
        <f>SUMIFS(СВЦЭМ!$D$39:$D$782,СВЦЭМ!$A$39:$A$782,$A39,СВЦЭМ!$B$39:$B$782,H$11)+'СЕТ СН'!$F$11+СВЦЭМ!$D$10+'СЕТ СН'!$F$6-'СЕТ СН'!$F$23</f>
        <v>1096.0275571299999</v>
      </c>
      <c r="I39" s="36">
        <f>SUMIFS(СВЦЭМ!$D$39:$D$782,СВЦЭМ!$A$39:$A$782,$A39,СВЦЭМ!$B$39:$B$782,I$11)+'СЕТ СН'!$F$11+СВЦЭМ!$D$10+'СЕТ СН'!$F$6-'СЕТ СН'!$F$23</f>
        <v>1059.96437343</v>
      </c>
      <c r="J39" s="36">
        <f>SUMIFS(СВЦЭМ!$D$39:$D$782,СВЦЭМ!$A$39:$A$782,$A39,СВЦЭМ!$B$39:$B$782,J$11)+'СЕТ СН'!$F$11+СВЦЭМ!$D$10+'СЕТ СН'!$F$6-'СЕТ СН'!$F$23</f>
        <v>990.69034134999993</v>
      </c>
      <c r="K39" s="36">
        <f>SUMIFS(СВЦЭМ!$D$39:$D$782,СВЦЭМ!$A$39:$A$782,$A39,СВЦЭМ!$B$39:$B$782,K$11)+'СЕТ СН'!$F$11+СВЦЭМ!$D$10+'СЕТ СН'!$F$6-'СЕТ СН'!$F$23</f>
        <v>1055.29279363</v>
      </c>
      <c r="L39" s="36">
        <f>SUMIFS(СВЦЭМ!$D$39:$D$782,СВЦЭМ!$A$39:$A$782,$A39,СВЦЭМ!$B$39:$B$782,L$11)+'СЕТ СН'!$F$11+СВЦЭМ!$D$10+'СЕТ СН'!$F$6-'СЕТ СН'!$F$23</f>
        <v>1058.58106797</v>
      </c>
      <c r="M39" s="36">
        <f>SUMIFS(СВЦЭМ!$D$39:$D$782,СВЦЭМ!$A$39:$A$782,$A39,СВЦЭМ!$B$39:$B$782,M$11)+'СЕТ СН'!$F$11+СВЦЭМ!$D$10+'СЕТ СН'!$F$6-'СЕТ СН'!$F$23</f>
        <v>1065.5698915999999</v>
      </c>
      <c r="N39" s="36">
        <f>SUMIFS(СВЦЭМ!$D$39:$D$782,СВЦЭМ!$A$39:$A$782,$A39,СВЦЭМ!$B$39:$B$782,N$11)+'СЕТ СН'!$F$11+СВЦЭМ!$D$10+'СЕТ СН'!$F$6-'СЕТ СН'!$F$23</f>
        <v>1069.00835035</v>
      </c>
      <c r="O39" s="36">
        <f>SUMIFS(СВЦЭМ!$D$39:$D$782,СВЦЭМ!$A$39:$A$782,$A39,СВЦЭМ!$B$39:$B$782,O$11)+'СЕТ СН'!$F$11+СВЦЭМ!$D$10+'СЕТ СН'!$F$6-'СЕТ СН'!$F$23</f>
        <v>1059.71424473</v>
      </c>
      <c r="P39" s="36">
        <f>SUMIFS(СВЦЭМ!$D$39:$D$782,СВЦЭМ!$A$39:$A$782,$A39,СВЦЭМ!$B$39:$B$782,P$11)+'СЕТ СН'!$F$11+СВЦЭМ!$D$10+'СЕТ СН'!$F$6-'СЕТ СН'!$F$23</f>
        <v>1055.9597313499999</v>
      </c>
      <c r="Q39" s="36">
        <f>SUMIFS(СВЦЭМ!$D$39:$D$782,СВЦЭМ!$A$39:$A$782,$A39,СВЦЭМ!$B$39:$B$782,Q$11)+'СЕТ СН'!$F$11+СВЦЭМ!$D$10+'СЕТ СН'!$F$6-'СЕТ СН'!$F$23</f>
        <v>1054.7062260299999</v>
      </c>
      <c r="R39" s="36">
        <f>SUMIFS(СВЦЭМ!$D$39:$D$782,СВЦЭМ!$A$39:$A$782,$A39,СВЦЭМ!$B$39:$B$782,R$11)+'СЕТ СН'!$F$11+СВЦЭМ!$D$10+'СЕТ СН'!$F$6-'СЕТ СН'!$F$23</f>
        <v>1048.08062952</v>
      </c>
      <c r="S39" s="36">
        <f>SUMIFS(СВЦЭМ!$D$39:$D$782,СВЦЭМ!$A$39:$A$782,$A39,СВЦЭМ!$B$39:$B$782,S$11)+'СЕТ СН'!$F$11+СВЦЭМ!$D$10+'СЕТ СН'!$F$6-'СЕТ СН'!$F$23</f>
        <v>1053.4209846899998</v>
      </c>
      <c r="T39" s="36">
        <f>SUMIFS(СВЦЭМ!$D$39:$D$782,СВЦЭМ!$A$39:$A$782,$A39,СВЦЭМ!$B$39:$B$782,T$11)+'СЕТ СН'!$F$11+СВЦЭМ!$D$10+'СЕТ СН'!$F$6-'СЕТ СН'!$F$23</f>
        <v>1057.0731853899999</v>
      </c>
      <c r="U39" s="36">
        <f>SUMIFS(СВЦЭМ!$D$39:$D$782,СВЦЭМ!$A$39:$A$782,$A39,СВЦЭМ!$B$39:$B$782,U$11)+'СЕТ СН'!$F$11+СВЦЭМ!$D$10+'СЕТ СН'!$F$6-'СЕТ СН'!$F$23</f>
        <v>1054.8767464799998</v>
      </c>
      <c r="V39" s="36">
        <f>SUMIFS(СВЦЭМ!$D$39:$D$782,СВЦЭМ!$A$39:$A$782,$A39,СВЦЭМ!$B$39:$B$782,V$11)+'СЕТ СН'!$F$11+СВЦЭМ!$D$10+'СЕТ СН'!$F$6-'СЕТ СН'!$F$23</f>
        <v>1069.1073747099999</v>
      </c>
      <c r="W39" s="36">
        <f>SUMIFS(СВЦЭМ!$D$39:$D$782,СВЦЭМ!$A$39:$A$782,$A39,СВЦЭМ!$B$39:$B$782,W$11)+'СЕТ СН'!$F$11+СВЦЭМ!$D$10+'СЕТ СН'!$F$6-'СЕТ СН'!$F$23</f>
        <v>1079.2027581499999</v>
      </c>
      <c r="X39" s="36">
        <f>SUMIFS(СВЦЭМ!$D$39:$D$782,СВЦЭМ!$A$39:$A$782,$A39,СВЦЭМ!$B$39:$B$782,X$11)+'СЕТ СН'!$F$11+СВЦЭМ!$D$10+'СЕТ СН'!$F$6-'СЕТ СН'!$F$23</f>
        <v>1085.9954503899999</v>
      </c>
      <c r="Y39" s="36">
        <f>SUMIFS(СВЦЭМ!$D$39:$D$782,СВЦЭМ!$A$39:$A$782,$A39,СВЦЭМ!$B$39:$B$782,Y$11)+'СЕТ СН'!$F$11+СВЦЭМ!$D$10+'СЕТ СН'!$F$6-'СЕТ СН'!$F$23</f>
        <v>1060.509227</v>
      </c>
    </row>
    <row r="40" spans="1:27" ht="15.75" x14ac:dyDescent="0.2">
      <c r="A40" s="35">
        <f t="shared" si="0"/>
        <v>44802</v>
      </c>
      <c r="B40" s="36">
        <f>SUMIFS(СВЦЭМ!$D$39:$D$782,СВЦЭМ!$A$39:$A$782,$A40,СВЦЭМ!$B$39:$B$782,B$11)+'СЕТ СН'!$F$11+СВЦЭМ!$D$10+'СЕТ СН'!$F$6-'СЕТ СН'!$F$23</f>
        <v>1075.9026636199999</v>
      </c>
      <c r="C40" s="36">
        <f>SUMIFS(СВЦЭМ!$D$39:$D$782,СВЦЭМ!$A$39:$A$782,$A40,СВЦЭМ!$B$39:$B$782,C$11)+'СЕТ СН'!$F$11+СВЦЭМ!$D$10+'СЕТ СН'!$F$6-'СЕТ СН'!$F$23</f>
        <v>1145.4958733999999</v>
      </c>
      <c r="D40" s="36">
        <f>SUMIFS(СВЦЭМ!$D$39:$D$782,СВЦЭМ!$A$39:$A$782,$A40,СВЦЭМ!$B$39:$B$782,D$11)+'СЕТ СН'!$F$11+СВЦЭМ!$D$10+'СЕТ СН'!$F$6-'СЕТ СН'!$F$23</f>
        <v>1177.1048861299998</v>
      </c>
      <c r="E40" s="36">
        <f>SUMIFS(СВЦЭМ!$D$39:$D$782,СВЦЭМ!$A$39:$A$782,$A40,СВЦЭМ!$B$39:$B$782,E$11)+'СЕТ СН'!$F$11+СВЦЭМ!$D$10+'СЕТ СН'!$F$6-'СЕТ СН'!$F$23</f>
        <v>1186.7630924600001</v>
      </c>
      <c r="F40" s="36">
        <f>SUMIFS(СВЦЭМ!$D$39:$D$782,СВЦЭМ!$A$39:$A$782,$A40,СВЦЭМ!$B$39:$B$782,F$11)+'СЕТ СН'!$F$11+СВЦЭМ!$D$10+'СЕТ СН'!$F$6-'СЕТ СН'!$F$23</f>
        <v>1195.8114359299998</v>
      </c>
      <c r="G40" s="36">
        <f>SUMIFS(СВЦЭМ!$D$39:$D$782,СВЦЭМ!$A$39:$A$782,$A40,СВЦЭМ!$B$39:$B$782,G$11)+'СЕТ СН'!$F$11+СВЦЭМ!$D$10+'СЕТ СН'!$F$6-'СЕТ СН'!$F$23</f>
        <v>1179.0880334199999</v>
      </c>
      <c r="H40" s="36">
        <f>SUMIFS(СВЦЭМ!$D$39:$D$782,СВЦЭМ!$A$39:$A$782,$A40,СВЦЭМ!$B$39:$B$782,H$11)+'СЕТ СН'!$F$11+СВЦЭМ!$D$10+'СЕТ СН'!$F$6-'СЕТ СН'!$F$23</f>
        <v>1126.57928775</v>
      </c>
      <c r="I40" s="36">
        <f>SUMIFS(СВЦЭМ!$D$39:$D$782,СВЦЭМ!$A$39:$A$782,$A40,СВЦЭМ!$B$39:$B$782,I$11)+'СЕТ СН'!$F$11+СВЦЭМ!$D$10+'СЕТ СН'!$F$6-'СЕТ СН'!$F$23</f>
        <v>1080.2756330299999</v>
      </c>
      <c r="J40" s="36">
        <f>SUMIFS(СВЦЭМ!$D$39:$D$782,СВЦЭМ!$A$39:$A$782,$A40,СВЦЭМ!$B$39:$B$782,J$11)+'СЕТ СН'!$F$11+СВЦЭМ!$D$10+'СЕТ СН'!$F$6-'СЕТ СН'!$F$23</f>
        <v>1040.1018718799999</v>
      </c>
      <c r="K40" s="36">
        <f>SUMIFS(СВЦЭМ!$D$39:$D$782,СВЦЭМ!$A$39:$A$782,$A40,СВЦЭМ!$B$39:$B$782,K$11)+'СЕТ СН'!$F$11+СВЦЭМ!$D$10+'СЕТ СН'!$F$6-'СЕТ СН'!$F$23</f>
        <v>1063.5207333199999</v>
      </c>
      <c r="L40" s="36">
        <f>SUMIFS(СВЦЭМ!$D$39:$D$782,СВЦЭМ!$A$39:$A$782,$A40,СВЦЭМ!$B$39:$B$782,L$11)+'СЕТ СН'!$F$11+СВЦЭМ!$D$10+'СЕТ СН'!$F$6-'СЕТ СН'!$F$23</f>
        <v>1041.41297201</v>
      </c>
      <c r="M40" s="36">
        <f>SUMIFS(СВЦЭМ!$D$39:$D$782,СВЦЭМ!$A$39:$A$782,$A40,СВЦЭМ!$B$39:$B$782,M$11)+'СЕТ СН'!$F$11+СВЦЭМ!$D$10+'СЕТ СН'!$F$6-'СЕТ СН'!$F$23</f>
        <v>1042.1501940599999</v>
      </c>
      <c r="N40" s="36">
        <f>SUMIFS(СВЦЭМ!$D$39:$D$782,СВЦЭМ!$A$39:$A$782,$A40,СВЦЭМ!$B$39:$B$782,N$11)+'СЕТ СН'!$F$11+СВЦЭМ!$D$10+'СЕТ СН'!$F$6-'СЕТ СН'!$F$23</f>
        <v>1044.2781596899999</v>
      </c>
      <c r="O40" s="36">
        <f>SUMIFS(СВЦЭМ!$D$39:$D$782,СВЦЭМ!$A$39:$A$782,$A40,СВЦЭМ!$B$39:$B$782,O$11)+'СЕТ СН'!$F$11+СВЦЭМ!$D$10+'СЕТ СН'!$F$6-'СЕТ СН'!$F$23</f>
        <v>1040.5623730299999</v>
      </c>
      <c r="P40" s="36">
        <f>SUMIFS(СВЦЭМ!$D$39:$D$782,СВЦЭМ!$A$39:$A$782,$A40,СВЦЭМ!$B$39:$B$782,P$11)+'СЕТ СН'!$F$11+СВЦЭМ!$D$10+'СЕТ СН'!$F$6-'СЕТ СН'!$F$23</f>
        <v>1040.5720972300001</v>
      </c>
      <c r="Q40" s="36">
        <f>SUMIFS(СВЦЭМ!$D$39:$D$782,СВЦЭМ!$A$39:$A$782,$A40,СВЦЭМ!$B$39:$B$782,Q$11)+'СЕТ СН'!$F$11+СВЦЭМ!$D$10+'СЕТ СН'!$F$6-'СЕТ СН'!$F$23</f>
        <v>1039.96448719</v>
      </c>
      <c r="R40" s="36">
        <f>SUMIFS(СВЦЭМ!$D$39:$D$782,СВЦЭМ!$A$39:$A$782,$A40,СВЦЭМ!$B$39:$B$782,R$11)+'СЕТ СН'!$F$11+СВЦЭМ!$D$10+'СЕТ СН'!$F$6-'СЕТ СН'!$F$23</f>
        <v>1042.2587694899998</v>
      </c>
      <c r="S40" s="36">
        <f>SUMIFS(СВЦЭМ!$D$39:$D$782,СВЦЭМ!$A$39:$A$782,$A40,СВЦЭМ!$B$39:$B$782,S$11)+'СЕТ СН'!$F$11+СВЦЭМ!$D$10+'СЕТ СН'!$F$6-'СЕТ СН'!$F$23</f>
        <v>1043.8819604</v>
      </c>
      <c r="T40" s="36">
        <f>SUMIFS(СВЦЭМ!$D$39:$D$782,СВЦЭМ!$A$39:$A$782,$A40,СВЦЭМ!$B$39:$B$782,T$11)+'СЕТ СН'!$F$11+СВЦЭМ!$D$10+'СЕТ СН'!$F$6-'СЕТ СН'!$F$23</f>
        <v>1026.8010431099999</v>
      </c>
      <c r="U40" s="36">
        <f>SUMIFS(СВЦЭМ!$D$39:$D$782,СВЦЭМ!$A$39:$A$782,$A40,СВЦЭМ!$B$39:$B$782,U$11)+'СЕТ СН'!$F$11+СВЦЭМ!$D$10+'СЕТ СН'!$F$6-'СЕТ СН'!$F$23</f>
        <v>1021.1360562899999</v>
      </c>
      <c r="V40" s="36">
        <f>SUMIFS(СВЦЭМ!$D$39:$D$782,СВЦЭМ!$A$39:$A$782,$A40,СВЦЭМ!$B$39:$B$782,V$11)+'СЕТ СН'!$F$11+СВЦЭМ!$D$10+'СЕТ СН'!$F$6-'СЕТ СН'!$F$23</f>
        <v>1016.0018501099999</v>
      </c>
      <c r="W40" s="36">
        <f>SUMIFS(СВЦЭМ!$D$39:$D$782,СВЦЭМ!$A$39:$A$782,$A40,СВЦЭМ!$B$39:$B$782,W$11)+'СЕТ СН'!$F$11+СВЦЭМ!$D$10+'СЕТ СН'!$F$6-'СЕТ СН'!$F$23</f>
        <v>1014.12187636</v>
      </c>
      <c r="X40" s="36">
        <f>SUMIFS(СВЦЭМ!$D$39:$D$782,СВЦЭМ!$A$39:$A$782,$A40,СВЦЭМ!$B$39:$B$782,X$11)+'СЕТ СН'!$F$11+СВЦЭМ!$D$10+'СЕТ СН'!$F$6-'СЕТ СН'!$F$23</f>
        <v>1037.30586096</v>
      </c>
      <c r="Y40" s="36">
        <f>SUMIFS(СВЦЭМ!$D$39:$D$782,СВЦЭМ!$A$39:$A$782,$A40,СВЦЭМ!$B$39:$B$782,Y$11)+'СЕТ СН'!$F$11+СВЦЭМ!$D$10+'СЕТ СН'!$F$6-'СЕТ СН'!$F$23</f>
        <v>1084.4401171099998</v>
      </c>
    </row>
    <row r="41" spans="1:27" ht="15.75" x14ac:dyDescent="0.2">
      <c r="A41" s="35">
        <f t="shared" si="0"/>
        <v>44803</v>
      </c>
      <c r="B41" s="36">
        <f>SUMIFS(СВЦЭМ!$D$39:$D$782,СВЦЭМ!$A$39:$A$782,$A41,СВЦЭМ!$B$39:$B$782,B$11)+'СЕТ СН'!$F$11+СВЦЭМ!$D$10+'СЕТ СН'!$F$6-'СЕТ СН'!$F$23</f>
        <v>1045.20699588</v>
      </c>
      <c r="C41" s="36">
        <f>SUMIFS(СВЦЭМ!$D$39:$D$782,СВЦЭМ!$A$39:$A$782,$A41,СВЦЭМ!$B$39:$B$782,C$11)+'СЕТ СН'!$F$11+СВЦЭМ!$D$10+'СЕТ СН'!$F$6-'СЕТ СН'!$F$23</f>
        <v>1077.9426854199999</v>
      </c>
      <c r="D41" s="36">
        <f>SUMIFS(СВЦЭМ!$D$39:$D$782,СВЦЭМ!$A$39:$A$782,$A41,СВЦЭМ!$B$39:$B$782,D$11)+'СЕТ СН'!$F$11+СВЦЭМ!$D$10+'СЕТ СН'!$F$6-'СЕТ СН'!$F$23</f>
        <v>1111.83787534</v>
      </c>
      <c r="E41" s="36">
        <f>SUMIFS(СВЦЭМ!$D$39:$D$782,СВЦЭМ!$A$39:$A$782,$A41,СВЦЭМ!$B$39:$B$782,E$11)+'СЕТ СН'!$F$11+СВЦЭМ!$D$10+'СЕТ СН'!$F$6-'СЕТ СН'!$F$23</f>
        <v>1123.8394615499999</v>
      </c>
      <c r="F41" s="36">
        <f>SUMIFS(СВЦЭМ!$D$39:$D$782,СВЦЭМ!$A$39:$A$782,$A41,СВЦЭМ!$B$39:$B$782,F$11)+'СЕТ СН'!$F$11+СВЦЭМ!$D$10+'СЕТ СН'!$F$6-'СЕТ СН'!$F$23</f>
        <v>1129.0512753799999</v>
      </c>
      <c r="G41" s="36">
        <f>SUMIFS(СВЦЭМ!$D$39:$D$782,СВЦЭМ!$A$39:$A$782,$A41,СВЦЭМ!$B$39:$B$782,G$11)+'СЕТ СН'!$F$11+СВЦЭМ!$D$10+'СЕТ СН'!$F$6-'СЕТ СН'!$F$23</f>
        <v>1124.36275417</v>
      </c>
      <c r="H41" s="36">
        <f>SUMIFS(СВЦЭМ!$D$39:$D$782,СВЦЭМ!$A$39:$A$782,$A41,СВЦЭМ!$B$39:$B$782,H$11)+'СЕТ СН'!$F$11+СВЦЭМ!$D$10+'СЕТ СН'!$F$6-'СЕТ СН'!$F$23</f>
        <v>1068.4837478699999</v>
      </c>
      <c r="I41" s="36">
        <f>SUMIFS(СВЦЭМ!$D$39:$D$782,СВЦЭМ!$A$39:$A$782,$A41,СВЦЭМ!$B$39:$B$782,I$11)+'СЕТ СН'!$F$11+СВЦЭМ!$D$10+'СЕТ СН'!$F$6-'СЕТ СН'!$F$23</f>
        <v>996.12729092999984</v>
      </c>
      <c r="J41" s="36">
        <f>SUMIFS(СВЦЭМ!$D$39:$D$782,СВЦЭМ!$A$39:$A$782,$A41,СВЦЭМ!$B$39:$B$782,J$11)+'СЕТ СН'!$F$11+СВЦЭМ!$D$10+'СЕТ СН'!$F$6-'СЕТ СН'!$F$23</f>
        <v>996.19192511999995</v>
      </c>
      <c r="K41" s="36">
        <f>SUMIFS(СВЦЭМ!$D$39:$D$782,СВЦЭМ!$A$39:$A$782,$A41,СВЦЭМ!$B$39:$B$782,K$11)+'СЕТ СН'!$F$11+СВЦЭМ!$D$10+'СЕТ СН'!$F$6-'СЕТ СН'!$F$23</f>
        <v>1057.7631593799999</v>
      </c>
      <c r="L41" s="36">
        <f>SUMIFS(СВЦЭМ!$D$39:$D$782,СВЦЭМ!$A$39:$A$782,$A41,СВЦЭМ!$B$39:$B$782,L$11)+'СЕТ СН'!$F$11+СВЦЭМ!$D$10+'СЕТ СН'!$F$6-'СЕТ СН'!$F$23</f>
        <v>1053.7353096100001</v>
      </c>
      <c r="M41" s="36">
        <f>SUMIFS(СВЦЭМ!$D$39:$D$782,СВЦЭМ!$A$39:$A$782,$A41,СВЦЭМ!$B$39:$B$782,M$11)+'СЕТ СН'!$F$11+СВЦЭМ!$D$10+'СЕТ СН'!$F$6-'СЕТ СН'!$F$23</f>
        <v>1051.66674296</v>
      </c>
      <c r="N41" s="36">
        <f>SUMIFS(СВЦЭМ!$D$39:$D$782,СВЦЭМ!$A$39:$A$782,$A41,СВЦЭМ!$B$39:$B$782,N$11)+'СЕТ СН'!$F$11+СВЦЭМ!$D$10+'СЕТ СН'!$F$6-'СЕТ СН'!$F$23</f>
        <v>1053.53347927</v>
      </c>
      <c r="O41" s="36">
        <f>SUMIFS(СВЦЭМ!$D$39:$D$782,СВЦЭМ!$A$39:$A$782,$A41,СВЦЭМ!$B$39:$B$782,O$11)+'СЕТ СН'!$F$11+СВЦЭМ!$D$10+'СЕТ СН'!$F$6-'СЕТ СН'!$F$23</f>
        <v>1050.9978877599999</v>
      </c>
      <c r="P41" s="36">
        <f>SUMIFS(СВЦЭМ!$D$39:$D$782,СВЦЭМ!$A$39:$A$782,$A41,СВЦЭМ!$B$39:$B$782,P$11)+'СЕТ СН'!$F$11+СВЦЭМ!$D$10+'СЕТ СН'!$F$6-'СЕТ СН'!$F$23</f>
        <v>1059.82620982</v>
      </c>
      <c r="Q41" s="36">
        <f>SUMIFS(СВЦЭМ!$D$39:$D$782,СВЦЭМ!$A$39:$A$782,$A41,СВЦЭМ!$B$39:$B$782,Q$11)+'СЕТ СН'!$F$11+СВЦЭМ!$D$10+'СЕТ СН'!$F$6-'СЕТ СН'!$F$23</f>
        <v>1046.9593667699999</v>
      </c>
      <c r="R41" s="36">
        <f>SUMIFS(СВЦЭМ!$D$39:$D$782,СВЦЭМ!$A$39:$A$782,$A41,СВЦЭМ!$B$39:$B$782,R$11)+'СЕТ СН'!$F$11+СВЦЭМ!$D$10+'СЕТ СН'!$F$6-'СЕТ СН'!$F$23</f>
        <v>1037.2717885499999</v>
      </c>
      <c r="S41" s="36">
        <f>SUMIFS(СВЦЭМ!$D$39:$D$782,СВЦЭМ!$A$39:$A$782,$A41,СВЦЭМ!$B$39:$B$782,S$11)+'СЕТ СН'!$F$11+СВЦЭМ!$D$10+'СЕТ СН'!$F$6-'СЕТ СН'!$F$23</f>
        <v>1048.1109743099998</v>
      </c>
      <c r="T41" s="36">
        <f>SUMIFS(СВЦЭМ!$D$39:$D$782,СВЦЭМ!$A$39:$A$782,$A41,СВЦЭМ!$B$39:$B$782,T$11)+'СЕТ СН'!$F$11+СВЦЭМ!$D$10+'СЕТ СН'!$F$6-'СЕТ СН'!$F$23</f>
        <v>1062.6945143999999</v>
      </c>
      <c r="U41" s="36">
        <f>SUMIFS(СВЦЭМ!$D$39:$D$782,СВЦЭМ!$A$39:$A$782,$A41,СВЦЭМ!$B$39:$B$782,U$11)+'СЕТ СН'!$F$11+СВЦЭМ!$D$10+'СЕТ СН'!$F$6-'СЕТ СН'!$F$23</f>
        <v>1045.6783859899999</v>
      </c>
      <c r="V41" s="36">
        <f>SUMIFS(СВЦЭМ!$D$39:$D$782,СВЦЭМ!$A$39:$A$782,$A41,СВЦЭМ!$B$39:$B$782,V$11)+'СЕТ СН'!$F$11+СВЦЭМ!$D$10+'СЕТ СН'!$F$6-'СЕТ СН'!$F$23</f>
        <v>1070.4393297899999</v>
      </c>
      <c r="W41" s="36">
        <f>SUMIFS(СВЦЭМ!$D$39:$D$782,СВЦЭМ!$A$39:$A$782,$A41,СВЦЭМ!$B$39:$B$782,W$11)+'СЕТ СН'!$F$11+СВЦЭМ!$D$10+'СЕТ СН'!$F$6-'СЕТ СН'!$F$23</f>
        <v>1074.2657563400001</v>
      </c>
      <c r="X41" s="36">
        <f>SUMIFS(СВЦЭМ!$D$39:$D$782,СВЦЭМ!$A$39:$A$782,$A41,СВЦЭМ!$B$39:$B$782,X$11)+'СЕТ СН'!$F$11+СВЦЭМ!$D$10+'СЕТ СН'!$F$6-'СЕТ СН'!$F$23</f>
        <v>1020.4285149999998</v>
      </c>
      <c r="Y41" s="36">
        <f>SUMIFS(СВЦЭМ!$D$39:$D$782,СВЦЭМ!$A$39:$A$782,$A41,СВЦЭМ!$B$39:$B$782,Y$11)+'СЕТ СН'!$F$11+СВЦЭМ!$D$10+'СЕТ СН'!$F$6-'СЕТ СН'!$F$23</f>
        <v>982.54373411000006</v>
      </c>
    </row>
    <row r="42" spans="1:27" ht="15.75" x14ac:dyDescent="0.2">
      <c r="A42" s="35">
        <f t="shared" si="0"/>
        <v>44804</v>
      </c>
      <c r="B42" s="36">
        <f>SUMIFS(СВЦЭМ!$D$39:$D$782,СВЦЭМ!$A$39:$A$782,$A42,СВЦЭМ!$B$39:$B$782,B$11)+'СЕТ СН'!$F$11+СВЦЭМ!$D$10+'СЕТ СН'!$F$6-'СЕТ СН'!$F$23</f>
        <v>1075.7877337800001</v>
      </c>
      <c r="C42" s="36">
        <f>SUMIFS(СВЦЭМ!$D$39:$D$782,СВЦЭМ!$A$39:$A$782,$A42,СВЦЭМ!$B$39:$B$782,C$11)+'СЕТ СН'!$F$11+СВЦЭМ!$D$10+'СЕТ СН'!$F$6-'СЕТ СН'!$F$23</f>
        <v>1111.4231900699999</v>
      </c>
      <c r="D42" s="36">
        <f>SUMIFS(СВЦЭМ!$D$39:$D$782,СВЦЭМ!$A$39:$A$782,$A42,СВЦЭМ!$B$39:$B$782,D$11)+'СЕТ СН'!$F$11+СВЦЭМ!$D$10+'СЕТ СН'!$F$6-'СЕТ СН'!$F$23</f>
        <v>1127.43567039</v>
      </c>
      <c r="E42" s="36">
        <f>SUMIFS(СВЦЭМ!$D$39:$D$782,СВЦЭМ!$A$39:$A$782,$A42,СВЦЭМ!$B$39:$B$782,E$11)+'СЕТ СН'!$F$11+СВЦЭМ!$D$10+'СЕТ СН'!$F$6-'СЕТ СН'!$F$23</f>
        <v>1141.2051944099999</v>
      </c>
      <c r="F42" s="36">
        <f>SUMIFS(СВЦЭМ!$D$39:$D$782,СВЦЭМ!$A$39:$A$782,$A42,СВЦЭМ!$B$39:$B$782,F$11)+'СЕТ СН'!$F$11+СВЦЭМ!$D$10+'СЕТ СН'!$F$6-'СЕТ СН'!$F$23</f>
        <v>1128.1686062700001</v>
      </c>
      <c r="G42" s="36">
        <f>SUMIFS(СВЦЭМ!$D$39:$D$782,СВЦЭМ!$A$39:$A$782,$A42,СВЦЭМ!$B$39:$B$782,G$11)+'СЕТ СН'!$F$11+СВЦЭМ!$D$10+'СЕТ СН'!$F$6-'СЕТ СН'!$F$23</f>
        <v>1105.5503965099999</v>
      </c>
      <c r="H42" s="36">
        <f>SUMIFS(СВЦЭМ!$D$39:$D$782,СВЦЭМ!$A$39:$A$782,$A42,СВЦЭМ!$B$39:$B$782,H$11)+'СЕТ СН'!$F$11+СВЦЭМ!$D$10+'СЕТ СН'!$F$6-'СЕТ СН'!$F$23</f>
        <v>1044.66712523</v>
      </c>
      <c r="I42" s="36">
        <f>SUMIFS(СВЦЭМ!$D$39:$D$782,СВЦЭМ!$A$39:$A$782,$A42,СВЦЭМ!$B$39:$B$782,I$11)+'СЕТ СН'!$F$11+СВЦЭМ!$D$10+'СЕТ СН'!$F$6-'СЕТ СН'!$F$23</f>
        <v>987.86205165000001</v>
      </c>
      <c r="J42" s="36">
        <f>SUMIFS(СВЦЭМ!$D$39:$D$782,СВЦЭМ!$A$39:$A$782,$A42,СВЦЭМ!$B$39:$B$782,J$11)+'СЕТ СН'!$F$11+СВЦЭМ!$D$10+'СЕТ СН'!$F$6-'СЕТ СН'!$F$23</f>
        <v>1057.94132601</v>
      </c>
      <c r="K42" s="36">
        <f>SUMIFS(СВЦЭМ!$D$39:$D$782,СВЦЭМ!$A$39:$A$782,$A42,СВЦЭМ!$B$39:$B$782,K$11)+'СЕТ СН'!$F$11+СВЦЭМ!$D$10+'СЕТ СН'!$F$6-'СЕТ СН'!$F$23</f>
        <v>1083.80753308</v>
      </c>
      <c r="L42" s="36">
        <f>SUMIFS(СВЦЭМ!$D$39:$D$782,СВЦЭМ!$A$39:$A$782,$A42,СВЦЭМ!$B$39:$B$782,L$11)+'СЕТ СН'!$F$11+СВЦЭМ!$D$10+'СЕТ СН'!$F$6-'СЕТ СН'!$F$23</f>
        <v>1080.3777403699999</v>
      </c>
      <c r="M42" s="36">
        <f>SUMIFS(СВЦЭМ!$D$39:$D$782,СВЦЭМ!$A$39:$A$782,$A42,СВЦЭМ!$B$39:$B$782,M$11)+'СЕТ СН'!$F$11+СВЦЭМ!$D$10+'СЕТ СН'!$F$6-'СЕТ СН'!$F$23</f>
        <v>1072.06627237</v>
      </c>
      <c r="N42" s="36">
        <f>SUMIFS(СВЦЭМ!$D$39:$D$782,СВЦЭМ!$A$39:$A$782,$A42,СВЦЭМ!$B$39:$B$782,N$11)+'СЕТ СН'!$F$11+СВЦЭМ!$D$10+'СЕТ СН'!$F$6-'СЕТ СН'!$F$23</f>
        <v>1068.91308286</v>
      </c>
      <c r="O42" s="36">
        <f>SUMIFS(СВЦЭМ!$D$39:$D$782,СВЦЭМ!$A$39:$A$782,$A42,СВЦЭМ!$B$39:$B$782,O$11)+'СЕТ СН'!$F$11+СВЦЭМ!$D$10+'СЕТ СН'!$F$6-'СЕТ СН'!$F$23</f>
        <v>1067.9626336700001</v>
      </c>
      <c r="P42" s="36">
        <f>SUMIFS(СВЦЭМ!$D$39:$D$782,СВЦЭМ!$A$39:$A$782,$A42,СВЦЭМ!$B$39:$B$782,P$11)+'СЕТ СН'!$F$11+СВЦЭМ!$D$10+'СЕТ СН'!$F$6-'СЕТ СН'!$F$23</f>
        <v>1065.5436578199999</v>
      </c>
      <c r="Q42" s="36">
        <f>SUMIFS(СВЦЭМ!$D$39:$D$782,СВЦЭМ!$A$39:$A$782,$A42,СВЦЭМ!$B$39:$B$782,Q$11)+'СЕТ СН'!$F$11+СВЦЭМ!$D$10+'СЕТ СН'!$F$6-'СЕТ СН'!$F$23</f>
        <v>1056.59278113</v>
      </c>
      <c r="R42" s="36">
        <f>SUMIFS(СВЦЭМ!$D$39:$D$782,СВЦЭМ!$A$39:$A$782,$A42,СВЦЭМ!$B$39:$B$782,R$11)+'СЕТ СН'!$F$11+СВЦЭМ!$D$10+'СЕТ СН'!$F$6-'СЕТ СН'!$F$23</f>
        <v>1046.8736263199999</v>
      </c>
      <c r="S42" s="36">
        <f>SUMIFS(СВЦЭМ!$D$39:$D$782,СВЦЭМ!$A$39:$A$782,$A42,СВЦЭМ!$B$39:$B$782,S$11)+'СЕТ СН'!$F$11+СВЦЭМ!$D$10+'СЕТ СН'!$F$6-'СЕТ СН'!$F$23</f>
        <v>1052.16886312</v>
      </c>
      <c r="T42" s="36">
        <f>SUMIFS(СВЦЭМ!$D$39:$D$782,СВЦЭМ!$A$39:$A$782,$A42,СВЦЭМ!$B$39:$B$782,T$11)+'СЕТ СН'!$F$11+СВЦЭМ!$D$10+'СЕТ СН'!$F$6-'СЕТ СН'!$F$23</f>
        <v>1047.5136308799999</v>
      </c>
      <c r="U42" s="36">
        <f>SUMIFS(СВЦЭМ!$D$39:$D$782,СВЦЭМ!$A$39:$A$782,$A42,СВЦЭМ!$B$39:$B$782,U$11)+'СЕТ СН'!$F$11+СВЦЭМ!$D$10+'СЕТ СН'!$F$6-'СЕТ СН'!$F$23</f>
        <v>1060.82877401</v>
      </c>
      <c r="V42" s="36">
        <f>SUMIFS(СВЦЭМ!$D$39:$D$782,СВЦЭМ!$A$39:$A$782,$A42,СВЦЭМ!$B$39:$B$782,V$11)+'СЕТ СН'!$F$11+СВЦЭМ!$D$10+'СЕТ СН'!$F$6-'СЕТ СН'!$F$23</f>
        <v>1080.05723739</v>
      </c>
      <c r="W42" s="36">
        <f>SUMIFS(СВЦЭМ!$D$39:$D$782,СВЦЭМ!$A$39:$A$782,$A42,СВЦЭМ!$B$39:$B$782,W$11)+'СЕТ СН'!$F$11+СВЦЭМ!$D$10+'СЕТ СН'!$F$6-'СЕТ СН'!$F$23</f>
        <v>1074.89858327</v>
      </c>
      <c r="X42" s="36">
        <f>SUMIFS(СВЦЭМ!$D$39:$D$782,СВЦЭМ!$A$39:$A$782,$A42,СВЦЭМ!$B$39:$B$782,X$11)+'СЕТ СН'!$F$11+СВЦЭМ!$D$10+'СЕТ СН'!$F$6-'СЕТ СН'!$F$23</f>
        <v>1039.1971052199999</v>
      </c>
      <c r="Y42" s="36">
        <f>SUMIFS(СВЦЭМ!$D$39:$D$782,СВЦЭМ!$A$39:$A$782,$A42,СВЦЭМ!$B$39:$B$782,Y$11)+'СЕТ СН'!$F$11+СВЦЭМ!$D$10+'СЕТ СН'!$F$6-'СЕТ СН'!$F$23</f>
        <v>1021.27981088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01.08.2022</v>
      </c>
      <c r="B48" s="36">
        <f>SUMIFS(СВЦЭМ!$D$39:$D$782,СВЦЭМ!$A$39:$A$782,$A48,СВЦЭМ!$B$39:$B$782,B$47)+'СЕТ СН'!$G$11+СВЦЭМ!$D$10+'СЕТ СН'!$G$6-'СЕТ СН'!$G$23</f>
        <v>1289.5580941600001</v>
      </c>
      <c r="C48" s="36">
        <f>SUMIFS(СВЦЭМ!$D$39:$D$782,СВЦЭМ!$A$39:$A$782,$A48,СВЦЭМ!$B$39:$B$782,C$47)+'СЕТ СН'!$G$11+СВЦЭМ!$D$10+'СЕТ СН'!$G$6-'СЕТ СН'!$G$23</f>
        <v>1327.7819489099998</v>
      </c>
      <c r="D48" s="36">
        <f>SUMIFS(СВЦЭМ!$D$39:$D$782,СВЦЭМ!$A$39:$A$782,$A48,СВЦЭМ!$B$39:$B$782,D$47)+'СЕТ СН'!$G$11+СВЦЭМ!$D$10+'СЕТ СН'!$G$6-'СЕТ СН'!$G$23</f>
        <v>1339.3922418100001</v>
      </c>
      <c r="E48" s="36">
        <f>SUMIFS(СВЦЭМ!$D$39:$D$782,СВЦЭМ!$A$39:$A$782,$A48,СВЦЭМ!$B$39:$B$782,E$47)+'СЕТ СН'!$G$11+СВЦЭМ!$D$10+'СЕТ СН'!$G$6-'СЕТ СН'!$G$23</f>
        <v>1370.8650176799997</v>
      </c>
      <c r="F48" s="36">
        <f>SUMIFS(СВЦЭМ!$D$39:$D$782,СВЦЭМ!$A$39:$A$782,$A48,СВЦЭМ!$B$39:$B$782,F$47)+'СЕТ СН'!$G$11+СВЦЭМ!$D$10+'СЕТ СН'!$G$6-'СЕТ СН'!$G$23</f>
        <v>1336.6435972999998</v>
      </c>
      <c r="G48" s="36">
        <f>SUMIFS(СВЦЭМ!$D$39:$D$782,СВЦЭМ!$A$39:$A$782,$A48,СВЦЭМ!$B$39:$B$782,G$47)+'СЕТ СН'!$G$11+СВЦЭМ!$D$10+'СЕТ СН'!$G$6-'СЕТ СН'!$G$23</f>
        <v>1325.2449471899999</v>
      </c>
      <c r="H48" s="36">
        <f>SUMIFS(СВЦЭМ!$D$39:$D$782,СВЦЭМ!$A$39:$A$782,$A48,СВЦЭМ!$B$39:$B$782,H$47)+'СЕТ СН'!$G$11+СВЦЭМ!$D$10+'СЕТ СН'!$G$6-'СЕТ СН'!$G$23</f>
        <v>1368.2679211700001</v>
      </c>
      <c r="I48" s="36">
        <f>SUMIFS(СВЦЭМ!$D$39:$D$782,СВЦЭМ!$A$39:$A$782,$A48,СВЦЭМ!$B$39:$B$782,I$47)+'СЕТ СН'!$G$11+СВЦЭМ!$D$10+'СЕТ СН'!$G$6-'СЕТ СН'!$G$23</f>
        <v>1409.6659033199999</v>
      </c>
      <c r="J48" s="36">
        <f>SUMIFS(СВЦЭМ!$D$39:$D$782,СВЦЭМ!$A$39:$A$782,$A48,СВЦЭМ!$B$39:$B$782,J$47)+'СЕТ СН'!$G$11+СВЦЭМ!$D$10+'СЕТ СН'!$G$6-'СЕТ СН'!$G$23</f>
        <v>1334.7889355799998</v>
      </c>
      <c r="K48" s="36">
        <f>SUMIFS(СВЦЭМ!$D$39:$D$782,СВЦЭМ!$A$39:$A$782,$A48,СВЦЭМ!$B$39:$B$782,K$47)+'СЕТ СН'!$G$11+СВЦЭМ!$D$10+'СЕТ СН'!$G$6-'СЕТ СН'!$G$23</f>
        <v>1281.8046088199999</v>
      </c>
      <c r="L48" s="36">
        <f>SUMIFS(СВЦЭМ!$D$39:$D$782,СВЦЭМ!$A$39:$A$782,$A48,СВЦЭМ!$B$39:$B$782,L$47)+'СЕТ СН'!$G$11+СВЦЭМ!$D$10+'СЕТ СН'!$G$6-'СЕТ СН'!$G$23</f>
        <v>1256.14711083</v>
      </c>
      <c r="M48" s="36">
        <f>SUMIFS(СВЦЭМ!$D$39:$D$782,СВЦЭМ!$A$39:$A$782,$A48,СВЦЭМ!$B$39:$B$782,M$47)+'СЕТ СН'!$G$11+СВЦЭМ!$D$10+'СЕТ СН'!$G$6-'СЕТ СН'!$G$23</f>
        <v>1221.36174955</v>
      </c>
      <c r="N48" s="36">
        <f>SUMIFS(СВЦЭМ!$D$39:$D$782,СВЦЭМ!$A$39:$A$782,$A48,СВЦЭМ!$B$39:$B$782,N$47)+'СЕТ СН'!$G$11+СВЦЭМ!$D$10+'СЕТ СН'!$G$6-'СЕТ СН'!$G$23</f>
        <v>1231.5149722900001</v>
      </c>
      <c r="O48" s="36">
        <f>SUMIFS(СВЦЭМ!$D$39:$D$782,СВЦЭМ!$A$39:$A$782,$A48,СВЦЭМ!$B$39:$B$782,O$47)+'СЕТ СН'!$G$11+СВЦЭМ!$D$10+'СЕТ СН'!$G$6-'СЕТ СН'!$G$23</f>
        <v>1233.2205885399999</v>
      </c>
      <c r="P48" s="36">
        <f>SUMIFS(СВЦЭМ!$D$39:$D$782,СВЦЭМ!$A$39:$A$782,$A48,СВЦЭМ!$B$39:$B$782,P$47)+'СЕТ СН'!$G$11+СВЦЭМ!$D$10+'СЕТ СН'!$G$6-'СЕТ СН'!$G$23</f>
        <v>1236.7873126899999</v>
      </c>
      <c r="Q48" s="36">
        <f>SUMIFS(СВЦЭМ!$D$39:$D$782,СВЦЭМ!$A$39:$A$782,$A48,СВЦЭМ!$B$39:$B$782,Q$47)+'СЕТ СН'!$G$11+СВЦЭМ!$D$10+'СЕТ СН'!$G$6-'СЕТ СН'!$G$23</f>
        <v>1239.0869026999999</v>
      </c>
      <c r="R48" s="36">
        <f>SUMIFS(СВЦЭМ!$D$39:$D$782,СВЦЭМ!$A$39:$A$782,$A48,СВЦЭМ!$B$39:$B$782,R$47)+'СЕТ СН'!$G$11+СВЦЭМ!$D$10+'СЕТ СН'!$G$6-'СЕТ СН'!$G$23</f>
        <v>1258.2543050899999</v>
      </c>
      <c r="S48" s="36">
        <f>SUMIFS(СВЦЭМ!$D$39:$D$782,СВЦЭМ!$A$39:$A$782,$A48,СВЦЭМ!$B$39:$B$782,S$47)+'СЕТ СН'!$G$11+СВЦЭМ!$D$10+'СЕТ СН'!$G$6-'СЕТ СН'!$G$23</f>
        <v>1262.3060921399999</v>
      </c>
      <c r="T48" s="36">
        <f>SUMIFS(СВЦЭМ!$D$39:$D$782,СВЦЭМ!$A$39:$A$782,$A48,СВЦЭМ!$B$39:$B$782,T$47)+'СЕТ СН'!$G$11+СВЦЭМ!$D$10+'СЕТ СН'!$G$6-'СЕТ СН'!$G$23</f>
        <v>1262.9826806699998</v>
      </c>
      <c r="U48" s="36">
        <f>SUMIFS(СВЦЭМ!$D$39:$D$782,СВЦЭМ!$A$39:$A$782,$A48,СВЦЭМ!$B$39:$B$782,U$47)+'СЕТ СН'!$G$11+СВЦЭМ!$D$10+'СЕТ СН'!$G$6-'СЕТ СН'!$G$23</f>
        <v>1265.2336955000001</v>
      </c>
      <c r="V48" s="36">
        <f>SUMIFS(СВЦЭМ!$D$39:$D$782,СВЦЭМ!$A$39:$A$782,$A48,СВЦЭМ!$B$39:$B$782,V$47)+'СЕТ СН'!$G$11+СВЦЭМ!$D$10+'СЕТ СН'!$G$6-'СЕТ СН'!$G$23</f>
        <v>1262.2538439300001</v>
      </c>
      <c r="W48" s="36">
        <f>SUMIFS(СВЦЭМ!$D$39:$D$782,СВЦЭМ!$A$39:$A$782,$A48,СВЦЭМ!$B$39:$B$782,W$47)+'СЕТ СН'!$G$11+СВЦЭМ!$D$10+'СЕТ СН'!$G$6-'СЕТ СН'!$G$23</f>
        <v>1250.36655316</v>
      </c>
      <c r="X48" s="36">
        <f>SUMIFS(СВЦЭМ!$D$39:$D$782,СВЦЭМ!$A$39:$A$782,$A48,СВЦЭМ!$B$39:$B$782,X$47)+'СЕТ СН'!$G$11+СВЦЭМ!$D$10+'СЕТ СН'!$G$6-'СЕТ СН'!$G$23</f>
        <v>1236.4682296799999</v>
      </c>
      <c r="Y48" s="36">
        <f>SUMIFS(СВЦЭМ!$D$39:$D$782,СВЦЭМ!$A$39:$A$782,$A48,СВЦЭМ!$B$39:$B$782,Y$47)+'СЕТ СН'!$G$11+СВЦЭМ!$D$10+'СЕТ СН'!$G$6-'СЕТ СН'!$G$23</f>
        <v>1220.3744505</v>
      </c>
      <c r="AA48" s="45"/>
    </row>
    <row r="49" spans="1:25" ht="15.75" x14ac:dyDescent="0.2">
      <c r="A49" s="35">
        <f>A48+1</f>
        <v>44775</v>
      </c>
      <c r="B49" s="36">
        <f>SUMIFS(СВЦЭМ!$D$39:$D$782,СВЦЭМ!$A$39:$A$782,$A49,СВЦЭМ!$B$39:$B$782,B$47)+'СЕТ СН'!$G$11+СВЦЭМ!$D$10+'СЕТ СН'!$G$6-'СЕТ СН'!$G$23</f>
        <v>1329.1174367999997</v>
      </c>
      <c r="C49" s="36">
        <f>SUMIFS(СВЦЭМ!$D$39:$D$782,СВЦЭМ!$A$39:$A$782,$A49,СВЦЭМ!$B$39:$B$782,C$47)+'СЕТ СН'!$G$11+СВЦЭМ!$D$10+'СЕТ СН'!$G$6-'СЕТ СН'!$G$23</f>
        <v>1378.9663708499997</v>
      </c>
      <c r="D49" s="36">
        <f>SUMIFS(СВЦЭМ!$D$39:$D$782,СВЦЭМ!$A$39:$A$782,$A49,СВЦЭМ!$B$39:$B$782,D$47)+'СЕТ СН'!$G$11+СВЦЭМ!$D$10+'СЕТ СН'!$G$6-'СЕТ СН'!$G$23</f>
        <v>1367.0139227300001</v>
      </c>
      <c r="E49" s="36">
        <f>SUMIFS(СВЦЭМ!$D$39:$D$782,СВЦЭМ!$A$39:$A$782,$A49,СВЦЭМ!$B$39:$B$782,E$47)+'СЕТ СН'!$G$11+СВЦЭМ!$D$10+'СЕТ СН'!$G$6-'СЕТ СН'!$G$23</f>
        <v>1396.5786903200001</v>
      </c>
      <c r="F49" s="36">
        <f>SUMIFS(СВЦЭМ!$D$39:$D$782,СВЦЭМ!$A$39:$A$782,$A49,СВЦЭМ!$B$39:$B$782,F$47)+'СЕТ СН'!$G$11+СВЦЭМ!$D$10+'СЕТ СН'!$G$6-'СЕТ СН'!$G$23</f>
        <v>1392.1204135899998</v>
      </c>
      <c r="G49" s="36">
        <f>SUMIFS(СВЦЭМ!$D$39:$D$782,СВЦЭМ!$A$39:$A$782,$A49,СВЦЭМ!$B$39:$B$782,G$47)+'СЕТ СН'!$G$11+СВЦЭМ!$D$10+'СЕТ СН'!$G$6-'СЕТ СН'!$G$23</f>
        <v>1401.4712576500001</v>
      </c>
      <c r="H49" s="36">
        <f>SUMIFS(СВЦЭМ!$D$39:$D$782,СВЦЭМ!$A$39:$A$782,$A49,СВЦЭМ!$B$39:$B$782,H$47)+'СЕТ СН'!$G$11+СВЦЭМ!$D$10+'СЕТ СН'!$G$6-'СЕТ СН'!$G$23</f>
        <v>1381.2714332800001</v>
      </c>
      <c r="I49" s="36">
        <f>SUMIFS(СВЦЭМ!$D$39:$D$782,СВЦЭМ!$A$39:$A$782,$A49,СВЦЭМ!$B$39:$B$782,I$47)+'СЕТ СН'!$G$11+СВЦЭМ!$D$10+'СЕТ СН'!$G$6-'СЕТ СН'!$G$23</f>
        <v>1511.1598425399998</v>
      </c>
      <c r="J49" s="36">
        <f>SUMIFS(СВЦЭМ!$D$39:$D$782,СВЦЭМ!$A$39:$A$782,$A49,СВЦЭМ!$B$39:$B$782,J$47)+'СЕТ СН'!$G$11+СВЦЭМ!$D$10+'СЕТ СН'!$G$6-'СЕТ СН'!$G$23</f>
        <v>1403.9232886</v>
      </c>
      <c r="K49" s="36">
        <f>SUMIFS(СВЦЭМ!$D$39:$D$782,СВЦЭМ!$A$39:$A$782,$A49,СВЦЭМ!$B$39:$B$782,K$47)+'СЕТ СН'!$G$11+СВЦЭМ!$D$10+'СЕТ СН'!$G$6-'СЕТ СН'!$G$23</f>
        <v>1296.94554801</v>
      </c>
      <c r="L49" s="36">
        <f>SUMIFS(СВЦЭМ!$D$39:$D$782,СВЦЭМ!$A$39:$A$782,$A49,СВЦЭМ!$B$39:$B$782,L$47)+'СЕТ СН'!$G$11+СВЦЭМ!$D$10+'СЕТ СН'!$G$6-'СЕТ СН'!$G$23</f>
        <v>1285.6828266399998</v>
      </c>
      <c r="M49" s="36">
        <f>SUMIFS(СВЦЭМ!$D$39:$D$782,СВЦЭМ!$A$39:$A$782,$A49,СВЦЭМ!$B$39:$B$782,M$47)+'СЕТ СН'!$G$11+СВЦЭМ!$D$10+'СЕТ СН'!$G$6-'СЕТ СН'!$G$23</f>
        <v>1275.63183123</v>
      </c>
      <c r="N49" s="36">
        <f>SUMIFS(СВЦЭМ!$D$39:$D$782,СВЦЭМ!$A$39:$A$782,$A49,СВЦЭМ!$B$39:$B$782,N$47)+'СЕТ СН'!$G$11+СВЦЭМ!$D$10+'СЕТ СН'!$G$6-'СЕТ СН'!$G$23</f>
        <v>1266.7086776400001</v>
      </c>
      <c r="O49" s="36">
        <f>SUMIFS(СВЦЭМ!$D$39:$D$782,СВЦЭМ!$A$39:$A$782,$A49,СВЦЭМ!$B$39:$B$782,O$47)+'СЕТ СН'!$G$11+СВЦЭМ!$D$10+'СЕТ СН'!$G$6-'СЕТ СН'!$G$23</f>
        <v>1274.3192195199999</v>
      </c>
      <c r="P49" s="36">
        <f>SUMIFS(СВЦЭМ!$D$39:$D$782,СВЦЭМ!$A$39:$A$782,$A49,СВЦЭМ!$B$39:$B$782,P$47)+'СЕТ СН'!$G$11+СВЦЭМ!$D$10+'СЕТ СН'!$G$6-'СЕТ СН'!$G$23</f>
        <v>1289.4027062199998</v>
      </c>
      <c r="Q49" s="36">
        <f>SUMIFS(СВЦЭМ!$D$39:$D$782,СВЦЭМ!$A$39:$A$782,$A49,СВЦЭМ!$B$39:$B$782,Q$47)+'СЕТ СН'!$G$11+СВЦЭМ!$D$10+'СЕТ СН'!$G$6-'СЕТ СН'!$G$23</f>
        <v>1284.7986542599999</v>
      </c>
      <c r="R49" s="36">
        <f>SUMIFS(СВЦЭМ!$D$39:$D$782,СВЦЭМ!$A$39:$A$782,$A49,СВЦЭМ!$B$39:$B$782,R$47)+'СЕТ СН'!$G$11+СВЦЭМ!$D$10+'СЕТ СН'!$G$6-'СЕТ СН'!$G$23</f>
        <v>1278.9132199400001</v>
      </c>
      <c r="S49" s="36">
        <f>SUMIFS(СВЦЭМ!$D$39:$D$782,СВЦЭМ!$A$39:$A$782,$A49,СВЦЭМ!$B$39:$B$782,S$47)+'СЕТ СН'!$G$11+СВЦЭМ!$D$10+'СЕТ СН'!$G$6-'СЕТ СН'!$G$23</f>
        <v>1281.23294966</v>
      </c>
      <c r="T49" s="36">
        <f>SUMIFS(СВЦЭМ!$D$39:$D$782,СВЦЭМ!$A$39:$A$782,$A49,СВЦЭМ!$B$39:$B$782,T$47)+'СЕТ СН'!$G$11+СВЦЭМ!$D$10+'СЕТ СН'!$G$6-'СЕТ СН'!$G$23</f>
        <v>1310.72749071</v>
      </c>
      <c r="U49" s="36">
        <f>SUMIFS(СВЦЭМ!$D$39:$D$782,СВЦЭМ!$A$39:$A$782,$A49,СВЦЭМ!$B$39:$B$782,U$47)+'СЕТ СН'!$G$11+СВЦЭМ!$D$10+'СЕТ СН'!$G$6-'СЕТ СН'!$G$23</f>
        <v>1306.9054962199998</v>
      </c>
      <c r="V49" s="36">
        <f>SUMIFS(СВЦЭМ!$D$39:$D$782,СВЦЭМ!$A$39:$A$782,$A49,СВЦЭМ!$B$39:$B$782,V$47)+'СЕТ СН'!$G$11+СВЦЭМ!$D$10+'СЕТ СН'!$G$6-'СЕТ СН'!$G$23</f>
        <v>1312.8475910699999</v>
      </c>
      <c r="W49" s="36">
        <f>SUMIFS(СВЦЭМ!$D$39:$D$782,СВЦЭМ!$A$39:$A$782,$A49,СВЦЭМ!$B$39:$B$782,W$47)+'СЕТ СН'!$G$11+СВЦЭМ!$D$10+'СЕТ СН'!$G$6-'СЕТ СН'!$G$23</f>
        <v>1294.3130240199998</v>
      </c>
      <c r="X49" s="36">
        <f>SUMIFS(СВЦЭМ!$D$39:$D$782,СВЦЭМ!$A$39:$A$782,$A49,СВЦЭМ!$B$39:$B$782,X$47)+'СЕТ СН'!$G$11+СВЦЭМ!$D$10+'СЕТ СН'!$G$6-'СЕТ СН'!$G$23</f>
        <v>1316.22324359</v>
      </c>
      <c r="Y49" s="36">
        <f>SUMIFS(СВЦЭМ!$D$39:$D$782,СВЦЭМ!$A$39:$A$782,$A49,СВЦЭМ!$B$39:$B$782,Y$47)+'СЕТ СН'!$G$11+СВЦЭМ!$D$10+'СЕТ СН'!$G$6-'СЕТ СН'!$G$23</f>
        <v>1419.4068957300001</v>
      </c>
    </row>
    <row r="50" spans="1:25" ht="15.75" x14ac:dyDescent="0.2">
      <c r="A50" s="35">
        <f t="shared" ref="A50:A78" si="1">A49+1</f>
        <v>44776</v>
      </c>
      <c r="B50" s="36">
        <f>SUMIFS(СВЦЭМ!$D$39:$D$782,СВЦЭМ!$A$39:$A$782,$A50,СВЦЭМ!$B$39:$B$782,B$47)+'СЕТ СН'!$G$11+СВЦЭМ!$D$10+'СЕТ СН'!$G$6-'СЕТ СН'!$G$23</f>
        <v>1450.2841836399998</v>
      </c>
      <c r="C50" s="36">
        <f>SUMIFS(СВЦЭМ!$D$39:$D$782,СВЦЭМ!$A$39:$A$782,$A50,СВЦЭМ!$B$39:$B$782,C$47)+'СЕТ СН'!$G$11+СВЦЭМ!$D$10+'СЕТ СН'!$G$6-'СЕТ СН'!$G$23</f>
        <v>1532.1618900099998</v>
      </c>
      <c r="D50" s="36">
        <f>SUMIFS(СВЦЭМ!$D$39:$D$782,СВЦЭМ!$A$39:$A$782,$A50,СВЦЭМ!$B$39:$B$782,D$47)+'СЕТ СН'!$G$11+СВЦЭМ!$D$10+'СЕТ СН'!$G$6-'СЕТ СН'!$G$23</f>
        <v>1585.4767781300002</v>
      </c>
      <c r="E50" s="36">
        <f>SUMIFS(СВЦЭМ!$D$39:$D$782,СВЦЭМ!$A$39:$A$782,$A50,СВЦЭМ!$B$39:$B$782,E$47)+'СЕТ СН'!$G$11+СВЦЭМ!$D$10+'СЕТ СН'!$G$6-'СЕТ СН'!$G$23</f>
        <v>1594.3715825899999</v>
      </c>
      <c r="F50" s="36">
        <f>SUMIFS(СВЦЭМ!$D$39:$D$782,СВЦЭМ!$A$39:$A$782,$A50,СВЦЭМ!$B$39:$B$782,F$47)+'СЕТ СН'!$G$11+СВЦЭМ!$D$10+'СЕТ СН'!$G$6-'СЕТ СН'!$G$23</f>
        <v>1438.2186406000001</v>
      </c>
      <c r="G50" s="36">
        <f>SUMIFS(СВЦЭМ!$D$39:$D$782,СВЦЭМ!$A$39:$A$782,$A50,СВЦЭМ!$B$39:$B$782,G$47)+'СЕТ СН'!$G$11+СВЦЭМ!$D$10+'СЕТ СН'!$G$6-'СЕТ СН'!$G$23</f>
        <v>1441.8412359499998</v>
      </c>
      <c r="H50" s="36">
        <f>SUMIFS(СВЦЭМ!$D$39:$D$782,СВЦЭМ!$A$39:$A$782,$A50,СВЦЭМ!$B$39:$B$782,H$47)+'СЕТ СН'!$G$11+СВЦЭМ!$D$10+'СЕТ СН'!$G$6-'СЕТ СН'!$G$23</f>
        <v>1430.6506511699999</v>
      </c>
      <c r="I50" s="36">
        <f>SUMIFS(СВЦЭМ!$D$39:$D$782,СВЦЭМ!$A$39:$A$782,$A50,СВЦЭМ!$B$39:$B$782,I$47)+'СЕТ СН'!$G$11+СВЦЭМ!$D$10+'СЕТ СН'!$G$6-'СЕТ СН'!$G$23</f>
        <v>1364.1774150900001</v>
      </c>
      <c r="J50" s="36">
        <f>SUMIFS(СВЦЭМ!$D$39:$D$782,СВЦЭМ!$A$39:$A$782,$A50,СВЦЭМ!$B$39:$B$782,J$47)+'СЕТ СН'!$G$11+СВЦЭМ!$D$10+'СЕТ СН'!$G$6-'СЕТ СН'!$G$23</f>
        <v>1322.6276677000001</v>
      </c>
      <c r="K50" s="36">
        <f>SUMIFS(СВЦЭМ!$D$39:$D$782,СВЦЭМ!$A$39:$A$782,$A50,СВЦЭМ!$B$39:$B$782,K$47)+'СЕТ СН'!$G$11+СВЦЭМ!$D$10+'СЕТ СН'!$G$6-'СЕТ СН'!$G$23</f>
        <v>1355.3115707500001</v>
      </c>
      <c r="L50" s="36">
        <f>SUMIFS(СВЦЭМ!$D$39:$D$782,СВЦЭМ!$A$39:$A$782,$A50,СВЦЭМ!$B$39:$B$782,L$47)+'СЕТ СН'!$G$11+СВЦЭМ!$D$10+'СЕТ СН'!$G$6-'СЕТ СН'!$G$23</f>
        <v>1309.10752366</v>
      </c>
      <c r="M50" s="36">
        <f>SUMIFS(СВЦЭМ!$D$39:$D$782,СВЦЭМ!$A$39:$A$782,$A50,СВЦЭМ!$B$39:$B$782,M$47)+'СЕТ СН'!$G$11+СВЦЭМ!$D$10+'СЕТ СН'!$G$6-'СЕТ СН'!$G$23</f>
        <v>1287.5356739499998</v>
      </c>
      <c r="N50" s="36">
        <f>SUMIFS(СВЦЭМ!$D$39:$D$782,СВЦЭМ!$A$39:$A$782,$A50,СВЦЭМ!$B$39:$B$782,N$47)+'СЕТ СН'!$G$11+СВЦЭМ!$D$10+'СЕТ СН'!$G$6-'СЕТ СН'!$G$23</f>
        <v>1283.6717508699999</v>
      </c>
      <c r="O50" s="36">
        <f>SUMIFS(СВЦЭМ!$D$39:$D$782,СВЦЭМ!$A$39:$A$782,$A50,СВЦЭМ!$B$39:$B$782,O$47)+'СЕТ СН'!$G$11+СВЦЭМ!$D$10+'СЕТ СН'!$G$6-'СЕТ СН'!$G$23</f>
        <v>1277.2973555200001</v>
      </c>
      <c r="P50" s="36">
        <f>SUMIFS(СВЦЭМ!$D$39:$D$782,СВЦЭМ!$A$39:$A$782,$A50,СВЦЭМ!$B$39:$B$782,P$47)+'СЕТ СН'!$G$11+СВЦЭМ!$D$10+'СЕТ СН'!$G$6-'СЕТ СН'!$G$23</f>
        <v>1285.8189128199999</v>
      </c>
      <c r="Q50" s="36">
        <f>SUMIFS(СВЦЭМ!$D$39:$D$782,СВЦЭМ!$A$39:$A$782,$A50,СВЦЭМ!$B$39:$B$782,Q$47)+'СЕТ СН'!$G$11+СВЦЭМ!$D$10+'СЕТ СН'!$G$6-'СЕТ СН'!$G$23</f>
        <v>1307.09985504</v>
      </c>
      <c r="R50" s="36">
        <f>SUMIFS(СВЦЭМ!$D$39:$D$782,СВЦЭМ!$A$39:$A$782,$A50,СВЦЭМ!$B$39:$B$782,R$47)+'СЕТ СН'!$G$11+СВЦЭМ!$D$10+'СЕТ СН'!$G$6-'СЕТ СН'!$G$23</f>
        <v>1326.1314180899999</v>
      </c>
      <c r="S50" s="36">
        <f>SUMIFS(СВЦЭМ!$D$39:$D$782,СВЦЭМ!$A$39:$A$782,$A50,СВЦЭМ!$B$39:$B$782,S$47)+'СЕТ СН'!$G$11+СВЦЭМ!$D$10+'СЕТ СН'!$G$6-'СЕТ СН'!$G$23</f>
        <v>1322.3261298799998</v>
      </c>
      <c r="T50" s="36">
        <f>SUMIFS(СВЦЭМ!$D$39:$D$782,СВЦЭМ!$A$39:$A$782,$A50,СВЦЭМ!$B$39:$B$782,T$47)+'СЕТ СН'!$G$11+СВЦЭМ!$D$10+'СЕТ СН'!$G$6-'СЕТ СН'!$G$23</f>
        <v>1308.404884</v>
      </c>
      <c r="U50" s="36">
        <f>SUMIFS(СВЦЭМ!$D$39:$D$782,СВЦЭМ!$A$39:$A$782,$A50,СВЦЭМ!$B$39:$B$782,U$47)+'СЕТ СН'!$G$11+СВЦЭМ!$D$10+'СЕТ СН'!$G$6-'СЕТ СН'!$G$23</f>
        <v>1310.8535666600001</v>
      </c>
      <c r="V50" s="36">
        <f>SUMIFS(СВЦЭМ!$D$39:$D$782,СВЦЭМ!$A$39:$A$782,$A50,СВЦЭМ!$B$39:$B$782,V$47)+'СЕТ СН'!$G$11+СВЦЭМ!$D$10+'СЕТ СН'!$G$6-'СЕТ СН'!$G$23</f>
        <v>1285.0918924</v>
      </c>
      <c r="W50" s="36">
        <f>SUMIFS(СВЦЭМ!$D$39:$D$782,СВЦЭМ!$A$39:$A$782,$A50,СВЦЭМ!$B$39:$B$782,W$47)+'СЕТ СН'!$G$11+СВЦЭМ!$D$10+'СЕТ СН'!$G$6-'СЕТ СН'!$G$23</f>
        <v>1281.6487746099999</v>
      </c>
      <c r="X50" s="36">
        <f>SUMIFS(СВЦЭМ!$D$39:$D$782,СВЦЭМ!$A$39:$A$782,$A50,СВЦЭМ!$B$39:$B$782,X$47)+'СЕТ СН'!$G$11+СВЦЭМ!$D$10+'СЕТ СН'!$G$6-'СЕТ СН'!$G$23</f>
        <v>1316.21693977</v>
      </c>
      <c r="Y50" s="36">
        <f>SUMIFS(СВЦЭМ!$D$39:$D$782,СВЦЭМ!$A$39:$A$782,$A50,СВЦЭМ!$B$39:$B$782,Y$47)+'СЕТ СН'!$G$11+СВЦЭМ!$D$10+'СЕТ СН'!$G$6-'СЕТ СН'!$G$23</f>
        <v>1316.4354795300001</v>
      </c>
    </row>
    <row r="51" spans="1:25" ht="15.75" x14ac:dyDescent="0.2">
      <c r="A51" s="35">
        <f t="shared" si="1"/>
        <v>44777</v>
      </c>
      <c r="B51" s="36">
        <f>SUMIFS(СВЦЭМ!$D$39:$D$782,СВЦЭМ!$A$39:$A$782,$A51,СВЦЭМ!$B$39:$B$782,B$47)+'СЕТ СН'!$G$11+СВЦЭМ!$D$10+'СЕТ СН'!$G$6-'СЕТ СН'!$G$23</f>
        <v>1378.4153583500001</v>
      </c>
      <c r="C51" s="36">
        <f>SUMIFS(СВЦЭМ!$D$39:$D$782,СВЦЭМ!$A$39:$A$782,$A51,СВЦЭМ!$B$39:$B$782,C$47)+'СЕТ СН'!$G$11+СВЦЭМ!$D$10+'СЕТ СН'!$G$6-'СЕТ СН'!$G$23</f>
        <v>1447.8943911699998</v>
      </c>
      <c r="D51" s="36">
        <f>SUMIFS(СВЦЭМ!$D$39:$D$782,СВЦЭМ!$A$39:$A$782,$A51,СВЦЭМ!$B$39:$B$782,D$47)+'СЕТ СН'!$G$11+СВЦЭМ!$D$10+'СЕТ СН'!$G$6-'СЕТ СН'!$G$23</f>
        <v>1438.3254292500001</v>
      </c>
      <c r="E51" s="36">
        <f>SUMIFS(СВЦЭМ!$D$39:$D$782,СВЦЭМ!$A$39:$A$782,$A51,СВЦЭМ!$B$39:$B$782,E$47)+'СЕТ СН'!$G$11+СВЦЭМ!$D$10+'СЕТ СН'!$G$6-'СЕТ СН'!$G$23</f>
        <v>1511.9877332999999</v>
      </c>
      <c r="F51" s="36">
        <f>SUMIFS(СВЦЭМ!$D$39:$D$782,СВЦЭМ!$A$39:$A$782,$A51,СВЦЭМ!$B$39:$B$782,F$47)+'СЕТ СН'!$G$11+СВЦЭМ!$D$10+'СЕТ СН'!$G$6-'СЕТ СН'!$G$23</f>
        <v>1520.3599887400001</v>
      </c>
      <c r="G51" s="36">
        <f>SUMIFS(СВЦЭМ!$D$39:$D$782,СВЦЭМ!$A$39:$A$782,$A51,СВЦЭМ!$B$39:$B$782,G$47)+'СЕТ СН'!$G$11+СВЦЭМ!$D$10+'СЕТ СН'!$G$6-'СЕТ СН'!$G$23</f>
        <v>1524.5416034300001</v>
      </c>
      <c r="H51" s="36">
        <f>SUMIFS(СВЦЭМ!$D$39:$D$782,СВЦЭМ!$A$39:$A$782,$A51,СВЦЭМ!$B$39:$B$782,H$47)+'СЕТ СН'!$G$11+СВЦЭМ!$D$10+'СЕТ СН'!$G$6-'СЕТ СН'!$G$23</f>
        <v>1463.3476025599998</v>
      </c>
      <c r="I51" s="36">
        <f>SUMIFS(СВЦЭМ!$D$39:$D$782,СВЦЭМ!$A$39:$A$782,$A51,СВЦЭМ!$B$39:$B$782,I$47)+'СЕТ СН'!$G$11+СВЦЭМ!$D$10+'СЕТ СН'!$G$6-'СЕТ СН'!$G$23</f>
        <v>1400.4143368099999</v>
      </c>
      <c r="J51" s="36">
        <f>SUMIFS(СВЦЭМ!$D$39:$D$782,СВЦЭМ!$A$39:$A$782,$A51,СВЦЭМ!$B$39:$B$782,J$47)+'СЕТ СН'!$G$11+СВЦЭМ!$D$10+'СЕТ СН'!$G$6-'СЕТ СН'!$G$23</f>
        <v>1316.7029096900001</v>
      </c>
      <c r="K51" s="36">
        <f>SUMIFS(СВЦЭМ!$D$39:$D$782,СВЦЭМ!$A$39:$A$782,$A51,СВЦЭМ!$B$39:$B$782,K$47)+'СЕТ СН'!$G$11+СВЦЭМ!$D$10+'СЕТ СН'!$G$6-'СЕТ СН'!$G$23</f>
        <v>1286.00609807</v>
      </c>
      <c r="L51" s="36">
        <f>SUMIFS(СВЦЭМ!$D$39:$D$782,СВЦЭМ!$A$39:$A$782,$A51,СВЦЭМ!$B$39:$B$782,L$47)+'СЕТ СН'!$G$11+СВЦЭМ!$D$10+'СЕТ СН'!$G$6-'СЕТ СН'!$G$23</f>
        <v>1296.74455197</v>
      </c>
      <c r="M51" s="36">
        <f>SUMIFS(СВЦЭМ!$D$39:$D$782,СВЦЭМ!$A$39:$A$782,$A51,СВЦЭМ!$B$39:$B$782,M$47)+'СЕТ СН'!$G$11+СВЦЭМ!$D$10+'СЕТ СН'!$G$6-'СЕТ СН'!$G$23</f>
        <v>1279.4850393199999</v>
      </c>
      <c r="N51" s="36">
        <f>SUMIFS(СВЦЭМ!$D$39:$D$782,СВЦЭМ!$A$39:$A$782,$A51,СВЦЭМ!$B$39:$B$782,N$47)+'СЕТ СН'!$G$11+СВЦЭМ!$D$10+'СЕТ СН'!$G$6-'СЕТ СН'!$G$23</f>
        <v>1272.6792450200001</v>
      </c>
      <c r="O51" s="36">
        <f>SUMIFS(СВЦЭМ!$D$39:$D$782,СВЦЭМ!$A$39:$A$782,$A51,СВЦЭМ!$B$39:$B$782,O$47)+'СЕТ СН'!$G$11+СВЦЭМ!$D$10+'СЕТ СН'!$G$6-'СЕТ СН'!$G$23</f>
        <v>1281.4710757799999</v>
      </c>
      <c r="P51" s="36">
        <f>SUMIFS(СВЦЭМ!$D$39:$D$782,СВЦЭМ!$A$39:$A$782,$A51,СВЦЭМ!$B$39:$B$782,P$47)+'СЕТ СН'!$G$11+СВЦЭМ!$D$10+'СЕТ СН'!$G$6-'СЕТ СН'!$G$23</f>
        <v>1311.45779193</v>
      </c>
      <c r="Q51" s="36">
        <f>SUMIFS(СВЦЭМ!$D$39:$D$782,СВЦЭМ!$A$39:$A$782,$A51,СВЦЭМ!$B$39:$B$782,Q$47)+'СЕТ СН'!$G$11+СВЦЭМ!$D$10+'СЕТ СН'!$G$6-'СЕТ СН'!$G$23</f>
        <v>1309.03840777</v>
      </c>
      <c r="R51" s="36">
        <f>SUMIFS(СВЦЭМ!$D$39:$D$782,СВЦЭМ!$A$39:$A$782,$A51,СВЦЭМ!$B$39:$B$782,R$47)+'СЕТ СН'!$G$11+СВЦЭМ!$D$10+'СЕТ СН'!$G$6-'СЕТ СН'!$G$23</f>
        <v>1301.0857786900001</v>
      </c>
      <c r="S51" s="36">
        <f>SUMIFS(СВЦЭМ!$D$39:$D$782,СВЦЭМ!$A$39:$A$782,$A51,СВЦЭМ!$B$39:$B$782,S$47)+'СЕТ СН'!$G$11+СВЦЭМ!$D$10+'СЕТ СН'!$G$6-'СЕТ СН'!$G$23</f>
        <v>1302.57378565</v>
      </c>
      <c r="T51" s="36">
        <f>SUMIFS(СВЦЭМ!$D$39:$D$782,СВЦЭМ!$A$39:$A$782,$A51,СВЦЭМ!$B$39:$B$782,T$47)+'СЕТ СН'!$G$11+СВЦЭМ!$D$10+'СЕТ СН'!$G$6-'СЕТ СН'!$G$23</f>
        <v>1301.9144779799999</v>
      </c>
      <c r="U51" s="36">
        <f>SUMIFS(СВЦЭМ!$D$39:$D$782,СВЦЭМ!$A$39:$A$782,$A51,СВЦЭМ!$B$39:$B$782,U$47)+'СЕТ СН'!$G$11+СВЦЭМ!$D$10+'СЕТ СН'!$G$6-'СЕТ СН'!$G$23</f>
        <v>1313.5209111300001</v>
      </c>
      <c r="V51" s="36">
        <f>SUMIFS(СВЦЭМ!$D$39:$D$782,СВЦЭМ!$A$39:$A$782,$A51,СВЦЭМ!$B$39:$B$782,V$47)+'СЕТ СН'!$G$11+СВЦЭМ!$D$10+'СЕТ СН'!$G$6-'СЕТ СН'!$G$23</f>
        <v>1308.6726872099998</v>
      </c>
      <c r="W51" s="36">
        <f>SUMIFS(СВЦЭМ!$D$39:$D$782,СВЦЭМ!$A$39:$A$782,$A51,СВЦЭМ!$B$39:$B$782,W$47)+'СЕТ СН'!$G$11+СВЦЭМ!$D$10+'СЕТ СН'!$G$6-'СЕТ СН'!$G$23</f>
        <v>1303.5821268300001</v>
      </c>
      <c r="X51" s="36">
        <f>SUMIFS(СВЦЭМ!$D$39:$D$782,СВЦЭМ!$A$39:$A$782,$A51,СВЦЭМ!$B$39:$B$782,X$47)+'СЕТ СН'!$G$11+СВЦЭМ!$D$10+'СЕТ СН'!$G$6-'СЕТ СН'!$G$23</f>
        <v>1316.8267153299998</v>
      </c>
      <c r="Y51" s="36">
        <f>SUMIFS(СВЦЭМ!$D$39:$D$782,СВЦЭМ!$A$39:$A$782,$A51,СВЦЭМ!$B$39:$B$782,Y$47)+'СЕТ СН'!$G$11+СВЦЭМ!$D$10+'СЕТ СН'!$G$6-'СЕТ СН'!$G$23</f>
        <v>1374.9024831199999</v>
      </c>
    </row>
    <row r="52" spans="1:25" ht="15.75" x14ac:dyDescent="0.2">
      <c r="A52" s="35">
        <f t="shared" si="1"/>
        <v>44778</v>
      </c>
      <c r="B52" s="36">
        <f>SUMIFS(СВЦЭМ!$D$39:$D$782,СВЦЭМ!$A$39:$A$782,$A52,СВЦЭМ!$B$39:$B$782,B$47)+'СЕТ СН'!$G$11+СВЦЭМ!$D$10+'СЕТ СН'!$G$6-'СЕТ СН'!$G$23</f>
        <v>1429.4646803000001</v>
      </c>
      <c r="C52" s="36">
        <f>SUMIFS(СВЦЭМ!$D$39:$D$782,СВЦЭМ!$A$39:$A$782,$A52,СВЦЭМ!$B$39:$B$782,C$47)+'СЕТ СН'!$G$11+СВЦЭМ!$D$10+'СЕТ СН'!$G$6-'СЕТ СН'!$G$23</f>
        <v>1421.4513557300002</v>
      </c>
      <c r="D52" s="36">
        <f>SUMIFS(СВЦЭМ!$D$39:$D$782,СВЦЭМ!$A$39:$A$782,$A52,СВЦЭМ!$B$39:$B$782,D$47)+'СЕТ СН'!$G$11+СВЦЭМ!$D$10+'СЕТ СН'!$G$6-'СЕТ СН'!$G$23</f>
        <v>1442.4995722099998</v>
      </c>
      <c r="E52" s="36">
        <f>SUMIFS(СВЦЭМ!$D$39:$D$782,СВЦЭМ!$A$39:$A$782,$A52,СВЦЭМ!$B$39:$B$782,E$47)+'СЕТ СН'!$G$11+СВЦЭМ!$D$10+'СЕТ СН'!$G$6-'СЕТ СН'!$G$23</f>
        <v>1450.1126734099998</v>
      </c>
      <c r="F52" s="36">
        <f>SUMIFS(СВЦЭМ!$D$39:$D$782,СВЦЭМ!$A$39:$A$782,$A52,СВЦЭМ!$B$39:$B$782,F$47)+'СЕТ СН'!$G$11+СВЦЭМ!$D$10+'СЕТ СН'!$G$6-'СЕТ СН'!$G$23</f>
        <v>1438.9677471999998</v>
      </c>
      <c r="G52" s="36">
        <f>SUMIFS(СВЦЭМ!$D$39:$D$782,СВЦЭМ!$A$39:$A$782,$A52,СВЦЭМ!$B$39:$B$782,G$47)+'СЕТ СН'!$G$11+СВЦЭМ!$D$10+'СЕТ СН'!$G$6-'СЕТ СН'!$G$23</f>
        <v>1437.4120372500001</v>
      </c>
      <c r="H52" s="36">
        <f>SUMIFS(СВЦЭМ!$D$39:$D$782,СВЦЭМ!$A$39:$A$782,$A52,СВЦЭМ!$B$39:$B$782,H$47)+'СЕТ СН'!$G$11+СВЦЭМ!$D$10+'СЕТ СН'!$G$6-'СЕТ СН'!$G$23</f>
        <v>1411.7070285199998</v>
      </c>
      <c r="I52" s="36">
        <f>SUMIFS(СВЦЭМ!$D$39:$D$782,СВЦЭМ!$A$39:$A$782,$A52,СВЦЭМ!$B$39:$B$782,I$47)+'СЕТ СН'!$G$11+СВЦЭМ!$D$10+'СЕТ СН'!$G$6-'СЕТ СН'!$G$23</f>
        <v>1440.4619715999997</v>
      </c>
      <c r="J52" s="36">
        <f>SUMIFS(СВЦЭМ!$D$39:$D$782,СВЦЭМ!$A$39:$A$782,$A52,СВЦЭМ!$B$39:$B$782,J$47)+'СЕТ СН'!$G$11+СВЦЭМ!$D$10+'СЕТ СН'!$G$6-'СЕТ СН'!$G$23</f>
        <v>1317.7224599400001</v>
      </c>
      <c r="K52" s="36">
        <f>SUMIFS(СВЦЭМ!$D$39:$D$782,СВЦЭМ!$A$39:$A$782,$A52,СВЦЭМ!$B$39:$B$782,K$47)+'СЕТ СН'!$G$11+СВЦЭМ!$D$10+'СЕТ СН'!$G$6-'СЕТ СН'!$G$23</f>
        <v>1298.82452971</v>
      </c>
      <c r="L52" s="36">
        <f>SUMIFS(СВЦЭМ!$D$39:$D$782,СВЦЭМ!$A$39:$A$782,$A52,СВЦЭМ!$B$39:$B$782,L$47)+'СЕТ СН'!$G$11+СВЦЭМ!$D$10+'СЕТ СН'!$G$6-'СЕТ СН'!$G$23</f>
        <v>1291.5284740100001</v>
      </c>
      <c r="M52" s="36">
        <f>SUMIFS(СВЦЭМ!$D$39:$D$782,СВЦЭМ!$A$39:$A$782,$A52,СВЦЭМ!$B$39:$B$782,M$47)+'СЕТ СН'!$G$11+СВЦЭМ!$D$10+'СЕТ СН'!$G$6-'СЕТ СН'!$G$23</f>
        <v>1285.9558681999999</v>
      </c>
      <c r="N52" s="36">
        <f>SUMIFS(СВЦЭМ!$D$39:$D$782,СВЦЭМ!$A$39:$A$782,$A52,СВЦЭМ!$B$39:$B$782,N$47)+'СЕТ СН'!$G$11+СВЦЭМ!$D$10+'СЕТ СН'!$G$6-'СЕТ СН'!$G$23</f>
        <v>1277.73201767</v>
      </c>
      <c r="O52" s="36">
        <f>SUMIFS(СВЦЭМ!$D$39:$D$782,СВЦЭМ!$A$39:$A$782,$A52,СВЦЭМ!$B$39:$B$782,O$47)+'СЕТ СН'!$G$11+СВЦЭМ!$D$10+'СЕТ СН'!$G$6-'СЕТ СН'!$G$23</f>
        <v>1282.2672554999999</v>
      </c>
      <c r="P52" s="36">
        <f>SUMIFS(СВЦЭМ!$D$39:$D$782,СВЦЭМ!$A$39:$A$782,$A52,СВЦЭМ!$B$39:$B$782,P$47)+'СЕТ СН'!$G$11+СВЦЭМ!$D$10+'СЕТ СН'!$G$6-'СЕТ СН'!$G$23</f>
        <v>1305.7045085699999</v>
      </c>
      <c r="Q52" s="36">
        <f>SUMIFS(СВЦЭМ!$D$39:$D$782,СВЦЭМ!$A$39:$A$782,$A52,СВЦЭМ!$B$39:$B$782,Q$47)+'СЕТ СН'!$G$11+СВЦЭМ!$D$10+'СЕТ СН'!$G$6-'СЕТ СН'!$G$23</f>
        <v>1303.98718343</v>
      </c>
      <c r="R52" s="36">
        <f>SUMIFS(СВЦЭМ!$D$39:$D$782,СВЦЭМ!$A$39:$A$782,$A52,СВЦЭМ!$B$39:$B$782,R$47)+'СЕТ СН'!$G$11+СВЦЭМ!$D$10+'СЕТ СН'!$G$6-'СЕТ СН'!$G$23</f>
        <v>1298.65793927</v>
      </c>
      <c r="S52" s="36">
        <f>SUMIFS(СВЦЭМ!$D$39:$D$782,СВЦЭМ!$A$39:$A$782,$A52,СВЦЭМ!$B$39:$B$782,S$47)+'СЕТ СН'!$G$11+СВЦЭМ!$D$10+'СЕТ СН'!$G$6-'СЕТ СН'!$G$23</f>
        <v>1296.84530552</v>
      </c>
      <c r="T52" s="36">
        <f>SUMIFS(СВЦЭМ!$D$39:$D$782,СВЦЭМ!$A$39:$A$782,$A52,СВЦЭМ!$B$39:$B$782,T$47)+'СЕТ СН'!$G$11+СВЦЭМ!$D$10+'СЕТ СН'!$G$6-'СЕТ СН'!$G$23</f>
        <v>1282.5461263899999</v>
      </c>
      <c r="U52" s="36">
        <f>SUMIFS(СВЦЭМ!$D$39:$D$782,СВЦЭМ!$A$39:$A$782,$A52,СВЦЭМ!$B$39:$B$782,U$47)+'СЕТ СН'!$G$11+СВЦЭМ!$D$10+'СЕТ СН'!$G$6-'СЕТ СН'!$G$23</f>
        <v>1290.7735922699999</v>
      </c>
      <c r="V52" s="36">
        <f>SUMIFS(СВЦЭМ!$D$39:$D$782,СВЦЭМ!$A$39:$A$782,$A52,СВЦЭМ!$B$39:$B$782,V$47)+'СЕТ СН'!$G$11+СВЦЭМ!$D$10+'СЕТ СН'!$G$6-'СЕТ СН'!$G$23</f>
        <v>1299.55515808</v>
      </c>
      <c r="W52" s="36">
        <f>SUMIFS(СВЦЭМ!$D$39:$D$782,СВЦЭМ!$A$39:$A$782,$A52,СВЦЭМ!$B$39:$B$782,W$47)+'СЕТ СН'!$G$11+СВЦЭМ!$D$10+'СЕТ СН'!$G$6-'СЕТ СН'!$G$23</f>
        <v>1308.23451267</v>
      </c>
      <c r="X52" s="36">
        <f>SUMIFS(СВЦЭМ!$D$39:$D$782,СВЦЭМ!$A$39:$A$782,$A52,СВЦЭМ!$B$39:$B$782,X$47)+'СЕТ СН'!$G$11+СВЦЭМ!$D$10+'СЕТ СН'!$G$6-'СЕТ СН'!$G$23</f>
        <v>1292.85207814</v>
      </c>
      <c r="Y52" s="36">
        <f>SUMIFS(СВЦЭМ!$D$39:$D$782,СВЦЭМ!$A$39:$A$782,$A52,СВЦЭМ!$B$39:$B$782,Y$47)+'СЕТ СН'!$G$11+СВЦЭМ!$D$10+'СЕТ СН'!$G$6-'СЕТ СН'!$G$23</f>
        <v>1409.6133260400002</v>
      </c>
    </row>
    <row r="53" spans="1:25" ht="15.75" x14ac:dyDescent="0.2">
      <c r="A53" s="35">
        <f t="shared" si="1"/>
        <v>44779</v>
      </c>
      <c r="B53" s="36">
        <f>SUMIFS(СВЦЭМ!$D$39:$D$782,СВЦЭМ!$A$39:$A$782,$A53,СВЦЭМ!$B$39:$B$782,B$47)+'СЕТ СН'!$G$11+СВЦЭМ!$D$10+'СЕТ СН'!$G$6-'СЕТ СН'!$G$23</f>
        <v>1353.9693961600001</v>
      </c>
      <c r="C53" s="36">
        <f>SUMIFS(СВЦЭМ!$D$39:$D$782,СВЦЭМ!$A$39:$A$782,$A53,СВЦЭМ!$B$39:$B$782,C$47)+'СЕТ СН'!$G$11+СВЦЭМ!$D$10+'СЕТ СН'!$G$6-'СЕТ СН'!$G$23</f>
        <v>1418.5567816299999</v>
      </c>
      <c r="D53" s="36">
        <f>SUMIFS(СВЦЭМ!$D$39:$D$782,СВЦЭМ!$A$39:$A$782,$A53,СВЦЭМ!$B$39:$B$782,D$47)+'СЕТ СН'!$G$11+СВЦЭМ!$D$10+'СЕТ СН'!$G$6-'СЕТ СН'!$G$23</f>
        <v>1465.4213137900001</v>
      </c>
      <c r="E53" s="36">
        <f>SUMIFS(СВЦЭМ!$D$39:$D$782,СВЦЭМ!$A$39:$A$782,$A53,СВЦЭМ!$B$39:$B$782,E$47)+'СЕТ СН'!$G$11+СВЦЭМ!$D$10+'СЕТ СН'!$G$6-'СЕТ СН'!$G$23</f>
        <v>1490.0739493199999</v>
      </c>
      <c r="F53" s="36">
        <f>SUMIFS(СВЦЭМ!$D$39:$D$782,СВЦЭМ!$A$39:$A$782,$A53,СВЦЭМ!$B$39:$B$782,F$47)+'СЕТ СН'!$G$11+СВЦЭМ!$D$10+'СЕТ СН'!$G$6-'СЕТ СН'!$G$23</f>
        <v>1498.9768573199999</v>
      </c>
      <c r="G53" s="36">
        <f>SUMIFS(СВЦЭМ!$D$39:$D$782,СВЦЭМ!$A$39:$A$782,$A53,СВЦЭМ!$B$39:$B$782,G$47)+'СЕТ СН'!$G$11+СВЦЭМ!$D$10+'СЕТ СН'!$G$6-'СЕТ СН'!$G$23</f>
        <v>1515.5492515699998</v>
      </c>
      <c r="H53" s="36">
        <f>SUMIFS(СВЦЭМ!$D$39:$D$782,СВЦЭМ!$A$39:$A$782,$A53,СВЦЭМ!$B$39:$B$782,H$47)+'СЕТ СН'!$G$11+СВЦЭМ!$D$10+'СЕТ СН'!$G$6-'СЕТ СН'!$G$23</f>
        <v>1496.4527763400001</v>
      </c>
      <c r="I53" s="36">
        <f>SUMIFS(СВЦЭМ!$D$39:$D$782,СВЦЭМ!$A$39:$A$782,$A53,СВЦЭМ!$B$39:$B$782,I$47)+'СЕТ СН'!$G$11+СВЦЭМ!$D$10+'СЕТ СН'!$G$6-'СЕТ СН'!$G$23</f>
        <v>1462.7412924800001</v>
      </c>
      <c r="J53" s="36">
        <f>SUMIFS(СВЦЭМ!$D$39:$D$782,СВЦЭМ!$A$39:$A$782,$A53,СВЦЭМ!$B$39:$B$782,J$47)+'СЕТ СН'!$G$11+СВЦЭМ!$D$10+'СЕТ СН'!$G$6-'СЕТ СН'!$G$23</f>
        <v>1380.0041160699998</v>
      </c>
      <c r="K53" s="36">
        <f>SUMIFS(СВЦЭМ!$D$39:$D$782,СВЦЭМ!$A$39:$A$782,$A53,СВЦЭМ!$B$39:$B$782,K$47)+'СЕТ СН'!$G$11+СВЦЭМ!$D$10+'СЕТ СН'!$G$6-'СЕТ СН'!$G$23</f>
        <v>1271.8612915200001</v>
      </c>
      <c r="L53" s="36">
        <f>SUMIFS(СВЦЭМ!$D$39:$D$782,СВЦЭМ!$A$39:$A$782,$A53,СВЦЭМ!$B$39:$B$782,L$47)+'СЕТ СН'!$G$11+СВЦЭМ!$D$10+'СЕТ СН'!$G$6-'СЕТ СН'!$G$23</f>
        <v>1253.74133205</v>
      </c>
      <c r="M53" s="36">
        <f>SUMIFS(СВЦЭМ!$D$39:$D$782,СВЦЭМ!$A$39:$A$782,$A53,СВЦЭМ!$B$39:$B$782,M$47)+'СЕТ СН'!$G$11+СВЦЭМ!$D$10+'СЕТ СН'!$G$6-'СЕТ СН'!$G$23</f>
        <v>1219.86928743</v>
      </c>
      <c r="N53" s="36">
        <f>SUMIFS(СВЦЭМ!$D$39:$D$782,СВЦЭМ!$A$39:$A$782,$A53,СВЦЭМ!$B$39:$B$782,N$47)+'СЕТ СН'!$G$11+СВЦЭМ!$D$10+'СЕТ СН'!$G$6-'СЕТ СН'!$G$23</f>
        <v>1207.61873178</v>
      </c>
      <c r="O53" s="36">
        <f>SUMIFS(СВЦЭМ!$D$39:$D$782,СВЦЭМ!$A$39:$A$782,$A53,СВЦЭМ!$B$39:$B$782,O$47)+'СЕТ СН'!$G$11+СВЦЭМ!$D$10+'СЕТ СН'!$G$6-'СЕТ СН'!$G$23</f>
        <v>1214.80770145</v>
      </c>
      <c r="P53" s="36">
        <f>SUMIFS(СВЦЭМ!$D$39:$D$782,СВЦЭМ!$A$39:$A$782,$A53,СВЦЭМ!$B$39:$B$782,P$47)+'СЕТ СН'!$G$11+СВЦЭМ!$D$10+'СЕТ СН'!$G$6-'СЕТ СН'!$G$23</f>
        <v>1209.1742377099999</v>
      </c>
      <c r="Q53" s="36">
        <f>SUMIFS(СВЦЭМ!$D$39:$D$782,СВЦЭМ!$A$39:$A$782,$A53,СВЦЭМ!$B$39:$B$782,Q$47)+'СЕТ СН'!$G$11+СВЦЭМ!$D$10+'СЕТ СН'!$G$6-'СЕТ СН'!$G$23</f>
        <v>1210.87638253</v>
      </c>
      <c r="R53" s="36">
        <f>SUMIFS(СВЦЭМ!$D$39:$D$782,СВЦЭМ!$A$39:$A$782,$A53,СВЦЭМ!$B$39:$B$782,R$47)+'СЕТ СН'!$G$11+СВЦЭМ!$D$10+'СЕТ СН'!$G$6-'СЕТ СН'!$G$23</f>
        <v>1246.92161429</v>
      </c>
      <c r="S53" s="36">
        <f>SUMIFS(СВЦЭМ!$D$39:$D$782,СВЦЭМ!$A$39:$A$782,$A53,СВЦЭМ!$B$39:$B$782,S$47)+'СЕТ СН'!$G$11+СВЦЭМ!$D$10+'СЕТ СН'!$G$6-'СЕТ СН'!$G$23</f>
        <v>1250.3442517899998</v>
      </c>
      <c r="T53" s="36">
        <f>SUMIFS(СВЦЭМ!$D$39:$D$782,СВЦЭМ!$A$39:$A$782,$A53,СВЦЭМ!$B$39:$B$782,T$47)+'СЕТ СН'!$G$11+СВЦЭМ!$D$10+'СЕТ СН'!$G$6-'СЕТ СН'!$G$23</f>
        <v>1245.5605205900001</v>
      </c>
      <c r="U53" s="36">
        <f>SUMIFS(СВЦЭМ!$D$39:$D$782,СВЦЭМ!$A$39:$A$782,$A53,СВЦЭМ!$B$39:$B$782,U$47)+'СЕТ СН'!$G$11+СВЦЭМ!$D$10+'СЕТ СН'!$G$6-'СЕТ СН'!$G$23</f>
        <v>1252.7679375799999</v>
      </c>
      <c r="V53" s="36">
        <f>SUMIFS(СВЦЭМ!$D$39:$D$782,СВЦЭМ!$A$39:$A$782,$A53,СВЦЭМ!$B$39:$B$782,V$47)+'СЕТ СН'!$G$11+СВЦЭМ!$D$10+'СЕТ СН'!$G$6-'СЕТ СН'!$G$23</f>
        <v>1243.7683090099999</v>
      </c>
      <c r="W53" s="36">
        <f>SUMIFS(СВЦЭМ!$D$39:$D$782,СВЦЭМ!$A$39:$A$782,$A53,СВЦЭМ!$B$39:$B$782,W$47)+'СЕТ СН'!$G$11+СВЦЭМ!$D$10+'СЕТ СН'!$G$6-'СЕТ СН'!$G$23</f>
        <v>1225.173008</v>
      </c>
      <c r="X53" s="36">
        <f>SUMIFS(СВЦЭМ!$D$39:$D$782,СВЦЭМ!$A$39:$A$782,$A53,СВЦЭМ!$B$39:$B$782,X$47)+'СЕТ СН'!$G$11+СВЦЭМ!$D$10+'СЕТ СН'!$G$6-'СЕТ СН'!$G$23</f>
        <v>1265.4360068199999</v>
      </c>
      <c r="Y53" s="36">
        <f>SUMIFS(СВЦЭМ!$D$39:$D$782,СВЦЭМ!$A$39:$A$782,$A53,СВЦЭМ!$B$39:$B$782,Y$47)+'СЕТ СН'!$G$11+СВЦЭМ!$D$10+'СЕТ СН'!$G$6-'СЕТ СН'!$G$23</f>
        <v>1342.5140749100001</v>
      </c>
    </row>
    <row r="54" spans="1:25" ht="15.75" x14ac:dyDescent="0.2">
      <c r="A54" s="35">
        <f t="shared" si="1"/>
        <v>44780</v>
      </c>
      <c r="B54" s="36">
        <f>SUMIFS(СВЦЭМ!$D$39:$D$782,СВЦЭМ!$A$39:$A$782,$A54,СВЦЭМ!$B$39:$B$782,B$47)+'СЕТ СН'!$G$11+СВЦЭМ!$D$10+'СЕТ СН'!$G$6-'СЕТ СН'!$G$23</f>
        <v>1424.1024422099999</v>
      </c>
      <c r="C54" s="36">
        <f>SUMIFS(СВЦЭМ!$D$39:$D$782,СВЦЭМ!$A$39:$A$782,$A54,СВЦЭМ!$B$39:$B$782,C$47)+'СЕТ СН'!$G$11+СВЦЭМ!$D$10+'СЕТ СН'!$G$6-'СЕТ СН'!$G$23</f>
        <v>1435.5341247699998</v>
      </c>
      <c r="D54" s="36">
        <f>SUMIFS(СВЦЭМ!$D$39:$D$782,СВЦЭМ!$A$39:$A$782,$A54,СВЦЭМ!$B$39:$B$782,D$47)+'СЕТ СН'!$G$11+СВЦЭМ!$D$10+'СЕТ СН'!$G$6-'СЕТ СН'!$G$23</f>
        <v>1371.5241816399998</v>
      </c>
      <c r="E54" s="36">
        <f>SUMIFS(СВЦЭМ!$D$39:$D$782,СВЦЭМ!$A$39:$A$782,$A54,СВЦЭМ!$B$39:$B$782,E$47)+'СЕТ СН'!$G$11+СВЦЭМ!$D$10+'СЕТ СН'!$G$6-'СЕТ СН'!$G$23</f>
        <v>1386.5955428900002</v>
      </c>
      <c r="F54" s="36">
        <f>SUMIFS(СВЦЭМ!$D$39:$D$782,СВЦЭМ!$A$39:$A$782,$A54,СВЦЭМ!$B$39:$B$782,F$47)+'СЕТ СН'!$G$11+СВЦЭМ!$D$10+'СЕТ СН'!$G$6-'СЕТ СН'!$G$23</f>
        <v>1383.1335031200001</v>
      </c>
      <c r="G54" s="36">
        <f>SUMIFS(СВЦЭМ!$D$39:$D$782,СВЦЭМ!$A$39:$A$782,$A54,СВЦЭМ!$B$39:$B$782,G$47)+'СЕТ СН'!$G$11+СВЦЭМ!$D$10+'СЕТ СН'!$G$6-'СЕТ СН'!$G$23</f>
        <v>1379.9008116499999</v>
      </c>
      <c r="H54" s="36">
        <f>SUMIFS(СВЦЭМ!$D$39:$D$782,СВЦЭМ!$A$39:$A$782,$A54,СВЦЭМ!$B$39:$B$782,H$47)+'СЕТ СН'!$G$11+СВЦЭМ!$D$10+'СЕТ СН'!$G$6-'СЕТ СН'!$G$23</f>
        <v>1389.2390341099999</v>
      </c>
      <c r="I54" s="36">
        <f>SUMIFS(СВЦЭМ!$D$39:$D$782,СВЦЭМ!$A$39:$A$782,$A54,СВЦЭМ!$B$39:$B$782,I$47)+'СЕТ СН'!$G$11+СВЦЭМ!$D$10+'СЕТ СН'!$G$6-'СЕТ СН'!$G$23</f>
        <v>1349.1315960799998</v>
      </c>
      <c r="J54" s="36">
        <f>SUMIFS(СВЦЭМ!$D$39:$D$782,СВЦЭМ!$A$39:$A$782,$A54,СВЦЭМ!$B$39:$B$782,J$47)+'СЕТ СН'!$G$11+СВЦЭМ!$D$10+'СЕТ СН'!$G$6-'СЕТ СН'!$G$23</f>
        <v>1281.05871441</v>
      </c>
      <c r="K54" s="36">
        <f>SUMIFS(СВЦЭМ!$D$39:$D$782,СВЦЭМ!$A$39:$A$782,$A54,СВЦЭМ!$B$39:$B$782,K$47)+'СЕТ СН'!$G$11+СВЦЭМ!$D$10+'СЕТ СН'!$G$6-'СЕТ СН'!$G$23</f>
        <v>1227.2524351</v>
      </c>
      <c r="L54" s="36">
        <f>SUMIFS(СВЦЭМ!$D$39:$D$782,СВЦЭМ!$A$39:$A$782,$A54,СВЦЭМ!$B$39:$B$782,L$47)+'СЕТ СН'!$G$11+СВЦЭМ!$D$10+'СЕТ СН'!$G$6-'СЕТ СН'!$G$23</f>
        <v>1210.6518560300001</v>
      </c>
      <c r="M54" s="36">
        <f>SUMIFS(СВЦЭМ!$D$39:$D$782,СВЦЭМ!$A$39:$A$782,$A54,СВЦЭМ!$B$39:$B$782,M$47)+'СЕТ СН'!$G$11+СВЦЭМ!$D$10+'СЕТ СН'!$G$6-'СЕТ СН'!$G$23</f>
        <v>1223.4928822699999</v>
      </c>
      <c r="N54" s="36">
        <f>SUMIFS(СВЦЭМ!$D$39:$D$782,СВЦЭМ!$A$39:$A$782,$A54,СВЦЭМ!$B$39:$B$782,N$47)+'СЕТ СН'!$G$11+СВЦЭМ!$D$10+'СЕТ СН'!$G$6-'СЕТ СН'!$G$23</f>
        <v>1224.4992921099999</v>
      </c>
      <c r="O54" s="36">
        <f>SUMIFS(СВЦЭМ!$D$39:$D$782,СВЦЭМ!$A$39:$A$782,$A54,СВЦЭМ!$B$39:$B$782,O$47)+'СЕТ СН'!$G$11+СВЦЭМ!$D$10+'СЕТ СН'!$G$6-'СЕТ СН'!$G$23</f>
        <v>1225.1138622999999</v>
      </c>
      <c r="P54" s="36">
        <f>SUMIFS(СВЦЭМ!$D$39:$D$782,СВЦЭМ!$A$39:$A$782,$A54,СВЦЭМ!$B$39:$B$782,P$47)+'СЕТ СН'!$G$11+СВЦЭМ!$D$10+'СЕТ СН'!$G$6-'СЕТ СН'!$G$23</f>
        <v>1242.73503263</v>
      </c>
      <c r="Q54" s="36">
        <f>SUMIFS(СВЦЭМ!$D$39:$D$782,СВЦЭМ!$A$39:$A$782,$A54,СВЦЭМ!$B$39:$B$782,Q$47)+'СЕТ СН'!$G$11+СВЦЭМ!$D$10+'СЕТ СН'!$G$6-'СЕТ СН'!$G$23</f>
        <v>1260.7860126800001</v>
      </c>
      <c r="R54" s="36">
        <f>SUMIFS(СВЦЭМ!$D$39:$D$782,СВЦЭМ!$A$39:$A$782,$A54,СВЦЭМ!$B$39:$B$782,R$47)+'СЕТ СН'!$G$11+СВЦЭМ!$D$10+'СЕТ СН'!$G$6-'СЕТ СН'!$G$23</f>
        <v>1274.18654124</v>
      </c>
      <c r="S54" s="36">
        <f>SUMIFS(СВЦЭМ!$D$39:$D$782,СВЦЭМ!$A$39:$A$782,$A54,СВЦЭМ!$B$39:$B$782,S$47)+'СЕТ СН'!$G$11+СВЦЭМ!$D$10+'СЕТ СН'!$G$6-'СЕТ СН'!$G$23</f>
        <v>1278.2671059700001</v>
      </c>
      <c r="T54" s="36">
        <f>SUMIFS(СВЦЭМ!$D$39:$D$782,СВЦЭМ!$A$39:$A$782,$A54,СВЦЭМ!$B$39:$B$782,T$47)+'СЕТ СН'!$G$11+СВЦЭМ!$D$10+'СЕТ СН'!$G$6-'СЕТ СН'!$G$23</f>
        <v>1265.0567440699999</v>
      </c>
      <c r="U54" s="36">
        <f>SUMIFS(СВЦЭМ!$D$39:$D$782,СВЦЭМ!$A$39:$A$782,$A54,СВЦЭМ!$B$39:$B$782,U$47)+'СЕТ СН'!$G$11+СВЦЭМ!$D$10+'СЕТ СН'!$G$6-'СЕТ СН'!$G$23</f>
        <v>1256.0910515800001</v>
      </c>
      <c r="V54" s="36">
        <f>SUMIFS(СВЦЭМ!$D$39:$D$782,СВЦЭМ!$A$39:$A$782,$A54,СВЦЭМ!$B$39:$B$782,V$47)+'СЕТ СН'!$G$11+СВЦЭМ!$D$10+'СЕТ СН'!$G$6-'СЕТ СН'!$G$23</f>
        <v>1245.10648339</v>
      </c>
      <c r="W54" s="36">
        <f>SUMIFS(СВЦЭМ!$D$39:$D$782,СВЦЭМ!$A$39:$A$782,$A54,СВЦЭМ!$B$39:$B$782,W$47)+'СЕТ СН'!$G$11+СВЦЭМ!$D$10+'СЕТ СН'!$G$6-'СЕТ СН'!$G$23</f>
        <v>1255.9946515299998</v>
      </c>
      <c r="X54" s="36">
        <f>SUMIFS(СВЦЭМ!$D$39:$D$782,СВЦЭМ!$A$39:$A$782,$A54,СВЦЭМ!$B$39:$B$782,X$47)+'СЕТ СН'!$G$11+СВЦЭМ!$D$10+'СЕТ СН'!$G$6-'СЕТ СН'!$G$23</f>
        <v>1302.9595624899998</v>
      </c>
      <c r="Y54" s="36">
        <f>SUMIFS(СВЦЭМ!$D$39:$D$782,СВЦЭМ!$A$39:$A$782,$A54,СВЦЭМ!$B$39:$B$782,Y$47)+'СЕТ СН'!$G$11+СВЦЭМ!$D$10+'СЕТ СН'!$G$6-'СЕТ СН'!$G$23</f>
        <v>1359.83022635</v>
      </c>
    </row>
    <row r="55" spans="1:25" ht="15.75" x14ac:dyDescent="0.2">
      <c r="A55" s="35">
        <f t="shared" si="1"/>
        <v>44781</v>
      </c>
      <c r="B55" s="36">
        <f>SUMIFS(СВЦЭМ!$D$39:$D$782,СВЦЭМ!$A$39:$A$782,$A55,СВЦЭМ!$B$39:$B$782,B$47)+'СЕТ СН'!$G$11+СВЦЭМ!$D$10+'СЕТ СН'!$G$6-'СЕТ СН'!$G$23</f>
        <v>1374.7544305199999</v>
      </c>
      <c r="C55" s="36">
        <f>SUMIFS(СВЦЭМ!$D$39:$D$782,СВЦЭМ!$A$39:$A$782,$A55,СВЦЭМ!$B$39:$B$782,C$47)+'СЕТ СН'!$G$11+СВЦЭМ!$D$10+'СЕТ СН'!$G$6-'СЕТ СН'!$G$23</f>
        <v>1385.7189402200001</v>
      </c>
      <c r="D55" s="36">
        <f>SUMIFS(СВЦЭМ!$D$39:$D$782,СВЦЭМ!$A$39:$A$782,$A55,СВЦЭМ!$B$39:$B$782,D$47)+'СЕТ СН'!$G$11+СВЦЭМ!$D$10+'СЕТ СН'!$G$6-'СЕТ СН'!$G$23</f>
        <v>1426.4065477499998</v>
      </c>
      <c r="E55" s="36">
        <f>SUMIFS(СВЦЭМ!$D$39:$D$782,СВЦЭМ!$A$39:$A$782,$A55,СВЦЭМ!$B$39:$B$782,E$47)+'СЕТ СН'!$G$11+СВЦЭМ!$D$10+'СЕТ СН'!$G$6-'СЕТ СН'!$G$23</f>
        <v>1411.9095654299999</v>
      </c>
      <c r="F55" s="36">
        <f>SUMIFS(СВЦЭМ!$D$39:$D$782,СВЦЭМ!$A$39:$A$782,$A55,СВЦЭМ!$B$39:$B$782,F$47)+'СЕТ СН'!$G$11+СВЦЭМ!$D$10+'СЕТ СН'!$G$6-'СЕТ СН'!$G$23</f>
        <v>1436.9411228600002</v>
      </c>
      <c r="G55" s="36">
        <f>SUMIFS(СВЦЭМ!$D$39:$D$782,СВЦЭМ!$A$39:$A$782,$A55,СВЦЭМ!$B$39:$B$782,G$47)+'СЕТ СН'!$G$11+СВЦЭМ!$D$10+'СЕТ СН'!$G$6-'СЕТ СН'!$G$23</f>
        <v>1416.8414635999998</v>
      </c>
      <c r="H55" s="36">
        <f>SUMIFS(СВЦЭМ!$D$39:$D$782,СВЦЭМ!$A$39:$A$782,$A55,СВЦЭМ!$B$39:$B$782,H$47)+'СЕТ СН'!$G$11+СВЦЭМ!$D$10+'СЕТ СН'!$G$6-'СЕТ СН'!$G$23</f>
        <v>1332.3424246599998</v>
      </c>
      <c r="I55" s="36">
        <f>SUMIFS(СВЦЭМ!$D$39:$D$782,СВЦЭМ!$A$39:$A$782,$A55,СВЦЭМ!$B$39:$B$782,I$47)+'СЕТ СН'!$G$11+СВЦЭМ!$D$10+'СЕТ СН'!$G$6-'СЕТ СН'!$G$23</f>
        <v>1324.5857660799998</v>
      </c>
      <c r="J55" s="36">
        <f>SUMIFS(СВЦЭМ!$D$39:$D$782,СВЦЭМ!$A$39:$A$782,$A55,СВЦЭМ!$B$39:$B$782,J$47)+'СЕТ СН'!$G$11+СВЦЭМ!$D$10+'СЕТ СН'!$G$6-'СЕТ СН'!$G$23</f>
        <v>1285.4987568900001</v>
      </c>
      <c r="K55" s="36">
        <f>SUMIFS(СВЦЭМ!$D$39:$D$782,СВЦЭМ!$A$39:$A$782,$A55,СВЦЭМ!$B$39:$B$782,K$47)+'СЕТ СН'!$G$11+СВЦЭМ!$D$10+'СЕТ СН'!$G$6-'СЕТ СН'!$G$23</f>
        <v>1306.45416221</v>
      </c>
      <c r="L55" s="36">
        <f>SUMIFS(СВЦЭМ!$D$39:$D$782,СВЦЭМ!$A$39:$A$782,$A55,СВЦЭМ!$B$39:$B$782,L$47)+'СЕТ СН'!$G$11+СВЦЭМ!$D$10+'СЕТ СН'!$G$6-'СЕТ СН'!$G$23</f>
        <v>1300.1908178899998</v>
      </c>
      <c r="M55" s="36">
        <f>SUMIFS(СВЦЭМ!$D$39:$D$782,СВЦЭМ!$A$39:$A$782,$A55,СВЦЭМ!$B$39:$B$782,M$47)+'СЕТ СН'!$G$11+СВЦЭМ!$D$10+'СЕТ СН'!$G$6-'СЕТ СН'!$G$23</f>
        <v>1271.56068095</v>
      </c>
      <c r="N55" s="36">
        <f>SUMIFS(СВЦЭМ!$D$39:$D$782,СВЦЭМ!$A$39:$A$782,$A55,СВЦЭМ!$B$39:$B$782,N$47)+'СЕТ СН'!$G$11+СВЦЭМ!$D$10+'СЕТ СН'!$G$6-'СЕТ СН'!$G$23</f>
        <v>1275.20878752</v>
      </c>
      <c r="O55" s="36">
        <f>SUMIFS(СВЦЭМ!$D$39:$D$782,СВЦЭМ!$A$39:$A$782,$A55,СВЦЭМ!$B$39:$B$782,O$47)+'СЕТ СН'!$G$11+СВЦЭМ!$D$10+'СЕТ СН'!$G$6-'СЕТ СН'!$G$23</f>
        <v>1276.8014581899999</v>
      </c>
      <c r="P55" s="36">
        <f>SUMIFS(СВЦЭМ!$D$39:$D$782,СВЦЭМ!$A$39:$A$782,$A55,СВЦЭМ!$B$39:$B$782,P$47)+'СЕТ СН'!$G$11+СВЦЭМ!$D$10+'СЕТ СН'!$G$6-'СЕТ СН'!$G$23</f>
        <v>1299.0819059400001</v>
      </c>
      <c r="Q55" s="36">
        <f>SUMIFS(СВЦЭМ!$D$39:$D$782,СВЦЭМ!$A$39:$A$782,$A55,СВЦЭМ!$B$39:$B$782,Q$47)+'СЕТ СН'!$G$11+СВЦЭМ!$D$10+'СЕТ СН'!$G$6-'СЕТ СН'!$G$23</f>
        <v>1307.93570303</v>
      </c>
      <c r="R55" s="36">
        <f>SUMIFS(СВЦЭМ!$D$39:$D$782,СВЦЭМ!$A$39:$A$782,$A55,СВЦЭМ!$B$39:$B$782,R$47)+'СЕТ СН'!$G$11+СВЦЭМ!$D$10+'СЕТ СН'!$G$6-'СЕТ СН'!$G$23</f>
        <v>1334.0438458099998</v>
      </c>
      <c r="S55" s="36">
        <f>SUMIFS(СВЦЭМ!$D$39:$D$782,СВЦЭМ!$A$39:$A$782,$A55,СВЦЭМ!$B$39:$B$782,S$47)+'СЕТ СН'!$G$11+СВЦЭМ!$D$10+'СЕТ СН'!$G$6-'СЕТ СН'!$G$23</f>
        <v>1350.29472678</v>
      </c>
      <c r="T55" s="36">
        <f>SUMIFS(СВЦЭМ!$D$39:$D$782,СВЦЭМ!$A$39:$A$782,$A55,СВЦЭМ!$B$39:$B$782,T$47)+'СЕТ СН'!$G$11+СВЦЭМ!$D$10+'СЕТ СН'!$G$6-'СЕТ СН'!$G$23</f>
        <v>1330.4007416599998</v>
      </c>
      <c r="U55" s="36">
        <f>SUMIFS(СВЦЭМ!$D$39:$D$782,СВЦЭМ!$A$39:$A$782,$A55,СВЦЭМ!$B$39:$B$782,U$47)+'СЕТ СН'!$G$11+СВЦЭМ!$D$10+'СЕТ СН'!$G$6-'СЕТ СН'!$G$23</f>
        <v>1339.8038572099999</v>
      </c>
      <c r="V55" s="36">
        <f>SUMIFS(СВЦЭМ!$D$39:$D$782,СВЦЭМ!$A$39:$A$782,$A55,СВЦЭМ!$B$39:$B$782,V$47)+'СЕТ СН'!$G$11+СВЦЭМ!$D$10+'СЕТ СН'!$G$6-'СЕТ СН'!$G$23</f>
        <v>1348.5803162899997</v>
      </c>
      <c r="W55" s="36">
        <f>SUMIFS(СВЦЭМ!$D$39:$D$782,СВЦЭМ!$A$39:$A$782,$A55,СВЦЭМ!$B$39:$B$782,W$47)+'СЕТ СН'!$G$11+СВЦЭМ!$D$10+'СЕТ СН'!$G$6-'СЕТ СН'!$G$23</f>
        <v>1330.3864434799998</v>
      </c>
      <c r="X55" s="36">
        <f>SUMIFS(СВЦЭМ!$D$39:$D$782,СВЦЭМ!$A$39:$A$782,$A55,СВЦЭМ!$B$39:$B$782,X$47)+'СЕТ СН'!$G$11+СВЦЭМ!$D$10+'СЕТ СН'!$G$6-'СЕТ СН'!$G$23</f>
        <v>1428.1894056000001</v>
      </c>
      <c r="Y55" s="36">
        <f>SUMIFS(СВЦЭМ!$D$39:$D$782,СВЦЭМ!$A$39:$A$782,$A55,СВЦЭМ!$B$39:$B$782,Y$47)+'СЕТ СН'!$G$11+СВЦЭМ!$D$10+'СЕТ СН'!$G$6-'СЕТ СН'!$G$23</f>
        <v>1501.9719295700002</v>
      </c>
    </row>
    <row r="56" spans="1:25" ht="15.75" x14ac:dyDescent="0.2">
      <c r="A56" s="35">
        <f t="shared" si="1"/>
        <v>44782</v>
      </c>
      <c r="B56" s="36">
        <f>SUMIFS(СВЦЭМ!$D$39:$D$782,СВЦЭМ!$A$39:$A$782,$A56,СВЦЭМ!$B$39:$B$782,B$47)+'СЕТ СН'!$G$11+СВЦЭМ!$D$10+'СЕТ СН'!$G$6-'СЕТ СН'!$G$23</f>
        <v>1536.7006380100001</v>
      </c>
      <c r="C56" s="36">
        <f>SUMIFS(СВЦЭМ!$D$39:$D$782,СВЦЭМ!$A$39:$A$782,$A56,СВЦЭМ!$B$39:$B$782,C$47)+'СЕТ СН'!$G$11+СВЦЭМ!$D$10+'СЕТ СН'!$G$6-'СЕТ СН'!$G$23</f>
        <v>1513.3860192699999</v>
      </c>
      <c r="D56" s="36">
        <f>SUMIFS(СВЦЭМ!$D$39:$D$782,СВЦЭМ!$A$39:$A$782,$A56,СВЦЭМ!$B$39:$B$782,D$47)+'СЕТ СН'!$G$11+СВЦЭМ!$D$10+'СЕТ СН'!$G$6-'СЕТ СН'!$G$23</f>
        <v>1522.22316559</v>
      </c>
      <c r="E56" s="36">
        <f>SUMIFS(СВЦЭМ!$D$39:$D$782,СВЦЭМ!$A$39:$A$782,$A56,СВЦЭМ!$B$39:$B$782,E$47)+'СЕТ СН'!$G$11+СВЦЭМ!$D$10+'СЕТ СН'!$G$6-'СЕТ СН'!$G$23</f>
        <v>1532.1727599400001</v>
      </c>
      <c r="F56" s="36">
        <f>SUMIFS(СВЦЭМ!$D$39:$D$782,СВЦЭМ!$A$39:$A$782,$A56,СВЦЭМ!$B$39:$B$782,F$47)+'СЕТ СН'!$G$11+СВЦЭМ!$D$10+'СЕТ СН'!$G$6-'СЕТ СН'!$G$23</f>
        <v>1527.5568766900001</v>
      </c>
      <c r="G56" s="36">
        <f>SUMIFS(СВЦЭМ!$D$39:$D$782,СВЦЭМ!$A$39:$A$782,$A56,СВЦЭМ!$B$39:$B$782,G$47)+'СЕТ СН'!$G$11+СВЦЭМ!$D$10+'СЕТ СН'!$G$6-'СЕТ СН'!$G$23</f>
        <v>1536.6496849800001</v>
      </c>
      <c r="H56" s="36">
        <f>SUMIFS(СВЦЭМ!$D$39:$D$782,СВЦЭМ!$A$39:$A$782,$A56,СВЦЭМ!$B$39:$B$782,H$47)+'СЕТ СН'!$G$11+СВЦЭМ!$D$10+'СЕТ СН'!$G$6-'СЕТ СН'!$G$23</f>
        <v>1571.7569980899998</v>
      </c>
      <c r="I56" s="36">
        <f>SUMIFS(СВЦЭМ!$D$39:$D$782,СВЦЭМ!$A$39:$A$782,$A56,СВЦЭМ!$B$39:$B$782,I$47)+'СЕТ СН'!$G$11+СВЦЭМ!$D$10+'СЕТ СН'!$G$6-'СЕТ СН'!$G$23</f>
        <v>1492.96739179</v>
      </c>
      <c r="J56" s="36">
        <f>SUMIFS(СВЦЭМ!$D$39:$D$782,СВЦЭМ!$A$39:$A$782,$A56,СВЦЭМ!$B$39:$B$782,J$47)+'СЕТ СН'!$G$11+СВЦЭМ!$D$10+'СЕТ СН'!$G$6-'СЕТ СН'!$G$23</f>
        <v>1473.41711149</v>
      </c>
      <c r="K56" s="36">
        <f>SUMIFS(СВЦЭМ!$D$39:$D$782,СВЦЭМ!$A$39:$A$782,$A56,СВЦЭМ!$B$39:$B$782,K$47)+'СЕТ СН'!$G$11+СВЦЭМ!$D$10+'СЕТ СН'!$G$6-'СЕТ СН'!$G$23</f>
        <v>1408.7483139800001</v>
      </c>
      <c r="L56" s="36">
        <f>SUMIFS(СВЦЭМ!$D$39:$D$782,СВЦЭМ!$A$39:$A$782,$A56,СВЦЭМ!$B$39:$B$782,L$47)+'СЕТ СН'!$G$11+СВЦЭМ!$D$10+'СЕТ СН'!$G$6-'СЕТ СН'!$G$23</f>
        <v>1391.2515094599999</v>
      </c>
      <c r="M56" s="36">
        <f>SUMIFS(СВЦЭМ!$D$39:$D$782,СВЦЭМ!$A$39:$A$782,$A56,СВЦЭМ!$B$39:$B$782,M$47)+'СЕТ СН'!$G$11+СВЦЭМ!$D$10+'СЕТ СН'!$G$6-'СЕТ СН'!$G$23</f>
        <v>1368.3591179599998</v>
      </c>
      <c r="N56" s="36">
        <f>SUMIFS(СВЦЭМ!$D$39:$D$782,СВЦЭМ!$A$39:$A$782,$A56,СВЦЭМ!$B$39:$B$782,N$47)+'СЕТ СН'!$G$11+СВЦЭМ!$D$10+'СЕТ СН'!$G$6-'СЕТ СН'!$G$23</f>
        <v>1354.7129070799997</v>
      </c>
      <c r="O56" s="36">
        <f>SUMIFS(СВЦЭМ!$D$39:$D$782,СВЦЭМ!$A$39:$A$782,$A56,СВЦЭМ!$B$39:$B$782,O$47)+'СЕТ СН'!$G$11+СВЦЭМ!$D$10+'СЕТ СН'!$G$6-'СЕТ СН'!$G$23</f>
        <v>1357.1658146599998</v>
      </c>
      <c r="P56" s="36">
        <f>SUMIFS(СВЦЭМ!$D$39:$D$782,СВЦЭМ!$A$39:$A$782,$A56,СВЦЭМ!$B$39:$B$782,P$47)+'СЕТ СН'!$G$11+СВЦЭМ!$D$10+'СЕТ СН'!$G$6-'СЕТ СН'!$G$23</f>
        <v>1368.1762078900001</v>
      </c>
      <c r="Q56" s="36">
        <f>SUMIFS(СВЦЭМ!$D$39:$D$782,СВЦЭМ!$A$39:$A$782,$A56,СВЦЭМ!$B$39:$B$782,Q$47)+'СЕТ СН'!$G$11+СВЦЭМ!$D$10+'СЕТ СН'!$G$6-'СЕТ СН'!$G$23</f>
        <v>1381.4453384200001</v>
      </c>
      <c r="R56" s="36">
        <f>SUMIFS(СВЦЭМ!$D$39:$D$782,СВЦЭМ!$A$39:$A$782,$A56,СВЦЭМ!$B$39:$B$782,R$47)+'СЕТ СН'!$G$11+СВЦЭМ!$D$10+'СЕТ СН'!$G$6-'СЕТ СН'!$G$23</f>
        <v>1393.3105999300001</v>
      </c>
      <c r="S56" s="36">
        <f>SUMIFS(СВЦЭМ!$D$39:$D$782,СВЦЭМ!$A$39:$A$782,$A56,СВЦЭМ!$B$39:$B$782,S$47)+'СЕТ СН'!$G$11+СВЦЭМ!$D$10+'СЕТ СН'!$G$6-'СЕТ СН'!$G$23</f>
        <v>1398.1636082</v>
      </c>
      <c r="T56" s="36">
        <f>SUMIFS(СВЦЭМ!$D$39:$D$782,СВЦЭМ!$A$39:$A$782,$A56,СВЦЭМ!$B$39:$B$782,T$47)+'СЕТ СН'!$G$11+СВЦЭМ!$D$10+'СЕТ СН'!$G$6-'СЕТ СН'!$G$23</f>
        <v>1400.7960015099998</v>
      </c>
      <c r="U56" s="36">
        <f>SUMIFS(СВЦЭМ!$D$39:$D$782,СВЦЭМ!$A$39:$A$782,$A56,СВЦЭМ!$B$39:$B$782,U$47)+'СЕТ СН'!$G$11+СВЦЭМ!$D$10+'СЕТ СН'!$G$6-'СЕТ СН'!$G$23</f>
        <v>1409.9081577000002</v>
      </c>
      <c r="V56" s="36">
        <f>SUMIFS(СВЦЭМ!$D$39:$D$782,СВЦЭМ!$A$39:$A$782,$A56,СВЦЭМ!$B$39:$B$782,V$47)+'СЕТ СН'!$G$11+СВЦЭМ!$D$10+'СЕТ СН'!$G$6-'СЕТ СН'!$G$23</f>
        <v>1380.7342969699998</v>
      </c>
      <c r="W56" s="36">
        <f>SUMIFS(СВЦЭМ!$D$39:$D$782,СВЦЭМ!$A$39:$A$782,$A56,СВЦЭМ!$B$39:$B$782,W$47)+'СЕТ СН'!$G$11+СВЦЭМ!$D$10+'СЕТ СН'!$G$6-'СЕТ СН'!$G$23</f>
        <v>1382.1689348700002</v>
      </c>
      <c r="X56" s="36">
        <f>SUMIFS(СВЦЭМ!$D$39:$D$782,СВЦЭМ!$A$39:$A$782,$A56,СВЦЭМ!$B$39:$B$782,X$47)+'СЕТ СН'!$G$11+СВЦЭМ!$D$10+'СЕТ СН'!$G$6-'СЕТ СН'!$G$23</f>
        <v>1432.2573817900002</v>
      </c>
      <c r="Y56" s="36">
        <f>SUMIFS(СВЦЭМ!$D$39:$D$782,СВЦЭМ!$A$39:$A$782,$A56,СВЦЭМ!$B$39:$B$782,Y$47)+'СЕТ СН'!$G$11+СВЦЭМ!$D$10+'СЕТ СН'!$G$6-'СЕТ СН'!$G$23</f>
        <v>1455.3273633499998</v>
      </c>
    </row>
    <row r="57" spans="1:25" ht="15.75" x14ac:dyDescent="0.2">
      <c r="A57" s="35">
        <f t="shared" si="1"/>
        <v>44783</v>
      </c>
      <c r="B57" s="36">
        <f>SUMIFS(СВЦЭМ!$D$39:$D$782,СВЦЭМ!$A$39:$A$782,$A57,СВЦЭМ!$B$39:$B$782,B$47)+'СЕТ СН'!$G$11+СВЦЭМ!$D$10+'СЕТ СН'!$G$6-'СЕТ СН'!$G$23</f>
        <v>1404.5331968199998</v>
      </c>
      <c r="C57" s="36">
        <f>SUMIFS(СВЦЭМ!$D$39:$D$782,СВЦЭМ!$A$39:$A$782,$A57,СВЦЭМ!$B$39:$B$782,C$47)+'СЕТ СН'!$G$11+СВЦЭМ!$D$10+'СЕТ СН'!$G$6-'СЕТ СН'!$G$23</f>
        <v>1445.2923157499999</v>
      </c>
      <c r="D57" s="36">
        <f>SUMIFS(СВЦЭМ!$D$39:$D$782,СВЦЭМ!$A$39:$A$782,$A57,СВЦЭМ!$B$39:$B$782,D$47)+'СЕТ СН'!$G$11+СВЦЭМ!$D$10+'СЕТ СН'!$G$6-'СЕТ СН'!$G$23</f>
        <v>1327.1387119799997</v>
      </c>
      <c r="E57" s="36">
        <f>SUMIFS(СВЦЭМ!$D$39:$D$782,СВЦЭМ!$A$39:$A$782,$A57,СВЦЭМ!$B$39:$B$782,E$47)+'СЕТ СН'!$G$11+СВЦЭМ!$D$10+'СЕТ СН'!$G$6-'СЕТ СН'!$G$23</f>
        <v>1310.57360036</v>
      </c>
      <c r="F57" s="36">
        <f>SUMIFS(СВЦЭМ!$D$39:$D$782,СВЦЭМ!$A$39:$A$782,$A57,СВЦЭМ!$B$39:$B$782,F$47)+'СЕТ СН'!$G$11+СВЦЭМ!$D$10+'СЕТ СН'!$G$6-'СЕТ СН'!$G$23</f>
        <v>1310.8496966499999</v>
      </c>
      <c r="G57" s="36">
        <f>SUMIFS(СВЦЭМ!$D$39:$D$782,СВЦЭМ!$A$39:$A$782,$A57,СВЦЭМ!$B$39:$B$782,G$47)+'СЕТ СН'!$G$11+СВЦЭМ!$D$10+'СЕТ СН'!$G$6-'СЕТ СН'!$G$23</f>
        <v>1298.63235519</v>
      </c>
      <c r="H57" s="36">
        <f>SUMIFS(СВЦЭМ!$D$39:$D$782,СВЦЭМ!$A$39:$A$782,$A57,СВЦЭМ!$B$39:$B$782,H$47)+'СЕТ СН'!$G$11+СВЦЭМ!$D$10+'СЕТ СН'!$G$6-'СЕТ СН'!$G$23</f>
        <v>1275.4974856200001</v>
      </c>
      <c r="I57" s="36">
        <f>SUMIFS(СВЦЭМ!$D$39:$D$782,СВЦЭМ!$A$39:$A$782,$A57,СВЦЭМ!$B$39:$B$782,I$47)+'СЕТ СН'!$G$11+СВЦЭМ!$D$10+'СЕТ СН'!$G$6-'СЕТ СН'!$G$23</f>
        <v>1229.63778329</v>
      </c>
      <c r="J57" s="36">
        <f>SUMIFS(СВЦЭМ!$D$39:$D$782,СВЦЭМ!$A$39:$A$782,$A57,СВЦЭМ!$B$39:$B$782,J$47)+'СЕТ СН'!$G$11+СВЦЭМ!$D$10+'СЕТ СН'!$G$6-'СЕТ СН'!$G$23</f>
        <v>1294.51438833</v>
      </c>
      <c r="K57" s="36">
        <f>SUMIFS(СВЦЭМ!$D$39:$D$782,СВЦЭМ!$A$39:$A$782,$A57,СВЦЭМ!$B$39:$B$782,K$47)+'СЕТ СН'!$G$11+СВЦЭМ!$D$10+'СЕТ СН'!$G$6-'СЕТ СН'!$G$23</f>
        <v>1244.1770789500001</v>
      </c>
      <c r="L57" s="36">
        <f>SUMIFS(СВЦЭМ!$D$39:$D$782,СВЦЭМ!$A$39:$A$782,$A57,СВЦЭМ!$B$39:$B$782,L$47)+'СЕТ СН'!$G$11+СВЦЭМ!$D$10+'СЕТ СН'!$G$6-'СЕТ СН'!$G$23</f>
        <v>1236.3916503299999</v>
      </c>
      <c r="M57" s="36">
        <f>SUMIFS(СВЦЭМ!$D$39:$D$782,СВЦЭМ!$A$39:$A$782,$A57,СВЦЭМ!$B$39:$B$782,M$47)+'СЕТ СН'!$G$11+СВЦЭМ!$D$10+'СЕТ СН'!$G$6-'СЕТ СН'!$G$23</f>
        <v>1239.78667387</v>
      </c>
      <c r="N57" s="36">
        <f>SUMIFS(СВЦЭМ!$D$39:$D$782,СВЦЭМ!$A$39:$A$782,$A57,СВЦЭМ!$B$39:$B$782,N$47)+'СЕТ СН'!$G$11+СВЦЭМ!$D$10+'СЕТ СН'!$G$6-'СЕТ СН'!$G$23</f>
        <v>1246.7693196599998</v>
      </c>
      <c r="O57" s="36">
        <f>SUMIFS(СВЦЭМ!$D$39:$D$782,СВЦЭМ!$A$39:$A$782,$A57,СВЦЭМ!$B$39:$B$782,O$47)+'СЕТ СН'!$G$11+СВЦЭМ!$D$10+'СЕТ СН'!$G$6-'СЕТ СН'!$G$23</f>
        <v>1227.47749264</v>
      </c>
      <c r="P57" s="36">
        <f>SUMIFS(СВЦЭМ!$D$39:$D$782,СВЦЭМ!$A$39:$A$782,$A57,СВЦЭМ!$B$39:$B$782,P$47)+'СЕТ СН'!$G$11+СВЦЭМ!$D$10+'СЕТ СН'!$G$6-'СЕТ СН'!$G$23</f>
        <v>1234.0659068499999</v>
      </c>
      <c r="Q57" s="36">
        <f>SUMIFS(СВЦЭМ!$D$39:$D$782,СВЦЭМ!$A$39:$A$782,$A57,СВЦЭМ!$B$39:$B$782,Q$47)+'СЕТ СН'!$G$11+СВЦЭМ!$D$10+'СЕТ СН'!$G$6-'СЕТ СН'!$G$23</f>
        <v>1237.78973333</v>
      </c>
      <c r="R57" s="36">
        <f>SUMIFS(СВЦЭМ!$D$39:$D$782,СВЦЭМ!$A$39:$A$782,$A57,СВЦЭМ!$B$39:$B$782,R$47)+'СЕТ СН'!$G$11+СВЦЭМ!$D$10+'СЕТ СН'!$G$6-'СЕТ СН'!$G$23</f>
        <v>1252.4153481799999</v>
      </c>
      <c r="S57" s="36">
        <f>SUMIFS(СВЦЭМ!$D$39:$D$782,СВЦЭМ!$A$39:$A$782,$A57,СВЦЭМ!$B$39:$B$782,S$47)+'СЕТ СН'!$G$11+СВЦЭМ!$D$10+'СЕТ СН'!$G$6-'СЕТ СН'!$G$23</f>
        <v>1257.6474591599999</v>
      </c>
      <c r="T57" s="36">
        <f>SUMIFS(СВЦЭМ!$D$39:$D$782,СВЦЭМ!$A$39:$A$782,$A57,СВЦЭМ!$B$39:$B$782,T$47)+'СЕТ СН'!$G$11+СВЦЭМ!$D$10+'СЕТ СН'!$G$6-'СЕТ СН'!$G$23</f>
        <v>1251.63217846</v>
      </c>
      <c r="U57" s="36">
        <f>SUMIFS(СВЦЭМ!$D$39:$D$782,СВЦЭМ!$A$39:$A$782,$A57,СВЦЭМ!$B$39:$B$782,U$47)+'СЕТ СН'!$G$11+СВЦЭМ!$D$10+'СЕТ СН'!$G$6-'СЕТ СН'!$G$23</f>
        <v>1275.5203772</v>
      </c>
      <c r="V57" s="36">
        <f>SUMIFS(СВЦЭМ!$D$39:$D$782,СВЦЭМ!$A$39:$A$782,$A57,СВЦЭМ!$B$39:$B$782,V$47)+'СЕТ СН'!$G$11+СВЦЭМ!$D$10+'СЕТ СН'!$G$6-'СЕТ СН'!$G$23</f>
        <v>1255.2295749</v>
      </c>
      <c r="W57" s="36">
        <f>SUMIFS(СВЦЭМ!$D$39:$D$782,СВЦЭМ!$A$39:$A$782,$A57,СВЦЭМ!$B$39:$B$782,W$47)+'СЕТ СН'!$G$11+СВЦЭМ!$D$10+'СЕТ СН'!$G$6-'СЕТ СН'!$G$23</f>
        <v>1263.06676408</v>
      </c>
      <c r="X57" s="36">
        <f>SUMIFS(СВЦЭМ!$D$39:$D$782,СВЦЭМ!$A$39:$A$782,$A57,СВЦЭМ!$B$39:$B$782,X$47)+'СЕТ СН'!$G$11+СВЦЭМ!$D$10+'СЕТ СН'!$G$6-'СЕТ СН'!$G$23</f>
        <v>1287.2301103300001</v>
      </c>
      <c r="Y57" s="36">
        <f>SUMIFS(СВЦЭМ!$D$39:$D$782,СВЦЭМ!$A$39:$A$782,$A57,СВЦЭМ!$B$39:$B$782,Y$47)+'СЕТ СН'!$G$11+СВЦЭМ!$D$10+'СЕТ СН'!$G$6-'СЕТ СН'!$G$23</f>
        <v>1385.85267393</v>
      </c>
    </row>
    <row r="58" spans="1:25" ht="15.75" x14ac:dyDescent="0.2">
      <c r="A58" s="35">
        <f t="shared" si="1"/>
        <v>44784</v>
      </c>
      <c r="B58" s="36">
        <f>SUMIFS(СВЦЭМ!$D$39:$D$782,СВЦЭМ!$A$39:$A$782,$A58,СВЦЭМ!$B$39:$B$782,B$47)+'СЕТ СН'!$G$11+СВЦЭМ!$D$10+'СЕТ СН'!$G$6-'СЕТ СН'!$G$23</f>
        <v>1264.7808939900001</v>
      </c>
      <c r="C58" s="36">
        <f>SUMIFS(СВЦЭМ!$D$39:$D$782,СВЦЭМ!$A$39:$A$782,$A58,СВЦЭМ!$B$39:$B$782,C$47)+'СЕТ СН'!$G$11+СВЦЭМ!$D$10+'СЕТ СН'!$G$6-'СЕТ СН'!$G$23</f>
        <v>1319.1628896900002</v>
      </c>
      <c r="D58" s="36">
        <f>SUMIFS(СВЦЭМ!$D$39:$D$782,СВЦЭМ!$A$39:$A$782,$A58,СВЦЭМ!$B$39:$B$782,D$47)+'СЕТ СН'!$G$11+СВЦЭМ!$D$10+'СЕТ СН'!$G$6-'СЕТ СН'!$G$23</f>
        <v>1371.4138540899999</v>
      </c>
      <c r="E58" s="36">
        <f>SUMIFS(СВЦЭМ!$D$39:$D$782,СВЦЭМ!$A$39:$A$782,$A58,СВЦЭМ!$B$39:$B$782,E$47)+'СЕТ СН'!$G$11+СВЦЭМ!$D$10+'СЕТ СН'!$G$6-'СЕТ СН'!$G$23</f>
        <v>1388.36342264</v>
      </c>
      <c r="F58" s="36">
        <f>SUMIFS(СВЦЭМ!$D$39:$D$782,СВЦЭМ!$A$39:$A$782,$A58,СВЦЭМ!$B$39:$B$782,F$47)+'СЕТ СН'!$G$11+СВЦЭМ!$D$10+'СЕТ СН'!$G$6-'СЕТ СН'!$G$23</f>
        <v>1395.8119860799998</v>
      </c>
      <c r="G58" s="36">
        <f>SUMIFS(СВЦЭМ!$D$39:$D$782,СВЦЭМ!$A$39:$A$782,$A58,СВЦЭМ!$B$39:$B$782,G$47)+'СЕТ СН'!$G$11+СВЦЭМ!$D$10+'СЕТ СН'!$G$6-'СЕТ СН'!$G$23</f>
        <v>1393.4406881999998</v>
      </c>
      <c r="H58" s="36">
        <f>SUMIFS(СВЦЭМ!$D$39:$D$782,СВЦЭМ!$A$39:$A$782,$A58,СВЦЭМ!$B$39:$B$782,H$47)+'СЕТ СН'!$G$11+СВЦЭМ!$D$10+'СЕТ СН'!$G$6-'СЕТ СН'!$G$23</f>
        <v>1338.4227934800001</v>
      </c>
      <c r="I58" s="36">
        <f>SUMIFS(СВЦЭМ!$D$39:$D$782,СВЦЭМ!$A$39:$A$782,$A58,СВЦЭМ!$B$39:$B$782,I$47)+'СЕТ СН'!$G$11+СВЦЭМ!$D$10+'СЕТ СН'!$G$6-'СЕТ СН'!$G$23</f>
        <v>1252.2690744000001</v>
      </c>
      <c r="J58" s="36">
        <f>SUMIFS(СВЦЭМ!$D$39:$D$782,СВЦЭМ!$A$39:$A$782,$A58,СВЦЭМ!$B$39:$B$782,J$47)+'СЕТ СН'!$G$11+СВЦЭМ!$D$10+'СЕТ СН'!$G$6-'СЕТ СН'!$G$23</f>
        <v>1188.1503601300001</v>
      </c>
      <c r="K58" s="36">
        <f>SUMIFS(СВЦЭМ!$D$39:$D$782,СВЦЭМ!$A$39:$A$782,$A58,СВЦЭМ!$B$39:$B$782,K$47)+'СЕТ СН'!$G$11+СВЦЭМ!$D$10+'СЕТ СН'!$G$6-'СЕТ СН'!$G$23</f>
        <v>1201.2755165200001</v>
      </c>
      <c r="L58" s="36">
        <f>SUMIFS(СВЦЭМ!$D$39:$D$782,СВЦЭМ!$A$39:$A$782,$A58,СВЦЭМ!$B$39:$B$782,L$47)+'СЕТ СН'!$G$11+СВЦЭМ!$D$10+'СЕТ СН'!$G$6-'СЕТ СН'!$G$23</f>
        <v>1225.9214828899999</v>
      </c>
      <c r="M58" s="36">
        <f>SUMIFS(СВЦЭМ!$D$39:$D$782,СВЦЭМ!$A$39:$A$782,$A58,СВЦЭМ!$B$39:$B$782,M$47)+'СЕТ СН'!$G$11+СВЦЭМ!$D$10+'СЕТ СН'!$G$6-'СЕТ СН'!$G$23</f>
        <v>1222.73710276</v>
      </c>
      <c r="N58" s="36">
        <f>SUMIFS(СВЦЭМ!$D$39:$D$782,СВЦЭМ!$A$39:$A$782,$A58,СВЦЭМ!$B$39:$B$782,N$47)+'СЕТ СН'!$G$11+СВЦЭМ!$D$10+'СЕТ СН'!$G$6-'СЕТ СН'!$G$23</f>
        <v>1213.5135770500001</v>
      </c>
      <c r="O58" s="36">
        <f>SUMIFS(СВЦЭМ!$D$39:$D$782,СВЦЭМ!$A$39:$A$782,$A58,СВЦЭМ!$B$39:$B$782,O$47)+'СЕТ СН'!$G$11+СВЦЭМ!$D$10+'СЕТ СН'!$G$6-'СЕТ СН'!$G$23</f>
        <v>1221.4398786299998</v>
      </c>
      <c r="P58" s="36">
        <f>SUMIFS(СВЦЭМ!$D$39:$D$782,СВЦЭМ!$A$39:$A$782,$A58,СВЦЭМ!$B$39:$B$782,P$47)+'СЕТ СН'!$G$11+СВЦЭМ!$D$10+'СЕТ СН'!$G$6-'СЕТ СН'!$G$23</f>
        <v>1224.22414127</v>
      </c>
      <c r="Q58" s="36">
        <f>SUMIFS(СВЦЭМ!$D$39:$D$782,СВЦЭМ!$A$39:$A$782,$A58,СВЦЭМ!$B$39:$B$782,Q$47)+'СЕТ СН'!$G$11+СВЦЭМ!$D$10+'СЕТ СН'!$G$6-'СЕТ СН'!$G$23</f>
        <v>1214.4431262600001</v>
      </c>
      <c r="R58" s="36">
        <f>SUMIFS(СВЦЭМ!$D$39:$D$782,СВЦЭМ!$A$39:$A$782,$A58,СВЦЭМ!$B$39:$B$782,R$47)+'СЕТ СН'!$G$11+СВЦЭМ!$D$10+'СЕТ СН'!$G$6-'СЕТ СН'!$G$23</f>
        <v>1217.9924811999999</v>
      </c>
      <c r="S58" s="36">
        <f>SUMIFS(СВЦЭМ!$D$39:$D$782,СВЦЭМ!$A$39:$A$782,$A58,СВЦЭМ!$B$39:$B$782,S$47)+'СЕТ СН'!$G$11+СВЦЭМ!$D$10+'СЕТ СН'!$G$6-'СЕТ СН'!$G$23</f>
        <v>1211.9563483299999</v>
      </c>
      <c r="T58" s="36">
        <f>SUMIFS(СВЦЭМ!$D$39:$D$782,СВЦЭМ!$A$39:$A$782,$A58,СВЦЭМ!$B$39:$B$782,T$47)+'СЕТ СН'!$G$11+СВЦЭМ!$D$10+'СЕТ СН'!$G$6-'СЕТ СН'!$G$23</f>
        <v>1081.8279634</v>
      </c>
      <c r="U58" s="36">
        <f>SUMIFS(СВЦЭМ!$D$39:$D$782,СВЦЭМ!$A$39:$A$782,$A58,СВЦЭМ!$B$39:$B$782,U$47)+'СЕТ СН'!$G$11+СВЦЭМ!$D$10+'СЕТ СН'!$G$6-'СЕТ СН'!$G$23</f>
        <v>1087.4774854899999</v>
      </c>
      <c r="V58" s="36">
        <f>SUMIFS(СВЦЭМ!$D$39:$D$782,СВЦЭМ!$A$39:$A$782,$A58,СВЦЭМ!$B$39:$B$782,V$47)+'СЕТ СН'!$G$11+СВЦЭМ!$D$10+'СЕТ СН'!$G$6-'СЕТ СН'!$G$23</f>
        <v>1085.3706793699998</v>
      </c>
      <c r="W58" s="36">
        <f>SUMIFS(СВЦЭМ!$D$39:$D$782,СВЦЭМ!$A$39:$A$782,$A58,СВЦЭМ!$B$39:$B$782,W$47)+'СЕТ СН'!$G$11+СВЦЭМ!$D$10+'СЕТ СН'!$G$6-'СЕТ СН'!$G$23</f>
        <v>1071.30143075</v>
      </c>
      <c r="X58" s="36">
        <f>SUMIFS(СВЦЭМ!$D$39:$D$782,СВЦЭМ!$A$39:$A$782,$A58,СВЦЭМ!$B$39:$B$782,X$47)+'СЕТ СН'!$G$11+СВЦЭМ!$D$10+'СЕТ СН'!$G$6-'СЕТ СН'!$G$23</f>
        <v>1085.3903398699999</v>
      </c>
      <c r="Y58" s="36">
        <f>SUMIFS(СВЦЭМ!$D$39:$D$782,СВЦЭМ!$A$39:$A$782,$A58,СВЦЭМ!$B$39:$B$782,Y$47)+'СЕТ СН'!$G$11+СВЦЭМ!$D$10+'СЕТ СН'!$G$6-'СЕТ СН'!$G$23</f>
        <v>1105.5558053099999</v>
      </c>
    </row>
    <row r="59" spans="1:25" ht="15.75" x14ac:dyDescent="0.2">
      <c r="A59" s="35">
        <f t="shared" si="1"/>
        <v>44785</v>
      </c>
      <c r="B59" s="36">
        <f>SUMIFS(СВЦЭМ!$D$39:$D$782,СВЦЭМ!$A$39:$A$782,$A59,СВЦЭМ!$B$39:$B$782,B$47)+'СЕТ СН'!$G$11+СВЦЭМ!$D$10+'СЕТ СН'!$G$6-'СЕТ СН'!$G$23</f>
        <v>1263.5333394099998</v>
      </c>
      <c r="C59" s="36">
        <f>SUMIFS(СВЦЭМ!$D$39:$D$782,СВЦЭМ!$A$39:$A$782,$A59,СВЦЭМ!$B$39:$B$782,C$47)+'СЕТ СН'!$G$11+СВЦЭМ!$D$10+'СЕТ СН'!$G$6-'СЕТ СН'!$G$23</f>
        <v>1311.9293554000001</v>
      </c>
      <c r="D59" s="36">
        <f>SUMIFS(СВЦЭМ!$D$39:$D$782,СВЦЭМ!$A$39:$A$782,$A59,СВЦЭМ!$B$39:$B$782,D$47)+'СЕТ СН'!$G$11+СВЦЭМ!$D$10+'СЕТ СН'!$G$6-'СЕТ СН'!$G$23</f>
        <v>1366.30100197</v>
      </c>
      <c r="E59" s="36">
        <f>SUMIFS(СВЦЭМ!$D$39:$D$782,СВЦЭМ!$A$39:$A$782,$A59,СВЦЭМ!$B$39:$B$782,E$47)+'СЕТ СН'!$G$11+СВЦЭМ!$D$10+'СЕТ СН'!$G$6-'СЕТ СН'!$G$23</f>
        <v>1386.1901763599999</v>
      </c>
      <c r="F59" s="36">
        <f>SUMIFS(СВЦЭМ!$D$39:$D$782,СВЦЭМ!$A$39:$A$782,$A59,СВЦЭМ!$B$39:$B$782,F$47)+'СЕТ СН'!$G$11+СВЦЭМ!$D$10+'СЕТ СН'!$G$6-'СЕТ СН'!$G$23</f>
        <v>1379.32526203</v>
      </c>
      <c r="G59" s="36">
        <f>SUMIFS(СВЦЭМ!$D$39:$D$782,СВЦЭМ!$A$39:$A$782,$A59,СВЦЭМ!$B$39:$B$782,G$47)+'СЕТ СН'!$G$11+СВЦЭМ!$D$10+'СЕТ СН'!$G$6-'СЕТ СН'!$G$23</f>
        <v>1388.8284679399999</v>
      </c>
      <c r="H59" s="36">
        <f>SUMIFS(СВЦЭМ!$D$39:$D$782,СВЦЭМ!$A$39:$A$782,$A59,СВЦЭМ!$B$39:$B$782,H$47)+'СЕТ СН'!$G$11+СВЦЭМ!$D$10+'СЕТ СН'!$G$6-'СЕТ СН'!$G$23</f>
        <v>1280.7997948899999</v>
      </c>
      <c r="I59" s="36">
        <f>SUMIFS(СВЦЭМ!$D$39:$D$782,СВЦЭМ!$A$39:$A$782,$A59,СВЦЭМ!$B$39:$B$782,I$47)+'СЕТ СН'!$G$11+СВЦЭМ!$D$10+'СЕТ СН'!$G$6-'СЕТ СН'!$G$23</f>
        <v>1277.4516457699999</v>
      </c>
      <c r="J59" s="36">
        <f>SUMIFS(СВЦЭМ!$D$39:$D$782,СВЦЭМ!$A$39:$A$782,$A59,СВЦЭМ!$B$39:$B$782,J$47)+'СЕТ СН'!$G$11+СВЦЭМ!$D$10+'СЕТ СН'!$G$6-'СЕТ СН'!$G$23</f>
        <v>1222.90136394</v>
      </c>
      <c r="K59" s="36">
        <f>SUMIFS(СВЦЭМ!$D$39:$D$782,СВЦЭМ!$A$39:$A$782,$A59,СВЦЭМ!$B$39:$B$782,K$47)+'СЕТ СН'!$G$11+СВЦЭМ!$D$10+'СЕТ СН'!$G$6-'СЕТ СН'!$G$23</f>
        <v>1201.9996335999999</v>
      </c>
      <c r="L59" s="36">
        <f>SUMIFS(СВЦЭМ!$D$39:$D$782,СВЦЭМ!$A$39:$A$782,$A59,СВЦЭМ!$B$39:$B$782,L$47)+'СЕТ СН'!$G$11+СВЦЭМ!$D$10+'СЕТ СН'!$G$6-'СЕТ СН'!$G$23</f>
        <v>1169.43311898</v>
      </c>
      <c r="M59" s="36">
        <f>SUMIFS(СВЦЭМ!$D$39:$D$782,СВЦЭМ!$A$39:$A$782,$A59,СВЦЭМ!$B$39:$B$782,M$47)+'СЕТ СН'!$G$11+СВЦЭМ!$D$10+'СЕТ СН'!$G$6-'СЕТ СН'!$G$23</f>
        <v>1144.3348770499999</v>
      </c>
      <c r="N59" s="36">
        <f>SUMIFS(СВЦЭМ!$D$39:$D$782,СВЦЭМ!$A$39:$A$782,$A59,СВЦЭМ!$B$39:$B$782,N$47)+'СЕТ СН'!$G$11+СВЦЭМ!$D$10+'СЕТ СН'!$G$6-'СЕТ СН'!$G$23</f>
        <v>1145.1392159</v>
      </c>
      <c r="O59" s="36">
        <f>SUMIFS(СВЦЭМ!$D$39:$D$782,СВЦЭМ!$A$39:$A$782,$A59,СВЦЭМ!$B$39:$B$782,O$47)+'СЕТ СН'!$G$11+СВЦЭМ!$D$10+'СЕТ СН'!$G$6-'СЕТ СН'!$G$23</f>
        <v>1149.9719687100001</v>
      </c>
      <c r="P59" s="36">
        <f>SUMIFS(СВЦЭМ!$D$39:$D$782,СВЦЭМ!$A$39:$A$782,$A59,СВЦЭМ!$B$39:$B$782,P$47)+'СЕТ СН'!$G$11+СВЦЭМ!$D$10+'СЕТ СН'!$G$6-'СЕТ СН'!$G$23</f>
        <v>1159.62103028</v>
      </c>
      <c r="Q59" s="36">
        <f>SUMIFS(СВЦЭМ!$D$39:$D$782,СВЦЭМ!$A$39:$A$782,$A59,СВЦЭМ!$B$39:$B$782,Q$47)+'СЕТ СН'!$G$11+СВЦЭМ!$D$10+'СЕТ СН'!$G$6-'СЕТ СН'!$G$23</f>
        <v>1159.9006783499999</v>
      </c>
      <c r="R59" s="36">
        <f>SUMIFS(СВЦЭМ!$D$39:$D$782,СВЦЭМ!$A$39:$A$782,$A59,СВЦЭМ!$B$39:$B$782,R$47)+'СЕТ СН'!$G$11+СВЦЭМ!$D$10+'СЕТ СН'!$G$6-'СЕТ СН'!$G$23</f>
        <v>1178.2453171799998</v>
      </c>
      <c r="S59" s="36">
        <f>SUMIFS(СВЦЭМ!$D$39:$D$782,СВЦЭМ!$A$39:$A$782,$A59,СВЦЭМ!$B$39:$B$782,S$47)+'СЕТ СН'!$G$11+СВЦЭМ!$D$10+'СЕТ СН'!$G$6-'СЕТ СН'!$G$23</f>
        <v>1175.95872248</v>
      </c>
      <c r="T59" s="36">
        <f>SUMIFS(СВЦЭМ!$D$39:$D$782,СВЦЭМ!$A$39:$A$782,$A59,СВЦЭМ!$B$39:$B$782,T$47)+'СЕТ СН'!$G$11+СВЦЭМ!$D$10+'СЕТ СН'!$G$6-'СЕТ СН'!$G$23</f>
        <v>1172.1131508600001</v>
      </c>
      <c r="U59" s="36">
        <f>SUMIFS(СВЦЭМ!$D$39:$D$782,СВЦЭМ!$A$39:$A$782,$A59,СВЦЭМ!$B$39:$B$782,U$47)+'СЕТ СН'!$G$11+СВЦЭМ!$D$10+'СЕТ СН'!$G$6-'СЕТ СН'!$G$23</f>
        <v>1173.8605407800001</v>
      </c>
      <c r="V59" s="36">
        <f>SUMIFS(СВЦЭМ!$D$39:$D$782,СВЦЭМ!$A$39:$A$782,$A59,СВЦЭМ!$B$39:$B$782,V$47)+'СЕТ СН'!$G$11+СВЦЭМ!$D$10+'СЕТ СН'!$G$6-'СЕТ СН'!$G$23</f>
        <v>1173.3056349399999</v>
      </c>
      <c r="W59" s="36">
        <f>SUMIFS(СВЦЭМ!$D$39:$D$782,СВЦЭМ!$A$39:$A$782,$A59,СВЦЭМ!$B$39:$B$782,W$47)+'СЕТ СН'!$G$11+СВЦЭМ!$D$10+'СЕТ СН'!$G$6-'СЕТ СН'!$G$23</f>
        <v>1156.2192838199999</v>
      </c>
      <c r="X59" s="36">
        <f>SUMIFS(СВЦЭМ!$D$39:$D$782,СВЦЭМ!$A$39:$A$782,$A59,СВЦЭМ!$B$39:$B$782,X$47)+'СЕТ СН'!$G$11+СВЦЭМ!$D$10+'СЕТ СН'!$G$6-'СЕТ СН'!$G$23</f>
        <v>1200.0414866699998</v>
      </c>
      <c r="Y59" s="36">
        <f>SUMIFS(СВЦЭМ!$D$39:$D$782,СВЦЭМ!$A$39:$A$782,$A59,СВЦЭМ!$B$39:$B$782,Y$47)+'СЕТ СН'!$G$11+СВЦЭМ!$D$10+'СЕТ СН'!$G$6-'СЕТ СН'!$G$23</f>
        <v>1247.2788594899998</v>
      </c>
    </row>
    <row r="60" spans="1:25" ht="15.75" x14ac:dyDescent="0.2">
      <c r="A60" s="35">
        <f t="shared" si="1"/>
        <v>44786</v>
      </c>
      <c r="B60" s="36">
        <f>SUMIFS(СВЦЭМ!$D$39:$D$782,СВЦЭМ!$A$39:$A$782,$A60,СВЦЭМ!$B$39:$B$782,B$47)+'СЕТ СН'!$G$11+СВЦЭМ!$D$10+'СЕТ СН'!$G$6-'СЕТ СН'!$G$23</f>
        <v>1274.9668821599998</v>
      </c>
      <c r="C60" s="36">
        <f>SUMIFS(СВЦЭМ!$D$39:$D$782,СВЦЭМ!$A$39:$A$782,$A60,СВЦЭМ!$B$39:$B$782,C$47)+'СЕТ СН'!$G$11+СВЦЭМ!$D$10+'СЕТ СН'!$G$6-'СЕТ СН'!$G$23</f>
        <v>1308.39950327</v>
      </c>
      <c r="D60" s="36">
        <f>SUMIFS(СВЦЭМ!$D$39:$D$782,СВЦЭМ!$A$39:$A$782,$A60,СВЦЭМ!$B$39:$B$782,D$47)+'СЕТ СН'!$G$11+СВЦЭМ!$D$10+'СЕТ СН'!$G$6-'СЕТ СН'!$G$23</f>
        <v>1329.3633509599999</v>
      </c>
      <c r="E60" s="36">
        <f>SUMIFS(СВЦЭМ!$D$39:$D$782,СВЦЭМ!$A$39:$A$782,$A60,СВЦЭМ!$B$39:$B$782,E$47)+'СЕТ СН'!$G$11+СВЦЭМ!$D$10+'СЕТ СН'!$G$6-'СЕТ СН'!$G$23</f>
        <v>1400.58258793</v>
      </c>
      <c r="F60" s="36">
        <f>SUMIFS(СВЦЭМ!$D$39:$D$782,СВЦЭМ!$A$39:$A$782,$A60,СВЦЭМ!$B$39:$B$782,F$47)+'СЕТ СН'!$G$11+СВЦЭМ!$D$10+'СЕТ СН'!$G$6-'СЕТ СН'!$G$23</f>
        <v>1377.0957339400002</v>
      </c>
      <c r="G60" s="36">
        <f>SUMIFS(СВЦЭМ!$D$39:$D$782,СВЦЭМ!$A$39:$A$782,$A60,СВЦЭМ!$B$39:$B$782,G$47)+'СЕТ СН'!$G$11+СВЦЭМ!$D$10+'СЕТ СН'!$G$6-'СЕТ СН'!$G$23</f>
        <v>1351.4145267099998</v>
      </c>
      <c r="H60" s="36">
        <f>SUMIFS(СВЦЭМ!$D$39:$D$782,СВЦЭМ!$A$39:$A$782,$A60,СВЦЭМ!$B$39:$B$782,H$47)+'СЕТ СН'!$G$11+СВЦЭМ!$D$10+'СЕТ СН'!$G$6-'СЕТ СН'!$G$23</f>
        <v>1320.4375806600001</v>
      </c>
      <c r="I60" s="36">
        <f>SUMIFS(СВЦЭМ!$D$39:$D$782,СВЦЭМ!$A$39:$A$782,$A60,СВЦЭМ!$B$39:$B$782,I$47)+'СЕТ СН'!$G$11+СВЦЭМ!$D$10+'СЕТ СН'!$G$6-'СЕТ СН'!$G$23</f>
        <v>1263.23365623</v>
      </c>
      <c r="J60" s="36">
        <f>SUMIFS(СВЦЭМ!$D$39:$D$782,СВЦЭМ!$A$39:$A$782,$A60,СВЦЭМ!$B$39:$B$782,J$47)+'СЕТ СН'!$G$11+СВЦЭМ!$D$10+'СЕТ СН'!$G$6-'СЕТ СН'!$G$23</f>
        <v>1243.38402937</v>
      </c>
      <c r="K60" s="36">
        <f>SUMIFS(СВЦЭМ!$D$39:$D$782,СВЦЭМ!$A$39:$A$782,$A60,СВЦЭМ!$B$39:$B$782,K$47)+'СЕТ СН'!$G$11+СВЦЭМ!$D$10+'СЕТ СН'!$G$6-'СЕТ СН'!$G$23</f>
        <v>1170.9933406800001</v>
      </c>
      <c r="L60" s="36">
        <f>SUMIFS(СВЦЭМ!$D$39:$D$782,СВЦЭМ!$A$39:$A$782,$A60,СВЦЭМ!$B$39:$B$782,L$47)+'СЕТ СН'!$G$11+СВЦЭМ!$D$10+'СЕТ СН'!$G$6-'СЕТ СН'!$G$23</f>
        <v>1158.8368579099999</v>
      </c>
      <c r="M60" s="36">
        <f>SUMIFS(СВЦЭМ!$D$39:$D$782,СВЦЭМ!$A$39:$A$782,$A60,СВЦЭМ!$B$39:$B$782,M$47)+'СЕТ СН'!$G$11+СВЦЭМ!$D$10+'СЕТ СН'!$G$6-'СЕТ СН'!$G$23</f>
        <v>1162.6568465400001</v>
      </c>
      <c r="N60" s="36">
        <f>SUMIFS(СВЦЭМ!$D$39:$D$782,СВЦЭМ!$A$39:$A$782,$A60,СВЦЭМ!$B$39:$B$782,N$47)+'СЕТ СН'!$G$11+СВЦЭМ!$D$10+'СЕТ СН'!$G$6-'СЕТ СН'!$G$23</f>
        <v>1158.0994761299999</v>
      </c>
      <c r="O60" s="36">
        <f>SUMIFS(СВЦЭМ!$D$39:$D$782,СВЦЭМ!$A$39:$A$782,$A60,СВЦЭМ!$B$39:$B$782,O$47)+'СЕТ СН'!$G$11+СВЦЭМ!$D$10+'СЕТ СН'!$G$6-'СЕТ СН'!$G$23</f>
        <v>1154.7545037099999</v>
      </c>
      <c r="P60" s="36">
        <f>SUMIFS(СВЦЭМ!$D$39:$D$782,СВЦЭМ!$A$39:$A$782,$A60,СВЦЭМ!$B$39:$B$782,P$47)+'СЕТ СН'!$G$11+СВЦЭМ!$D$10+'СЕТ СН'!$G$6-'СЕТ СН'!$G$23</f>
        <v>1160.04374145</v>
      </c>
      <c r="Q60" s="36">
        <f>SUMIFS(СВЦЭМ!$D$39:$D$782,СВЦЭМ!$A$39:$A$782,$A60,СВЦЭМ!$B$39:$B$782,Q$47)+'СЕТ СН'!$G$11+СВЦЭМ!$D$10+'СЕТ СН'!$G$6-'СЕТ СН'!$G$23</f>
        <v>1159.55482306</v>
      </c>
      <c r="R60" s="36">
        <f>SUMIFS(СВЦЭМ!$D$39:$D$782,СВЦЭМ!$A$39:$A$782,$A60,СВЦЭМ!$B$39:$B$782,R$47)+'СЕТ СН'!$G$11+СВЦЭМ!$D$10+'СЕТ СН'!$G$6-'СЕТ СН'!$G$23</f>
        <v>1166.0273277199999</v>
      </c>
      <c r="S60" s="36">
        <f>SUMIFS(СВЦЭМ!$D$39:$D$782,СВЦЭМ!$A$39:$A$782,$A60,СВЦЭМ!$B$39:$B$782,S$47)+'СЕТ СН'!$G$11+СВЦЭМ!$D$10+'СЕТ СН'!$G$6-'СЕТ СН'!$G$23</f>
        <v>1168.9766666599999</v>
      </c>
      <c r="T60" s="36">
        <f>SUMIFS(СВЦЭМ!$D$39:$D$782,СВЦЭМ!$A$39:$A$782,$A60,СВЦЭМ!$B$39:$B$782,T$47)+'СЕТ СН'!$G$11+СВЦЭМ!$D$10+'СЕТ СН'!$G$6-'СЕТ СН'!$G$23</f>
        <v>1166.5796862799998</v>
      </c>
      <c r="U60" s="36">
        <f>SUMIFS(СВЦЭМ!$D$39:$D$782,СВЦЭМ!$A$39:$A$782,$A60,СВЦЭМ!$B$39:$B$782,U$47)+'СЕТ СН'!$G$11+СВЦЭМ!$D$10+'СЕТ СН'!$G$6-'СЕТ СН'!$G$23</f>
        <v>1170.8298958800001</v>
      </c>
      <c r="V60" s="36">
        <f>SUMIFS(СВЦЭМ!$D$39:$D$782,СВЦЭМ!$A$39:$A$782,$A60,СВЦЭМ!$B$39:$B$782,V$47)+'СЕТ СН'!$G$11+СВЦЭМ!$D$10+'СЕТ СН'!$G$6-'СЕТ СН'!$G$23</f>
        <v>1161.7379168</v>
      </c>
      <c r="W60" s="36">
        <f>SUMIFS(СВЦЭМ!$D$39:$D$782,СВЦЭМ!$A$39:$A$782,$A60,СВЦЭМ!$B$39:$B$782,W$47)+'СЕТ СН'!$G$11+СВЦЭМ!$D$10+'СЕТ СН'!$G$6-'СЕТ СН'!$G$23</f>
        <v>1156.82996656</v>
      </c>
      <c r="X60" s="36">
        <f>SUMIFS(СВЦЭМ!$D$39:$D$782,СВЦЭМ!$A$39:$A$782,$A60,СВЦЭМ!$B$39:$B$782,X$47)+'СЕТ СН'!$G$11+СВЦЭМ!$D$10+'СЕТ СН'!$G$6-'СЕТ СН'!$G$23</f>
        <v>1183.8507199599999</v>
      </c>
      <c r="Y60" s="36">
        <f>SUMIFS(СВЦЭМ!$D$39:$D$782,СВЦЭМ!$A$39:$A$782,$A60,СВЦЭМ!$B$39:$B$782,Y$47)+'СЕТ СН'!$G$11+СВЦЭМ!$D$10+'СЕТ СН'!$G$6-'СЕТ СН'!$G$23</f>
        <v>1279.1941487499998</v>
      </c>
    </row>
    <row r="61" spans="1:25" ht="15.75" x14ac:dyDescent="0.2">
      <c r="A61" s="35">
        <f t="shared" si="1"/>
        <v>44787</v>
      </c>
      <c r="B61" s="36">
        <f>SUMIFS(СВЦЭМ!$D$39:$D$782,СВЦЭМ!$A$39:$A$782,$A61,СВЦЭМ!$B$39:$B$782,B$47)+'СЕТ СН'!$G$11+СВЦЭМ!$D$10+'СЕТ СН'!$G$6-'СЕТ СН'!$G$23</f>
        <v>1324.55227788</v>
      </c>
      <c r="C61" s="36">
        <f>SUMIFS(СВЦЭМ!$D$39:$D$782,СВЦЭМ!$A$39:$A$782,$A61,СВЦЭМ!$B$39:$B$782,C$47)+'СЕТ СН'!$G$11+СВЦЭМ!$D$10+'СЕТ СН'!$G$6-'СЕТ СН'!$G$23</f>
        <v>1312.5432051299999</v>
      </c>
      <c r="D61" s="36">
        <f>SUMIFS(СВЦЭМ!$D$39:$D$782,СВЦЭМ!$A$39:$A$782,$A61,СВЦЭМ!$B$39:$B$782,D$47)+'СЕТ СН'!$G$11+СВЦЭМ!$D$10+'СЕТ СН'!$G$6-'СЕТ СН'!$G$23</f>
        <v>1276.0478239399999</v>
      </c>
      <c r="E61" s="36">
        <f>SUMIFS(СВЦЭМ!$D$39:$D$782,СВЦЭМ!$A$39:$A$782,$A61,СВЦЭМ!$B$39:$B$782,E$47)+'СЕТ СН'!$G$11+СВЦЭМ!$D$10+'СЕТ СН'!$G$6-'СЕТ СН'!$G$23</f>
        <v>1285.42722422</v>
      </c>
      <c r="F61" s="36">
        <f>SUMIFS(СВЦЭМ!$D$39:$D$782,СВЦЭМ!$A$39:$A$782,$A61,СВЦЭМ!$B$39:$B$782,F$47)+'СЕТ СН'!$G$11+СВЦЭМ!$D$10+'СЕТ СН'!$G$6-'СЕТ СН'!$G$23</f>
        <v>1290.6537607199998</v>
      </c>
      <c r="G61" s="36">
        <f>SUMIFS(СВЦЭМ!$D$39:$D$782,СВЦЭМ!$A$39:$A$782,$A61,СВЦЭМ!$B$39:$B$782,G$47)+'СЕТ СН'!$G$11+СВЦЭМ!$D$10+'СЕТ СН'!$G$6-'СЕТ СН'!$G$23</f>
        <v>1288.5701265499999</v>
      </c>
      <c r="H61" s="36">
        <f>SUMIFS(СВЦЭМ!$D$39:$D$782,СВЦЭМ!$A$39:$A$782,$A61,СВЦЭМ!$B$39:$B$782,H$47)+'СЕТ СН'!$G$11+СВЦЭМ!$D$10+'СЕТ СН'!$G$6-'СЕТ СН'!$G$23</f>
        <v>1355.6258688600001</v>
      </c>
      <c r="I61" s="36">
        <f>SUMIFS(СВЦЭМ!$D$39:$D$782,СВЦЭМ!$A$39:$A$782,$A61,СВЦЭМ!$B$39:$B$782,I$47)+'СЕТ СН'!$G$11+СВЦЭМ!$D$10+'СЕТ СН'!$G$6-'СЕТ СН'!$G$23</f>
        <v>1319.5421619399999</v>
      </c>
      <c r="J61" s="36">
        <f>SUMIFS(СВЦЭМ!$D$39:$D$782,СВЦЭМ!$A$39:$A$782,$A61,СВЦЭМ!$B$39:$B$782,J$47)+'СЕТ СН'!$G$11+СВЦЭМ!$D$10+'СЕТ СН'!$G$6-'СЕТ СН'!$G$23</f>
        <v>1268.78680515</v>
      </c>
      <c r="K61" s="36">
        <f>SUMIFS(СВЦЭМ!$D$39:$D$782,СВЦЭМ!$A$39:$A$782,$A61,СВЦЭМ!$B$39:$B$782,K$47)+'СЕТ СН'!$G$11+СВЦЭМ!$D$10+'СЕТ СН'!$G$6-'СЕТ СН'!$G$23</f>
        <v>1195.21147896</v>
      </c>
      <c r="L61" s="36">
        <f>SUMIFS(СВЦЭМ!$D$39:$D$782,СВЦЭМ!$A$39:$A$782,$A61,СВЦЭМ!$B$39:$B$782,L$47)+'СЕТ СН'!$G$11+СВЦЭМ!$D$10+'СЕТ СН'!$G$6-'СЕТ СН'!$G$23</f>
        <v>1158.97492908</v>
      </c>
      <c r="M61" s="36">
        <f>SUMIFS(СВЦЭМ!$D$39:$D$782,СВЦЭМ!$A$39:$A$782,$A61,СВЦЭМ!$B$39:$B$782,M$47)+'СЕТ СН'!$G$11+СВЦЭМ!$D$10+'СЕТ СН'!$G$6-'СЕТ СН'!$G$23</f>
        <v>1145.41458704</v>
      </c>
      <c r="N61" s="36">
        <f>SUMIFS(СВЦЭМ!$D$39:$D$782,СВЦЭМ!$A$39:$A$782,$A61,СВЦЭМ!$B$39:$B$782,N$47)+'СЕТ СН'!$G$11+СВЦЭМ!$D$10+'СЕТ СН'!$G$6-'СЕТ СН'!$G$23</f>
        <v>1158.0860815799999</v>
      </c>
      <c r="O61" s="36">
        <f>SUMIFS(СВЦЭМ!$D$39:$D$782,СВЦЭМ!$A$39:$A$782,$A61,СВЦЭМ!$B$39:$B$782,O$47)+'СЕТ СН'!$G$11+СВЦЭМ!$D$10+'СЕТ СН'!$G$6-'СЕТ СН'!$G$23</f>
        <v>1163.0874126599999</v>
      </c>
      <c r="P61" s="36">
        <f>SUMIFS(СВЦЭМ!$D$39:$D$782,СВЦЭМ!$A$39:$A$782,$A61,СВЦЭМ!$B$39:$B$782,P$47)+'СЕТ СН'!$G$11+СВЦЭМ!$D$10+'СЕТ СН'!$G$6-'СЕТ СН'!$G$23</f>
        <v>1172.6003198999999</v>
      </c>
      <c r="Q61" s="36">
        <f>SUMIFS(СВЦЭМ!$D$39:$D$782,СВЦЭМ!$A$39:$A$782,$A61,СВЦЭМ!$B$39:$B$782,Q$47)+'СЕТ СН'!$G$11+СВЦЭМ!$D$10+'СЕТ СН'!$G$6-'СЕТ СН'!$G$23</f>
        <v>1179.1955326899999</v>
      </c>
      <c r="R61" s="36">
        <f>SUMIFS(СВЦЭМ!$D$39:$D$782,СВЦЭМ!$A$39:$A$782,$A61,СВЦЭМ!$B$39:$B$782,R$47)+'СЕТ СН'!$G$11+СВЦЭМ!$D$10+'СЕТ СН'!$G$6-'СЕТ СН'!$G$23</f>
        <v>1190.89295958</v>
      </c>
      <c r="S61" s="36">
        <f>SUMIFS(СВЦЭМ!$D$39:$D$782,СВЦЭМ!$A$39:$A$782,$A61,СВЦЭМ!$B$39:$B$782,S$47)+'СЕТ СН'!$G$11+СВЦЭМ!$D$10+'СЕТ СН'!$G$6-'СЕТ СН'!$G$23</f>
        <v>1175.4038912000001</v>
      </c>
      <c r="T61" s="36">
        <f>SUMIFS(СВЦЭМ!$D$39:$D$782,СВЦЭМ!$A$39:$A$782,$A61,СВЦЭМ!$B$39:$B$782,T$47)+'СЕТ СН'!$G$11+СВЦЭМ!$D$10+'СЕТ СН'!$G$6-'СЕТ СН'!$G$23</f>
        <v>1184.2076534799999</v>
      </c>
      <c r="U61" s="36">
        <f>SUMIFS(СВЦЭМ!$D$39:$D$782,СВЦЭМ!$A$39:$A$782,$A61,СВЦЭМ!$B$39:$B$782,U$47)+'СЕТ СН'!$G$11+СВЦЭМ!$D$10+'СЕТ СН'!$G$6-'СЕТ СН'!$G$23</f>
        <v>1188.3904251399999</v>
      </c>
      <c r="V61" s="36">
        <f>SUMIFS(СВЦЭМ!$D$39:$D$782,СВЦЭМ!$A$39:$A$782,$A61,СВЦЭМ!$B$39:$B$782,V$47)+'СЕТ СН'!$G$11+СВЦЭМ!$D$10+'СЕТ СН'!$G$6-'СЕТ СН'!$G$23</f>
        <v>1194.1464243099999</v>
      </c>
      <c r="W61" s="36">
        <f>SUMIFS(СВЦЭМ!$D$39:$D$782,СВЦЭМ!$A$39:$A$782,$A61,СВЦЭМ!$B$39:$B$782,W$47)+'СЕТ СН'!$G$11+СВЦЭМ!$D$10+'СЕТ СН'!$G$6-'СЕТ СН'!$G$23</f>
        <v>1191.15112056</v>
      </c>
      <c r="X61" s="36">
        <f>SUMIFS(СВЦЭМ!$D$39:$D$782,СВЦЭМ!$A$39:$A$782,$A61,СВЦЭМ!$B$39:$B$782,X$47)+'СЕТ СН'!$G$11+СВЦЭМ!$D$10+'СЕТ СН'!$G$6-'СЕТ СН'!$G$23</f>
        <v>1192.7409702099999</v>
      </c>
      <c r="Y61" s="36">
        <f>SUMIFS(СВЦЭМ!$D$39:$D$782,СВЦЭМ!$A$39:$A$782,$A61,СВЦЭМ!$B$39:$B$782,Y$47)+'СЕТ СН'!$G$11+СВЦЭМ!$D$10+'СЕТ СН'!$G$6-'СЕТ СН'!$G$23</f>
        <v>1248.16969887</v>
      </c>
    </row>
    <row r="62" spans="1:25" ht="15.75" x14ac:dyDescent="0.2">
      <c r="A62" s="35">
        <f t="shared" si="1"/>
        <v>44788</v>
      </c>
      <c r="B62" s="36">
        <f>SUMIFS(СВЦЭМ!$D$39:$D$782,СВЦЭМ!$A$39:$A$782,$A62,СВЦЭМ!$B$39:$B$782,B$47)+'СЕТ СН'!$G$11+СВЦЭМ!$D$10+'СЕТ СН'!$G$6-'СЕТ СН'!$G$23</f>
        <v>1205.4727537499998</v>
      </c>
      <c r="C62" s="36">
        <f>SUMIFS(СВЦЭМ!$D$39:$D$782,СВЦЭМ!$A$39:$A$782,$A62,СВЦЭМ!$B$39:$B$782,C$47)+'СЕТ СН'!$G$11+СВЦЭМ!$D$10+'СЕТ СН'!$G$6-'СЕТ СН'!$G$23</f>
        <v>1230.13803992</v>
      </c>
      <c r="D62" s="36">
        <f>SUMIFS(СВЦЭМ!$D$39:$D$782,СВЦЭМ!$A$39:$A$782,$A62,СВЦЭМ!$B$39:$B$782,D$47)+'СЕТ СН'!$G$11+СВЦЭМ!$D$10+'СЕТ СН'!$G$6-'СЕТ СН'!$G$23</f>
        <v>1263.35381893</v>
      </c>
      <c r="E62" s="36">
        <f>SUMIFS(СВЦЭМ!$D$39:$D$782,СВЦЭМ!$A$39:$A$782,$A62,СВЦЭМ!$B$39:$B$782,E$47)+'СЕТ СН'!$G$11+СВЦЭМ!$D$10+'СЕТ СН'!$G$6-'СЕТ СН'!$G$23</f>
        <v>1275.6990152600001</v>
      </c>
      <c r="F62" s="36">
        <f>SUMIFS(СВЦЭМ!$D$39:$D$782,СВЦЭМ!$A$39:$A$782,$A62,СВЦЭМ!$B$39:$B$782,F$47)+'СЕТ СН'!$G$11+СВЦЭМ!$D$10+'СЕТ СН'!$G$6-'СЕТ СН'!$G$23</f>
        <v>1286.7751142799998</v>
      </c>
      <c r="G62" s="36">
        <f>SUMIFS(СВЦЭМ!$D$39:$D$782,СВЦЭМ!$A$39:$A$782,$A62,СВЦЭМ!$B$39:$B$782,G$47)+'СЕТ СН'!$G$11+СВЦЭМ!$D$10+'СЕТ СН'!$G$6-'СЕТ СН'!$G$23</f>
        <v>1281.61023049</v>
      </c>
      <c r="H62" s="36">
        <f>SUMIFS(СВЦЭМ!$D$39:$D$782,СВЦЭМ!$A$39:$A$782,$A62,СВЦЭМ!$B$39:$B$782,H$47)+'СЕТ СН'!$G$11+СВЦЭМ!$D$10+'СЕТ СН'!$G$6-'СЕТ СН'!$G$23</f>
        <v>1250.63880608</v>
      </c>
      <c r="I62" s="36">
        <f>SUMIFS(СВЦЭМ!$D$39:$D$782,СВЦЭМ!$A$39:$A$782,$A62,СВЦЭМ!$B$39:$B$782,I$47)+'СЕТ СН'!$G$11+СВЦЭМ!$D$10+'СЕТ СН'!$G$6-'СЕТ СН'!$G$23</f>
        <v>1193.7453861700001</v>
      </c>
      <c r="J62" s="36">
        <f>SUMIFS(СВЦЭМ!$D$39:$D$782,СВЦЭМ!$A$39:$A$782,$A62,СВЦЭМ!$B$39:$B$782,J$47)+'СЕТ СН'!$G$11+СВЦЭМ!$D$10+'СЕТ СН'!$G$6-'СЕТ СН'!$G$23</f>
        <v>1259.3087507</v>
      </c>
      <c r="K62" s="36">
        <f>SUMIFS(СВЦЭМ!$D$39:$D$782,СВЦЭМ!$A$39:$A$782,$A62,СВЦЭМ!$B$39:$B$782,K$47)+'СЕТ СН'!$G$11+СВЦЭМ!$D$10+'СЕТ СН'!$G$6-'СЕТ СН'!$G$23</f>
        <v>1234.03391115</v>
      </c>
      <c r="L62" s="36">
        <f>SUMIFS(СВЦЭМ!$D$39:$D$782,СВЦЭМ!$A$39:$A$782,$A62,СВЦЭМ!$B$39:$B$782,L$47)+'СЕТ СН'!$G$11+СВЦЭМ!$D$10+'СЕТ СН'!$G$6-'СЕТ СН'!$G$23</f>
        <v>1222.2512444199999</v>
      </c>
      <c r="M62" s="36">
        <f>SUMIFS(СВЦЭМ!$D$39:$D$782,СВЦЭМ!$A$39:$A$782,$A62,СВЦЭМ!$B$39:$B$782,M$47)+'СЕТ СН'!$G$11+СВЦЭМ!$D$10+'СЕТ СН'!$G$6-'СЕТ СН'!$G$23</f>
        <v>1225.7429778400001</v>
      </c>
      <c r="N62" s="36">
        <f>SUMIFS(СВЦЭМ!$D$39:$D$782,СВЦЭМ!$A$39:$A$782,$A62,СВЦЭМ!$B$39:$B$782,N$47)+'СЕТ СН'!$G$11+СВЦЭМ!$D$10+'СЕТ СН'!$G$6-'СЕТ СН'!$G$23</f>
        <v>1224.02056582</v>
      </c>
      <c r="O62" s="36">
        <f>SUMIFS(СВЦЭМ!$D$39:$D$782,СВЦЭМ!$A$39:$A$782,$A62,СВЦЭМ!$B$39:$B$782,O$47)+'СЕТ СН'!$G$11+СВЦЭМ!$D$10+'СЕТ СН'!$G$6-'СЕТ СН'!$G$23</f>
        <v>1224.7113780899999</v>
      </c>
      <c r="P62" s="36">
        <f>SUMIFS(СВЦЭМ!$D$39:$D$782,СВЦЭМ!$A$39:$A$782,$A62,СВЦЭМ!$B$39:$B$782,P$47)+'СЕТ СН'!$G$11+СВЦЭМ!$D$10+'СЕТ СН'!$G$6-'СЕТ СН'!$G$23</f>
        <v>1221.1720421599998</v>
      </c>
      <c r="Q62" s="36">
        <f>SUMIFS(СВЦЭМ!$D$39:$D$782,СВЦЭМ!$A$39:$A$782,$A62,СВЦЭМ!$B$39:$B$782,Q$47)+'СЕТ СН'!$G$11+СВЦЭМ!$D$10+'СЕТ СН'!$G$6-'СЕТ СН'!$G$23</f>
        <v>1218.8394272400001</v>
      </c>
      <c r="R62" s="36">
        <f>SUMIFS(СВЦЭМ!$D$39:$D$782,СВЦЭМ!$A$39:$A$782,$A62,СВЦЭМ!$B$39:$B$782,R$47)+'СЕТ СН'!$G$11+СВЦЭМ!$D$10+'СЕТ СН'!$G$6-'СЕТ СН'!$G$23</f>
        <v>1208.6955865599998</v>
      </c>
      <c r="S62" s="36">
        <f>SUMIFS(СВЦЭМ!$D$39:$D$782,СВЦЭМ!$A$39:$A$782,$A62,СВЦЭМ!$B$39:$B$782,S$47)+'СЕТ СН'!$G$11+СВЦЭМ!$D$10+'СЕТ СН'!$G$6-'СЕТ СН'!$G$23</f>
        <v>1212.3543140199999</v>
      </c>
      <c r="T62" s="36">
        <f>SUMIFS(СВЦЭМ!$D$39:$D$782,СВЦЭМ!$A$39:$A$782,$A62,СВЦЭМ!$B$39:$B$782,T$47)+'СЕТ СН'!$G$11+СВЦЭМ!$D$10+'СЕТ СН'!$G$6-'СЕТ СН'!$G$23</f>
        <v>1214.0637804799999</v>
      </c>
      <c r="U62" s="36">
        <f>SUMIFS(СВЦЭМ!$D$39:$D$782,СВЦЭМ!$A$39:$A$782,$A62,СВЦЭМ!$B$39:$B$782,U$47)+'СЕТ СН'!$G$11+СВЦЭМ!$D$10+'СЕТ СН'!$G$6-'СЕТ СН'!$G$23</f>
        <v>1209.7335056900001</v>
      </c>
      <c r="V62" s="36">
        <f>SUMIFS(СВЦЭМ!$D$39:$D$782,СВЦЭМ!$A$39:$A$782,$A62,СВЦЭМ!$B$39:$B$782,V$47)+'СЕТ СН'!$G$11+СВЦЭМ!$D$10+'СЕТ СН'!$G$6-'СЕТ СН'!$G$23</f>
        <v>1212.9916139100001</v>
      </c>
      <c r="W62" s="36">
        <f>SUMIFS(СВЦЭМ!$D$39:$D$782,СВЦЭМ!$A$39:$A$782,$A62,СВЦЭМ!$B$39:$B$782,W$47)+'СЕТ СН'!$G$11+СВЦЭМ!$D$10+'СЕТ СН'!$G$6-'СЕТ СН'!$G$23</f>
        <v>1221.1423807799999</v>
      </c>
      <c r="X62" s="36">
        <f>SUMIFS(СВЦЭМ!$D$39:$D$782,СВЦЭМ!$A$39:$A$782,$A62,СВЦЭМ!$B$39:$B$782,X$47)+'СЕТ СН'!$G$11+СВЦЭМ!$D$10+'СЕТ СН'!$G$6-'СЕТ СН'!$G$23</f>
        <v>1184.9943419000001</v>
      </c>
      <c r="Y62" s="36">
        <f>SUMIFS(СВЦЭМ!$D$39:$D$782,СВЦЭМ!$A$39:$A$782,$A62,СВЦЭМ!$B$39:$B$782,Y$47)+'СЕТ СН'!$G$11+СВЦЭМ!$D$10+'СЕТ СН'!$G$6-'СЕТ СН'!$G$23</f>
        <v>1245.3590859699998</v>
      </c>
    </row>
    <row r="63" spans="1:25" ht="15.75" x14ac:dyDescent="0.2">
      <c r="A63" s="35">
        <f t="shared" si="1"/>
        <v>44789</v>
      </c>
      <c r="B63" s="36">
        <f>SUMIFS(СВЦЭМ!$D$39:$D$782,СВЦЭМ!$A$39:$A$782,$A63,СВЦЭМ!$B$39:$B$782,B$47)+'СЕТ СН'!$G$11+СВЦЭМ!$D$10+'СЕТ СН'!$G$6-'СЕТ СН'!$G$23</f>
        <v>1173.8951663799999</v>
      </c>
      <c r="C63" s="36">
        <f>SUMIFS(СВЦЭМ!$D$39:$D$782,СВЦЭМ!$A$39:$A$782,$A63,СВЦЭМ!$B$39:$B$782,C$47)+'СЕТ СН'!$G$11+СВЦЭМ!$D$10+'СЕТ СН'!$G$6-'СЕТ СН'!$G$23</f>
        <v>1222.9497585499998</v>
      </c>
      <c r="D63" s="36">
        <f>SUMIFS(СВЦЭМ!$D$39:$D$782,СВЦЭМ!$A$39:$A$782,$A63,СВЦЭМ!$B$39:$B$782,D$47)+'СЕТ СН'!$G$11+СВЦЭМ!$D$10+'СЕТ СН'!$G$6-'СЕТ СН'!$G$23</f>
        <v>1261.45175526</v>
      </c>
      <c r="E63" s="36">
        <f>SUMIFS(СВЦЭМ!$D$39:$D$782,СВЦЭМ!$A$39:$A$782,$A63,СВЦЭМ!$B$39:$B$782,E$47)+'СЕТ СН'!$G$11+СВЦЭМ!$D$10+'СЕТ СН'!$G$6-'СЕТ СН'!$G$23</f>
        <v>1275.39021372</v>
      </c>
      <c r="F63" s="36">
        <f>SUMIFS(СВЦЭМ!$D$39:$D$782,СВЦЭМ!$A$39:$A$782,$A63,СВЦЭМ!$B$39:$B$782,F$47)+'СЕТ СН'!$G$11+СВЦЭМ!$D$10+'СЕТ СН'!$G$6-'СЕТ СН'!$G$23</f>
        <v>1284.9818221</v>
      </c>
      <c r="G63" s="36">
        <f>SUMIFS(СВЦЭМ!$D$39:$D$782,СВЦЭМ!$A$39:$A$782,$A63,СВЦЭМ!$B$39:$B$782,G$47)+'СЕТ СН'!$G$11+СВЦЭМ!$D$10+'СЕТ СН'!$G$6-'СЕТ СН'!$G$23</f>
        <v>1278.4671219900001</v>
      </c>
      <c r="H63" s="36">
        <f>SUMIFS(СВЦЭМ!$D$39:$D$782,СВЦЭМ!$A$39:$A$782,$A63,СВЦЭМ!$B$39:$B$782,H$47)+'СЕТ СН'!$G$11+СВЦЭМ!$D$10+'СЕТ СН'!$G$6-'СЕТ СН'!$G$23</f>
        <v>1222.1188081499999</v>
      </c>
      <c r="I63" s="36">
        <f>SUMIFS(СВЦЭМ!$D$39:$D$782,СВЦЭМ!$A$39:$A$782,$A63,СВЦЭМ!$B$39:$B$782,I$47)+'СЕТ СН'!$G$11+СВЦЭМ!$D$10+'СЕТ СН'!$G$6-'СЕТ СН'!$G$23</f>
        <v>1153.6974746799999</v>
      </c>
      <c r="J63" s="36">
        <f>SUMIFS(СВЦЭМ!$D$39:$D$782,СВЦЭМ!$A$39:$A$782,$A63,СВЦЭМ!$B$39:$B$782,J$47)+'СЕТ СН'!$G$11+СВЦЭМ!$D$10+'СЕТ СН'!$G$6-'СЕТ СН'!$G$23</f>
        <v>1238.4274440700001</v>
      </c>
      <c r="K63" s="36">
        <f>SUMIFS(СВЦЭМ!$D$39:$D$782,СВЦЭМ!$A$39:$A$782,$A63,СВЦЭМ!$B$39:$B$782,K$47)+'СЕТ СН'!$G$11+СВЦЭМ!$D$10+'СЕТ СН'!$G$6-'СЕТ СН'!$G$23</f>
        <v>1234.1218740700001</v>
      </c>
      <c r="L63" s="36">
        <f>SUMIFS(СВЦЭМ!$D$39:$D$782,СВЦЭМ!$A$39:$A$782,$A63,СВЦЭМ!$B$39:$B$782,L$47)+'СЕТ СН'!$G$11+СВЦЭМ!$D$10+'СЕТ СН'!$G$6-'СЕТ СН'!$G$23</f>
        <v>1215.58307233</v>
      </c>
      <c r="M63" s="36">
        <f>SUMIFS(СВЦЭМ!$D$39:$D$782,СВЦЭМ!$A$39:$A$782,$A63,СВЦЭМ!$B$39:$B$782,M$47)+'СЕТ СН'!$G$11+СВЦЭМ!$D$10+'СЕТ СН'!$G$6-'СЕТ СН'!$G$23</f>
        <v>1206.1985968700001</v>
      </c>
      <c r="N63" s="36">
        <f>SUMIFS(СВЦЭМ!$D$39:$D$782,СВЦЭМ!$A$39:$A$782,$A63,СВЦЭМ!$B$39:$B$782,N$47)+'СЕТ СН'!$G$11+СВЦЭМ!$D$10+'СЕТ СН'!$G$6-'СЕТ СН'!$G$23</f>
        <v>1202.09260842</v>
      </c>
      <c r="O63" s="36">
        <f>SUMIFS(СВЦЭМ!$D$39:$D$782,СВЦЭМ!$A$39:$A$782,$A63,СВЦЭМ!$B$39:$B$782,O$47)+'СЕТ СН'!$G$11+СВЦЭМ!$D$10+'СЕТ СН'!$G$6-'СЕТ СН'!$G$23</f>
        <v>1198.7595148099999</v>
      </c>
      <c r="P63" s="36">
        <f>SUMIFS(СВЦЭМ!$D$39:$D$782,СВЦЭМ!$A$39:$A$782,$A63,СВЦЭМ!$B$39:$B$782,P$47)+'СЕТ СН'!$G$11+СВЦЭМ!$D$10+'СЕТ СН'!$G$6-'СЕТ СН'!$G$23</f>
        <v>1210.1817145999999</v>
      </c>
      <c r="Q63" s="36">
        <f>SUMIFS(СВЦЭМ!$D$39:$D$782,СВЦЭМ!$A$39:$A$782,$A63,СВЦЭМ!$B$39:$B$782,Q$47)+'СЕТ СН'!$G$11+СВЦЭМ!$D$10+'СЕТ СН'!$G$6-'СЕТ СН'!$G$23</f>
        <v>1209.3821651999999</v>
      </c>
      <c r="R63" s="36">
        <f>SUMIFS(СВЦЭМ!$D$39:$D$782,СВЦЭМ!$A$39:$A$782,$A63,СВЦЭМ!$B$39:$B$782,R$47)+'СЕТ СН'!$G$11+СВЦЭМ!$D$10+'СЕТ СН'!$G$6-'СЕТ СН'!$G$23</f>
        <v>1210.4940336499999</v>
      </c>
      <c r="S63" s="36">
        <f>SUMIFS(СВЦЭМ!$D$39:$D$782,СВЦЭМ!$A$39:$A$782,$A63,СВЦЭМ!$B$39:$B$782,S$47)+'СЕТ СН'!$G$11+СВЦЭМ!$D$10+'СЕТ СН'!$G$6-'СЕТ СН'!$G$23</f>
        <v>1213.2866662699998</v>
      </c>
      <c r="T63" s="36">
        <f>SUMIFS(СВЦЭМ!$D$39:$D$782,СВЦЭМ!$A$39:$A$782,$A63,СВЦЭМ!$B$39:$B$782,T$47)+'СЕТ СН'!$G$11+СВЦЭМ!$D$10+'СЕТ СН'!$G$6-'СЕТ СН'!$G$23</f>
        <v>1207.8663568699999</v>
      </c>
      <c r="U63" s="36">
        <f>SUMIFS(СВЦЭМ!$D$39:$D$782,СВЦЭМ!$A$39:$A$782,$A63,СВЦЭМ!$B$39:$B$782,U$47)+'СЕТ СН'!$G$11+СВЦЭМ!$D$10+'СЕТ СН'!$G$6-'СЕТ СН'!$G$23</f>
        <v>1210.1160052</v>
      </c>
      <c r="V63" s="36">
        <f>SUMIFS(СВЦЭМ!$D$39:$D$782,СВЦЭМ!$A$39:$A$782,$A63,СВЦЭМ!$B$39:$B$782,V$47)+'СЕТ СН'!$G$11+СВЦЭМ!$D$10+'СЕТ СН'!$G$6-'СЕТ СН'!$G$23</f>
        <v>1221.4899825499999</v>
      </c>
      <c r="W63" s="36">
        <f>SUMIFS(СВЦЭМ!$D$39:$D$782,СВЦЭМ!$A$39:$A$782,$A63,СВЦЭМ!$B$39:$B$782,W$47)+'СЕТ СН'!$G$11+СВЦЭМ!$D$10+'СЕТ СН'!$G$6-'СЕТ СН'!$G$23</f>
        <v>1221.3056285100001</v>
      </c>
      <c r="X63" s="36">
        <f>SUMIFS(СВЦЭМ!$D$39:$D$782,СВЦЭМ!$A$39:$A$782,$A63,СВЦЭМ!$B$39:$B$782,X$47)+'СЕТ СН'!$G$11+СВЦЭМ!$D$10+'СЕТ СН'!$G$6-'СЕТ СН'!$G$23</f>
        <v>1208.88836956</v>
      </c>
      <c r="Y63" s="36">
        <f>SUMIFS(СВЦЭМ!$D$39:$D$782,СВЦЭМ!$A$39:$A$782,$A63,СВЦЭМ!$B$39:$B$782,Y$47)+'СЕТ СН'!$G$11+СВЦЭМ!$D$10+'СЕТ СН'!$G$6-'СЕТ СН'!$G$23</f>
        <v>1224.11879131</v>
      </c>
    </row>
    <row r="64" spans="1:25" ht="15.75" x14ac:dyDescent="0.2">
      <c r="A64" s="35">
        <f t="shared" si="1"/>
        <v>44790</v>
      </c>
      <c r="B64" s="36">
        <f>SUMIFS(СВЦЭМ!$D$39:$D$782,СВЦЭМ!$A$39:$A$782,$A64,СВЦЭМ!$B$39:$B$782,B$47)+'СЕТ СН'!$G$11+СВЦЭМ!$D$10+'СЕТ СН'!$G$6-'СЕТ СН'!$G$23</f>
        <v>1164.4696750600001</v>
      </c>
      <c r="C64" s="36">
        <f>SUMIFS(СВЦЭМ!$D$39:$D$782,СВЦЭМ!$A$39:$A$782,$A64,СВЦЭМ!$B$39:$B$782,C$47)+'СЕТ СН'!$G$11+СВЦЭМ!$D$10+'СЕТ СН'!$G$6-'СЕТ СН'!$G$23</f>
        <v>1149.4955716899999</v>
      </c>
      <c r="D64" s="36">
        <f>SUMIFS(СВЦЭМ!$D$39:$D$782,СВЦЭМ!$A$39:$A$782,$A64,СВЦЭМ!$B$39:$B$782,D$47)+'СЕТ СН'!$G$11+СВЦЭМ!$D$10+'СЕТ СН'!$G$6-'СЕТ СН'!$G$23</f>
        <v>1145.7930856399998</v>
      </c>
      <c r="E64" s="36">
        <f>SUMIFS(СВЦЭМ!$D$39:$D$782,СВЦЭМ!$A$39:$A$782,$A64,СВЦЭМ!$B$39:$B$782,E$47)+'СЕТ СН'!$G$11+СВЦЭМ!$D$10+'СЕТ СН'!$G$6-'СЕТ СН'!$G$23</f>
        <v>1164.0543161599999</v>
      </c>
      <c r="F64" s="36">
        <f>SUMIFS(СВЦЭМ!$D$39:$D$782,СВЦЭМ!$A$39:$A$782,$A64,СВЦЭМ!$B$39:$B$782,F$47)+'СЕТ СН'!$G$11+СВЦЭМ!$D$10+'СЕТ СН'!$G$6-'СЕТ СН'!$G$23</f>
        <v>1183.96683573</v>
      </c>
      <c r="G64" s="36">
        <f>SUMIFS(СВЦЭМ!$D$39:$D$782,СВЦЭМ!$A$39:$A$782,$A64,СВЦЭМ!$B$39:$B$782,G$47)+'СЕТ СН'!$G$11+СВЦЭМ!$D$10+'СЕТ СН'!$G$6-'СЕТ СН'!$G$23</f>
        <v>1233.8725035</v>
      </c>
      <c r="H64" s="36">
        <f>SUMIFS(СВЦЭМ!$D$39:$D$782,СВЦЭМ!$A$39:$A$782,$A64,СВЦЭМ!$B$39:$B$782,H$47)+'СЕТ СН'!$G$11+СВЦЭМ!$D$10+'СЕТ СН'!$G$6-'СЕТ СН'!$G$23</f>
        <v>1207.4323156400001</v>
      </c>
      <c r="I64" s="36">
        <f>SUMIFS(СВЦЭМ!$D$39:$D$782,СВЦЭМ!$A$39:$A$782,$A64,СВЦЭМ!$B$39:$B$782,I$47)+'СЕТ СН'!$G$11+СВЦЭМ!$D$10+'СЕТ СН'!$G$6-'СЕТ СН'!$G$23</f>
        <v>1234.3897873999999</v>
      </c>
      <c r="J64" s="36">
        <f>SUMIFS(СВЦЭМ!$D$39:$D$782,СВЦЭМ!$A$39:$A$782,$A64,СВЦЭМ!$B$39:$B$782,J$47)+'СЕТ СН'!$G$11+СВЦЭМ!$D$10+'СЕТ СН'!$G$6-'СЕТ СН'!$G$23</f>
        <v>1271.6613936200001</v>
      </c>
      <c r="K64" s="36">
        <f>SUMIFS(СВЦЭМ!$D$39:$D$782,СВЦЭМ!$A$39:$A$782,$A64,СВЦЭМ!$B$39:$B$782,K$47)+'СЕТ СН'!$G$11+СВЦЭМ!$D$10+'СЕТ СН'!$G$6-'СЕТ СН'!$G$23</f>
        <v>1262.42252379</v>
      </c>
      <c r="L64" s="36">
        <f>SUMIFS(СВЦЭМ!$D$39:$D$782,СВЦЭМ!$A$39:$A$782,$A64,СВЦЭМ!$B$39:$B$782,L$47)+'СЕТ СН'!$G$11+СВЦЭМ!$D$10+'СЕТ СН'!$G$6-'СЕТ СН'!$G$23</f>
        <v>1242.6539773700001</v>
      </c>
      <c r="M64" s="36">
        <f>SUMIFS(СВЦЭМ!$D$39:$D$782,СВЦЭМ!$A$39:$A$782,$A64,СВЦЭМ!$B$39:$B$782,M$47)+'СЕТ СН'!$G$11+СВЦЭМ!$D$10+'СЕТ СН'!$G$6-'СЕТ СН'!$G$23</f>
        <v>1216.6493788600001</v>
      </c>
      <c r="N64" s="36">
        <f>SUMIFS(СВЦЭМ!$D$39:$D$782,СВЦЭМ!$A$39:$A$782,$A64,СВЦЭМ!$B$39:$B$782,N$47)+'СЕТ СН'!$G$11+СВЦЭМ!$D$10+'СЕТ СН'!$G$6-'СЕТ СН'!$G$23</f>
        <v>1232.9358644199999</v>
      </c>
      <c r="O64" s="36">
        <f>SUMIFS(СВЦЭМ!$D$39:$D$782,СВЦЭМ!$A$39:$A$782,$A64,СВЦЭМ!$B$39:$B$782,O$47)+'СЕТ СН'!$G$11+СВЦЭМ!$D$10+'СЕТ СН'!$G$6-'СЕТ СН'!$G$23</f>
        <v>1226.7424599199999</v>
      </c>
      <c r="P64" s="36">
        <f>SUMIFS(СВЦЭМ!$D$39:$D$782,СВЦЭМ!$A$39:$A$782,$A64,СВЦЭМ!$B$39:$B$782,P$47)+'СЕТ СН'!$G$11+СВЦЭМ!$D$10+'СЕТ СН'!$G$6-'СЕТ СН'!$G$23</f>
        <v>1242.58168239</v>
      </c>
      <c r="Q64" s="36">
        <f>SUMIFS(СВЦЭМ!$D$39:$D$782,СВЦЭМ!$A$39:$A$782,$A64,СВЦЭМ!$B$39:$B$782,Q$47)+'СЕТ СН'!$G$11+СВЦЭМ!$D$10+'СЕТ СН'!$G$6-'СЕТ СН'!$G$23</f>
        <v>1253.04800166</v>
      </c>
      <c r="R64" s="36">
        <f>SUMIFS(СВЦЭМ!$D$39:$D$782,СВЦЭМ!$A$39:$A$782,$A64,СВЦЭМ!$B$39:$B$782,R$47)+'СЕТ СН'!$G$11+СВЦЭМ!$D$10+'СЕТ СН'!$G$6-'СЕТ СН'!$G$23</f>
        <v>1252.24978949</v>
      </c>
      <c r="S64" s="36">
        <f>SUMIFS(СВЦЭМ!$D$39:$D$782,СВЦЭМ!$A$39:$A$782,$A64,СВЦЭМ!$B$39:$B$782,S$47)+'СЕТ СН'!$G$11+СВЦЭМ!$D$10+'СЕТ СН'!$G$6-'СЕТ СН'!$G$23</f>
        <v>1250.6365446099999</v>
      </c>
      <c r="T64" s="36">
        <f>SUMIFS(СВЦЭМ!$D$39:$D$782,СВЦЭМ!$A$39:$A$782,$A64,СВЦЭМ!$B$39:$B$782,T$47)+'СЕТ СН'!$G$11+СВЦЭМ!$D$10+'СЕТ СН'!$G$6-'СЕТ СН'!$G$23</f>
        <v>1243.7575064799998</v>
      </c>
      <c r="U64" s="36">
        <f>SUMIFS(СВЦЭМ!$D$39:$D$782,СВЦЭМ!$A$39:$A$782,$A64,СВЦЭМ!$B$39:$B$782,U$47)+'СЕТ СН'!$G$11+СВЦЭМ!$D$10+'СЕТ СН'!$G$6-'СЕТ СН'!$G$23</f>
        <v>1262.59166207</v>
      </c>
      <c r="V64" s="36">
        <f>SUMIFS(СВЦЭМ!$D$39:$D$782,СВЦЭМ!$A$39:$A$782,$A64,СВЦЭМ!$B$39:$B$782,V$47)+'СЕТ СН'!$G$11+СВЦЭМ!$D$10+'СЕТ СН'!$G$6-'СЕТ СН'!$G$23</f>
        <v>1241.56777597</v>
      </c>
      <c r="W64" s="36">
        <f>SUMIFS(СВЦЭМ!$D$39:$D$782,СВЦЭМ!$A$39:$A$782,$A64,СВЦЭМ!$B$39:$B$782,W$47)+'СЕТ СН'!$G$11+СВЦЭМ!$D$10+'СЕТ СН'!$G$6-'СЕТ СН'!$G$23</f>
        <v>1262.8292307199999</v>
      </c>
      <c r="X64" s="36">
        <f>SUMIFS(СВЦЭМ!$D$39:$D$782,СВЦЭМ!$A$39:$A$782,$A64,СВЦЭМ!$B$39:$B$782,X$47)+'СЕТ СН'!$G$11+СВЦЭМ!$D$10+'СЕТ СН'!$G$6-'СЕТ СН'!$G$23</f>
        <v>1230.6787217999999</v>
      </c>
      <c r="Y64" s="36">
        <f>SUMIFS(СВЦЭМ!$D$39:$D$782,СВЦЭМ!$A$39:$A$782,$A64,СВЦЭМ!$B$39:$B$782,Y$47)+'СЕТ СН'!$G$11+СВЦЭМ!$D$10+'СЕТ СН'!$G$6-'СЕТ СН'!$G$23</f>
        <v>1167.7227944000001</v>
      </c>
    </row>
    <row r="65" spans="1:26" ht="15.75" x14ac:dyDescent="0.2">
      <c r="A65" s="35">
        <f t="shared" si="1"/>
        <v>44791</v>
      </c>
      <c r="B65" s="36">
        <f>SUMIFS(СВЦЭМ!$D$39:$D$782,СВЦЭМ!$A$39:$A$782,$A65,СВЦЭМ!$B$39:$B$782,B$47)+'СЕТ СН'!$G$11+СВЦЭМ!$D$10+'СЕТ СН'!$G$6-'СЕТ СН'!$G$23</f>
        <v>1209.2837801199998</v>
      </c>
      <c r="C65" s="36">
        <f>SUMIFS(СВЦЭМ!$D$39:$D$782,СВЦЭМ!$A$39:$A$782,$A65,СВЦЭМ!$B$39:$B$782,C$47)+'СЕТ СН'!$G$11+СВЦЭМ!$D$10+'СЕТ СН'!$G$6-'СЕТ СН'!$G$23</f>
        <v>1257.03247655</v>
      </c>
      <c r="D65" s="36">
        <f>SUMIFS(СВЦЭМ!$D$39:$D$782,СВЦЭМ!$A$39:$A$782,$A65,СВЦЭМ!$B$39:$B$782,D$47)+'СЕТ СН'!$G$11+СВЦЭМ!$D$10+'СЕТ СН'!$G$6-'СЕТ СН'!$G$23</f>
        <v>1269.39059937</v>
      </c>
      <c r="E65" s="36">
        <f>SUMIFS(СВЦЭМ!$D$39:$D$782,СВЦЭМ!$A$39:$A$782,$A65,СВЦЭМ!$B$39:$B$782,E$47)+'СЕТ СН'!$G$11+СВЦЭМ!$D$10+'СЕТ СН'!$G$6-'СЕТ СН'!$G$23</f>
        <v>1270.1238700199999</v>
      </c>
      <c r="F65" s="36">
        <f>SUMIFS(СВЦЭМ!$D$39:$D$782,СВЦЭМ!$A$39:$A$782,$A65,СВЦЭМ!$B$39:$B$782,F$47)+'СЕТ СН'!$G$11+СВЦЭМ!$D$10+'СЕТ СН'!$G$6-'СЕТ СН'!$G$23</f>
        <v>1267.1095474700001</v>
      </c>
      <c r="G65" s="36">
        <f>SUMIFS(СВЦЭМ!$D$39:$D$782,СВЦЭМ!$A$39:$A$782,$A65,СВЦЭМ!$B$39:$B$782,G$47)+'СЕТ СН'!$G$11+СВЦЭМ!$D$10+'СЕТ СН'!$G$6-'СЕТ СН'!$G$23</f>
        <v>1274.87696291</v>
      </c>
      <c r="H65" s="36">
        <f>SUMIFS(СВЦЭМ!$D$39:$D$782,СВЦЭМ!$A$39:$A$782,$A65,СВЦЭМ!$B$39:$B$782,H$47)+'СЕТ СН'!$G$11+СВЦЭМ!$D$10+'СЕТ СН'!$G$6-'СЕТ СН'!$G$23</f>
        <v>1214.4503317399999</v>
      </c>
      <c r="I65" s="36">
        <f>SUMIFS(СВЦЭМ!$D$39:$D$782,СВЦЭМ!$A$39:$A$782,$A65,СВЦЭМ!$B$39:$B$782,I$47)+'СЕТ СН'!$G$11+СВЦЭМ!$D$10+'СЕТ СН'!$G$6-'СЕТ СН'!$G$23</f>
        <v>1166.4795124699999</v>
      </c>
      <c r="J65" s="36">
        <f>SUMIFS(СВЦЭМ!$D$39:$D$782,СВЦЭМ!$A$39:$A$782,$A65,СВЦЭМ!$B$39:$B$782,J$47)+'СЕТ СН'!$G$11+СВЦЭМ!$D$10+'СЕТ СН'!$G$6-'СЕТ СН'!$G$23</f>
        <v>1345.66534955</v>
      </c>
      <c r="K65" s="36">
        <f>SUMIFS(СВЦЭМ!$D$39:$D$782,СВЦЭМ!$A$39:$A$782,$A65,СВЦЭМ!$B$39:$B$782,K$47)+'СЕТ СН'!$G$11+СВЦЭМ!$D$10+'СЕТ СН'!$G$6-'СЕТ СН'!$G$23</f>
        <v>1351.3390774</v>
      </c>
      <c r="L65" s="36">
        <f>SUMIFS(СВЦЭМ!$D$39:$D$782,СВЦЭМ!$A$39:$A$782,$A65,СВЦЭМ!$B$39:$B$782,L$47)+'СЕТ СН'!$G$11+СВЦЭМ!$D$10+'СЕТ СН'!$G$6-'СЕТ СН'!$G$23</f>
        <v>1351.92141236</v>
      </c>
      <c r="M65" s="36">
        <f>SUMIFS(СВЦЭМ!$D$39:$D$782,СВЦЭМ!$A$39:$A$782,$A65,СВЦЭМ!$B$39:$B$782,M$47)+'СЕТ СН'!$G$11+СВЦЭМ!$D$10+'СЕТ СН'!$G$6-'СЕТ СН'!$G$23</f>
        <v>1340.6128456900001</v>
      </c>
      <c r="N65" s="36">
        <f>SUMIFS(СВЦЭМ!$D$39:$D$782,СВЦЭМ!$A$39:$A$782,$A65,СВЦЭМ!$B$39:$B$782,N$47)+'СЕТ СН'!$G$11+СВЦЭМ!$D$10+'СЕТ СН'!$G$6-'СЕТ СН'!$G$23</f>
        <v>1339.8147724299997</v>
      </c>
      <c r="O65" s="36">
        <f>SUMIFS(СВЦЭМ!$D$39:$D$782,СВЦЭМ!$A$39:$A$782,$A65,СВЦЭМ!$B$39:$B$782,O$47)+'СЕТ СН'!$G$11+СВЦЭМ!$D$10+'СЕТ СН'!$G$6-'СЕТ СН'!$G$23</f>
        <v>1341.2927144699997</v>
      </c>
      <c r="P65" s="36">
        <f>SUMIFS(СВЦЭМ!$D$39:$D$782,СВЦЭМ!$A$39:$A$782,$A65,СВЦЭМ!$B$39:$B$782,P$47)+'СЕТ СН'!$G$11+СВЦЭМ!$D$10+'СЕТ СН'!$G$6-'СЕТ СН'!$G$23</f>
        <v>1285.5505300099999</v>
      </c>
      <c r="Q65" s="36">
        <f>SUMIFS(СВЦЭМ!$D$39:$D$782,СВЦЭМ!$A$39:$A$782,$A65,СВЦЭМ!$B$39:$B$782,Q$47)+'СЕТ СН'!$G$11+СВЦЭМ!$D$10+'СЕТ СН'!$G$6-'СЕТ СН'!$G$23</f>
        <v>1274.0164221699999</v>
      </c>
      <c r="R65" s="36">
        <f>SUMIFS(СВЦЭМ!$D$39:$D$782,СВЦЭМ!$A$39:$A$782,$A65,СВЦЭМ!$B$39:$B$782,R$47)+'СЕТ СН'!$G$11+СВЦЭМ!$D$10+'СЕТ СН'!$G$6-'СЕТ СН'!$G$23</f>
        <v>1272.26691624</v>
      </c>
      <c r="S65" s="36">
        <f>SUMIFS(СВЦЭМ!$D$39:$D$782,СВЦЭМ!$A$39:$A$782,$A65,СВЦЭМ!$B$39:$B$782,S$47)+'СЕТ СН'!$G$11+СВЦЭМ!$D$10+'СЕТ СН'!$G$6-'СЕТ СН'!$G$23</f>
        <v>1273.92839314</v>
      </c>
      <c r="T65" s="36">
        <f>SUMIFS(СВЦЭМ!$D$39:$D$782,СВЦЭМ!$A$39:$A$782,$A65,СВЦЭМ!$B$39:$B$782,T$47)+'СЕТ СН'!$G$11+СВЦЭМ!$D$10+'СЕТ СН'!$G$6-'СЕТ СН'!$G$23</f>
        <v>1276.66288085</v>
      </c>
      <c r="U65" s="36">
        <f>SUMIFS(СВЦЭМ!$D$39:$D$782,СВЦЭМ!$A$39:$A$782,$A65,СВЦЭМ!$B$39:$B$782,U$47)+'СЕТ СН'!$G$11+СВЦЭМ!$D$10+'СЕТ СН'!$G$6-'СЕТ СН'!$G$23</f>
        <v>1275.8870650700001</v>
      </c>
      <c r="V65" s="36">
        <f>SUMIFS(СВЦЭМ!$D$39:$D$782,СВЦЭМ!$A$39:$A$782,$A65,СВЦЭМ!$B$39:$B$782,V$47)+'СЕТ СН'!$G$11+СВЦЭМ!$D$10+'СЕТ СН'!$G$6-'СЕТ СН'!$G$23</f>
        <v>1238.0759793799998</v>
      </c>
      <c r="W65" s="36">
        <f>SUMIFS(СВЦЭМ!$D$39:$D$782,СВЦЭМ!$A$39:$A$782,$A65,СВЦЭМ!$B$39:$B$782,W$47)+'СЕТ СН'!$G$11+СВЦЭМ!$D$10+'СЕТ СН'!$G$6-'СЕТ СН'!$G$23</f>
        <v>1284.9721927800001</v>
      </c>
      <c r="X65" s="36">
        <f>SUMIFS(СВЦЭМ!$D$39:$D$782,СВЦЭМ!$A$39:$A$782,$A65,СВЦЭМ!$B$39:$B$782,X$47)+'СЕТ СН'!$G$11+СВЦЭМ!$D$10+'СЕТ СН'!$G$6-'СЕТ СН'!$G$23</f>
        <v>1275.53192975</v>
      </c>
      <c r="Y65" s="36">
        <f>SUMIFS(СВЦЭМ!$D$39:$D$782,СВЦЭМ!$A$39:$A$782,$A65,СВЦЭМ!$B$39:$B$782,Y$47)+'СЕТ СН'!$G$11+СВЦЭМ!$D$10+'СЕТ СН'!$G$6-'СЕТ СН'!$G$23</f>
        <v>1176.3850533699999</v>
      </c>
    </row>
    <row r="66" spans="1:26" ht="15.75" x14ac:dyDescent="0.2">
      <c r="A66" s="35">
        <f t="shared" si="1"/>
        <v>44792</v>
      </c>
      <c r="B66" s="36">
        <f>SUMIFS(СВЦЭМ!$D$39:$D$782,СВЦЭМ!$A$39:$A$782,$A66,СВЦЭМ!$B$39:$B$782,B$47)+'СЕТ СН'!$G$11+СВЦЭМ!$D$10+'СЕТ СН'!$G$6-'СЕТ СН'!$G$23</f>
        <v>1329.5912262900001</v>
      </c>
      <c r="C66" s="36">
        <f>SUMIFS(СВЦЭМ!$D$39:$D$782,СВЦЭМ!$A$39:$A$782,$A66,СВЦЭМ!$B$39:$B$782,C$47)+'СЕТ СН'!$G$11+СВЦЭМ!$D$10+'СЕТ СН'!$G$6-'СЕТ СН'!$G$23</f>
        <v>1345.9044546199998</v>
      </c>
      <c r="D66" s="36">
        <f>SUMIFS(СВЦЭМ!$D$39:$D$782,СВЦЭМ!$A$39:$A$782,$A66,СВЦЭМ!$B$39:$B$782,D$47)+'СЕТ СН'!$G$11+СВЦЭМ!$D$10+'СЕТ СН'!$G$6-'СЕТ СН'!$G$23</f>
        <v>1378.07503116</v>
      </c>
      <c r="E66" s="36">
        <f>SUMIFS(СВЦЭМ!$D$39:$D$782,СВЦЭМ!$A$39:$A$782,$A66,СВЦЭМ!$B$39:$B$782,E$47)+'СЕТ СН'!$G$11+СВЦЭМ!$D$10+'СЕТ СН'!$G$6-'СЕТ СН'!$G$23</f>
        <v>1378.3182006799998</v>
      </c>
      <c r="F66" s="36">
        <f>SUMIFS(СВЦЭМ!$D$39:$D$782,СВЦЭМ!$A$39:$A$782,$A66,СВЦЭМ!$B$39:$B$782,F$47)+'СЕТ СН'!$G$11+СВЦЭМ!$D$10+'СЕТ СН'!$G$6-'СЕТ СН'!$G$23</f>
        <v>1372.94395519</v>
      </c>
      <c r="G66" s="36">
        <f>SUMIFS(СВЦЭМ!$D$39:$D$782,СВЦЭМ!$A$39:$A$782,$A66,СВЦЭМ!$B$39:$B$782,G$47)+'СЕТ СН'!$G$11+СВЦЭМ!$D$10+'СЕТ СН'!$G$6-'СЕТ СН'!$G$23</f>
        <v>1283.63433076</v>
      </c>
      <c r="H66" s="36">
        <f>SUMIFS(СВЦЭМ!$D$39:$D$782,СВЦЭМ!$A$39:$A$782,$A66,СВЦЭМ!$B$39:$B$782,H$47)+'СЕТ СН'!$G$11+СВЦЭМ!$D$10+'СЕТ СН'!$G$6-'СЕТ СН'!$G$23</f>
        <v>1268.61884126</v>
      </c>
      <c r="I66" s="36">
        <f>SUMIFS(СВЦЭМ!$D$39:$D$782,СВЦЭМ!$A$39:$A$782,$A66,СВЦЭМ!$B$39:$B$782,I$47)+'СЕТ СН'!$G$11+СВЦЭМ!$D$10+'СЕТ СН'!$G$6-'СЕТ СН'!$G$23</f>
        <v>1238.3675125699999</v>
      </c>
      <c r="J66" s="36">
        <f>SUMIFS(СВЦЭМ!$D$39:$D$782,СВЦЭМ!$A$39:$A$782,$A66,СВЦЭМ!$B$39:$B$782,J$47)+'СЕТ СН'!$G$11+СВЦЭМ!$D$10+'СЕТ СН'!$G$6-'СЕТ СН'!$G$23</f>
        <v>1191.9149644899999</v>
      </c>
      <c r="K66" s="36">
        <f>SUMIFS(СВЦЭМ!$D$39:$D$782,СВЦЭМ!$A$39:$A$782,$A66,СВЦЭМ!$B$39:$B$782,K$47)+'СЕТ СН'!$G$11+СВЦЭМ!$D$10+'СЕТ СН'!$G$6-'СЕТ СН'!$G$23</f>
        <v>1185.2984058</v>
      </c>
      <c r="L66" s="36">
        <f>SUMIFS(СВЦЭМ!$D$39:$D$782,СВЦЭМ!$A$39:$A$782,$A66,СВЦЭМ!$B$39:$B$782,L$47)+'СЕТ СН'!$G$11+СВЦЭМ!$D$10+'СЕТ СН'!$G$6-'СЕТ СН'!$G$23</f>
        <v>1224.2419398299999</v>
      </c>
      <c r="M66" s="36">
        <f>SUMIFS(СВЦЭМ!$D$39:$D$782,СВЦЭМ!$A$39:$A$782,$A66,СВЦЭМ!$B$39:$B$782,M$47)+'СЕТ СН'!$G$11+СВЦЭМ!$D$10+'СЕТ СН'!$G$6-'СЕТ СН'!$G$23</f>
        <v>1210.0836858</v>
      </c>
      <c r="N66" s="36">
        <f>SUMIFS(СВЦЭМ!$D$39:$D$782,СВЦЭМ!$A$39:$A$782,$A66,СВЦЭМ!$B$39:$B$782,N$47)+'СЕТ СН'!$G$11+СВЦЭМ!$D$10+'СЕТ СН'!$G$6-'СЕТ СН'!$G$23</f>
        <v>1213.60840439</v>
      </c>
      <c r="O66" s="36">
        <f>SUMIFS(СВЦЭМ!$D$39:$D$782,СВЦЭМ!$A$39:$A$782,$A66,СВЦЭМ!$B$39:$B$782,O$47)+'СЕТ СН'!$G$11+СВЦЭМ!$D$10+'СЕТ СН'!$G$6-'СЕТ СН'!$G$23</f>
        <v>1214.9478705699998</v>
      </c>
      <c r="P66" s="36">
        <f>SUMIFS(СВЦЭМ!$D$39:$D$782,СВЦЭМ!$A$39:$A$782,$A66,СВЦЭМ!$B$39:$B$782,P$47)+'СЕТ СН'!$G$11+СВЦЭМ!$D$10+'СЕТ СН'!$G$6-'СЕТ СН'!$G$23</f>
        <v>1243.8418540799998</v>
      </c>
      <c r="Q66" s="36">
        <f>SUMIFS(СВЦЭМ!$D$39:$D$782,СВЦЭМ!$A$39:$A$782,$A66,СВЦЭМ!$B$39:$B$782,Q$47)+'СЕТ СН'!$G$11+СВЦЭМ!$D$10+'СЕТ СН'!$G$6-'СЕТ СН'!$G$23</f>
        <v>1252.2468238500001</v>
      </c>
      <c r="R66" s="36">
        <f>SUMIFS(СВЦЭМ!$D$39:$D$782,СВЦЭМ!$A$39:$A$782,$A66,СВЦЭМ!$B$39:$B$782,R$47)+'СЕТ СН'!$G$11+СВЦЭМ!$D$10+'СЕТ СН'!$G$6-'СЕТ СН'!$G$23</f>
        <v>1250.16632994</v>
      </c>
      <c r="S66" s="36">
        <f>SUMIFS(СВЦЭМ!$D$39:$D$782,СВЦЭМ!$A$39:$A$782,$A66,СВЦЭМ!$B$39:$B$782,S$47)+'СЕТ СН'!$G$11+СВЦЭМ!$D$10+'СЕТ СН'!$G$6-'СЕТ СН'!$G$23</f>
        <v>1235.7800481499999</v>
      </c>
      <c r="T66" s="36">
        <f>SUMIFS(СВЦЭМ!$D$39:$D$782,СВЦЭМ!$A$39:$A$782,$A66,СВЦЭМ!$B$39:$B$782,T$47)+'СЕТ СН'!$G$11+СВЦЭМ!$D$10+'СЕТ СН'!$G$6-'СЕТ СН'!$G$23</f>
        <v>1221.98500302</v>
      </c>
      <c r="U66" s="36">
        <f>SUMIFS(СВЦЭМ!$D$39:$D$782,СВЦЭМ!$A$39:$A$782,$A66,СВЦЭМ!$B$39:$B$782,U$47)+'СЕТ СН'!$G$11+СВЦЭМ!$D$10+'СЕТ СН'!$G$6-'СЕТ СН'!$G$23</f>
        <v>1232.60893072</v>
      </c>
      <c r="V66" s="36">
        <f>SUMIFS(СВЦЭМ!$D$39:$D$782,СВЦЭМ!$A$39:$A$782,$A66,СВЦЭМ!$B$39:$B$782,V$47)+'СЕТ СН'!$G$11+СВЦЭМ!$D$10+'СЕТ СН'!$G$6-'СЕТ СН'!$G$23</f>
        <v>1226.3898186299998</v>
      </c>
      <c r="W66" s="36">
        <f>SUMIFS(СВЦЭМ!$D$39:$D$782,СВЦЭМ!$A$39:$A$782,$A66,СВЦЭМ!$B$39:$B$782,W$47)+'СЕТ СН'!$G$11+СВЦЭМ!$D$10+'СЕТ СН'!$G$6-'СЕТ СН'!$G$23</f>
        <v>1264.8926077400001</v>
      </c>
      <c r="X66" s="36">
        <f>SUMIFS(СВЦЭМ!$D$39:$D$782,СВЦЭМ!$A$39:$A$782,$A66,СВЦЭМ!$B$39:$B$782,X$47)+'СЕТ СН'!$G$11+СВЦЭМ!$D$10+'СЕТ СН'!$G$6-'СЕТ СН'!$G$23</f>
        <v>1281.83636301</v>
      </c>
      <c r="Y66" s="36">
        <f>SUMIFS(СВЦЭМ!$D$39:$D$782,СВЦЭМ!$A$39:$A$782,$A66,СВЦЭМ!$B$39:$B$782,Y$47)+'СЕТ СН'!$G$11+СВЦЭМ!$D$10+'СЕТ СН'!$G$6-'СЕТ СН'!$G$23</f>
        <v>1308.9613971200001</v>
      </c>
    </row>
    <row r="67" spans="1:26" ht="15.75" x14ac:dyDescent="0.2">
      <c r="A67" s="35">
        <f t="shared" si="1"/>
        <v>44793</v>
      </c>
      <c r="B67" s="36">
        <f>SUMIFS(СВЦЭМ!$D$39:$D$782,СВЦЭМ!$A$39:$A$782,$A67,СВЦЭМ!$B$39:$B$782,B$47)+'СЕТ СН'!$G$11+СВЦЭМ!$D$10+'СЕТ СН'!$G$6-'СЕТ СН'!$G$23</f>
        <v>1182.3488865499999</v>
      </c>
      <c r="C67" s="36">
        <f>SUMIFS(СВЦЭМ!$D$39:$D$782,СВЦЭМ!$A$39:$A$782,$A67,СВЦЭМ!$B$39:$B$782,C$47)+'СЕТ СН'!$G$11+СВЦЭМ!$D$10+'СЕТ СН'!$G$6-'СЕТ СН'!$G$23</f>
        <v>1238.8294945799998</v>
      </c>
      <c r="D67" s="36">
        <f>SUMIFS(СВЦЭМ!$D$39:$D$782,СВЦЭМ!$A$39:$A$782,$A67,СВЦЭМ!$B$39:$B$782,D$47)+'СЕТ СН'!$G$11+СВЦЭМ!$D$10+'СЕТ СН'!$G$6-'СЕТ СН'!$G$23</f>
        <v>1277.1898629500001</v>
      </c>
      <c r="E67" s="36">
        <f>SUMIFS(СВЦЭМ!$D$39:$D$782,СВЦЭМ!$A$39:$A$782,$A67,СВЦЭМ!$B$39:$B$782,E$47)+'СЕТ СН'!$G$11+СВЦЭМ!$D$10+'СЕТ СН'!$G$6-'СЕТ СН'!$G$23</f>
        <v>1282.4820571400001</v>
      </c>
      <c r="F67" s="36">
        <f>SUMIFS(СВЦЭМ!$D$39:$D$782,СВЦЭМ!$A$39:$A$782,$A67,СВЦЭМ!$B$39:$B$782,F$47)+'СЕТ СН'!$G$11+СВЦЭМ!$D$10+'СЕТ СН'!$G$6-'СЕТ СН'!$G$23</f>
        <v>1286.0893440499999</v>
      </c>
      <c r="G67" s="36">
        <f>SUMIFS(СВЦЭМ!$D$39:$D$782,СВЦЭМ!$A$39:$A$782,$A67,СВЦЭМ!$B$39:$B$782,G$47)+'СЕТ СН'!$G$11+СВЦЭМ!$D$10+'СЕТ СН'!$G$6-'СЕТ СН'!$G$23</f>
        <v>1278.3322489899999</v>
      </c>
      <c r="H67" s="36">
        <f>SUMIFS(СВЦЭМ!$D$39:$D$782,СВЦЭМ!$A$39:$A$782,$A67,СВЦЭМ!$B$39:$B$782,H$47)+'СЕТ СН'!$G$11+СВЦЭМ!$D$10+'СЕТ СН'!$G$6-'СЕТ СН'!$G$23</f>
        <v>1251.4642477699999</v>
      </c>
      <c r="I67" s="36">
        <f>SUMIFS(СВЦЭМ!$D$39:$D$782,СВЦЭМ!$A$39:$A$782,$A67,СВЦЭМ!$B$39:$B$782,I$47)+'СЕТ СН'!$G$11+СВЦЭМ!$D$10+'СЕТ СН'!$G$6-'СЕТ СН'!$G$23</f>
        <v>1220.5667137599999</v>
      </c>
      <c r="J67" s="36">
        <f>SUMIFS(СВЦЭМ!$D$39:$D$782,СВЦЭМ!$A$39:$A$782,$A67,СВЦЭМ!$B$39:$B$782,J$47)+'СЕТ СН'!$G$11+СВЦЭМ!$D$10+'СЕТ СН'!$G$6-'СЕТ СН'!$G$23</f>
        <v>1153.4680844300001</v>
      </c>
      <c r="K67" s="36">
        <f>SUMIFS(СВЦЭМ!$D$39:$D$782,СВЦЭМ!$A$39:$A$782,$A67,СВЦЭМ!$B$39:$B$782,K$47)+'СЕТ СН'!$G$11+СВЦЭМ!$D$10+'СЕТ СН'!$G$6-'СЕТ СН'!$G$23</f>
        <v>1114.91121462</v>
      </c>
      <c r="L67" s="36">
        <f>SUMIFS(СВЦЭМ!$D$39:$D$782,СВЦЭМ!$A$39:$A$782,$A67,СВЦЭМ!$B$39:$B$782,L$47)+'СЕТ СН'!$G$11+СВЦЭМ!$D$10+'СЕТ СН'!$G$6-'СЕТ СН'!$G$23</f>
        <v>1118.2073759</v>
      </c>
      <c r="M67" s="36">
        <f>SUMIFS(СВЦЭМ!$D$39:$D$782,СВЦЭМ!$A$39:$A$782,$A67,СВЦЭМ!$B$39:$B$782,M$47)+'СЕТ СН'!$G$11+СВЦЭМ!$D$10+'СЕТ СН'!$G$6-'СЕТ СН'!$G$23</f>
        <v>1122.2002748699999</v>
      </c>
      <c r="N67" s="36">
        <f>SUMIFS(СВЦЭМ!$D$39:$D$782,СВЦЭМ!$A$39:$A$782,$A67,СВЦЭМ!$B$39:$B$782,N$47)+'СЕТ СН'!$G$11+СВЦЭМ!$D$10+'СЕТ СН'!$G$6-'СЕТ СН'!$G$23</f>
        <v>1133.0105945299999</v>
      </c>
      <c r="O67" s="36">
        <f>SUMIFS(СВЦЭМ!$D$39:$D$782,СВЦЭМ!$A$39:$A$782,$A67,СВЦЭМ!$B$39:$B$782,O$47)+'СЕТ СН'!$G$11+СВЦЭМ!$D$10+'СЕТ СН'!$G$6-'СЕТ СН'!$G$23</f>
        <v>1129.24028877</v>
      </c>
      <c r="P67" s="36">
        <f>SUMIFS(СВЦЭМ!$D$39:$D$782,СВЦЭМ!$A$39:$A$782,$A67,СВЦЭМ!$B$39:$B$782,P$47)+'СЕТ СН'!$G$11+СВЦЭМ!$D$10+'СЕТ СН'!$G$6-'СЕТ СН'!$G$23</f>
        <v>1124.3985039199999</v>
      </c>
      <c r="Q67" s="36">
        <f>SUMIFS(СВЦЭМ!$D$39:$D$782,СВЦЭМ!$A$39:$A$782,$A67,СВЦЭМ!$B$39:$B$782,Q$47)+'СЕТ СН'!$G$11+СВЦЭМ!$D$10+'СЕТ СН'!$G$6-'СЕТ СН'!$G$23</f>
        <v>1128.5409255899999</v>
      </c>
      <c r="R67" s="36">
        <f>SUMIFS(СВЦЭМ!$D$39:$D$782,СВЦЭМ!$A$39:$A$782,$A67,СВЦЭМ!$B$39:$B$782,R$47)+'СЕТ СН'!$G$11+СВЦЭМ!$D$10+'СЕТ СН'!$G$6-'СЕТ СН'!$G$23</f>
        <v>1134.8071360399999</v>
      </c>
      <c r="S67" s="36">
        <f>SUMIFS(СВЦЭМ!$D$39:$D$782,СВЦЭМ!$A$39:$A$782,$A67,СВЦЭМ!$B$39:$B$782,S$47)+'СЕТ СН'!$G$11+СВЦЭМ!$D$10+'СЕТ СН'!$G$6-'СЕТ СН'!$G$23</f>
        <v>1125.5965211</v>
      </c>
      <c r="T67" s="36">
        <f>SUMIFS(СВЦЭМ!$D$39:$D$782,СВЦЭМ!$A$39:$A$782,$A67,СВЦЭМ!$B$39:$B$782,T$47)+'СЕТ СН'!$G$11+СВЦЭМ!$D$10+'СЕТ СН'!$G$6-'СЕТ СН'!$G$23</f>
        <v>1125.25312121</v>
      </c>
      <c r="U67" s="36">
        <f>SUMIFS(СВЦЭМ!$D$39:$D$782,СВЦЭМ!$A$39:$A$782,$A67,СВЦЭМ!$B$39:$B$782,U$47)+'СЕТ СН'!$G$11+СВЦЭМ!$D$10+'СЕТ СН'!$G$6-'СЕТ СН'!$G$23</f>
        <v>1126.0795940099999</v>
      </c>
      <c r="V67" s="36">
        <f>SUMIFS(СВЦЭМ!$D$39:$D$782,СВЦЭМ!$A$39:$A$782,$A67,СВЦЭМ!$B$39:$B$782,V$47)+'СЕТ СН'!$G$11+СВЦЭМ!$D$10+'СЕТ СН'!$G$6-'СЕТ СН'!$G$23</f>
        <v>1108.6589800299998</v>
      </c>
      <c r="W67" s="36">
        <f>SUMIFS(СВЦЭМ!$D$39:$D$782,СВЦЭМ!$A$39:$A$782,$A67,СВЦЭМ!$B$39:$B$782,W$47)+'СЕТ СН'!$G$11+СВЦЭМ!$D$10+'СЕТ СН'!$G$6-'СЕТ СН'!$G$23</f>
        <v>1097.89065772</v>
      </c>
      <c r="X67" s="36">
        <f>SUMIFS(СВЦЭМ!$D$39:$D$782,СВЦЭМ!$A$39:$A$782,$A67,СВЦЭМ!$B$39:$B$782,X$47)+'СЕТ СН'!$G$11+СВЦЭМ!$D$10+'СЕТ СН'!$G$6-'СЕТ СН'!$G$23</f>
        <v>1113.0348901799998</v>
      </c>
      <c r="Y67" s="36">
        <f>SUMIFS(СВЦЭМ!$D$39:$D$782,СВЦЭМ!$A$39:$A$782,$A67,СВЦЭМ!$B$39:$B$782,Y$47)+'СЕТ СН'!$G$11+СВЦЭМ!$D$10+'СЕТ СН'!$G$6-'СЕТ СН'!$G$23</f>
        <v>1140.2506796</v>
      </c>
    </row>
    <row r="68" spans="1:26" ht="15.75" x14ac:dyDescent="0.2">
      <c r="A68" s="35">
        <f t="shared" si="1"/>
        <v>44794</v>
      </c>
      <c r="B68" s="36">
        <f>SUMIFS(СВЦЭМ!$D$39:$D$782,СВЦЭМ!$A$39:$A$782,$A68,СВЦЭМ!$B$39:$B$782,B$47)+'СЕТ СН'!$G$11+СВЦЭМ!$D$10+'СЕТ СН'!$G$6-'СЕТ СН'!$G$23</f>
        <v>1234.3922916699998</v>
      </c>
      <c r="C68" s="36">
        <f>SUMIFS(СВЦЭМ!$D$39:$D$782,СВЦЭМ!$A$39:$A$782,$A68,СВЦЭМ!$B$39:$B$782,C$47)+'СЕТ СН'!$G$11+СВЦЭМ!$D$10+'СЕТ СН'!$G$6-'СЕТ СН'!$G$23</f>
        <v>1244.63226691</v>
      </c>
      <c r="D68" s="36">
        <f>SUMIFS(СВЦЭМ!$D$39:$D$782,СВЦЭМ!$A$39:$A$782,$A68,СВЦЭМ!$B$39:$B$782,D$47)+'СЕТ СН'!$G$11+СВЦЭМ!$D$10+'СЕТ СН'!$G$6-'СЕТ СН'!$G$23</f>
        <v>1286.58295802</v>
      </c>
      <c r="E68" s="36">
        <f>SUMIFS(СВЦЭМ!$D$39:$D$782,СВЦЭМ!$A$39:$A$782,$A68,СВЦЭМ!$B$39:$B$782,E$47)+'СЕТ СН'!$G$11+СВЦЭМ!$D$10+'СЕТ СН'!$G$6-'СЕТ СН'!$G$23</f>
        <v>1317.3371992400002</v>
      </c>
      <c r="F68" s="36">
        <f>SUMIFS(СВЦЭМ!$D$39:$D$782,СВЦЭМ!$A$39:$A$782,$A68,СВЦЭМ!$B$39:$B$782,F$47)+'СЕТ СН'!$G$11+СВЦЭМ!$D$10+'СЕТ СН'!$G$6-'СЕТ СН'!$G$23</f>
        <v>1322.0058191600001</v>
      </c>
      <c r="G68" s="36">
        <f>SUMIFS(СВЦЭМ!$D$39:$D$782,СВЦЭМ!$A$39:$A$782,$A68,СВЦЭМ!$B$39:$B$782,G$47)+'СЕТ СН'!$G$11+СВЦЭМ!$D$10+'СЕТ СН'!$G$6-'СЕТ СН'!$G$23</f>
        <v>1316.4300626600002</v>
      </c>
      <c r="H68" s="36">
        <f>SUMIFS(СВЦЭМ!$D$39:$D$782,СВЦЭМ!$A$39:$A$782,$A68,СВЦЭМ!$B$39:$B$782,H$47)+'СЕТ СН'!$G$11+СВЦЭМ!$D$10+'СЕТ СН'!$G$6-'СЕТ СН'!$G$23</f>
        <v>1296.34860561</v>
      </c>
      <c r="I68" s="36">
        <f>SUMIFS(СВЦЭМ!$D$39:$D$782,СВЦЭМ!$A$39:$A$782,$A68,СВЦЭМ!$B$39:$B$782,I$47)+'СЕТ СН'!$G$11+СВЦЭМ!$D$10+'СЕТ СН'!$G$6-'СЕТ СН'!$G$23</f>
        <v>1235.6330161400001</v>
      </c>
      <c r="J68" s="36">
        <f>SUMIFS(СВЦЭМ!$D$39:$D$782,СВЦЭМ!$A$39:$A$782,$A68,СВЦЭМ!$B$39:$B$782,J$47)+'СЕТ СН'!$G$11+СВЦЭМ!$D$10+'СЕТ СН'!$G$6-'СЕТ СН'!$G$23</f>
        <v>1174.7432004</v>
      </c>
      <c r="K68" s="36">
        <f>SUMIFS(СВЦЭМ!$D$39:$D$782,СВЦЭМ!$A$39:$A$782,$A68,СВЦЭМ!$B$39:$B$782,K$47)+'СЕТ СН'!$G$11+СВЦЭМ!$D$10+'СЕТ СН'!$G$6-'СЕТ СН'!$G$23</f>
        <v>1224.42915266</v>
      </c>
      <c r="L68" s="36">
        <f>SUMIFS(СВЦЭМ!$D$39:$D$782,СВЦЭМ!$A$39:$A$782,$A68,СВЦЭМ!$B$39:$B$782,L$47)+'СЕТ СН'!$G$11+СВЦЭМ!$D$10+'СЕТ СН'!$G$6-'СЕТ СН'!$G$23</f>
        <v>1261.7310798200001</v>
      </c>
      <c r="M68" s="36">
        <f>SUMIFS(СВЦЭМ!$D$39:$D$782,СВЦЭМ!$A$39:$A$782,$A68,СВЦЭМ!$B$39:$B$782,M$47)+'СЕТ СН'!$G$11+СВЦЭМ!$D$10+'СЕТ СН'!$G$6-'СЕТ СН'!$G$23</f>
        <v>1271.94923655</v>
      </c>
      <c r="N68" s="36">
        <f>SUMIFS(СВЦЭМ!$D$39:$D$782,СВЦЭМ!$A$39:$A$782,$A68,СВЦЭМ!$B$39:$B$782,N$47)+'СЕТ СН'!$G$11+СВЦЭМ!$D$10+'СЕТ СН'!$G$6-'СЕТ СН'!$G$23</f>
        <v>1277.2631690200001</v>
      </c>
      <c r="O68" s="36">
        <f>SUMIFS(СВЦЭМ!$D$39:$D$782,СВЦЭМ!$A$39:$A$782,$A68,СВЦЭМ!$B$39:$B$782,O$47)+'СЕТ СН'!$G$11+СВЦЭМ!$D$10+'СЕТ СН'!$G$6-'СЕТ СН'!$G$23</f>
        <v>1267.8121947700001</v>
      </c>
      <c r="P68" s="36">
        <f>SUMIFS(СВЦЭМ!$D$39:$D$782,СВЦЭМ!$A$39:$A$782,$A68,СВЦЭМ!$B$39:$B$782,P$47)+'СЕТ СН'!$G$11+СВЦЭМ!$D$10+'СЕТ СН'!$G$6-'СЕТ СН'!$G$23</f>
        <v>1264.9046469</v>
      </c>
      <c r="Q68" s="36">
        <f>SUMIFS(СВЦЭМ!$D$39:$D$782,СВЦЭМ!$A$39:$A$782,$A68,СВЦЭМ!$B$39:$B$782,Q$47)+'СЕТ СН'!$G$11+СВЦЭМ!$D$10+'СЕТ СН'!$G$6-'СЕТ СН'!$G$23</f>
        <v>1263.16772537</v>
      </c>
      <c r="R68" s="36">
        <f>SUMIFS(СВЦЭМ!$D$39:$D$782,СВЦЭМ!$A$39:$A$782,$A68,СВЦЭМ!$B$39:$B$782,R$47)+'СЕТ СН'!$G$11+СВЦЭМ!$D$10+'СЕТ СН'!$G$6-'СЕТ СН'!$G$23</f>
        <v>1264.5196476699998</v>
      </c>
      <c r="S68" s="36">
        <f>SUMIFS(СВЦЭМ!$D$39:$D$782,СВЦЭМ!$A$39:$A$782,$A68,СВЦЭМ!$B$39:$B$782,S$47)+'СЕТ СН'!$G$11+СВЦЭМ!$D$10+'СЕТ СН'!$G$6-'СЕТ СН'!$G$23</f>
        <v>1265.9098289599999</v>
      </c>
      <c r="T68" s="36">
        <f>SUMIFS(СВЦЭМ!$D$39:$D$782,СВЦЭМ!$A$39:$A$782,$A68,СВЦЭМ!$B$39:$B$782,T$47)+'СЕТ СН'!$G$11+СВЦЭМ!$D$10+'СЕТ СН'!$G$6-'СЕТ СН'!$G$23</f>
        <v>1262.5956037599999</v>
      </c>
      <c r="U68" s="36">
        <f>SUMIFS(СВЦЭМ!$D$39:$D$782,СВЦЭМ!$A$39:$A$782,$A68,СВЦЭМ!$B$39:$B$782,U$47)+'СЕТ СН'!$G$11+СВЦЭМ!$D$10+'СЕТ СН'!$G$6-'СЕТ СН'!$G$23</f>
        <v>1264.42921112</v>
      </c>
      <c r="V68" s="36">
        <f>SUMIFS(СВЦЭМ!$D$39:$D$782,СВЦЭМ!$A$39:$A$782,$A68,СВЦЭМ!$B$39:$B$782,V$47)+'СЕТ СН'!$G$11+СВЦЭМ!$D$10+'СЕТ СН'!$G$6-'СЕТ СН'!$G$23</f>
        <v>1278.09471596</v>
      </c>
      <c r="W68" s="36">
        <f>SUMIFS(СВЦЭМ!$D$39:$D$782,СВЦЭМ!$A$39:$A$782,$A68,СВЦЭМ!$B$39:$B$782,W$47)+'СЕТ СН'!$G$11+СВЦЭМ!$D$10+'СЕТ СН'!$G$6-'СЕТ СН'!$G$23</f>
        <v>1280.7893969299998</v>
      </c>
      <c r="X68" s="36">
        <f>SUMIFS(СВЦЭМ!$D$39:$D$782,СВЦЭМ!$A$39:$A$782,$A68,СВЦЭМ!$B$39:$B$782,X$47)+'СЕТ СН'!$G$11+СВЦЭМ!$D$10+'СЕТ СН'!$G$6-'СЕТ СН'!$G$23</f>
        <v>1243.3120258599999</v>
      </c>
      <c r="Y68" s="36">
        <f>SUMIFS(СВЦЭМ!$D$39:$D$782,СВЦЭМ!$A$39:$A$782,$A68,СВЦЭМ!$B$39:$B$782,Y$47)+'СЕТ СН'!$G$11+СВЦЭМ!$D$10+'СЕТ СН'!$G$6-'СЕТ СН'!$G$23</f>
        <v>1215.8963811200001</v>
      </c>
    </row>
    <row r="69" spans="1:26" ht="15.75" x14ac:dyDescent="0.2">
      <c r="A69" s="35">
        <f t="shared" si="1"/>
        <v>44795</v>
      </c>
      <c r="B69" s="36">
        <f>SUMIFS(СВЦЭМ!$D$39:$D$782,СВЦЭМ!$A$39:$A$782,$A69,СВЦЭМ!$B$39:$B$782,B$47)+'СЕТ СН'!$G$11+СВЦЭМ!$D$10+'СЕТ СН'!$G$6-'СЕТ СН'!$G$23</f>
        <v>1148.9747312</v>
      </c>
      <c r="C69" s="36">
        <f>SUMIFS(СВЦЭМ!$D$39:$D$782,СВЦЭМ!$A$39:$A$782,$A69,СВЦЭМ!$B$39:$B$782,C$47)+'СЕТ СН'!$G$11+СВЦЭМ!$D$10+'СЕТ СН'!$G$6-'СЕТ СН'!$G$23</f>
        <v>1216.8194695799998</v>
      </c>
      <c r="D69" s="36">
        <f>SUMIFS(СВЦЭМ!$D$39:$D$782,СВЦЭМ!$A$39:$A$782,$A69,СВЦЭМ!$B$39:$B$782,D$47)+'СЕТ СН'!$G$11+СВЦЭМ!$D$10+'СЕТ СН'!$G$6-'СЕТ СН'!$G$23</f>
        <v>1263.13166441</v>
      </c>
      <c r="E69" s="36">
        <f>SUMIFS(СВЦЭМ!$D$39:$D$782,СВЦЭМ!$A$39:$A$782,$A69,СВЦЭМ!$B$39:$B$782,E$47)+'СЕТ СН'!$G$11+СВЦЭМ!$D$10+'СЕТ СН'!$G$6-'СЕТ СН'!$G$23</f>
        <v>1284.6413124999999</v>
      </c>
      <c r="F69" s="36">
        <f>SUMIFS(СВЦЭМ!$D$39:$D$782,СВЦЭМ!$A$39:$A$782,$A69,СВЦЭМ!$B$39:$B$782,F$47)+'СЕТ СН'!$G$11+СВЦЭМ!$D$10+'СЕТ СН'!$G$6-'СЕТ СН'!$G$23</f>
        <v>1286.4105243899999</v>
      </c>
      <c r="G69" s="36">
        <f>SUMIFS(СВЦЭМ!$D$39:$D$782,СВЦЭМ!$A$39:$A$782,$A69,СВЦЭМ!$B$39:$B$782,G$47)+'СЕТ СН'!$G$11+СВЦЭМ!$D$10+'СЕТ СН'!$G$6-'СЕТ СН'!$G$23</f>
        <v>1275.8785988300001</v>
      </c>
      <c r="H69" s="36">
        <f>SUMIFS(СВЦЭМ!$D$39:$D$782,СВЦЭМ!$A$39:$A$782,$A69,СВЦЭМ!$B$39:$B$782,H$47)+'СЕТ СН'!$G$11+СВЦЭМ!$D$10+'СЕТ СН'!$G$6-'СЕТ СН'!$G$23</f>
        <v>1216.9606488700001</v>
      </c>
      <c r="I69" s="36">
        <f>SUMIFS(СВЦЭМ!$D$39:$D$782,СВЦЭМ!$A$39:$A$782,$A69,СВЦЭМ!$B$39:$B$782,I$47)+'СЕТ СН'!$G$11+СВЦЭМ!$D$10+'СЕТ СН'!$G$6-'СЕТ СН'!$G$23</f>
        <v>1148.9517471499998</v>
      </c>
      <c r="J69" s="36">
        <f>SUMIFS(СВЦЭМ!$D$39:$D$782,СВЦЭМ!$A$39:$A$782,$A69,СВЦЭМ!$B$39:$B$782,J$47)+'СЕТ СН'!$G$11+СВЦЭМ!$D$10+'СЕТ СН'!$G$6-'СЕТ СН'!$G$23</f>
        <v>1197.19468125</v>
      </c>
      <c r="K69" s="36">
        <f>SUMIFS(СВЦЭМ!$D$39:$D$782,СВЦЭМ!$A$39:$A$782,$A69,СВЦЭМ!$B$39:$B$782,K$47)+'СЕТ СН'!$G$11+СВЦЭМ!$D$10+'СЕТ СН'!$G$6-'СЕТ СН'!$G$23</f>
        <v>1243.93570198</v>
      </c>
      <c r="L69" s="36">
        <f>SUMIFS(СВЦЭМ!$D$39:$D$782,СВЦЭМ!$A$39:$A$782,$A69,СВЦЭМ!$B$39:$B$782,L$47)+'СЕТ СН'!$G$11+СВЦЭМ!$D$10+'СЕТ СН'!$G$6-'СЕТ СН'!$G$23</f>
        <v>1239.1801062099998</v>
      </c>
      <c r="M69" s="36">
        <f>SUMIFS(СВЦЭМ!$D$39:$D$782,СВЦЭМ!$A$39:$A$782,$A69,СВЦЭМ!$B$39:$B$782,M$47)+'СЕТ СН'!$G$11+СВЦЭМ!$D$10+'СЕТ СН'!$G$6-'СЕТ СН'!$G$23</f>
        <v>1246.07416902</v>
      </c>
      <c r="N69" s="36">
        <f>SUMIFS(СВЦЭМ!$D$39:$D$782,СВЦЭМ!$A$39:$A$782,$A69,СВЦЭМ!$B$39:$B$782,N$47)+'СЕТ СН'!$G$11+СВЦЭМ!$D$10+'СЕТ СН'!$G$6-'СЕТ СН'!$G$23</f>
        <v>1248.4223088599999</v>
      </c>
      <c r="O69" s="36">
        <f>SUMIFS(СВЦЭМ!$D$39:$D$782,СВЦЭМ!$A$39:$A$782,$A69,СВЦЭМ!$B$39:$B$782,O$47)+'СЕТ СН'!$G$11+СВЦЭМ!$D$10+'СЕТ СН'!$G$6-'СЕТ СН'!$G$23</f>
        <v>1237.09964337</v>
      </c>
      <c r="P69" s="36">
        <f>SUMIFS(СВЦЭМ!$D$39:$D$782,СВЦЭМ!$A$39:$A$782,$A69,СВЦЭМ!$B$39:$B$782,P$47)+'СЕТ СН'!$G$11+СВЦЭМ!$D$10+'СЕТ СН'!$G$6-'СЕТ СН'!$G$23</f>
        <v>1241.12087662</v>
      </c>
      <c r="Q69" s="36">
        <f>SUMIFS(СВЦЭМ!$D$39:$D$782,СВЦЭМ!$A$39:$A$782,$A69,СВЦЭМ!$B$39:$B$782,Q$47)+'СЕТ СН'!$G$11+СВЦЭМ!$D$10+'СЕТ СН'!$G$6-'СЕТ СН'!$G$23</f>
        <v>1241.37566795</v>
      </c>
      <c r="R69" s="36">
        <f>SUMIFS(СВЦЭМ!$D$39:$D$782,СВЦЭМ!$A$39:$A$782,$A69,СВЦЭМ!$B$39:$B$782,R$47)+'СЕТ СН'!$G$11+СВЦЭМ!$D$10+'СЕТ СН'!$G$6-'СЕТ СН'!$G$23</f>
        <v>1240.5573417599999</v>
      </c>
      <c r="S69" s="36">
        <f>SUMIFS(СВЦЭМ!$D$39:$D$782,СВЦЭМ!$A$39:$A$782,$A69,СВЦЭМ!$B$39:$B$782,S$47)+'СЕТ СН'!$G$11+СВЦЭМ!$D$10+'СЕТ СН'!$G$6-'СЕТ СН'!$G$23</f>
        <v>1234.5220879600001</v>
      </c>
      <c r="T69" s="36">
        <f>SUMIFS(СВЦЭМ!$D$39:$D$782,СВЦЭМ!$A$39:$A$782,$A69,СВЦЭМ!$B$39:$B$782,T$47)+'СЕТ СН'!$G$11+СВЦЭМ!$D$10+'СЕТ СН'!$G$6-'СЕТ СН'!$G$23</f>
        <v>1244.69415415</v>
      </c>
      <c r="U69" s="36">
        <f>SUMIFS(СВЦЭМ!$D$39:$D$782,СВЦЭМ!$A$39:$A$782,$A69,СВЦЭМ!$B$39:$B$782,U$47)+'СЕТ СН'!$G$11+СВЦЭМ!$D$10+'СЕТ СН'!$G$6-'СЕТ СН'!$G$23</f>
        <v>1236.5529808000001</v>
      </c>
      <c r="V69" s="36">
        <f>SUMIFS(СВЦЭМ!$D$39:$D$782,СВЦЭМ!$A$39:$A$782,$A69,СВЦЭМ!$B$39:$B$782,V$47)+'СЕТ СН'!$G$11+СВЦЭМ!$D$10+'СЕТ СН'!$G$6-'СЕТ СН'!$G$23</f>
        <v>1246.1816277200001</v>
      </c>
      <c r="W69" s="36">
        <f>SUMIFS(СВЦЭМ!$D$39:$D$782,СВЦЭМ!$A$39:$A$782,$A69,СВЦЭМ!$B$39:$B$782,W$47)+'СЕТ СН'!$G$11+СВЦЭМ!$D$10+'СЕТ СН'!$G$6-'СЕТ СН'!$G$23</f>
        <v>1253.7711997599999</v>
      </c>
      <c r="X69" s="36">
        <f>SUMIFS(СВЦЭМ!$D$39:$D$782,СВЦЭМ!$A$39:$A$782,$A69,СВЦЭМ!$B$39:$B$782,X$47)+'СЕТ СН'!$G$11+СВЦЭМ!$D$10+'СЕТ СН'!$G$6-'СЕТ СН'!$G$23</f>
        <v>1226.6464193100001</v>
      </c>
      <c r="Y69" s="36">
        <f>SUMIFS(СВЦЭМ!$D$39:$D$782,СВЦЭМ!$A$39:$A$782,$A69,СВЦЭМ!$B$39:$B$782,Y$47)+'СЕТ СН'!$G$11+СВЦЭМ!$D$10+'СЕТ СН'!$G$6-'СЕТ СН'!$G$23</f>
        <v>1136.8063625899999</v>
      </c>
    </row>
    <row r="70" spans="1:26" ht="15.75" x14ac:dyDescent="0.2">
      <c r="A70" s="35">
        <f t="shared" si="1"/>
        <v>44796</v>
      </c>
      <c r="B70" s="36">
        <f>SUMIFS(СВЦЭМ!$D$39:$D$782,СВЦЭМ!$A$39:$A$782,$A70,СВЦЭМ!$B$39:$B$782,B$47)+'СЕТ СН'!$G$11+СВЦЭМ!$D$10+'СЕТ СН'!$G$6-'СЕТ СН'!$G$23</f>
        <v>1200.3602355399998</v>
      </c>
      <c r="C70" s="36">
        <f>SUMIFS(СВЦЭМ!$D$39:$D$782,СВЦЭМ!$A$39:$A$782,$A70,СВЦЭМ!$B$39:$B$782,C$47)+'СЕТ СН'!$G$11+СВЦЭМ!$D$10+'СЕТ СН'!$G$6-'СЕТ СН'!$G$23</f>
        <v>1263.7141115899999</v>
      </c>
      <c r="D70" s="36">
        <f>SUMIFS(СВЦЭМ!$D$39:$D$782,СВЦЭМ!$A$39:$A$782,$A70,СВЦЭМ!$B$39:$B$782,D$47)+'СЕТ СН'!$G$11+СВЦЭМ!$D$10+'СЕТ СН'!$G$6-'СЕТ СН'!$G$23</f>
        <v>1303.4509235099999</v>
      </c>
      <c r="E70" s="36">
        <f>SUMIFS(СВЦЭМ!$D$39:$D$782,СВЦЭМ!$A$39:$A$782,$A70,СВЦЭМ!$B$39:$B$782,E$47)+'СЕТ СН'!$G$11+СВЦЭМ!$D$10+'СЕТ СН'!$G$6-'СЕТ СН'!$G$23</f>
        <v>1316.8228957900001</v>
      </c>
      <c r="F70" s="36">
        <f>SUMIFS(СВЦЭМ!$D$39:$D$782,СВЦЭМ!$A$39:$A$782,$A70,СВЦЭМ!$B$39:$B$782,F$47)+'СЕТ СН'!$G$11+СВЦЭМ!$D$10+'СЕТ СН'!$G$6-'СЕТ СН'!$G$23</f>
        <v>1284.1885774</v>
      </c>
      <c r="G70" s="36">
        <f>SUMIFS(СВЦЭМ!$D$39:$D$782,СВЦЭМ!$A$39:$A$782,$A70,СВЦЭМ!$B$39:$B$782,G$47)+'СЕТ СН'!$G$11+СВЦЭМ!$D$10+'СЕТ СН'!$G$6-'СЕТ СН'!$G$23</f>
        <v>1259.8364784400001</v>
      </c>
      <c r="H70" s="36">
        <f>SUMIFS(СВЦЭМ!$D$39:$D$782,СВЦЭМ!$A$39:$A$782,$A70,СВЦЭМ!$B$39:$B$782,H$47)+'СЕТ СН'!$G$11+СВЦЭМ!$D$10+'СЕТ СН'!$G$6-'СЕТ СН'!$G$23</f>
        <v>1212.0731282500001</v>
      </c>
      <c r="I70" s="36">
        <f>SUMIFS(СВЦЭМ!$D$39:$D$782,СВЦЭМ!$A$39:$A$782,$A70,СВЦЭМ!$B$39:$B$782,I$47)+'СЕТ СН'!$G$11+СВЦЭМ!$D$10+'СЕТ СН'!$G$6-'СЕТ СН'!$G$23</f>
        <v>1145.0882144899999</v>
      </c>
      <c r="J70" s="36">
        <f>SUMIFS(СВЦЭМ!$D$39:$D$782,СВЦЭМ!$A$39:$A$782,$A70,СВЦЭМ!$B$39:$B$782,J$47)+'СЕТ СН'!$G$11+СВЦЭМ!$D$10+'СЕТ СН'!$G$6-'СЕТ СН'!$G$23</f>
        <v>1137.9220960600001</v>
      </c>
      <c r="K70" s="36">
        <f>SUMIFS(СВЦЭМ!$D$39:$D$782,СВЦЭМ!$A$39:$A$782,$A70,СВЦЭМ!$B$39:$B$782,K$47)+'СЕТ СН'!$G$11+СВЦЭМ!$D$10+'СЕТ СН'!$G$6-'СЕТ СН'!$G$23</f>
        <v>1209.04982139</v>
      </c>
      <c r="L70" s="36">
        <f>SUMIFS(СВЦЭМ!$D$39:$D$782,СВЦЭМ!$A$39:$A$782,$A70,СВЦЭМ!$B$39:$B$782,L$47)+'СЕТ СН'!$G$11+СВЦЭМ!$D$10+'СЕТ СН'!$G$6-'СЕТ СН'!$G$23</f>
        <v>1173.5681518699998</v>
      </c>
      <c r="M70" s="36">
        <f>SUMIFS(СВЦЭМ!$D$39:$D$782,СВЦЭМ!$A$39:$A$782,$A70,СВЦЭМ!$B$39:$B$782,M$47)+'СЕТ СН'!$G$11+СВЦЭМ!$D$10+'СЕТ СН'!$G$6-'СЕТ СН'!$G$23</f>
        <v>1166.02119141</v>
      </c>
      <c r="N70" s="36">
        <f>SUMIFS(СВЦЭМ!$D$39:$D$782,СВЦЭМ!$A$39:$A$782,$A70,СВЦЭМ!$B$39:$B$782,N$47)+'СЕТ СН'!$G$11+СВЦЭМ!$D$10+'СЕТ СН'!$G$6-'СЕТ СН'!$G$23</f>
        <v>1159.7196832899999</v>
      </c>
      <c r="O70" s="36">
        <f>SUMIFS(СВЦЭМ!$D$39:$D$782,СВЦЭМ!$A$39:$A$782,$A70,СВЦЭМ!$B$39:$B$782,O$47)+'СЕТ СН'!$G$11+СВЦЭМ!$D$10+'СЕТ СН'!$G$6-'СЕТ СН'!$G$23</f>
        <v>1153.2670726699998</v>
      </c>
      <c r="P70" s="36">
        <f>SUMIFS(СВЦЭМ!$D$39:$D$782,СВЦЭМ!$A$39:$A$782,$A70,СВЦЭМ!$B$39:$B$782,P$47)+'СЕТ СН'!$G$11+СВЦЭМ!$D$10+'СЕТ СН'!$G$6-'СЕТ СН'!$G$23</f>
        <v>1165.51766821</v>
      </c>
      <c r="Q70" s="36">
        <f>SUMIFS(СВЦЭМ!$D$39:$D$782,СВЦЭМ!$A$39:$A$782,$A70,СВЦЭМ!$B$39:$B$782,Q$47)+'СЕТ СН'!$G$11+СВЦЭМ!$D$10+'СЕТ СН'!$G$6-'СЕТ СН'!$G$23</f>
        <v>1172.7826729200001</v>
      </c>
      <c r="R70" s="36">
        <f>SUMIFS(СВЦЭМ!$D$39:$D$782,СВЦЭМ!$A$39:$A$782,$A70,СВЦЭМ!$B$39:$B$782,R$47)+'СЕТ СН'!$G$11+СВЦЭМ!$D$10+'СЕТ СН'!$G$6-'СЕТ СН'!$G$23</f>
        <v>1166.66099528</v>
      </c>
      <c r="S70" s="36">
        <f>SUMIFS(СВЦЭМ!$D$39:$D$782,СВЦЭМ!$A$39:$A$782,$A70,СВЦЭМ!$B$39:$B$782,S$47)+'СЕТ СН'!$G$11+СВЦЭМ!$D$10+'СЕТ СН'!$G$6-'СЕТ СН'!$G$23</f>
        <v>1179.3219902999999</v>
      </c>
      <c r="T70" s="36">
        <f>SUMIFS(СВЦЭМ!$D$39:$D$782,СВЦЭМ!$A$39:$A$782,$A70,СВЦЭМ!$B$39:$B$782,T$47)+'СЕТ СН'!$G$11+СВЦЭМ!$D$10+'СЕТ СН'!$G$6-'СЕТ СН'!$G$23</f>
        <v>1186.21813228</v>
      </c>
      <c r="U70" s="36">
        <f>SUMIFS(СВЦЭМ!$D$39:$D$782,СВЦЭМ!$A$39:$A$782,$A70,СВЦЭМ!$B$39:$B$782,U$47)+'СЕТ СН'!$G$11+СВЦЭМ!$D$10+'СЕТ СН'!$G$6-'СЕТ СН'!$G$23</f>
        <v>1175.0799110799999</v>
      </c>
      <c r="V70" s="36">
        <f>SUMIFS(СВЦЭМ!$D$39:$D$782,СВЦЭМ!$A$39:$A$782,$A70,СВЦЭМ!$B$39:$B$782,V$47)+'СЕТ СН'!$G$11+СВЦЭМ!$D$10+'СЕТ СН'!$G$6-'СЕТ СН'!$G$23</f>
        <v>1192.0520490499998</v>
      </c>
      <c r="W70" s="36">
        <f>SUMIFS(СВЦЭМ!$D$39:$D$782,СВЦЭМ!$A$39:$A$782,$A70,СВЦЭМ!$B$39:$B$782,W$47)+'СЕТ СН'!$G$11+СВЦЭМ!$D$10+'СЕТ СН'!$G$6-'СЕТ СН'!$G$23</f>
        <v>1190.7256880899999</v>
      </c>
      <c r="X70" s="36">
        <f>SUMIFS(СВЦЭМ!$D$39:$D$782,СВЦЭМ!$A$39:$A$782,$A70,СВЦЭМ!$B$39:$B$782,X$47)+'СЕТ СН'!$G$11+СВЦЭМ!$D$10+'СЕТ СН'!$G$6-'СЕТ СН'!$G$23</f>
        <v>1172.6782664899999</v>
      </c>
      <c r="Y70" s="36">
        <f>SUMIFS(СВЦЭМ!$D$39:$D$782,СВЦЭМ!$A$39:$A$782,$A70,СВЦЭМ!$B$39:$B$782,Y$47)+'СЕТ СН'!$G$11+СВЦЭМ!$D$10+'СЕТ СН'!$G$6-'СЕТ СН'!$G$23</f>
        <v>1138.99183567</v>
      </c>
    </row>
    <row r="71" spans="1:26" ht="15.75" x14ac:dyDescent="0.2">
      <c r="A71" s="35">
        <f t="shared" si="1"/>
        <v>44797</v>
      </c>
      <c r="B71" s="36">
        <f>SUMIFS(СВЦЭМ!$D$39:$D$782,СВЦЭМ!$A$39:$A$782,$A71,СВЦЭМ!$B$39:$B$782,B$47)+'СЕТ СН'!$G$11+СВЦЭМ!$D$10+'СЕТ СН'!$G$6-'СЕТ СН'!$G$23</f>
        <v>1176.9871633799999</v>
      </c>
      <c r="C71" s="36">
        <f>SUMIFS(СВЦЭМ!$D$39:$D$782,СВЦЭМ!$A$39:$A$782,$A71,СВЦЭМ!$B$39:$B$782,C$47)+'СЕТ СН'!$G$11+СВЦЭМ!$D$10+'СЕТ СН'!$G$6-'СЕТ СН'!$G$23</f>
        <v>1217.8103363299999</v>
      </c>
      <c r="D71" s="36">
        <f>SUMIFS(СВЦЭМ!$D$39:$D$782,СВЦЭМ!$A$39:$A$782,$A71,СВЦЭМ!$B$39:$B$782,D$47)+'СЕТ СН'!$G$11+СВЦЭМ!$D$10+'СЕТ СН'!$G$6-'СЕТ СН'!$G$23</f>
        <v>1247.42132034</v>
      </c>
      <c r="E71" s="36">
        <f>SUMIFS(СВЦЭМ!$D$39:$D$782,СВЦЭМ!$A$39:$A$782,$A71,СВЦЭМ!$B$39:$B$782,E$47)+'СЕТ СН'!$G$11+СВЦЭМ!$D$10+'СЕТ СН'!$G$6-'СЕТ СН'!$G$23</f>
        <v>1257.30848051</v>
      </c>
      <c r="F71" s="36">
        <f>SUMIFS(СВЦЭМ!$D$39:$D$782,СВЦЭМ!$A$39:$A$782,$A71,СВЦЭМ!$B$39:$B$782,F$47)+'СЕТ СН'!$G$11+СВЦЭМ!$D$10+'СЕТ СН'!$G$6-'СЕТ СН'!$G$23</f>
        <v>1258.7142931399999</v>
      </c>
      <c r="G71" s="36">
        <f>SUMIFS(СВЦЭМ!$D$39:$D$782,СВЦЭМ!$A$39:$A$782,$A71,СВЦЭМ!$B$39:$B$782,G$47)+'СЕТ СН'!$G$11+СВЦЭМ!$D$10+'СЕТ СН'!$G$6-'СЕТ СН'!$G$23</f>
        <v>1244.3287752699998</v>
      </c>
      <c r="H71" s="36">
        <f>SUMIFS(СВЦЭМ!$D$39:$D$782,СВЦЭМ!$A$39:$A$782,$A71,СВЦЭМ!$B$39:$B$782,H$47)+'СЕТ СН'!$G$11+СВЦЭМ!$D$10+'СЕТ СН'!$G$6-'СЕТ СН'!$G$23</f>
        <v>1204.2580044699998</v>
      </c>
      <c r="I71" s="36">
        <f>SUMIFS(СВЦЭМ!$D$39:$D$782,СВЦЭМ!$A$39:$A$782,$A71,СВЦЭМ!$B$39:$B$782,I$47)+'СЕТ СН'!$G$11+СВЦЭМ!$D$10+'СЕТ СН'!$G$6-'СЕТ СН'!$G$23</f>
        <v>1155.2430306000001</v>
      </c>
      <c r="J71" s="36">
        <f>SUMIFS(СВЦЭМ!$D$39:$D$782,СВЦЭМ!$A$39:$A$782,$A71,СВЦЭМ!$B$39:$B$782,J$47)+'СЕТ СН'!$G$11+СВЦЭМ!$D$10+'СЕТ СН'!$G$6-'СЕТ СН'!$G$23</f>
        <v>1190.19737743</v>
      </c>
      <c r="K71" s="36">
        <f>SUMIFS(СВЦЭМ!$D$39:$D$782,СВЦЭМ!$A$39:$A$782,$A71,СВЦЭМ!$B$39:$B$782,K$47)+'СЕТ СН'!$G$11+СВЦЭМ!$D$10+'СЕТ СН'!$G$6-'СЕТ СН'!$G$23</f>
        <v>1303.6299583300001</v>
      </c>
      <c r="L71" s="36">
        <f>SUMIFS(СВЦЭМ!$D$39:$D$782,СВЦЭМ!$A$39:$A$782,$A71,СВЦЭМ!$B$39:$B$782,L$47)+'СЕТ СН'!$G$11+СВЦЭМ!$D$10+'СЕТ СН'!$G$6-'СЕТ СН'!$G$23</f>
        <v>1262.93040787</v>
      </c>
      <c r="M71" s="36">
        <f>SUMIFS(СВЦЭМ!$D$39:$D$782,СВЦЭМ!$A$39:$A$782,$A71,СВЦЭМ!$B$39:$B$782,M$47)+'СЕТ СН'!$G$11+СВЦЭМ!$D$10+'СЕТ СН'!$G$6-'СЕТ СН'!$G$23</f>
        <v>1257.3237516499998</v>
      </c>
      <c r="N71" s="36">
        <f>SUMIFS(СВЦЭМ!$D$39:$D$782,СВЦЭМ!$A$39:$A$782,$A71,СВЦЭМ!$B$39:$B$782,N$47)+'СЕТ СН'!$G$11+СВЦЭМ!$D$10+'СЕТ СН'!$G$6-'СЕТ СН'!$G$23</f>
        <v>1252.6362467399999</v>
      </c>
      <c r="O71" s="36">
        <f>SUMIFS(СВЦЭМ!$D$39:$D$782,СВЦЭМ!$A$39:$A$782,$A71,СВЦЭМ!$B$39:$B$782,O$47)+'СЕТ СН'!$G$11+СВЦЭМ!$D$10+'СЕТ СН'!$G$6-'СЕТ СН'!$G$23</f>
        <v>1246.5788174300001</v>
      </c>
      <c r="P71" s="36">
        <f>SUMIFS(СВЦЭМ!$D$39:$D$782,СВЦЭМ!$A$39:$A$782,$A71,СВЦЭМ!$B$39:$B$782,P$47)+'СЕТ СН'!$G$11+СВЦЭМ!$D$10+'СЕТ СН'!$G$6-'СЕТ СН'!$G$23</f>
        <v>1253.0304685400001</v>
      </c>
      <c r="Q71" s="36">
        <f>SUMIFS(СВЦЭМ!$D$39:$D$782,СВЦЭМ!$A$39:$A$782,$A71,СВЦЭМ!$B$39:$B$782,Q$47)+'СЕТ СН'!$G$11+СВЦЭМ!$D$10+'СЕТ СН'!$G$6-'СЕТ СН'!$G$23</f>
        <v>1253.99172327</v>
      </c>
      <c r="R71" s="36">
        <f>SUMIFS(СВЦЭМ!$D$39:$D$782,СВЦЭМ!$A$39:$A$782,$A71,СВЦЭМ!$B$39:$B$782,R$47)+'СЕТ СН'!$G$11+СВЦЭМ!$D$10+'СЕТ СН'!$G$6-'СЕТ СН'!$G$23</f>
        <v>1243.2771462800001</v>
      </c>
      <c r="S71" s="36">
        <f>SUMIFS(СВЦЭМ!$D$39:$D$782,СВЦЭМ!$A$39:$A$782,$A71,СВЦЭМ!$B$39:$B$782,S$47)+'СЕТ СН'!$G$11+СВЦЭМ!$D$10+'СЕТ СН'!$G$6-'СЕТ СН'!$G$23</f>
        <v>1252.1154145199998</v>
      </c>
      <c r="T71" s="36">
        <f>SUMIFS(СВЦЭМ!$D$39:$D$782,СВЦЭМ!$A$39:$A$782,$A71,СВЦЭМ!$B$39:$B$782,T$47)+'СЕТ СН'!$G$11+СВЦЭМ!$D$10+'СЕТ СН'!$G$6-'СЕТ СН'!$G$23</f>
        <v>1258.7936585799998</v>
      </c>
      <c r="U71" s="36">
        <f>SUMIFS(СВЦЭМ!$D$39:$D$782,СВЦЭМ!$A$39:$A$782,$A71,СВЦЭМ!$B$39:$B$782,U$47)+'СЕТ СН'!$G$11+СВЦЭМ!$D$10+'СЕТ СН'!$G$6-'СЕТ СН'!$G$23</f>
        <v>1254.3815003699999</v>
      </c>
      <c r="V71" s="36">
        <f>SUMIFS(СВЦЭМ!$D$39:$D$782,СВЦЭМ!$A$39:$A$782,$A71,СВЦЭМ!$B$39:$B$782,V$47)+'СЕТ СН'!$G$11+СВЦЭМ!$D$10+'СЕТ СН'!$G$6-'СЕТ СН'!$G$23</f>
        <v>1272.7422732699999</v>
      </c>
      <c r="W71" s="36">
        <f>SUMIFS(СВЦЭМ!$D$39:$D$782,СВЦЭМ!$A$39:$A$782,$A71,СВЦЭМ!$B$39:$B$782,W$47)+'СЕТ СН'!$G$11+СВЦЭМ!$D$10+'СЕТ СН'!$G$6-'СЕТ СН'!$G$23</f>
        <v>1279.81957687</v>
      </c>
      <c r="X71" s="36">
        <f>SUMIFS(СВЦЭМ!$D$39:$D$782,СВЦЭМ!$A$39:$A$782,$A71,СВЦЭМ!$B$39:$B$782,X$47)+'СЕТ СН'!$G$11+СВЦЭМ!$D$10+'СЕТ СН'!$G$6-'СЕТ СН'!$G$23</f>
        <v>1219.58989931</v>
      </c>
      <c r="Y71" s="36">
        <f>SUMIFS(СВЦЭМ!$D$39:$D$782,СВЦЭМ!$A$39:$A$782,$A71,СВЦЭМ!$B$39:$B$782,Y$47)+'СЕТ СН'!$G$11+СВЦЭМ!$D$10+'СЕТ СН'!$G$6-'СЕТ СН'!$G$23</f>
        <v>1180.7506199999998</v>
      </c>
    </row>
    <row r="72" spans="1:26" ht="15.75" x14ac:dyDescent="0.2">
      <c r="A72" s="35">
        <f t="shared" si="1"/>
        <v>44798</v>
      </c>
      <c r="B72" s="36">
        <f>SUMIFS(СВЦЭМ!$D$39:$D$782,СВЦЭМ!$A$39:$A$782,$A72,СВЦЭМ!$B$39:$B$782,B$47)+'СЕТ СН'!$G$11+СВЦЭМ!$D$10+'СЕТ СН'!$G$6-'СЕТ СН'!$G$23</f>
        <v>1177.09304413</v>
      </c>
      <c r="C72" s="36">
        <f>SUMIFS(СВЦЭМ!$D$39:$D$782,СВЦЭМ!$A$39:$A$782,$A72,СВЦЭМ!$B$39:$B$782,C$47)+'СЕТ СН'!$G$11+СВЦЭМ!$D$10+'СЕТ СН'!$G$6-'СЕТ СН'!$G$23</f>
        <v>1214.14392103</v>
      </c>
      <c r="D72" s="36">
        <f>SUMIFS(СВЦЭМ!$D$39:$D$782,СВЦЭМ!$A$39:$A$782,$A72,СВЦЭМ!$B$39:$B$782,D$47)+'СЕТ СН'!$G$11+СВЦЭМ!$D$10+'СЕТ СН'!$G$6-'СЕТ СН'!$G$23</f>
        <v>1251.9587202799999</v>
      </c>
      <c r="E72" s="36">
        <f>SUMIFS(СВЦЭМ!$D$39:$D$782,СВЦЭМ!$A$39:$A$782,$A72,СВЦЭМ!$B$39:$B$782,E$47)+'СЕТ СН'!$G$11+СВЦЭМ!$D$10+'СЕТ СН'!$G$6-'СЕТ СН'!$G$23</f>
        <v>1263.2680845999998</v>
      </c>
      <c r="F72" s="36">
        <f>SUMIFS(СВЦЭМ!$D$39:$D$782,СВЦЭМ!$A$39:$A$782,$A72,СВЦЭМ!$B$39:$B$782,F$47)+'СЕТ СН'!$G$11+СВЦЭМ!$D$10+'СЕТ СН'!$G$6-'СЕТ СН'!$G$23</f>
        <v>1266.71772442</v>
      </c>
      <c r="G72" s="36">
        <f>SUMIFS(СВЦЭМ!$D$39:$D$782,СВЦЭМ!$A$39:$A$782,$A72,СВЦЭМ!$B$39:$B$782,G$47)+'СЕТ СН'!$G$11+СВЦЭМ!$D$10+'СЕТ СН'!$G$6-'СЕТ СН'!$G$23</f>
        <v>1250.32144737</v>
      </c>
      <c r="H72" s="36">
        <f>SUMIFS(СВЦЭМ!$D$39:$D$782,СВЦЭМ!$A$39:$A$782,$A72,СВЦЭМ!$B$39:$B$782,H$47)+'СЕТ СН'!$G$11+СВЦЭМ!$D$10+'СЕТ СН'!$G$6-'СЕТ СН'!$G$23</f>
        <v>1201.6975472499998</v>
      </c>
      <c r="I72" s="36">
        <f>SUMIFS(СВЦЭМ!$D$39:$D$782,СВЦЭМ!$A$39:$A$782,$A72,СВЦЭМ!$B$39:$B$782,I$47)+'СЕТ СН'!$G$11+СВЦЭМ!$D$10+'СЕТ СН'!$G$6-'СЕТ СН'!$G$23</f>
        <v>1126.7176169700001</v>
      </c>
      <c r="J72" s="36">
        <f>SUMIFS(СВЦЭМ!$D$39:$D$782,СВЦЭМ!$A$39:$A$782,$A72,СВЦЭМ!$B$39:$B$782,J$47)+'СЕТ СН'!$G$11+СВЦЭМ!$D$10+'СЕТ СН'!$G$6-'СЕТ СН'!$G$23</f>
        <v>1198.1252909999998</v>
      </c>
      <c r="K72" s="36">
        <f>SUMIFS(СВЦЭМ!$D$39:$D$782,СВЦЭМ!$A$39:$A$782,$A72,СВЦЭМ!$B$39:$B$782,K$47)+'СЕТ СН'!$G$11+СВЦЭМ!$D$10+'СЕТ СН'!$G$6-'СЕТ СН'!$G$23</f>
        <v>1258.9660566699999</v>
      </c>
      <c r="L72" s="36">
        <f>SUMIFS(СВЦЭМ!$D$39:$D$782,СВЦЭМ!$A$39:$A$782,$A72,СВЦЭМ!$B$39:$B$782,L$47)+'СЕТ СН'!$G$11+СВЦЭМ!$D$10+'СЕТ СН'!$G$6-'СЕТ СН'!$G$23</f>
        <v>1227.74502863</v>
      </c>
      <c r="M72" s="36">
        <f>SUMIFS(СВЦЭМ!$D$39:$D$782,СВЦЭМ!$A$39:$A$782,$A72,СВЦЭМ!$B$39:$B$782,M$47)+'СЕТ СН'!$G$11+СВЦЭМ!$D$10+'СЕТ СН'!$G$6-'СЕТ СН'!$G$23</f>
        <v>1224.1593298399998</v>
      </c>
      <c r="N72" s="36">
        <f>SUMIFS(СВЦЭМ!$D$39:$D$782,СВЦЭМ!$A$39:$A$782,$A72,СВЦЭМ!$B$39:$B$782,N$47)+'СЕТ СН'!$G$11+СВЦЭМ!$D$10+'СЕТ СН'!$G$6-'СЕТ СН'!$G$23</f>
        <v>1223.8005504399998</v>
      </c>
      <c r="O72" s="36">
        <f>SUMIFS(СВЦЭМ!$D$39:$D$782,СВЦЭМ!$A$39:$A$782,$A72,СВЦЭМ!$B$39:$B$782,O$47)+'СЕТ СН'!$G$11+СВЦЭМ!$D$10+'СЕТ СН'!$G$6-'СЕТ СН'!$G$23</f>
        <v>1141.2342091800001</v>
      </c>
      <c r="P72" s="36">
        <f>SUMIFS(СВЦЭМ!$D$39:$D$782,СВЦЭМ!$A$39:$A$782,$A72,СВЦЭМ!$B$39:$B$782,P$47)+'СЕТ СН'!$G$11+СВЦЭМ!$D$10+'СЕТ СН'!$G$6-'СЕТ СН'!$G$23</f>
        <v>1050.3084013399998</v>
      </c>
      <c r="Q72" s="36">
        <f>SUMIFS(СВЦЭМ!$D$39:$D$782,СВЦЭМ!$A$39:$A$782,$A72,СВЦЭМ!$B$39:$B$782,Q$47)+'СЕТ СН'!$G$11+СВЦЭМ!$D$10+'СЕТ СН'!$G$6-'СЕТ СН'!$G$23</f>
        <v>988.19997881999996</v>
      </c>
      <c r="R72" s="36">
        <f>SUMIFS(СВЦЭМ!$D$39:$D$782,СВЦЭМ!$A$39:$A$782,$A72,СВЦЭМ!$B$39:$B$782,R$47)+'СЕТ СН'!$G$11+СВЦЭМ!$D$10+'СЕТ СН'!$G$6-'СЕТ СН'!$G$23</f>
        <v>982.97084382999992</v>
      </c>
      <c r="S72" s="36">
        <f>SUMIFS(СВЦЭМ!$D$39:$D$782,СВЦЭМ!$A$39:$A$782,$A72,СВЦЭМ!$B$39:$B$782,S$47)+'СЕТ СН'!$G$11+СВЦЭМ!$D$10+'СЕТ СН'!$G$6-'СЕТ СН'!$G$23</f>
        <v>1053.3480140199999</v>
      </c>
      <c r="T72" s="36">
        <f>SUMIFS(СВЦЭМ!$D$39:$D$782,СВЦЭМ!$A$39:$A$782,$A72,СВЦЭМ!$B$39:$B$782,T$47)+'СЕТ СН'!$G$11+СВЦЭМ!$D$10+'СЕТ СН'!$G$6-'СЕТ СН'!$G$23</f>
        <v>1129.15982076</v>
      </c>
      <c r="U72" s="36">
        <f>SUMIFS(СВЦЭМ!$D$39:$D$782,СВЦЭМ!$A$39:$A$782,$A72,СВЦЭМ!$B$39:$B$782,U$47)+'СЕТ СН'!$G$11+СВЦЭМ!$D$10+'СЕТ СН'!$G$6-'СЕТ СН'!$G$23</f>
        <v>1219.6989473399999</v>
      </c>
      <c r="V72" s="36">
        <f>SUMIFS(СВЦЭМ!$D$39:$D$782,СВЦЭМ!$A$39:$A$782,$A72,СВЦЭМ!$B$39:$B$782,V$47)+'СЕТ СН'!$G$11+СВЦЭМ!$D$10+'СЕТ СН'!$G$6-'СЕТ СН'!$G$23</f>
        <v>1243.0336061099999</v>
      </c>
      <c r="W72" s="36">
        <f>SUMIFS(СВЦЭМ!$D$39:$D$782,СВЦЭМ!$A$39:$A$782,$A72,СВЦЭМ!$B$39:$B$782,W$47)+'СЕТ СН'!$G$11+СВЦЭМ!$D$10+'СЕТ СН'!$G$6-'СЕТ СН'!$G$23</f>
        <v>1251.02644564</v>
      </c>
      <c r="X72" s="36">
        <f>SUMIFS(СВЦЭМ!$D$39:$D$782,СВЦЭМ!$A$39:$A$782,$A72,СВЦЭМ!$B$39:$B$782,X$47)+'СЕТ СН'!$G$11+СВЦЭМ!$D$10+'СЕТ СН'!$G$6-'СЕТ СН'!$G$23</f>
        <v>1234.77399375</v>
      </c>
      <c r="Y72" s="36">
        <f>SUMIFS(СВЦЭМ!$D$39:$D$782,СВЦЭМ!$A$39:$A$782,$A72,СВЦЭМ!$B$39:$B$782,Y$47)+'СЕТ СН'!$G$11+СВЦЭМ!$D$10+'СЕТ СН'!$G$6-'СЕТ СН'!$G$23</f>
        <v>1241.53699119</v>
      </c>
    </row>
    <row r="73" spans="1:26" ht="15.75" x14ac:dyDescent="0.2">
      <c r="A73" s="35">
        <f t="shared" si="1"/>
        <v>44799</v>
      </c>
      <c r="B73" s="36">
        <f>SUMIFS(СВЦЭМ!$D$39:$D$782,СВЦЭМ!$A$39:$A$782,$A73,СВЦЭМ!$B$39:$B$782,B$47)+'СЕТ СН'!$G$11+СВЦЭМ!$D$10+'СЕТ СН'!$G$6-'СЕТ СН'!$G$23</f>
        <v>1232.8253157199999</v>
      </c>
      <c r="C73" s="36">
        <f>SUMIFS(СВЦЭМ!$D$39:$D$782,СВЦЭМ!$A$39:$A$782,$A73,СВЦЭМ!$B$39:$B$782,C$47)+'СЕТ СН'!$G$11+СВЦЭМ!$D$10+'СЕТ СН'!$G$6-'СЕТ СН'!$G$23</f>
        <v>1277.9956740399998</v>
      </c>
      <c r="D73" s="36">
        <f>SUMIFS(СВЦЭМ!$D$39:$D$782,СВЦЭМ!$A$39:$A$782,$A73,СВЦЭМ!$B$39:$B$782,D$47)+'СЕТ СН'!$G$11+СВЦЭМ!$D$10+'СЕТ СН'!$G$6-'СЕТ СН'!$G$23</f>
        <v>1292.1875950899998</v>
      </c>
      <c r="E73" s="36">
        <f>SUMIFS(СВЦЭМ!$D$39:$D$782,СВЦЭМ!$A$39:$A$782,$A73,СВЦЭМ!$B$39:$B$782,E$47)+'СЕТ СН'!$G$11+СВЦЭМ!$D$10+'СЕТ СН'!$G$6-'СЕТ СН'!$G$23</f>
        <v>1272.40528632</v>
      </c>
      <c r="F73" s="36">
        <f>SUMIFS(СВЦЭМ!$D$39:$D$782,СВЦЭМ!$A$39:$A$782,$A73,СВЦЭМ!$B$39:$B$782,F$47)+'СЕТ СН'!$G$11+СВЦЭМ!$D$10+'СЕТ СН'!$G$6-'СЕТ СН'!$G$23</f>
        <v>1280.8080780199998</v>
      </c>
      <c r="G73" s="36">
        <f>SUMIFS(СВЦЭМ!$D$39:$D$782,СВЦЭМ!$A$39:$A$782,$A73,СВЦЭМ!$B$39:$B$782,G$47)+'СЕТ СН'!$G$11+СВЦЭМ!$D$10+'СЕТ СН'!$G$6-'СЕТ СН'!$G$23</f>
        <v>1272.9363205499999</v>
      </c>
      <c r="H73" s="36">
        <f>SUMIFS(СВЦЭМ!$D$39:$D$782,СВЦЭМ!$A$39:$A$782,$A73,СВЦЭМ!$B$39:$B$782,H$47)+'СЕТ СН'!$G$11+СВЦЭМ!$D$10+'СЕТ СН'!$G$6-'СЕТ СН'!$G$23</f>
        <v>1201.0956963499998</v>
      </c>
      <c r="I73" s="36">
        <f>SUMIFS(СВЦЭМ!$D$39:$D$782,СВЦЭМ!$A$39:$A$782,$A73,СВЦЭМ!$B$39:$B$782,I$47)+'СЕТ СН'!$G$11+СВЦЭМ!$D$10+'СЕТ СН'!$G$6-'СЕТ СН'!$G$23</f>
        <v>1189.0870353299999</v>
      </c>
      <c r="J73" s="36">
        <f>SUMIFS(СВЦЭМ!$D$39:$D$782,СВЦЭМ!$A$39:$A$782,$A73,СВЦЭМ!$B$39:$B$782,J$47)+'СЕТ СН'!$G$11+СВЦЭМ!$D$10+'СЕТ СН'!$G$6-'СЕТ СН'!$G$23</f>
        <v>1191.9669384200001</v>
      </c>
      <c r="K73" s="36">
        <f>SUMIFS(СВЦЭМ!$D$39:$D$782,СВЦЭМ!$A$39:$A$782,$A73,СВЦЭМ!$B$39:$B$782,K$47)+'СЕТ СН'!$G$11+СВЦЭМ!$D$10+'СЕТ СН'!$G$6-'СЕТ СН'!$G$23</f>
        <v>1252.5059946699998</v>
      </c>
      <c r="L73" s="36">
        <f>SUMIFS(СВЦЭМ!$D$39:$D$782,СВЦЭМ!$A$39:$A$782,$A73,СВЦЭМ!$B$39:$B$782,L$47)+'СЕТ СН'!$G$11+СВЦЭМ!$D$10+'СЕТ СН'!$G$6-'СЕТ СН'!$G$23</f>
        <v>1231.2067743600001</v>
      </c>
      <c r="M73" s="36">
        <f>SUMIFS(СВЦЭМ!$D$39:$D$782,СВЦЭМ!$A$39:$A$782,$A73,СВЦЭМ!$B$39:$B$782,M$47)+'СЕТ СН'!$G$11+СВЦЭМ!$D$10+'СЕТ СН'!$G$6-'СЕТ СН'!$G$23</f>
        <v>1220.1961317299999</v>
      </c>
      <c r="N73" s="36">
        <f>SUMIFS(СВЦЭМ!$D$39:$D$782,СВЦЭМ!$A$39:$A$782,$A73,СВЦЭМ!$B$39:$B$782,N$47)+'СЕТ СН'!$G$11+СВЦЭМ!$D$10+'СЕТ СН'!$G$6-'СЕТ СН'!$G$23</f>
        <v>1212.7157189</v>
      </c>
      <c r="O73" s="36">
        <f>SUMIFS(СВЦЭМ!$D$39:$D$782,СВЦЭМ!$A$39:$A$782,$A73,СВЦЭМ!$B$39:$B$782,O$47)+'СЕТ СН'!$G$11+СВЦЭМ!$D$10+'СЕТ СН'!$G$6-'СЕТ СН'!$G$23</f>
        <v>1206.85496216</v>
      </c>
      <c r="P73" s="36">
        <f>SUMIFS(СВЦЭМ!$D$39:$D$782,СВЦЭМ!$A$39:$A$782,$A73,СВЦЭМ!$B$39:$B$782,P$47)+'СЕТ СН'!$G$11+СВЦЭМ!$D$10+'СЕТ СН'!$G$6-'СЕТ СН'!$G$23</f>
        <v>1214.40745449</v>
      </c>
      <c r="Q73" s="36">
        <f>SUMIFS(СВЦЭМ!$D$39:$D$782,СВЦЭМ!$A$39:$A$782,$A73,СВЦЭМ!$B$39:$B$782,Q$47)+'СЕТ СН'!$G$11+СВЦЭМ!$D$10+'СЕТ СН'!$G$6-'СЕТ СН'!$G$23</f>
        <v>1213.4478555199998</v>
      </c>
      <c r="R73" s="36">
        <f>SUMIFS(СВЦЭМ!$D$39:$D$782,СВЦЭМ!$A$39:$A$782,$A73,СВЦЭМ!$B$39:$B$782,R$47)+'СЕТ СН'!$G$11+СВЦЭМ!$D$10+'СЕТ СН'!$G$6-'СЕТ СН'!$G$23</f>
        <v>1206.9935488199999</v>
      </c>
      <c r="S73" s="36">
        <f>SUMIFS(СВЦЭМ!$D$39:$D$782,СВЦЭМ!$A$39:$A$782,$A73,СВЦЭМ!$B$39:$B$782,S$47)+'СЕТ СН'!$G$11+СВЦЭМ!$D$10+'СЕТ СН'!$G$6-'СЕТ СН'!$G$23</f>
        <v>1204.5642015600001</v>
      </c>
      <c r="T73" s="36">
        <f>SUMIFS(СВЦЭМ!$D$39:$D$782,СВЦЭМ!$A$39:$A$782,$A73,СВЦЭМ!$B$39:$B$782,T$47)+'СЕТ СН'!$G$11+СВЦЭМ!$D$10+'СЕТ СН'!$G$6-'СЕТ СН'!$G$23</f>
        <v>1212.14117115</v>
      </c>
      <c r="U73" s="36">
        <f>SUMIFS(СВЦЭМ!$D$39:$D$782,СВЦЭМ!$A$39:$A$782,$A73,СВЦЭМ!$B$39:$B$782,U$47)+'СЕТ СН'!$G$11+СВЦЭМ!$D$10+'СЕТ СН'!$G$6-'СЕТ СН'!$G$23</f>
        <v>1204.8182336699999</v>
      </c>
      <c r="V73" s="36">
        <f>SUMIFS(СВЦЭМ!$D$39:$D$782,СВЦЭМ!$A$39:$A$782,$A73,СВЦЭМ!$B$39:$B$782,V$47)+'СЕТ СН'!$G$11+СВЦЭМ!$D$10+'СЕТ СН'!$G$6-'СЕТ СН'!$G$23</f>
        <v>1223.2522609600001</v>
      </c>
      <c r="W73" s="36">
        <f>SUMIFS(СВЦЭМ!$D$39:$D$782,СВЦЭМ!$A$39:$A$782,$A73,СВЦЭМ!$B$39:$B$782,W$47)+'СЕТ СН'!$G$11+СВЦЭМ!$D$10+'СЕТ СН'!$G$6-'СЕТ СН'!$G$23</f>
        <v>1225.8187571899998</v>
      </c>
      <c r="X73" s="36">
        <f>SUMIFS(СВЦЭМ!$D$39:$D$782,СВЦЭМ!$A$39:$A$782,$A73,СВЦЭМ!$B$39:$B$782,X$47)+'СЕТ СН'!$G$11+СВЦЭМ!$D$10+'СЕТ СН'!$G$6-'СЕТ СН'!$G$23</f>
        <v>1195.68555937</v>
      </c>
      <c r="Y73" s="36">
        <f>SUMIFS(СВЦЭМ!$D$39:$D$782,СВЦЭМ!$A$39:$A$782,$A73,СВЦЭМ!$B$39:$B$782,Y$47)+'СЕТ СН'!$G$11+СВЦЭМ!$D$10+'СЕТ СН'!$G$6-'СЕТ СН'!$G$23</f>
        <v>1218.5971063100001</v>
      </c>
    </row>
    <row r="74" spans="1:26" ht="15.75" x14ac:dyDescent="0.2">
      <c r="A74" s="35">
        <f t="shared" si="1"/>
        <v>44800</v>
      </c>
      <c r="B74" s="36">
        <f>SUMIFS(СВЦЭМ!$D$39:$D$782,СВЦЭМ!$A$39:$A$782,$A74,СВЦЭМ!$B$39:$B$782,B$47)+'СЕТ СН'!$G$11+СВЦЭМ!$D$10+'СЕТ СН'!$G$6-'СЕТ СН'!$G$23</f>
        <v>1223.1540788699999</v>
      </c>
      <c r="C74" s="36">
        <f>SUMIFS(СВЦЭМ!$D$39:$D$782,СВЦЭМ!$A$39:$A$782,$A74,СВЦЭМ!$B$39:$B$782,C$47)+'СЕТ СН'!$G$11+СВЦЭМ!$D$10+'СЕТ СН'!$G$6-'СЕТ СН'!$G$23</f>
        <v>1218.33086495</v>
      </c>
      <c r="D74" s="36">
        <f>SUMIFS(СВЦЭМ!$D$39:$D$782,СВЦЭМ!$A$39:$A$782,$A74,СВЦЭМ!$B$39:$B$782,D$47)+'СЕТ СН'!$G$11+СВЦЭМ!$D$10+'СЕТ СН'!$G$6-'СЕТ СН'!$G$23</f>
        <v>1260.1280872899999</v>
      </c>
      <c r="E74" s="36">
        <f>SUMIFS(СВЦЭМ!$D$39:$D$782,СВЦЭМ!$A$39:$A$782,$A74,СВЦЭМ!$B$39:$B$782,E$47)+'СЕТ СН'!$G$11+СВЦЭМ!$D$10+'СЕТ СН'!$G$6-'СЕТ СН'!$G$23</f>
        <v>1226.2258307299999</v>
      </c>
      <c r="F74" s="36">
        <f>SUMIFS(СВЦЭМ!$D$39:$D$782,СВЦЭМ!$A$39:$A$782,$A74,СВЦЭМ!$B$39:$B$782,F$47)+'СЕТ СН'!$G$11+СВЦЭМ!$D$10+'СЕТ СН'!$G$6-'СЕТ СН'!$G$23</f>
        <v>1222.50028754</v>
      </c>
      <c r="G74" s="36">
        <f>SUMIFS(СВЦЭМ!$D$39:$D$782,СВЦЭМ!$A$39:$A$782,$A74,СВЦЭМ!$B$39:$B$782,G$47)+'СЕТ СН'!$G$11+СВЦЭМ!$D$10+'СЕТ СН'!$G$6-'СЕТ СН'!$G$23</f>
        <v>1231.6503947699998</v>
      </c>
      <c r="H74" s="36">
        <f>SUMIFS(СВЦЭМ!$D$39:$D$782,СВЦЭМ!$A$39:$A$782,$A74,СВЦЭМ!$B$39:$B$782,H$47)+'СЕТ СН'!$G$11+СВЦЭМ!$D$10+'СЕТ СН'!$G$6-'СЕТ СН'!$G$23</f>
        <v>1216.55281225</v>
      </c>
      <c r="I74" s="36">
        <f>SUMIFS(СВЦЭМ!$D$39:$D$782,СВЦЭМ!$A$39:$A$782,$A74,СВЦЭМ!$B$39:$B$782,I$47)+'СЕТ СН'!$G$11+СВЦЭМ!$D$10+'СЕТ СН'!$G$6-'СЕТ СН'!$G$23</f>
        <v>1183.2461214099999</v>
      </c>
      <c r="J74" s="36">
        <f>SUMIFS(СВЦЭМ!$D$39:$D$782,СВЦЭМ!$A$39:$A$782,$A74,СВЦЭМ!$B$39:$B$782,J$47)+'СЕТ СН'!$G$11+СВЦЭМ!$D$10+'СЕТ СН'!$G$6-'СЕТ СН'!$G$23</f>
        <v>1124.3719455199998</v>
      </c>
      <c r="K74" s="36">
        <f>SUMIFS(СВЦЭМ!$D$39:$D$782,СВЦЭМ!$A$39:$A$782,$A74,СВЦЭМ!$B$39:$B$782,K$47)+'СЕТ СН'!$G$11+СВЦЭМ!$D$10+'СЕТ СН'!$G$6-'СЕТ СН'!$G$23</f>
        <v>1196.19415155</v>
      </c>
      <c r="L74" s="36">
        <f>SUMIFS(СВЦЭМ!$D$39:$D$782,СВЦЭМ!$A$39:$A$782,$A74,СВЦЭМ!$B$39:$B$782,L$47)+'СЕТ СН'!$G$11+СВЦЭМ!$D$10+'СЕТ СН'!$G$6-'СЕТ СН'!$G$23</f>
        <v>1192.93307607</v>
      </c>
      <c r="M74" s="36">
        <f>SUMIFS(СВЦЭМ!$D$39:$D$782,СВЦЭМ!$A$39:$A$782,$A74,СВЦЭМ!$B$39:$B$782,M$47)+'СЕТ СН'!$G$11+СВЦЭМ!$D$10+'СЕТ СН'!$G$6-'СЕТ СН'!$G$23</f>
        <v>1195.7191900299999</v>
      </c>
      <c r="N74" s="36">
        <f>SUMIFS(СВЦЭМ!$D$39:$D$782,СВЦЭМ!$A$39:$A$782,$A74,СВЦЭМ!$B$39:$B$782,N$47)+'СЕТ СН'!$G$11+СВЦЭМ!$D$10+'СЕТ СН'!$G$6-'СЕТ СН'!$G$23</f>
        <v>1196.9687054599999</v>
      </c>
      <c r="O74" s="36">
        <f>SUMIFS(СВЦЭМ!$D$39:$D$782,СВЦЭМ!$A$39:$A$782,$A74,СВЦЭМ!$B$39:$B$782,O$47)+'СЕТ СН'!$G$11+СВЦЭМ!$D$10+'СЕТ СН'!$G$6-'СЕТ СН'!$G$23</f>
        <v>1188.47912105</v>
      </c>
      <c r="P74" s="36">
        <f>SUMIFS(СВЦЭМ!$D$39:$D$782,СВЦЭМ!$A$39:$A$782,$A74,СВЦЭМ!$B$39:$B$782,P$47)+'СЕТ СН'!$G$11+СВЦЭМ!$D$10+'СЕТ СН'!$G$6-'СЕТ СН'!$G$23</f>
        <v>1185.1416833799999</v>
      </c>
      <c r="Q74" s="36">
        <f>SUMIFS(СВЦЭМ!$D$39:$D$782,СВЦЭМ!$A$39:$A$782,$A74,СВЦЭМ!$B$39:$B$782,Q$47)+'СЕТ СН'!$G$11+СВЦЭМ!$D$10+'СЕТ СН'!$G$6-'СЕТ СН'!$G$23</f>
        <v>1183.4378365799998</v>
      </c>
      <c r="R74" s="36">
        <f>SUMIFS(СВЦЭМ!$D$39:$D$782,СВЦЭМ!$A$39:$A$782,$A74,СВЦЭМ!$B$39:$B$782,R$47)+'СЕТ СН'!$G$11+СВЦЭМ!$D$10+'СЕТ СН'!$G$6-'СЕТ СН'!$G$23</f>
        <v>1180.8913659899999</v>
      </c>
      <c r="S74" s="36">
        <f>SUMIFS(СВЦЭМ!$D$39:$D$782,СВЦЭМ!$A$39:$A$782,$A74,СВЦЭМ!$B$39:$B$782,S$47)+'СЕТ СН'!$G$11+СВЦЭМ!$D$10+'СЕТ СН'!$G$6-'СЕТ СН'!$G$23</f>
        <v>1188.3131185500001</v>
      </c>
      <c r="T74" s="36">
        <f>SUMIFS(СВЦЭМ!$D$39:$D$782,СВЦЭМ!$A$39:$A$782,$A74,СВЦЭМ!$B$39:$B$782,T$47)+'СЕТ СН'!$G$11+СВЦЭМ!$D$10+'СЕТ СН'!$G$6-'СЕТ СН'!$G$23</f>
        <v>1188.1653834899998</v>
      </c>
      <c r="U74" s="36">
        <f>SUMIFS(СВЦЭМ!$D$39:$D$782,СВЦЭМ!$A$39:$A$782,$A74,СВЦЭМ!$B$39:$B$782,U$47)+'СЕТ СН'!$G$11+СВЦЭМ!$D$10+'СЕТ СН'!$G$6-'СЕТ СН'!$G$23</f>
        <v>1187.9853125899999</v>
      </c>
      <c r="V74" s="36">
        <f>SUMIFS(СВЦЭМ!$D$39:$D$782,СВЦЭМ!$A$39:$A$782,$A74,СВЦЭМ!$B$39:$B$782,V$47)+'СЕТ СН'!$G$11+СВЦЭМ!$D$10+'СЕТ СН'!$G$6-'СЕТ СН'!$G$23</f>
        <v>1203.1761427599999</v>
      </c>
      <c r="W74" s="36">
        <f>SUMIFS(СВЦЭМ!$D$39:$D$782,СВЦЭМ!$A$39:$A$782,$A74,СВЦЭМ!$B$39:$B$782,W$47)+'СЕТ СН'!$G$11+СВЦЭМ!$D$10+'СЕТ СН'!$G$6-'СЕТ СН'!$G$23</f>
        <v>1201.77081228</v>
      </c>
      <c r="X74" s="36">
        <f>SUMIFS(СВЦЭМ!$D$39:$D$782,СВЦЭМ!$A$39:$A$782,$A74,СВЦЭМ!$B$39:$B$782,X$47)+'СЕТ СН'!$G$11+СВЦЭМ!$D$10+'СЕТ СН'!$G$6-'СЕТ СН'!$G$23</f>
        <v>1185.9531465800001</v>
      </c>
      <c r="Y74" s="36">
        <f>SUMIFS(СВЦЭМ!$D$39:$D$782,СВЦЭМ!$A$39:$A$782,$A74,СВЦЭМ!$B$39:$B$782,Y$47)+'СЕТ СН'!$G$11+СВЦЭМ!$D$10+'СЕТ СН'!$G$6-'СЕТ СН'!$G$23</f>
        <v>1166.7549996299999</v>
      </c>
    </row>
    <row r="75" spans="1:26" ht="15.75" x14ac:dyDescent="0.2">
      <c r="A75" s="35">
        <f t="shared" si="1"/>
        <v>44801</v>
      </c>
      <c r="B75" s="36">
        <f>SUMIFS(СВЦЭМ!$D$39:$D$782,СВЦЭМ!$A$39:$A$782,$A75,СВЦЭМ!$B$39:$B$782,B$47)+'СЕТ СН'!$G$11+СВЦЭМ!$D$10+'СЕТ СН'!$G$6-'СЕТ СН'!$G$23</f>
        <v>1166.08005712</v>
      </c>
      <c r="C75" s="36">
        <f>SUMIFS(СВЦЭМ!$D$39:$D$782,СВЦЭМ!$A$39:$A$782,$A75,СВЦЭМ!$B$39:$B$782,C$47)+'СЕТ СН'!$G$11+СВЦЭМ!$D$10+'СЕТ СН'!$G$6-'СЕТ СН'!$G$23</f>
        <v>1201.4763896300001</v>
      </c>
      <c r="D75" s="36">
        <f>SUMIFS(СВЦЭМ!$D$39:$D$782,СВЦЭМ!$A$39:$A$782,$A75,СВЦЭМ!$B$39:$B$782,D$47)+'СЕТ СН'!$G$11+СВЦЭМ!$D$10+'СЕТ СН'!$G$6-'СЕТ СН'!$G$23</f>
        <v>1242.9239452699999</v>
      </c>
      <c r="E75" s="36">
        <f>SUMIFS(СВЦЭМ!$D$39:$D$782,СВЦЭМ!$A$39:$A$782,$A75,СВЦЭМ!$B$39:$B$782,E$47)+'СЕТ СН'!$G$11+СВЦЭМ!$D$10+'СЕТ СН'!$G$6-'СЕТ СН'!$G$23</f>
        <v>1256.9964433299999</v>
      </c>
      <c r="F75" s="36">
        <f>SUMIFS(СВЦЭМ!$D$39:$D$782,СВЦЭМ!$A$39:$A$782,$A75,СВЦЭМ!$B$39:$B$782,F$47)+'СЕТ СН'!$G$11+СВЦЭМ!$D$10+'СЕТ СН'!$G$6-'СЕТ СН'!$G$23</f>
        <v>1256.2511663599998</v>
      </c>
      <c r="G75" s="36">
        <f>SUMIFS(СВЦЭМ!$D$39:$D$782,СВЦЭМ!$A$39:$A$782,$A75,СВЦЭМ!$B$39:$B$782,G$47)+'СЕТ СН'!$G$11+СВЦЭМ!$D$10+'СЕТ СН'!$G$6-'СЕТ СН'!$G$23</f>
        <v>1260.7421112899999</v>
      </c>
      <c r="H75" s="36">
        <f>SUMIFS(СВЦЭМ!$D$39:$D$782,СВЦЭМ!$A$39:$A$782,$A75,СВЦЭМ!$B$39:$B$782,H$47)+'СЕТ СН'!$G$11+СВЦЭМ!$D$10+'СЕТ СН'!$G$6-'СЕТ СН'!$G$23</f>
        <v>1231.5675571299998</v>
      </c>
      <c r="I75" s="36">
        <f>SUMIFS(СВЦЭМ!$D$39:$D$782,СВЦЭМ!$A$39:$A$782,$A75,СВЦЭМ!$B$39:$B$782,I$47)+'СЕТ СН'!$G$11+СВЦЭМ!$D$10+'СЕТ СН'!$G$6-'СЕТ СН'!$G$23</f>
        <v>1195.50437343</v>
      </c>
      <c r="J75" s="36">
        <f>SUMIFS(СВЦЭМ!$D$39:$D$782,СВЦЭМ!$A$39:$A$782,$A75,СВЦЭМ!$B$39:$B$782,J$47)+'СЕТ СН'!$G$11+СВЦЭМ!$D$10+'СЕТ СН'!$G$6-'СЕТ СН'!$G$23</f>
        <v>1126.2303413499999</v>
      </c>
      <c r="K75" s="36">
        <f>SUMIFS(СВЦЭМ!$D$39:$D$782,СВЦЭМ!$A$39:$A$782,$A75,СВЦЭМ!$B$39:$B$782,K$47)+'СЕТ СН'!$G$11+СВЦЭМ!$D$10+'СЕТ СН'!$G$6-'СЕТ СН'!$G$23</f>
        <v>1190.83279363</v>
      </c>
      <c r="L75" s="36">
        <f>SUMIFS(СВЦЭМ!$D$39:$D$782,СВЦЭМ!$A$39:$A$782,$A75,СВЦЭМ!$B$39:$B$782,L$47)+'СЕТ СН'!$G$11+СВЦЭМ!$D$10+'СЕТ СН'!$G$6-'СЕТ СН'!$G$23</f>
        <v>1194.12106797</v>
      </c>
      <c r="M75" s="36">
        <f>SUMIFS(СВЦЭМ!$D$39:$D$782,СВЦЭМ!$A$39:$A$782,$A75,СВЦЭМ!$B$39:$B$782,M$47)+'СЕТ СН'!$G$11+СВЦЭМ!$D$10+'СЕТ СН'!$G$6-'СЕТ СН'!$G$23</f>
        <v>1201.1098916000001</v>
      </c>
      <c r="N75" s="36">
        <f>SUMIFS(СВЦЭМ!$D$39:$D$782,СВЦЭМ!$A$39:$A$782,$A75,СВЦЭМ!$B$39:$B$782,N$47)+'СЕТ СН'!$G$11+СВЦЭМ!$D$10+'СЕТ СН'!$G$6-'СЕТ СН'!$G$23</f>
        <v>1204.54835035</v>
      </c>
      <c r="O75" s="36">
        <f>SUMIFS(СВЦЭМ!$D$39:$D$782,СВЦЭМ!$A$39:$A$782,$A75,СВЦЭМ!$B$39:$B$782,O$47)+'СЕТ СН'!$G$11+СВЦЭМ!$D$10+'СЕТ СН'!$G$6-'СЕТ СН'!$G$23</f>
        <v>1195.25424473</v>
      </c>
      <c r="P75" s="36">
        <f>SUMIFS(СВЦЭМ!$D$39:$D$782,СВЦЭМ!$A$39:$A$782,$A75,СВЦЭМ!$B$39:$B$782,P$47)+'СЕТ СН'!$G$11+СВЦЭМ!$D$10+'СЕТ СН'!$G$6-'СЕТ СН'!$G$23</f>
        <v>1191.4997313499998</v>
      </c>
      <c r="Q75" s="36">
        <f>SUMIFS(СВЦЭМ!$D$39:$D$782,СВЦЭМ!$A$39:$A$782,$A75,СВЦЭМ!$B$39:$B$782,Q$47)+'СЕТ СН'!$G$11+СВЦЭМ!$D$10+'СЕТ СН'!$G$6-'СЕТ СН'!$G$23</f>
        <v>1190.2462260299999</v>
      </c>
      <c r="R75" s="36">
        <f>SUMIFS(СВЦЭМ!$D$39:$D$782,СВЦЭМ!$A$39:$A$782,$A75,СВЦЭМ!$B$39:$B$782,R$47)+'СЕТ СН'!$G$11+СВЦЭМ!$D$10+'СЕТ СН'!$G$6-'СЕТ СН'!$G$23</f>
        <v>1183.62062952</v>
      </c>
      <c r="S75" s="36">
        <f>SUMIFS(СВЦЭМ!$D$39:$D$782,СВЦЭМ!$A$39:$A$782,$A75,СВЦЭМ!$B$39:$B$782,S$47)+'СЕТ СН'!$G$11+СВЦЭМ!$D$10+'СЕТ СН'!$G$6-'СЕТ СН'!$G$23</f>
        <v>1188.9609846899998</v>
      </c>
      <c r="T75" s="36">
        <f>SUMIFS(СВЦЭМ!$D$39:$D$782,СВЦЭМ!$A$39:$A$782,$A75,СВЦЭМ!$B$39:$B$782,T$47)+'СЕТ СН'!$G$11+СВЦЭМ!$D$10+'СЕТ СН'!$G$6-'СЕТ СН'!$G$23</f>
        <v>1192.6131853900001</v>
      </c>
      <c r="U75" s="36">
        <f>SUMIFS(СВЦЭМ!$D$39:$D$782,СВЦЭМ!$A$39:$A$782,$A75,СВЦЭМ!$B$39:$B$782,U$47)+'СЕТ СН'!$G$11+СВЦЭМ!$D$10+'СЕТ СН'!$G$6-'СЕТ СН'!$G$23</f>
        <v>1190.4167464799998</v>
      </c>
      <c r="V75" s="36">
        <f>SUMIFS(СВЦЭМ!$D$39:$D$782,СВЦЭМ!$A$39:$A$782,$A75,СВЦЭМ!$B$39:$B$782,V$47)+'СЕТ СН'!$G$11+СВЦЭМ!$D$10+'СЕТ СН'!$G$6-'СЕТ СН'!$G$23</f>
        <v>1204.6473747099999</v>
      </c>
      <c r="W75" s="36">
        <f>SUMIFS(СВЦЭМ!$D$39:$D$782,СВЦЭМ!$A$39:$A$782,$A75,СВЦЭМ!$B$39:$B$782,W$47)+'СЕТ СН'!$G$11+СВЦЭМ!$D$10+'СЕТ СН'!$G$6-'СЕТ СН'!$G$23</f>
        <v>1214.7427581500001</v>
      </c>
      <c r="X75" s="36">
        <f>SUMIFS(СВЦЭМ!$D$39:$D$782,СВЦЭМ!$A$39:$A$782,$A75,СВЦЭМ!$B$39:$B$782,X$47)+'СЕТ СН'!$G$11+СВЦЭМ!$D$10+'СЕТ СН'!$G$6-'СЕТ СН'!$G$23</f>
        <v>1221.5354503899998</v>
      </c>
      <c r="Y75" s="36">
        <f>SUMIFS(СВЦЭМ!$D$39:$D$782,СВЦЭМ!$A$39:$A$782,$A75,СВЦЭМ!$B$39:$B$782,Y$47)+'СЕТ СН'!$G$11+СВЦЭМ!$D$10+'СЕТ СН'!$G$6-'СЕТ СН'!$G$23</f>
        <v>1196.049227</v>
      </c>
    </row>
    <row r="76" spans="1:26" ht="15.75" x14ac:dyDescent="0.2">
      <c r="A76" s="35">
        <f t="shared" si="1"/>
        <v>44802</v>
      </c>
      <c r="B76" s="36">
        <f>SUMIFS(СВЦЭМ!$D$39:$D$782,СВЦЭМ!$A$39:$A$782,$A76,СВЦЭМ!$B$39:$B$782,B$47)+'СЕТ СН'!$G$11+СВЦЭМ!$D$10+'СЕТ СН'!$G$6-'СЕТ СН'!$G$23</f>
        <v>1211.4426636200001</v>
      </c>
      <c r="C76" s="36">
        <f>SUMIFS(СВЦЭМ!$D$39:$D$782,СВЦЭМ!$A$39:$A$782,$A76,СВЦЭМ!$B$39:$B$782,C$47)+'СЕТ СН'!$G$11+СВЦЭМ!$D$10+'СЕТ СН'!$G$6-'СЕТ СН'!$G$23</f>
        <v>1281.0358734000001</v>
      </c>
      <c r="D76" s="36">
        <f>SUMIFS(СВЦЭМ!$D$39:$D$782,СВЦЭМ!$A$39:$A$782,$A76,СВЦЭМ!$B$39:$B$782,D$47)+'СЕТ СН'!$G$11+СВЦЭМ!$D$10+'СЕТ СН'!$G$6-'СЕТ СН'!$G$23</f>
        <v>1312.64488613</v>
      </c>
      <c r="E76" s="36">
        <f>SUMIFS(СВЦЭМ!$D$39:$D$782,СВЦЭМ!$A$39:$A$782,$A76,СВЦЭМ!$B$39:$B$782,E$47)+'СЕТ СН'!$G$11+СВЦЭМ!$D$10+'СЕТ СН'!$G$6-'СЕТ СН'!$G$23</f>
        <v>1322.3030924600002</v>
      </c>
      <c r="F76" s="36">
        <f>SUMIFS(СВЦЭМ!$D$39:$D$782,СВЦЭМ!$A$39:$A$782,$A76,СВЦЭМ!$B$39:$B$782,F$47)+'СЕТ СН'!$G$11+СВЦЭМ!$D$10+'СЕТ СН'!$G$6-'СЕТ СН'!$G$23</f>
        <v>1331.3514359299998</v>
      </c>
      <c r="G76" s="36">
        <f>SUMIFS(СВЦЭМ!$D$39:$D$782,СВЦЭМ!$A$39:$A$782,$A76,СВЦЭМ!$B$39:$B$782,G$47)+'СЕТ СН'!$G$11+СВЦЭМ!$D$10+'СЕТ СН'!$G$6-'СЕТ СН'!$G$23</f>
        <v>1314.6280334200001</v>
      </c>
      <c r="H76" s="36">
        <f>SUMIFS(СВЦЭМ!$D$39:$D$782,СВЦЭМ!$A$39:$A$782,$A76,СВЦЭМ!$B$39:$B$782,H$47)+'СЕТ СН'!$G$11+СВЦЭМ!$D$10+'СЕТ СН'!$G$6-'СЕТ СН'!$G$23</f>
        <v>1262.11928775</v>
      </c>
      <c r="I76" s="36">
        <f>SUMIFS(СВЦЭМ!$D$39:$D$782,СВЦЭМ!$A$39:$A$782,$A76,СВЦЭМ!$B$39:$B$782,I$47)+'СЕТ СН'!$G$11+СВЦЭМ!$D$10+'СЕТ СН'!$G$6-'СЕТ СН'!$G$23</f>
        <v>1215.8156330299998</v>
      </c>
      <c r="J76" s="36">
        <f>SUMIFS(СВЦЭМ!$D$39:$D$782,СВЦЭМ!$A$39:$A$782,$A76,СВЦЭМ!$B$39:$B$782,J$47)+'СЕТ СН'!$G$11+СВЦЭМ!$D$10+'СЕТ СН'!$G$6-'СЕТ СН'!$G$23</f>
        <v>1175.6418718800001</v>
      </c>
      <c r="K76" s="36">
        <f>SUMIFS(СВЦЭМ!$D$39:$D$782,СВЦЭМ!$A$39:$A$782,$A76,СВЦЭМ!$B$39:$B$782,K$47)+'СЕТ СН'!$G$11+СВЦЭМ!$D$10+'СЕТ СН'!$G$6-'СЕТ СН'!$G$23</f>
        <v>1199.0607333200001</v>
      </c>
      <c r="L76" s="36">
        <f>SUMIFS(СВЦЭМ!$D$39:$D$782,СВЦЭМ!$A$39:$A$782,$A76,СВЦЭМ!$B$39:$B$782,L$47)+'СЕТ СН'!$G$11+СВЦЭМ!$D$10+'СЕТ СН'!$G$6-'СЕТ СН'!$G$23</f>
        <v>1176.9529720099999</v>
      </c>
      <c r="M76" s="36">
        <f>SUMIFS(СВЦЭМ!$D$39:$D$782,СВЦЭМ!$A$39:$A$782,$A76,СВЦЭМ!$B$39:$B$782,M$47)+'СЕТ СН'!$G$11+СВЦЭМ!$D$10+'СЕТ СН'!$G$6-'СЕТ СН'!$G$23</f>
        <v>1177.6901940600001</v>
      </c>
      <c r="N76" s="36">
        <f>SUMIFS(СВЦЭМ!$D$39:$D$782,СВЦЭМ!$A$39:$A$782,$A76,СВЦЭМ!$B$39:$B$782,N$47)+'СЕТ СН'!$G$11+СВЦЭМ!$D$10+'СЕТ СН'!$G$6-'СЕТ СН'!$G$23</f>
        <v>1179.8181596899999</v>
      </c>
      <c r="O76" s="36">
        <f>SUMIFS(СВЦЭМ!$D$39:$D$782,СВЦЭМ!$A$39:$A$782,$A76,СВЦЭМ!$B$39:$B$782,O$47)+'СЕТ СН'!$G$11+СВЦЭМ!$D$10+'СЕТ СН'!$G$6-'СЕТ СН'!$G$23</f>
        <v>1176.1023730299999</v>
      </c>
      <c r="P76" s="36">
        <f>SUMIFS(СВЦЭМ!$D$39:$D$782,СВЦЭМ!$A$39:$A$782,$A76,СВЦЭМ!$B$39:$B$782,P$47)+'СЕТ СН'!$G$11+СВЦЭМ!$D$10+'СЕТ СН'!$G$6-'СЕТ СН'!$G$23</f>
        <v>1176.11209723</v>
      </c>
      <c r="Q76" s="36">
        <f>SUMIFS(СВЦЭМ!$D$39:$D$782,СВЦЭМ!$A$39:$A$782,$A76,СВЦЭМ!$B$39:$B$782,Q$47)+'СЕТ СН'!$G$11+СВЦЭМ!$D$10+'СЕТ СН'!$G$6-'СЕТ СН'!$G$23</f>
        <v>1175.50448719</v>
      </c>
      <c r="R76" s="36">
        <f>SUMIFS(СВЦЭМ!$D$39:$D$782,СВЦЭМ!$A$39:$A$782,$A76,СВЦЭМ!$B$39:$B$782,R$47)+'СЕТ СН'!$G$11+СВЦЭМ!$D$10+'СЕТ СН'!$G$6-'СЕТ СН'!$G$23</f>
        <v>1177.7987694899998</v>
      </c>
      <c r="S76" s="36">
        <f>SUMIFS(СВЦЭМ!$D$39:$D$782,СВЦЭМ!$A$39:$A$782,$A76,СВЦЭМ!$B$39:$B$782,S$47)+'СЕТ СН'!$G$11+СВЦЭМ!$D$10+'СЕТ СН'!$G$6-'СЕТ СН'!$G$23</f>
        <v>1179.4219604</v>
      </c>
      <c r="T76" s="36">
        <f>SUMIFS(СВЦЭМ!$D$39:$D$782,СВЦЭМ!$A$39:$A$782,$A76,СВЦЭМ!$B$39:$B$782,T$47)+'СЕТ СН'!$G$11+СВЦЭМ!$D$10+'СЕТ СН'!$G$6-'СЕТ СН'!$G$23</f>
        <v>1162.3410431100001</v>
      </c>
      <c r="U76" s="36">
        <f>SUMIFS(СВЦЭМ!$D$39:$D$782,СВЦЭМ!$A$39:$A$782,$A76,СВЦЭМ!$B$39:$B$782,U$47)+'СЕТ СН'!$G$11+СВЦЭМ!$D$10+'СЕТ СН'!$G$6-'СЕТ СН'!$G$23</f>
        <v>1156.6760562899999</v>
      </c>
      <c r="V76" s="36">
        <f>SUMIFS(СВЦЭМ!$D$39:$D$782,СВЦЭМ!$A$39:$A$782,$A76,СВЦЭМ!$B$39:$B$782,V$47)+'СЕТ СН'!$G$11+СВЦЭМ!$D$10+'СЕТ СН'!$G$6-'СЕТ СН'!$G$23</f>
        <v>1151.5418501099998</v>
      </c>
      <c r="W76" s="36">
        <f>SUMIFS(СВЦЭМ!$D$39:$D$782,СВЦЭМ!$A$39:$A$782,$A76,СВЦЭМ!$B$39:$B$782,W$47)+'СЕТ СН'!$G$11+СВЦЭМ!$D$10+'СЕТ СН'!$G$6-'СЕТ СН'!$G$23</f>
        <v>1149.66187636</v>
      </c>
      <c r="X76" s="36">
        <f>SUMIFS(СВЦЭМ!$D$39:$D$782,СВЦЭМ!$A$39:$A$782,$A76,СВЦЭМ!$B$39:$B$782,X$47)+'СЕТ СН'!$G$11+СВЦЭМ!$D$10+'СЕТ СН'!$G$6-'СЕТ СН'!$G$23</f>
        <v>1172.84586096</v>
      </c>
      <c r="Y76" s="36">
        <f>SUMIFS(СВЦЭМ!$D$39:$D$782,СВЦЭМ!$A$39:$A$782,$A76,СВЦЭМ!$B$39:$B$782,Y$47)+'СЕТ СН'!$G$11+СВЦЭМ!$D$10+'СЕТ СН'!$G$6-'СЕТ СН'!$G$23</f>
        <v>1219.9801171099998</v>
      </c>
    </row>
    <row r="77" spans="1:26" ht="15.75" x14ac:dyDescent="0.2">
      <c r="A77" s="35">
        <f t="shared" si="1"/>
        <v>44803</v>
      </c>
      <c r="B77" s="36">
        <f>SUMIFS(СВЦЭМ!$D$39:$D$782,СВЦЭМ!$A$39:$A$782,$A77,СВЦЭМ!$B$39:$B$782,B$47)+'СЕТ СН'!$G$11+СВЦЭМ!$D$10+'СЕТ СН'!$G$6-'СЕТ СН'!$G$23</f>
        <v>1180.74699588</v>
      </c>
      <c r="C77" s="36">
        <f>SUMIFS(СВЦЭМ!$D$39:$D$782,СВЦЭМ!$A$39:$A$782,$A77,СВЦЭМ!$B$39:$B$782,C$47)+'СЕТ СН'!$G$11+СВЦЭМ!$D$10+'СЕТ СН'!$G$6-'СЕТ СН'!$G$23</f>
        <v>1213.4826854200001</v>
      </c>
      <c r="D77" s="36">
        <f>SUMIFS(СВЦЭМ!$D$39:$D$782,СВЦЭМ!$A$39:$A$782,$A77,СВЦЭМ!$B$39:$B$782,D$47)+'СЕТ СН'!$G$11+СВЦЭМ!$D$10+'СЕТ СН'!$G$6-'СЕТ СН'!$G$23</f>
        <v>1247.3778753399999</v>
      </c>
      <c r="E77" s="36">
        <f>SUMIFS(СВЦЭМ!$D$39:$D$782,СВЦЭМ!$A$39:$A$782,$A77,СВЦЭМ!$B$39:$B$782,E$47)+'СЕТ СН'!$G$11+СВЦЭМ!$D$10+'СЕТ СН'!$G$6-'СЕТ СН'!$G$23</f>
        <v>1259.3794615500001</v>
      </c>
      <c r="F77" s="36">
        <f>SUMIFS(СВЦЭМ!$D$39:$D$782,СВЦЭМ!$A$39:$A$782,$A77,СВЦЭМ!$B$39:$B$782,F$47)+'СЕТ СН'!$G$11+СВЦЭМ!$D$10+'СЕТ СН'!$G$6-'СЕТ СН'!$G$23</f>
        <v>1264.5912753799998</v>
      </c>
      <c r="G77" s="36">
        <f>SUMIFS(СВЦЭМ!$D$39:$D$782,СВЦЭМ!$A$39:$A$782,$A77,СВЦЭМ!$B$39:$B$782,G$47)+'СЕТ СН'!$G$11+СВЦЭМ!$D$10+'СЕТ СН'!$G$6-'СЕТ СН'!$G$23</f>
        <v>1259.90275417</v>
      </c>
      <c r="H77" s="36">
        <f>SUMIFS(СВЦЭМ!$D$39:$D$782,СВЦЭМ!$A$39:$A$782,$A77,СВЦЭМ!$B$39:$B$782,H$47)+'СЕТ СН'!$G$11+СВЦЭМ!$D$10+'СЕТ СН'!$G$6-'СЕТ СН'!$G$23</f>
        <v>1204.0237478700001</v>
      </c>
      <c r="I77" s="36">
        <f>SUMIFS(СВЦЭМ!$D$39:$D$782,СВЦЭМ!$A$39:$A$782,$A77,СВЦЭМ!$B$39:$B$782,I$47)+'СЕТ СН'!$G$11+СВЦЭМ!$D$10+'СЕТ СН'!$G$6-'СЕТ СН'!$G$23</f>
        <v>1131.66729093</v>
      </c>
      <c r="J77" s="36">
        <f>SUMIFS(СВЦЭМ!$D$39:$D$782,СВЦЭМ!$A$39:$A$782,$A77,СВЦЭМ!$B$39:$B$782,J$47)+'СЕТ СН'!$G$11+СВЦЭМ!$D$10+'СЕТ СН'!$G$6-'СЕТ СН'!$G$23</f>
        <v>1131.7319251199999</v>
      </c>
      <c r="K77" s="36">
        <f>SUMIFS(СВЦЭМ!$D$39:$D$782,СВЦЭМ!$A$39:$A$782,$A77,СВЦЭМ!$B$39:$B$782,K$47)+'СЕТ СН'!$G$11+СВЦЭМ!$D$10+'СЕТ СН'!$G$6-'СЕТ СН'!$G$23</f>
        <v>1193.3031593800001</v>
      </c>
      <c r="L77" s="36">
        <f>SUMIFS(СВЦЭМ!$D$39:$D$782,СВЦЭМ!$A$39:$A$782,$A77,СВЦЭМ!$B$39:$B$782,L$47)+'СЕТ СН'!$G$11+СВЦЭМ!$D$10+'СЕТ СН'!$G$6-'СЕТ СН'!$G$23</f>
        <v>1189.27530961</v>
      </c>
      <c r="M77" s="36">
        <f>SUMIFS(СВЦЭМ!$D$39:$D$782,СВЦЭМ!$A$39:$A$782,$A77,СВЦЭМ!$B$39:$B$782,M$47)+'СЕТ СН'!$G$11+СВЦЭМ!$D$10+'СЕТ СН'!$G$6-'СЕТ СН'!$G$23</f>
        <v>1187.2067429599999</v>
      </c>
      <c r="N77" s="36">
        <f>SUMIFS(СВЦЭМ!$D$39:$D$782,СВЦЭМ!$A$39:$A$782,$A77,СВЦЭМ!$B$39:$B$782,N$47)+'СЕТ СН'!$G$11+СВЦЭМ!$D$10+'СЕТ СН'!$G$6-'СЕТ СН'!$G$23</f>
        <v>1189.07347927</v>
      </c>
      <c r="O77" s="36">
        <f>SUMIFS(СВЦЭМ!$D$39:$D$782,СВЦЭМ!$A$39:$A$782,$A77,СВЦЭМ!$B$39:$B$782,O$47)+'СЕТ СН'!$G$11+СВЦЭМ!$D$10+'СЕТ СН'!$G$6-'СЕТ СН'!$G$23</f>
        <v>1186.5378877600001</v>
      </c>
      <c r="P77" s="36">
        <f>SUMIFS(СВЦЭМ!$D$39:$D$782,СВЦЭМ!$A$39:$A$782,$A77,СВЦЭМ!$B$39:$B$782,P$47)+'СЕТ СН'!$G$11+СВЦЭМ!$D$10+'СЕТ СН'!$G$6-'СЕТ СН'!$G$23</f>
        <v>1195.36620982</v>
      </c>
      <c r="Q77" s="36">
        <f>SUMIFS(СВЦЭМ!$D$39:$D$782,СВЦЭМ!$A$39:$A$782,$A77,СВЦЭМ!$B$39:$B$782,Q$47)+'СЕТ СН'!$G$11+СВЦЭМ!$D$10+'СЕТ СН'!$G$6-'СЕТ СН'!$G$23</f>
        <v>1182.4993667700001</v>
      </c>
      <c r="R77" s="36">
        <f>SUMIFS(СВЦЭМ!$D$39:$D$782,СВЦЭМ!$A$39:$A$782,$A77,СВЦЭМ!$B$39:$B$782,R$47)+'СЕТ СН'!$G$11+СВЦЭМ!$D$10+'СЕТ СН'!$G$6-'СЕТ СН'!$G$23</f>
        <v>1172.8117885500001</v>
      </c>
      <c r="S77" s="36">
        <f>SUMIFS(СВЦЭМ!$D$39:$D$782,СВЦЭМ!$A$39:$A$782,$A77,СВЦЭМ!$B$39:$B$782,S$47)+'СЕТ СН'!$G$11+СВЦЭМ!$D$10+'СЕТ СН'!$G$6-'СЕТ СН'!$G$23</f>
        <v>1183.65097431</v>
      </c>
      <c r="T77" s="36">
        <f>SUMIFS(СВЦЭМ!$D$39:$D$782,СВЦЭМ!$A$39:$A$782,$A77,СВЦЭМ!$B$39:$B$782,T$47)+'СЕТ СН'!$G$11+СВЦЭМ!$D$10+'СЕТ СН'!$G$6-'СЕТ СН'!$G$23</f>
        <v>1198.2345144000001</v>
      </c>
      <c r="U77" s="36">
        <f>SUMIFS(СВЦЭМ!$D$39:$D$782,СВЦЭМ!$A$39:$A$782,$A77,СВЦЭМ!$B$39:$B$782,U$47)+'СЕТ СН'!$G$11+СВЦЭМ!$D$10+'СЕТ СН'!$G$6-'СЕТ СН'!$G$23</f>
        <v>1181.2183859900001</v>
      </c>
      <c r="V77" s="36">
        <f>SUMIFS(СВЦЭМ!$D$39:$D$782,СВЦЭМ!$A$39:$A$782,$A77,СВЦЭМ!$B$39:$B$782,V$47)+'СЕТ СН'!$G$11+СВЦЭМ!$D$10+'СЕТ СН'!$G$6-'СЕТ СН'!$G$23</f>
        <v>1205.9793297900001</v>
      </c>
      <c r="W77" s="36">
        <f>SUMIFS(СВЦЭМ!$D$39:$D$782,СВЦЭМ!$A$39:$A$782,$A77,СВЦЭМ!$B$39:$B$782,W$47)+'СЕТ СН'!$G$11+СВЦЭМ!$D$10+'СЕТ СН'!$G$6-'СЕТ СН'!$G$23</f>
        <v>1209.80575634</v>
      </c>
      <c r="X77" s="36">
        <f>SUMIFS(СВЦЭМ!$D$39:$D$782,СВЦЭМ!$A$39:$A$782,$A77,СВЦЭМ!$B$39:$B$782,X$47)+'СЕТ СН'!$G$11+СВЦЭМ!$D$10+'СЕТ СН'!$G$6-'СЕТ СН'!$G$23</f>
        <v>1155.968515</v>
      </c>
      <c r="Y77" s="36">
        <f>SUMIFS(СВЦЭМ!$D$39:$D$782,СВЦЭМ!$A$39:$A$782,$A77,СВЦЭМ!$B$39:$B$782,Y$47)+'СЕТ СН'!$G$11+СВЦЭМ!$D$10+'СЕТ СН'!$G$6-'СЕТ СН'!$G$23</f>
        <v>1118.08373411</v>
      </c>
    </row>
    <row r="78" spans="1:26" ht="15.75" x14ac:dyDescent="0.2">
      <c r="A78" s="35">
        <f t="shared" si="1"/>
        <v>44804</v>
      </c>
      <c r="B78" s="36">
        <f>SUMIFS(СВЦЭМ!$D$39:$D$782,СВЦЭМ!$A$39:$A$782,$A78,СВЦЭМ!$B$39:$B$782,B$47)+'СЕТ СН'!$G$11+СВЦЭМ!$D$10+'СЕТ СН'!$G$6-'СЕТ СН'!$G$23</f>
        <v>1211.32773378</v>
      </c>
      <c r="C78" s="36">
        <f>SUMIFS(СВЦЭМ!$D$39:$D$782,СВЦЭМ!$A$39:$A$782,$A78,СВЦЭМ!$B$39:$B$782,C$47)+'СЕТ СН'!$G$11+СВЦЭМ!$D$10+'СЕТ СН'!$G$6-'СЕТ СН'!$G$23</f>
        <v>1246.9631900700001</v>
      </c>
      <c r="D78" s="36">
        <f>SUMIFS(СВЦЭМ!$D$39:$D$782,СВЦЭМ!$A$39:$A$782,$A78,СВЦЭМ!$B$39:$B$782,D$47)+'СЕТ СН'!$G$11+СВЦЭМ!$D$10+'СЕТ СН'!$G$6-'СЕТ СН'!$G$23</f>
        <v>1262.97567039</v>
      </c>
      <c r="E78" s="36">
        <f>SUMIFS(СВЦЭМ!$D$39:$D$782,СВЦЭМ!$A$39:$A$782,$A78,СВЦЭМ!$B$39:$B$782,E$47)+'СЕТ СН'!$G$11+СВЦЭМ!$D$10+'СЕТ СН'!$G$6-'СЕТ СН'!$G$23</f>
        <v>1276.7451944099998</v>
      </c>
      <c r="F78" s="36">
        <f>SUMIFS(СВЦЭМ!$D$39:$D$782,СВЦЭМ!$A$39:$A$782,$A78,СВЦЭМ!$B$39:$B$782,F$47)+'СЕТ СН'!$G$11+СВЦЭМ!$D$10+'СЕТ СН'!$G$6-'СЕТ СН'!$G$23</f>
        <v>1263.70860627</v>
      </c>
      <c r="G78" s="36">
        <f>SUMIFS(СВЦЭМ!$D$39:$D$782,СВЦЭМ!$A$39:$A$782,$A78,СВЦЭМ!$B$39:$B$782,G$47)+'СЕТ СН'!$G$11+СВЦЭМ!$D$10+'СЕТ СН'!$G$6-'СЕТ СН'!$G$23</f>
        <v>1241.0903965100001</v>
      </c>
      <c r="H78" s="36">
        <f>SUMIFS(СВЦЭМ!$D$39:$D$782,СВЦЭМ!$A$39:$A$782,$A78,СВЦЭМ!$B$39:$B$782,H$47)+'СЕТ СН'!$G$11+СВЦЭМ!$D$10+'СЕТ СН'!$G$6-'СЕТ СН'!$G$23</f>
        <v>1180.20712523</v>
      </c>
      <c r="I78" s="36">
        <f>SUMIFS(СВЦЭМ!$D$39:$D$782,СВЦЭМ!$A$39:$A$782,$A78,СВЦЭМ!$B$39:$B$782,I$47)+'СЕТ СН'!$G$11+СВЦЭМ!$D$10+'СЕТ СН'!$G$6-'СЕТ СН'!$G$23</f>
        <v>1123.40205165</v>
      </c>
      <c r="J78" s="36">
        <f>SUMIFS(СВЦЭМ!$D$39:$D$782,СВЦЭМ!$A$39:$A$782,$A78,СВЦЭМ!$B$39:$B$782,J$47)+'СЕТ СН'!$G$11+СВЦЭМ!$D$10+'СЕТ СН'!$G$6-'СЕТ СН'!$G$23</f>
        <v>1193.48132601</v>
      </c>
      <c r="K78" s="36">
        <f>SUMIFS(СВЦЭМ!$D$39:$D$782,СВЦЭМ!$A$39:$A$782,$A78,СВЦЭМ!$B$39:$B$782,K$47)+'СЕТ СН'!$G$11+СВЦЭМ!$D$10+'СЕТ СН'!$G$6-'СЕТ СН'!$G$23</f>
        <v>1219.3475330799999</v>
      </c>
      <c r="L78" s="36">
        <f>SUMIFS(СВЦЭМ!$D$39:$D$782,СВЦЭМ!$A$39:$A$782,$A78,СВЦЭМ!$B$39:$B$782,L$47)+'СЕТ СН'!$G$11+СВЦЭМ!$D$10+'СЕТ СН'!$G$6-'СЕТ СН'!$G$23</f>
        <v>1215.91774037</v>
      </c>
      <c r="M78" s="36">
        <f>SUMIFS(СВЦЭМ!$D$39:$D$782,СВЦЭМ!$A$39:$A$782,$A78,СВЦЭМ!$B$39:$B$782,M$47)+'СЕТ СН'!$G$11+СВЦЭМ!$D$10+'СЕТ СН'!$G$6-'СЕТ СН'!$G$23</f>
        <v>1207.6062723699999</v>
      </c>
      <c r="N78" s="36">
        <f>SUMIFS(СВЦЭМ!$D$39:$D$782,СВЦЭМ!$A$39:$A$782,$A78,СВЦЭМ!$B$39:$B$782,N$47)+'СЕТ СН'!$G$11+СВЦЭМ!$D$10+'СЕТ СН'!$G$6-'СЕТ СН'!$G$23</f>
        <v>1204.45308286</v>
      </c>
      <c r="O78" s="36">
        <f>SUMIFS(СВЦЭМ!$D$39:$D$782,СВЦЭМ!$A$39:$A$782,$A78,СВЦЭМ!$B$39:$B$782,O$47)+'СЕТ СН'!$G$11+СВЦЭМ!$D$10+'СЕТ СН'!$G$6-'СЕТ СН'!$G$23</f>
        <v>1203.50263367</v>
      </c>
      <c r="P78" s="36">
        <f>SUMIFS(СВЦЭМ!$D$39:$D$782,СВЦЭМ!$A$39:$A$782,$A78,СВЦЭМ!$B$39:$B$782,P$47)+'СЕТ СН'!$G$11+СВЦЭМ!$D$10+'СЕТ СН'!$G$6-'СЕТ СН'!$G$23</f>
        <v>1201.0836578200001</v>
      </c>
      <c r="Q78" s="36">
        <f>SUMIFS(СВЦЭМ!$D$39:$D$782,СВЦЭМ!$A$39:$A$782,$A78,СВЦЭМ!$B$39:$B$782,Q$47)+'СЕТ СН'!$G$11+СВЦЭМ!$D$10+'СЕТ СН'!$G$6-'СЕТ СН'!$G$23</f>
        <v>1192.13278113</v>
      </c>
      <c r="R78" s="36">
        <f>SUMIFS(СВЦЭМ!$D$39:$D$782,СВЦЭМ!$A$39:$A$782,$A78,СВЦЭМ!$B$39:$B$782,R$47)+'СЕТ СН'!$G$11+СВЦЭМ!$D$10+'СЕТ СН'!$G$6-'СЕТ СН'!$G$23</f>
        <v>1182.4136263199998</v>
      </c>
      <c r="S78" s="36">
        <f>SUMIFS(СВЦЭМ!$D$39:$D$782,СВЦЭМ!$A$39:$A$782,$A78,СВЦЭМ!$B$39:$B$782,S$47)+'СЕТ СН'!$G$11+СВЦЭМ!$D$10+'СЕТ СН'!$G$6-'СЕТ СН'!$G$23</f>
        <v>1187.7088631199999</v>
      </c>
      <c r="T78" s="36">
        <f>SUMIFS(СВЦЭМ!$D$39:$D$782,СВЦЭМ!$A$39:$A$782,$A78,СВЦЭМ!$B$39:$B$782,T$47)+'СЕТ СН'!$G$11+СВЦЭМ!$D$10+'СЕТ СН'!$G$6-'СЕТ СН'!$G$23</f>
        <v>1183.0536308800001</v>
      </c>
      <c r="U78" s="36">
        <f>SUMIFS(СВЦЭМ!$D$39:$D$782,СВЦЭМ!$A$39:$A$782,$A78,СВЦЭМ!$B$39:$B$782,U$47)+'СЕТ СН'!$G$11+СВЦЭМ!$D$10+'СЕТ СН'!$G$6-'СЕТ СН'!$G$23</f>
        <v>1196.3687740099999</v>
      </c>
      <c r="V78" s="36">
        <f>SUMIFS(СВЦЭМ!$D$39:$D$782,СВЦЭМ!$A$39:$A$782,$A78,СВЦЭМ!$B$39:$B$782,V$47)+'СЕТ СН'!$G$11+СВЦЭМ!$D$10+'СЕТ СН'!$G$6-'СЕТ СН'!$G$23</f>
        <v>1215.5972373899999</v>
      </c>
      <c r="W78" s="36">
        <f>SUMIFS(СВЦЭМ!$D$39:$D$782,СВЦЭМ!$A$39:$A$782,$A78,СВЦЭМ!$B$39:$B$782,W$47)+'СЕТ СН'!$G$11+СВЦЭМ!$D$10+'СЕТ СН'!$G$6-'СЕТ СН'!$G$23</f>
        <v>1210.43858327</v>
      </c>
      <c r="X78" s="36">
        <f>SUMIFS(СВЦЭМ!$D$39:$D$782,СВЦЭМ!$A$39:$A$782,$A78,СВЦЭМ!$B$39:$B$782,X$47)+'СЕТ СН'!$G$11+СВЦЭМ!$D$10+'СЕТ СН'!$G$6-'СЕТ СН'!$G$23</f>
        <v>1174.7371052200001</v>
      </c>
      <c r="Y78" s="36">
        <f>SUMIFS(СВЦЭМ!$D$39:$D$782,СВЦЭМ!$A$39:$A$782,$A78,СВЦЭМ!$B$39:$B$782,Y$47)+'СЕТ СН'!$G$11+СВЦЭМ!$D$10+'СЕТ СН'!$G$6-'СЕТ СН'!$G$23</f>
        <v>1156.81981088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01.08.2022</v>
      </c>
      <c r="B84" s="36">
        <f>SUMIFS(СВЦЭМ!$D$39:$D$782,СВЦЭМ!$A$39:$A$782,$A84,СВЦЭМ!$B$39:$B$782,B$83)+'СЕТ СН'!$H$11+СВЦЭМ!$D$10+'СЕТ СН'!$H$6-'СЕТ СН'!$H$23</f>
        <v>1406.7780941599999</v>
      </c>
      <c r="C84" s="36">
        <f>SUMIFS(СВЦЭМ!$D$39:$D$782,СВЦЭМ!$A$39:$A$782,$A84,СВЦЭМ!$B$39:$B$782,C$83)+'СЕТ СН'!$H$11+СВЦЭМ!$D$10+'СЕТ СН'!$H$6-'СЕТ СН'!$H$23</f>
        <v>1445.0019489099998</v>
      </c>
      <c r="D84" s="36">
        <f>SUMIFS(СВЦЭМ!$D$39:$D$782,СВЦЭМ!$A$39:$A$782,$A84,СВЦЭМ!$B$39:$B$782,D$83)+'СЕТ СН'!$H$11+СВЦЭМ!$D$10+'СЕТ СН'!$H$6-'СЕТ СН'!$H$23</f>
        <v>1456.6122418099999</v>
      </c>
      <c r="E84" s="36">
        <f>SUMIFS(СВЦЭМ!$D$39:$D$782,СВЦЭМ!$A$39:$A$782,$A84,СВЦЭМ!$B$39:$B$782,E$83)+'СЕТ СН'!$H$11+СВЦЭМ!$D$10+'СЕТ СН'!$H$6-'СЕТ СН'!$H$23</f>
        <v>1488.0850176799997</v>
      </c>
      <c r="F84" s="36">
        <f>SUMIFS(СВЦЭМ!$D$39:$D$782,СВЦЭМ!$A$39:$A$782,$A84,СВЦЭМ!$B$39:$B$782,F$83)+'СЕТ СН'!$H$11+СВЦЭМ!$D$10+'СЕТ СН'!$H$6-'СЕТ СН'!$H$23</f>
        <v>1453.8635972999998</v>
      </c>
      <c r="G84" s="36">
        <f>SUMIFS(СВЦЭМ!$D$39:$D$782,СВЦЭМ!$A$39:$A$782,$A84,СВЦЭМ!$B$39:$B$782,G$83)+'СЕТ СН'!$H$11+СВЦЭМ!$D$10+'СЕТ СН'!$H$6-'СЕТ СН'!$H$23</f>
        <v>1442.46494719</v>
      </c>
      <c r="H84" s="36">
        <f>SUMIFS(СВЦЭМ!$D$39:$D$782,СВЦЭМ!$A$39:$A$782,$A84,СВЦЭМ!$B$39:$B$782,H$83)+'СЕТ СН'!$H$11+СВЦЭМ!$D$10+'СЕТ СН'!$H$6-'СЕТ СН'!$H$23</f>
        <v>1485.4879211699999</v>
      </c>
      <c r="I84" s="36">
        <f>SUMIFS(СВЦЭМ!$D$39:$D$782,СВЦЭМ!$A$39:$A$782,$A84,СВЦЭМ!$B$39:$B$782,I$83)+'СЕТ СН'!$H$11+СВЦЭМ!$D$10+'СЕТ СН'!$H$6-'СЕТ СН'!$H$23</f>
        <v>1526.8859033199999</v>
      </c>
      <c r="J84" s="36">
        <f>SUMIFS(СВЦЭМ!$D$39:$D$782,СВЦЭМ!$A$39:$A$782,$A84,СВЦЭМ!$B$39:$B$782,J$83)+'СЕТ СН'!$H$11+СВЦЭМ!$D$10+'СЕТ СН'!$H$6-'СЕТ СН'!$H$23</f>
        <v>1452.0089355799998</v>
      </c>
      <c r="K84" s="36">
        <f>SUMIFS(СВЦЭМ!$D$39:$D$782,СВЦЭМ!$A$39:$A$782,$A84,СВЦЭМ!$B$39:$B$782,K$83)+'СЕТ СН'!$H$11+СВЦЭМ!$D$10+'СЕТ СН'!$H$6-'СЕТ СН'!$H$23</f>
        <v>1399.0246088199999</v>
      </c>
      <c r="L84" s="36">
        <f>SUMIFS(СВЦЭМ!$D$39:$D$782,СВЦЭМ!$A$39:$A$782,$A84,СВЦЭМ!$B$39:$B$782,L$83)+'СЕТ СН'!$H$11+СВЦЭМ!$D$10+'СЕТ СН'!$H$6-'СЕТ СН'!$H$23</f>
        <v>1373.36711083</v>
      </c>
      <c r="M84" s="36">
        <f>SUMIFS(СВЦЭМ!$D$39:$D$782,СВЦЭМ!$A$39:$A$782,$A84,СВЦЭМ!$B$39:$B$782,M$83)+'СЕТ СН'!$H$11+СВЦЭМ!$D$10+'СЕТ СН'!$H$6-'СЕТ СН'!$H$23</f>
        <v>1338.58174955</v>
      </c>
      <c r="N84" s="36">
        <f>SUMIFS(СВЦЭМ!$D$39:$D$782,СВЦЭМ!$A$39:$A$782,$A84,СВЦЭМ!$B$39:$B$782,N$83)+'СЕТ СН'!$H$11+СВЦЭМ!$D$10+'СЕТ СН'!$H$6-'СЕТ СН'!$H$23</f>
        <v>1348.7349722899999</v>
      </c>
      <c r="O84" s="36">
        <f>SUMIFS(СВЦЭМ!$D$39:$D$782,СВЦЭМ!$A$39:$A$782,$A84,СВЦЭМ!$B$39:$B$782,O$83)+'СЕТ СН'!$H$11+СВЦЭМ!$D$10+'СЕТ СН'!$H$6-'СЕТ СН'!$H$23</f>
        <v>1350.4405885399999</v>
      </c>
      <c r="P84" s="36">
        <f>SUMIFS(СВЦЭМ!$D$39:$D$782,СВЦЭМ!$A$39:$A$782,$A84,СВЦЭМ!$B$39:$B$782,P$83)+'СЕТ СН'!$H$11+СВЦЭМ!$D$10+'СЕТ СН'!$H$6-'СЕТ СН'!$H$23</f>
        <v>1354.0073126899999</v>
      </c>
      <c r="Q84" s="36">
        <f>SUMIFS(СВЦЭМ!$D$39:$D$782,СВЦЭМ!$A$39:$A$782,$A84,СВЦЭМ!$B$39:$B$782,Q$83)+'СЕТ СН'!$H$11+СВЦЭМ!$D$10+'СЕТ СН'!$H$6-'СЕТ СН'!$H$23</f>
        <v>1356.3069026999999</v>
      </c>
      <c r="R84" s="36">
        <f>SUMIFS(СВЦЭМ!$D$39:$D$782,СВЦЭМ!$A$39:$A$782,$A84,СВЦЭМ!$B$39:$B$782,R$83)+'СЕТ СН'!$H$11+СВЦЭМ!$D$10+'СЕТ СН'!$H$6-'СЕТ СН'!$H$23</f>
        <v>1375.4743050899999</v>
      </c>
      <c r="S84" s="36">
        <f>SUMIFS(СВЦЭМ!$D$39:$D$782,СВЦЭМ!$A$39:$A$782,$A84,СВЦЭМ!$B$39:$B$782,S$83)+'СЕТ СН'!$H$11+СВЦЭМ!$D$10+'СЕТ СН'!$H$6-'СЕТ СН'!$H$23</f>
        <v>1379.5260921399999</v>
      </c>
      <c r="T84" s="36">
        <f>SUMIFS(СВЦЭМ!$D$39:$D$782,СВЦЭМ!$A$39:$A$782,$A84,СВЦЭМ!$B$39:$B$782,T$83)+'СЕТ СН'!$H$11+СВЦЭМ!$D$10+'СЕТ СН'!$H$6-'СЕТ СН'!$H$23</f>
        <v>1380.2026806699998</v>
      </c>
      <c r="U84" s="36">
        <f>SUMIFS(СВЦЭМ!$D$39:$D$782,СВЦЭМ!$A$39:$A$782,$A84,СВЦЭМ!$B$39:$B$782,U$83)+'СЕТ СН'!$H$11+СВЦЭМ!$D$10+'СЕТ СН'!$H$6-'СЕТ СН'!$H$23</f>
        <v>1382.4536954999999</v>
      </c>
      <c r="V84" s="36">
        <f>SUMIFS(СВЦЭМ!$D$39:$D$782,СВЦЭМ!$A$39:$A$782,$A84,СВЦЭМ!$B$39:$B$782,V$83)+'СЕТ СН'!$H$11+СВЦЭМ!$D$10+'СЕТ СН'!$H$6-'СЕТ СН'!$H$23</f>
        <v>1379.4738439299999</v>
      </c>
      <c r="W84" s="36">
        <f>SUMIFS(СВЦЭМ!$D$39:$D$782,СВЦЭМ!$A$39:$A$782,$A84,СВЦЭМ!$B$39:$B$782,W$83)+'СЕТ СН'!$H$11+СВЦЭМ!$D$10+'СЕТ СН'!$H$6-'СЕТ СН'!$H$23</f>
        <v>1367.58655316</v>
      </c>
      <c r="X84" s="36">
        <f>SUMIFS(СВЦЭМ!$D$39:$D$782,СВЦЭМ!$A$39:$A$782,$A84,СВЦЭМ!$B$39:$B$782,X$83)+'СЕТ СН'!$H$11+СВЦЭМ!$D$10+'СЕТ СН'!$H$6-'СЕТ СН'!$H$23</f>
        <v>1353.6882296799999</v>
      </c>
      <c r="Y84" s="36">
        <f>SUMIFS(СВЦЭМ!$D$39:$D$782,СВЦЭМ!$A$39:$A$782,$A84,СВЦЭМ!$B$39:$B$782,Y$83)+'СЕТ СН'!$H$11+СВЦЭМ!$D$10+'СЕТ СН'!$H$6-'СЕТ СН'!$H$23</f>
        <v>1337.5944505</v>
      </c>
      <c r="AA84" s="45"/>
    </row>
    <row r="85" spans="1:27" ht="15.75" x14ac:dyDescent="0.2">
      <c r="A85" s="35">
        <f>A84+1</f>
        <v>44775</v>
      </c>
      <c r="B85" s="36">
        <f>SUMIFS(СВЦЭМ!$D$39:$D$782,СВЦЭМ!$A$39:$A$782,$A85,СВЦЭМ!$B$39:$B$782,B$83)+'СЕТ СН'!$H$11+СВЦЭМ!$D$10+'СЕТ СН'!$H$6-'СЕТ СН'!$H$23</f>
        <v>1446.3374367999998</v>
      </c>
      <c r="C85" s="36">
        <f>SUMIFS(СВЦЭМ!$D$39:$D$782,СВЦЭМ!$A$39:$A$782,$A85,СВЦЭМ!$B$39:$B$782,C$83)+'СЕТ СН'!$H$11+СВЦЭМ!$D$10+'СЕТ СН'!$H$6-'СЕТ СН'!$H$23</f>
        <v>1496.1863708499998</v>
      </c>
      <c r="D85" s="36">
        <f>SUMIFS(СВЦЭМ!$D$39:$D$782,СВЦЭМ!$A$39:$A$782,$A85,СВЦЭМ!$B$39:$B$782,D$83)+'СЕТ СН'!$H$11+СВЦЭМ!$D$10+'СЕТ СН'!$H$6-'СЕТ СН'!$H$23</f>
        <v>1484.2339227299999</v>
      </c>
      <c r="E85" s="36">
        <f>SUMIFS(СВЦЭМ!$D$39:$D$782,СВЦЭМ!$A$39:$A$782,$A85,СВЦЭМ!$B$39:$B$782,E$83)+'СЕТ СН'!$H$11+СВЦЭМ!$D$10+'СЕТ СН'!$H$6-'СЕТ СН'!$H$23</f>
        <v>1513.7986903199999</v>
      </c>
      <c r="F85" s="36">
        <f>SUMIFS(СВЦЭМ!$D$39:$D$782,СВЦЭМ!$A$39:$A$782,$A85,СВЦЭМ!$B$39:$B$782,F$83)+'СЕТ СН'!$H$11+СВЦЭМ!$D$10+'СЕТ СН'!$H$6-'СЕТ СН'!$H$23</f>
        <v>1509.3404135899998</v>
      </c>
      <c r="G85" s="36">
        <f>SUMIFS(СВЦЭМ!$D$39:$D$782,СВЦЭМ!$A$39:$A$782,$A85,СВЦЭМ!$B$39:$B$782,G$83)+'СЕТ СН'!$H$11+СВЦЭМ!$D$10+'СЕТ СН'!$H$6-'СЕТ СН'!$H$23</f>
        <v>1518.6912576499999</v>
      </c>
      <c r="H85" s="36">
        <f>SUMIFS(СВЦЭМ!$D$39:$D$782,СВЦЭМ!$A$39:$A$782,$A85,СВЦЭМ!$B$39:$B$782,H$83)+'СЕТ СН'!$H$11+СВЦЭМ!$D$10+'СЕТ СН'!$H$6-'СЕТ СН'!$H$23</f>
        <v>1498.4914332799999</v>
      </c>
      <c r="I85" s="36">
        <f>SUMIFS(СВЦЭМ!$D$39:$D$782,СВЦЭМ!$A$39:$A$782,$A85,СВЦЭМ!$B$39:$B$782,I$83)+'СЕТ СН'!$H$11+СВЦЭМ!$D$10+'СЕТ СН'!$H$6-'СЕТ СН'!$H$23</f>
        <v>1628.3798425399998</v>
      </c>
      <c r="J85" s="36">
        <f>SUMIFS(СВЦЭМ!$D$39:$D$782,СВЦЭМ!$A$39:$A$782,$A85,СВЦЭМ!$B$39:$B$782,J$83)+'СЕТ СН'!$H$11+СВЦЭМ!$D$10+'СЕТ СН'!$H$6-'СЕТ СН'!$H$23</f>
        <v>1521.1432885999998</v>
      </c>
      <c r="K85" s="36">
        <f>SUMIFS(СВЦЭМ!$D$39:$D$782,СВЦЭМ!$A$39:$A$782,$A85,СВЦЭМ!$B$39:$B$782,K$83)+'СЕТ СН'!$H$11+СВЦЭМ!$D$10+'СЕТ СН'!$H$6-'СЕТ СН'!$H$23</f>
        <v>1414.1655480099998</v>
      </c>
      <c r="L85" s="36">
        <f>SUMIFS(СВЦЭМ!$D$39:$D$782,СВЦЭМ!$A$39:$A$782,$A85,СВЦЭМ!$B$39:$B$782,L$83)+'СЕТ СН'!$H$11+СВЦЭМ!$D$10+'СЕТ СН'!$H$6-'СЕТ СН'!$H$23</f>
        <v>1402.9028266399998</v>
      </c>
      <c r="M85" s="36">
        <f>SUMIFS(СВЦЭМ!$D$39:$D$782,СВЦЭМ!$A$39:$A$782,$A85,СВЦЭМ!$B$39:$B$782,M$83)+'СЕТ СН'!$H$11+СВЦЭМ!$D$10+'СЕТ СН'!$H$6-'СЕТ СН'!$H$23</f>
        <v>1392.85183123</v>
      </c>
      <c r="N85" s="36">
        <f>SUMIFS(СВЦЭМ!$D$39:$D$782,СВЦЭМ!$A$39:$A$782,$A85,СВЦЭМ!$B$39:$B$782,N$83)+'СЕТ СН'!$H$11+СВЦЭМ!$D$10+'СЕТ СН'!$H$6-'СЕТ СН'!$H$23</f>
        <v>1383.9286776399999</v>
      </c>
      <c r="O85" s="36">
        <f>SUMIFS(СВЦЭМ!$D$39:$D$782,СВЦЭМ!$A$39:$A$782,$A85,СВЦЭМ!$B$39:$B$782,O$83)+'СЕТ СН'!$H$11+СВЦЭМ!$D$10+'СЕТ СН'!$H$6-'СЕТ СН'!$H$23</f>
        <v>1391.53921952</v>
      </c>
      <c r="P85" s="36">
        <f>SUMIFS(СВЦЭМ!$D$39:$D$782,СВЦЭМ!$A$39:$A$782,$A85,СВЦЭМ!$B$39:$B$782,P$83)+'СЕТ СН'!$H$11+СВЦЭМ!$D$10+'СЕТ СН'!$H$6-'СЕТ СН'!$H$23</f>
        <v>1406.6227062199998</v>
      </c>
      <c r="Q85" s="36">
        <f>SUMIFS(СВЦЭМ!$D$39:$D$782,СВЦЭМ!$A$39:$A$782,$A85,СВЦЭМ!$B$39:$B$782,Q$83)+'СЕТ СН'!$H$11+СВЦЭМ!$D$10+'СЕТ СН'!$H$6-'СЕТ СН'!$H$23</f>
        <v>1402.0186542599999</v>
      </c>
      <c r="R85" s="36">
        <f>SUMIFS(СВЦЭМ!$D$39:$D$782,СВЦЭМ!$A$39:$A$782,$A85,СВЦЭМ!$B$39:$B$782,R$83)+'СЕТ СН'!$H$11+СВЦЭМ!$D$10+'СЕТ СН'!$H$6-'СЕТ СН'!$H$23</f>
        <v>1396.1332199399999</v>
      </c>
      <c r="S85" s="36">
        <f>SUMIFS(СВЦЭМ!$D$39:$D$782,СВЦЭМ!$A$39:$A$782,$A85,СВЦЭМ!$B$39:$B$782,S$83)+'СЕТ СН'!$H$11+СВЦЭМ!$D$10+'СЕТ СН'!$H$6-'СЕТ СН'!$H$23</f>
        <v>1398.4529496599998</v>
      </c>
      <c r="T85" s="36">
        <f>SUMIFS(СВЦЭМ!$D$39:$D$782,СВЦЭМ!$A$39:$A$782,$A85,СВЦЭМ!$B$39:$B$782,T$83)+'СЕТ СН'!$H$11+СВЦЭМ!$D$10+'СЕТ СН'!$H$6-'СЕТ СН'!$H$23</f>
        <v>1427.94749071</v>
      </c>
      <c r="U85" s="36">
        <f>SUMIFS(СВЦЭМ!$D$39:$D$782,СВЦЭМ!$A$39:$A$782,$A85,СВЦЭМ!$B$39:$B$782,U$83)+'СЕТ СН'!$H$11+СВЦЭМ!$D$10+'СЕТ СН'!$H$6-'СЕТ СН'!$H$23</f>
        <v>1424.1254962199998</v>
      </c>
      <c r="V85" s="36">
        <f>SUMIFS(СВЦЭМ!$D$39:$D$782,СВЦЭМ!$A$39:$A$782,$A85,СВЦЭМ!$B$39:$B$782,V$83)+'СЕТ СН'!$H$11+СВЦЭМ!$D$10+'СЕТ СН'!$H$6-'СЕТ СН'!$H$23</f>
        <v>1430.0675910699999</v>
      </c>
      <c r="W85" s="36">
        <f>SUMIFS(СВЦЭМ!$D$39:$D$782,СВЦЭМ!$A$39:$A$782,$A85,СВЦЭМ!$B$39:$B$782,W$83)+'СЕТ СН'!$H$11+СВЦЭМ!$D$10+'СЕТ СН'!$H$6-'СЕТ СН'!$H$23</f>
        <v>1411.5330240199999</v>
      </c>
      <c r="X85" s="36">
        <f>SUMIFS(СВЦЭМ!$D$39:$D$782,СВЦЭМ!$A$39:$A$782,$A85,СВЦЭМ!$B$39:$B$782,X$83)+'СЕТ СН'!$H$11+СВЦЭМ!$D$10+'СЕТ СН'!$H$6-'СЕТ СН'!$H$23</f>
        <v>1433.4432435899998</v>
      </c>
      <c r="Y85" s="36">
        <f>SUMIFS(СВЦЭМ!$D$39:$D$782,СВЦЭМ!$A$39:$A$782,$A85,СВЦЭМ!$B$39:$B$782,Y$83)+'СЕТ СН'!$H$11+СВЦЭМ!$D$10+'СЕТ СН'!$H$6-'СЕТ СН'!$H$23</f>
        <v>1536.6268957299999</v>
      </c>
    </row>
    <row r="86" spans="1:27" ht="15.75" x14ac:dyDescent="0.2">
      <c r="A86" s="35">
        <f t="shared" ref="A86:A114" si="2">A85+1</f>
        <v>44776</v>
      </c>
      <c r="B86" s="36">
        <f>SUMIFS(СВЦЭМ!$D$39:$D$782,СВЦЭМ!$A$39:$A$782,$A86,СВЦЭМ!$B$39:$B$782,B$83)+'СЕТ СН'!$H$11+СВЦЭМ!$D$10+'СЕТ СН'!$H$6-'СЕТ СН'!$H$23</f>
        <v>1567.5041836399998</v>
      </c>
      <c r="C86" s="36">
        <f>SUMIFS(СВЦЭМ!$D$39:$D$782,СВЦЭМ!$A$39:$A$782,$A86,СВЦЭМ!$B$39:$B$782,C$83)+'СЕТ СН'!$H$11+СВЦЭМ!$D$10+'СЕТ СН'!$H$6-'СЕТ СН'!$H$23</f>
        <v>1649.3818900099998</v>
      </c>
      <c r="D86" s="36">
        <f>SUMIFS(СВЦЭМ!$D$39:$D$782,СВЦЭМ!$A$39:$A$782,$A86,СВЦЭМ!$B$39:$B$782,D$83)+'СЕТ СН'!$H$11+СВЦЭМ!$D$10+'СЕТ СН'!$H$6-'СЕТ СН'!$H$23</f>
        <v>1702.69677813</v>
      </c>
      <c r="E86" s="36">
        <f>SUMIFS(СВЦЭМ!$D$39:$D$782,СВЦЭМ!$A$39:$A$782,$A86,СВЦЭМ!$B$39:$B$782,E$83)+'СЕТ СН'!$H$11+СВЦЭМ!$D$10+'СЕТ СН'!$H$6-'СЕТ СН'!$H$23</f>
        <v>1711.5915825899999</v>
      </c>
      <c r="F86" s="36">
        <f>SUMIFS(СВЦЭМ!$D$39:$D$782,СВЦЭМ!$A$39:$A$782,$A86,СВЦЭМ!$B$39:$B$782,F$83)+'СЕТ СН'!$H$11+СВЦЭМ!$D$10+'СЕТ СН'!$H$6-'СЕТ СН'!$H$23</f>
        <v>1555.4386405999999</v>
      </c>
      <c r="G86" s="36">
        <f>SUMIFS(СВЦЭМ!$D$39:$D$782,СВЦЭМ!$A$39:$A$782,$A86,СВЦЭМ!$B$39:$B$782,G$83)+'СЕТ СН'!$H$11+СВЦЭМ!$D$10+'СЕТ СН'!$H$6-'СЕТ СН'!$H$23</f>
        <v>1559.0612359499999</v>
      </c>
      <c r="H86" s="36">
        <f>SUMIFS(СВЦЭМ!$D$39:$D$782,СВЦЭМ!$A$39:$A$782,$A86,СВЦЭМ!$B$39:$B$782,H$83)+'СЕТ СН'!$H$11+СВЦЭМ!$D$10+'СЕТ СН'!$H$6-'СЕТ СН'!$H$23</f>
        <v>1547.87065117</v>
      </c>
      <c r="I86" s="36">
        <f>SUMIFS(СВЦЭМ!$D$39:$D$782,СВЦЭМ!$A$39:$A$782,$A86,СВЦЭМ!$B$39:$B$782,I$83)+'СЕТ СН'!$H$11+СВЦЭМ!$D$10+'СЕТ СН'!$H$6-'СЕТ СН'!$H$23</f>
        <v>1481.3974150899999</v>
      </c>
      <c r="J86" s="36">
        <f>SUMIFS(СВЦЭМ!$D$39:$D$782,СВЦЭМ!$A$39:$A$782,$A86,СВЦЭМ!$B$39:$B$782,J$83)+'СЕТ СН'!$H$11+СВЦЭМ!$D$10+'СЕТ СН'!$H$6-'СЕТ СН'!$H$23</f>
        <v>1439.8476676999999</v>
      </c>
      <c r="K86" s="36">
        <f>SUMIFS(СВЦЭМ!$D$39:$D$782,СВЦЭМ!$A$39:$A$782,$A86,СВЦЭМ!$B$39:$B$782,K$83)+'СЕТ СН'!$H$11+СВЦЭМ!$D$10+'СЕТ СН'!$H$6-'СЕТ СН'!$H$23</f>
        <v>1472.5315707499999</v>
      </c>
      <c r="L86" s="36">
        <f>SUMIFS(СВЦЭМ!$D$39:$D$782,СВЦЭМ!$A$39:$A$782,$A86,СВЦЭМ!$B$39:$B$782,L$83)+'СЕТ СН'!$H$11+СВЦЭМ!$D$10+'СЕТ СН'!$H$6-'СЕТ СН'!$H$23</f>
        <v>1426.32752366</v>
      </c>
      <c r="M86" s="36">
        <f>SUMIFS(СВЦЭМ!$D$39:$D$782,СВЦЭМ!$A$39:$A$782,$A86,СВЦЭМ!$B$39:$B$782,M$83)+'СЕТ СН'!$H$11+СВЦЭМ!$D$10+'СЕТ СН'!$H$6-'СЕТ СН'!$H$23</f>
        <v>1404.7556739499998</v>
      </c>
      <c r="N86" s="36">
        <f>SUMIFS(СВЦЭМ!$D$39:$D$782,СВЦЭМ!$A$39:$A$782,$A86,СВЦЭМ!$B$39:$B$782,N$83)+'СЕТ СН'!$H$11+СВЦЭМ!$D$10+'СЕТ СН'!$H$6-'СЕТ СН'!$H$23</f>
        <v>1400.8917508699999</v>
      </c>
      <c r="O86" s="36">
        <f>SUMIFS(СВЦЭМ!$D$39:$D$782,СВЦЭМ!$A$39:$A$782,$A86,СВЦЭМ!$B$39:$B$782,O$83)+'СЕТ СН'!$H$11+СВЦЭМ!$D$10+'СЕТ СН'!$H$6-'СЕТ СН'!$H$23</f>
        <v>1394.5173555199999</v>
      </c>
      <c r="P86" s="36">
        <f>SUMIFS(СВЦЭМ!$D$39:$D$782,СВЦЭМ!$A$39:$A$782,$A86,СВЦЭМ!$B$39:$B$782,P$83)+'СЕТ СН'!$H$11+СВЦЭМ!$D$10+'СЕТ СН'!$H$6-'СЕТ СН'!$H$23</f>
        <v>1403.03891282</v>
      </c>
      <c r="Q86" s="36">
        <f>SUMIFS(СВЦЭМ!$D$39:$D$782,СВЦЭМ!$A$39:$A$782,$A86,СВЦЭМ!$B$39:$B$782,Q$83)+'СЕТ СН'!$H$11+СВЦЭМ!$D$10+'СЕТ СН'!$H$6-'СЕТ СН'!$H$23</f>
        <v>1424.31985504</v>
      </c>
      <c r="R86" s="36">
        <f>SUMIFS(СВЦЭМ!$D$39:$D$782,СВЦЭМ!$A$39:$A$782,$A86,СВЦЭМ!$B$39:$B$782,R$83)+'СЕТ СН'!$H$11+СВЦЭМ!$D$10+'СЕТ СН'!$H$6-'СЕТ СН'!$H$23</f>
        <v>1443.3514180899999</v>
      </c>
      <c r="S86" s="36">
        <f>SUMIFS(СВЦЭМ!$D$39:$D$782,СВЦЭМ!$A$39:$A$782,$A86,СВЦЭМ!$B$39:$B$782,S$83)+'СЕТ СН'!$H$11+СВЦЭМ!$D$10+'СЕТ СН'!$H$6-'СЕТ СН'!$H$23</f>
        <v>1439.5461298799999</v>
      </c>
      <c r="T86" s="36">
        <f>SUMIFS(СВЦЭМ!$D$39:$D$782,СВЦЭМ!$A$39:$A$782,$A86,СВЦЭМ!$B$39:$B$782,T$83)+'СЕТ СН'!$H$11+СВЦЭМ!$D$10+'СЕТ СН'!$H$6-'СЕТ СН'!$H$23</f>
        <v>1425.6248839999998</v>
      </c>
      <c r="U86" s="36">
        <f>SUMIFS(СВЦЭМ!$D$39:$D$782,СВЦЭМ!$A$39:$A$782,$A86,СВЦЭМ!$B$39:$B$782,U$83)+'СЕТ СН'!$H$11+СВЦЭМ!$D$10+'СЕТ СН'!$H$6-'СЕТ СН'!$H$23</f>
        <v>1428.0735666599999</v>
      </c>
      <c r="V86" s="36">
        <f>SUMIFS(СВЦЭМ!$D$39:$D$782,СВЦЭМ!$A$39:$A$782,$A86,СВЦЭМ!$B$39:$B$782,V$83)+'СЕТ СН'!$H$11+СВЦЭМ!$D$10+'СЕТ СН'!$H$6-'СЕТ СН'!$H$23</f>
        <v>1402.3118924</v>
      </c>
      <c r="W86" s="36">
        <f>SUMIFS(СВЦЭМ!$D$39:$D$782,СВЦЭМ!$A$39:$A$782,$A86,СВЦЭМ!$B$39:$B$782,W$83)+'СЕТ СН'!$H$11+СВЦЭМ!$D$10+'СЕТ СН'!$H$6-'СЕТ СН'!$H$23</f>
        <v>1398.8687746099999</v>
      </c>
      <c r="X86" s="36">
        <f>SUMIFS(СВЦЭМ!$D$39:$D$782,СВЦЭМ!$A$39:$A$782,$A86,СВЦЭМ!$B$39:$B$782,X$83)+'СЕТ СН'!$H$11+СВЦЭМ!$D$10+'СЕТ СН'!$H$6-'СЕТ СН'!$H$23</f>
        <v>1433.43693977</v>
      </c>
      <c r="Y86" s="36">
        <f>SUMIFS(СВЦЭМ!$D$39:$D$782,СВЦЭМ!$A$39:$A$782,$A86,СВЦЭМ!$B$39:$B$782,Y$83)+'СЕТ СН'!$H$11+СВЦЭМ!$D$10+'СЕТ СН'!$H$6-'СЕТ СН'!$H$23</f>
        <v>1433.6554795299999</v>
      </c>
    </row>
    <row r="87" spans="1:27" ht="15.75" x14ac:dyDescent="0.2">
      <c r="A87" s="35">
        <f t="shared" si="2"/>
        <v>44777</v>
      </c>
      <c r="B87" s="36">
        <f>SUMIFS(СВЦЭМ!$D$39:$D$782,СВЦЭМ!$A$39:$A$782,$A87,СВЦЭМ!$B$39:$B$782,B$83)+'СЕТ СН'!$H$11+СВЦЭМ!$D$10+'СЕТ СН'!$H$6-'СЕТ СН'!$H$23</f>
        <v>1495.6353583499999</v>
      </c>
      <c r="C87" s="36">
        <f>SUMIFS(СВЦЭМ!$D$39:$D$782,СВЦЭМ!$A$39:$A$782,$A87,СВЦЭМ!$B$39:$B$782,C$83)+'СЕТ СН'!$H$11+СВЦЭМ!$D$10+'СЕТ СН'!$H$6-'СЕТ СН'!$H$23</f>
        <v>1565.1143911699999</v>
      </c>
      <c r="D87" s="36">
        <f>SUMIFS(СВЦЭМ!$D$39:$D$782,СВЦЭМ!$A$39:$A$782,$A87,СВЦЭМ!$B$39:$B$782,D$83)+'СЕТ СН'!$H$11+СВЦЭМ!$D$10+'СЕТ СН'!$H$6-'СЕТ СН'!$H$23</f>
        <v>1555.5454292499999</v>
      </c>
      <c r="E87" s="36">
        <f>SUMIFS(СВЦЭМ!$D$39:$D$782,СВЦЭМ!$A$39:$A$782,$A87,СВЦЭМ!$B$39:$B$782,E$83)+'СЕТ СН'!$H$11+СВЦЭМ!$D$10+'СЕТ СН'!$H$6-'СЕТ СН'!$H$23</f>
        <v>1629.2077333</v>
      </c>
      <c r="F87" s="36">
        <f>SUMIFS(СВЦЭМ!$D$39:$D$782,СВЦЭМ!$A$39:$A$782,$A87,СВЦЭМ!$B$39:$B$782,F$83)+'СЕТ СН'!$H$11+СВЦЭМ!$D$10+'СЕТ СН'!$H$6-'СЕТ СН'!$H$23</f>
        <v>1637.5799887399999</v>
      </c>
      <c r="G87" s="36">
        <f>SUMIFS(СВЦЭМ!$D$39:$D$782,СВЦЭМ!$A$39:$A$782,$A87,СВЦЭМ!$B$39:$B$782,G$83)+'СЕТ СН'!$H$11+СВЦЭМ!$D$10+'СЕТ СН'!$H$6-'СЕТ СН'!$H$23</f>
        <v>1641.7616034299999</v>
      </c>
      <c r="H87" s="36">
        <f>SUMIFS(СВЦЭМ!$D$39:$D$782,СВЦЭМ!$A$39:$A$782,$A87,СВЦЭМ!$B$39:$B$782,H$83)+'СЕТ СН'!$H$11+СВЦЭМ!$D$10+'СЕТ СН'!$H$6-'СЕТ СН'!$H$23</f>
        <v>1580.5676025599998</v>
      </c>
      <c r="I87" s="36">
        <f>SUMIFS(СВЦЭМ!$D$39:$D$782,СВЦЭМ!$A$39:$A$782,$A87,СВЦЭМ!$B$39:$B$782,I$83)+'СЕТ СН'!$H$11+СВЦЭМ!$D$10+'СЕТ СН'!$H$6-'СЕТ СН'!$H$23</f>
        <v>1517.6343368099999</v>
      </c>
      <c r="J87" s="36">
        <f>SUMIFS(СВЦЭМ!$D$39:$D$782,СВЦЭМ!$A$39:$A$782,$A87,СВЦЭМ!$B$39:$B$782,J$83)+'СЕТ СН'!$H$11+СВЦЭМ!$D$10+'СЕТ СН'!$H$6-'СЕТ СН'!$H$23</f>
        <v>1433.9229096899999</v>
      </c>
      <c r="K87" s="36">
        <f>SUMIFS(СВЦЭМ!$D$39:$D$782,СВЦЭМ!$A$39:$A$782,$A87,СВЦЭМ!$B$39:$B$782,K$83)+'СЕТ СН'!$H$11+СВЦЭМ!$D$10+'СЕТ СН'!$H$6-'СЕТ СН'!$H$23</f>
        <v>1403.22609807</v>
      </c>
      <c r="L87" s="36">
        <f>SUMIFS(СВЦЭМ!$D$39:$D$782,СВЦЭМ!$A$39:$A$782,$A87,СВЦЭМ!$B$39:$B$782,L$83)+'СЕТ СН'!$H$11+СВЦЭМ!$D$10+'СЕТ СН'!$H$6-'СЕТ СН'!$H$23</f>
        <v>1413.96455197</v>
      </c>
      <c r="M87" s="36">
        <f>SUMIFS(СВЦЭМ!$D$39:$D$782,СВЦЭМ!$A$39:$A$782,$A87,СВЦЭМ!$B$39:$B$782,M$83)+'СЕТ СН'!$H$11+СВЦЭМ!$D$10+'СЕТ СН'!$H$6-'СЕТ СН'!$H$23</f>
        <v>1396.70503932</v>
      </c>
      <c r="N87" s="36">
        <f>SUMIFS(СВЦЭМ!$D$39:$D$782,СВЦЭМ!$A$39:$A$782,$A87,СВЦЭМ!$B$39:$B$782,N$83)+'СЕТ СН'!$H$11+СВЦЭМ!$D$10+'СЕТ СН'!$H$6-'СЕТ СН'!$H$23</f>
        <v>1389.8992450199999</v>
      </c>
      <c r="O87" s="36">
        <f>SUMIFS(СВЦЭМ!$D$39:$D$782,СВЦЭМ!$A$39:$A$782,$A87,СВЦЭМ!$B$39:$B$782,O$83)+'СЕТ СН'!$H$11+СВЦЭМ!$D$10+'СЕТ СН'!$H$6-'СЕТ СН'!$H$23</f>
        <v>1398.6910757799999</v>
      </c>
      <c r="P87" s="36">
        <f>SUMIFS(СВЦЭМ!$D$39:$D$782,СВЦЭМ!$A$39:$A$782,$A87,СВЦЭМ!$B$39:$B$782,P$83)+'СЕТ СН'!$H$11+СВЦЭМ!$D$10+'СЕТ СН'!$H$6-'СЕТ СН'!$H$23</f>
        <v>1428.67779193</v>
      </c>
      <c r="Q87" s="36">
        <f>SUMIFS(СВЦЭМ!$D$39:$D$782,СВЦЭМ!$A$39:$A$782,$A87,СВЦЭМ!$B$39:$B$782,Q$83)+'СЕТ СН'!$H$11+СВЦЭМ!$D$10+'СЕТ СН'!$H$6-'СЕТ СН'!$H$23</f>
        <v>1426.2584077699998</v>
      </c>
      <c r="R87" s="36">
        <f>SUMIFS(СВЦЭМ!$D$39:$D$782,СВЦЭМ!$A$39:$A$782,$A87,СВЦЭМ!$B$39:$B$782,R$83)+'СЕТ СН'!$H$11+СВЦЭМ!$D$10+'СЕТ СН'!$H$6-'СЕТ СН'!$H$23</f>
        <v>1418.3057786899999</v>
      </c>
      <c r="S87" s="36">
        <f>SUMIFS(СВЦЭМ!$D$39:$D$782,СВЦЭМ!$A$39:$A$782,$A87,СВЦЭМ!$B$39:$B$782,S$83)+'СЕТ СН'!$H$11+СВЦЭМ!$D$10+'СЕТ СН'!$H$6-'СЕТ СН'!$H$23</f>
        <v>1419.79378565</v>
      </c>
      <c r="T87" s="36">
        <f>SUMIFS(СВЦЭМ!$D$39:$D$782,СВЦЭМ!$A$39:$A$782,$A87,СВЦЭМ!$B$39:$B$782,T$83)+'СЕТ СН'!$H$11+СВЦЭМ!$D$10+'СЕТ СН'!$H$6-'СЕТ СН'!$H$23</f>
        <v>1419.1344779799999</v>
      </c>
      <c r="U87" s="36">
        <f>SUMIFS(СВЦЭМ!$D$39:$D$782,СВЦЭМ!$A$39:$A$782,$A87,СВЦЭМ!$B$39:$B$782,U$83)+'СЕТ СН'!$H$11+СВЦЭМ!$D$10+'СЕТ СН'!$H$6-'СЕТ СН'!$H$23</f>
        <v>1430.7409111299999</v>
      </c>
      <c r="V87" s="36">
        <f>SUMIFS(СВЦЭМ!$D$39:$D$782,СВЦЭМ!$A$39:$A$782,$A87,СВЦЭМ!$B$39:$B$782,V$83)+'СЕТ СН'!$H$11+СВЦЭМ!$D$10+'СЕТ СН'!$H$6-'СЕТ СН'!$H$23</f>
        <v>1425.8926872099998</v>
      </c>
      <c r="W87" s="36">
        <f>SUMIFS(СВЦЭМ!$D$39:$D$782,СВЦЭМ!$A$39:$A$782,$A87,СВЦЭМ!$B$39:$B$782,W$83)+'СЕТ СН'!$H$11+СВЦЭМ!$D$10+'СЕТ СН'!$H$6-'СЕТ СН'!$H$23</f>
        <v>1420.8021268299999</v>
      </c>
      <c r="X87" s="36">
        <f>SUMIFS(СВЦЭМ!$D$39:$D$782,СВЦЭМ!$A$39:$A$782,$A87,СВЦЭМ!$B$39:$B$782,X$83)+'СЕТ СН'!$H$11+СВЦЭМ!$D$10+'СЕТ СН'!$H$6-'СЕТ СН'!$H$23</f>
        <v>1434.0467153299999</v>
      </c>
      <c r="Y87" s="36">
        <f>SUMIFS(СВЦЭМ!$D$39:$D$782,СВЦЭМ!$A$39:$A$782,$A87,СВЦЭМ!$B$39:$B$782,Y$83)+'СЕТ СН'!$H$11+СВЦЭМ!$D$10+'СЕТ СН'!$H$6-'СЕТ СН'!$H$23</f>
        <v>1492.12248312</v>
      </c>
    </row>
    <row r="88" spans="1:27" ht="15.75" x14ac:dyDescent="0.2">
      <c r="A88" s="35">
        <f t="shared" si="2"/>
        <v>44778</v>
      </c>
      <c r="B88" s="36">
        <f>SUMIFS(СВЦЭМ!$D$39:$D$782,СВЦЭМ!$A$39:$A$782,$A88,СВЦЭМ!$B$39:$B$782,B$83)+'СЕТ СН'!$H$11+СВЦЭМ!$D$10+'СЕТ СН'!$H$6-'СЕТ СН'!$H$23</f>
        <v>1546.6846802999999</v>
      </c>
      <c r="C88" s="36">
        <f>SUMIFS(СВЦЭМ!$D$39:$D$782,СВЦЭМ!$A$39:$A$782,$A88,СВЦЭМ!$B$39:$B$782,C$83)+'СЕТ СН'!$H$11+СВЦЭМ!$D$10+'СЕТ СН'!$H$6-'СЕТ СН'!$H$23</f>
        <v>1538.67135573</v>
      </c>
      <c r="D88" s="36">
        <f>SUMIFS(СВЦЭМ!$D$39:$D$782,СВЦЭМ!$A$39:$A$782,$A88,СВЦЭМ!$B$39:$B$782,D$83)+'СЕТ СН'!$H$11+СВЦЭМ!$D$10+'СЕТ СН'!$H$6-'СЕТ СН'!$H$23</f>
        <v>1559.7195722099998</v>
      </c>
      <c r="E88" s="36">
        <f>SUMIFS(СВЦЭМ!$D$39:$D$782,СВЦЭМ!$A$39:$A$782,$A88,СВЦЭМ!$B$39:$B$782,E$83)+'СЕТ СН'!$H$11+СВЦЭМ!$D$10+'СЕТ СН'!$H$6-'СЕТ СН'!$H$23</f>
        <v>1567.3326734099999</v>
      </c>
      <c r="F88" s="36">
        <f>SUMIFS(СВЦЭМ!$D$39:$D$782,СВЦЭМ!$A$39:$A$782,$A88,СВЦЭМ!$B$39:$B$782,F$83)+'СЕТ СН'!$H$11+СВЦЭМ!$D$10+'СЕТ СН'!$H$6-'СЕТ СН'!$H$23</f>
        <v>1556.1877471999999</v>
      </c>
      <c r="G88" s="36">
        <f>SUMIFS(СВЦЭМ!$D$39:$D$782,СВЦЭМ!$A$39:$A$782,$A88,СВЦЭМ!$B$39:$B$782,G$83)+'СЕТ СН'!$H$11+СВЦЭМ!$D$10+'СЕТ СН'!$H$6-'СЕТ СН'!$H$23</f>
        <v>1554.6320372499999</v>
      </c>
      <c r="H88" s="36">
        <f>SUMIFS(СВЦЭМ!$D$39:$D$782,СВЦЭМ!$A$39:$A$782,$A88,СВЦЭМ!$B$39:$B$782,H$83)+'СЕТ СН'!$H$11+СВЦЭМ!$D$10+'СЕТ СН'!$H$6-'СЕТ СН'!$H$23</f>
        <v>1528.9270285199998</v>
      </c>
      <c r="I88" s="36">
        <f>SUMIFS(СВЦЭМ!$D$39:$D$782,СВЦЭМ!$A$39:$A$782,$A88,СВЦЭМ!$B$39:$B$782,I$83)+'СЕТ СН'!$H$11+СВЦЭМ!$D$10+'СЕТ СН'!$H$6-'СЕТ СН'!$H$23</f>
        <v>1557.6819715999998</v>
      </c>
      <c r="J88" s="36">
        <f>SUMIFS(СВЦЭМ!$D$39:$D$782,СВЦЭМ!$A$39:$A$782,$A88,СВЦЭМ!$B$39:$B$782,J$83)+'СЕТ СН'!$H$11+СВЦЭМ!$D$10+'СЕТ СН'!$H$6-'СЕТ СН'!$H$23</f>
        <v>1434.9424599399999</v>
      </c>
      <c r="K88" s="36">
        <f>SUMIFS(СВЦЭМ!$D$39:$D$782,СВЦЭМ!$A$39:$A$782,$A88,СВЦЭМ!$B$39:$B$782,K$83)+'СЕТ СН'!$H$11+СВЦЭМ!$D$10+'СЕТ СН'!$H$6-'СЕТ СН'!$H$23</f>
        <v>1416.04452971</v>
      </c>
      <c r="L88" s="36">
        <f>SUMIFS(СВЦЭМ!$D$39:$D$782,СВЦЭМ!$A$39:$A$782,$A88,СВЦЭМ!$B$39:$B$782,L$83)+'СЕТ СН'!$H$11+СВЦЭМ!$D$10+'СЕТ СН'!$H$6-'СЕТ СН'!$H$23</f>
        <v>1408.7484740099999</v>
      </c>
      <c r="M88" s="36">
        <f>SUMIFS(СВЦЭМ!$D$39:$D$782,СВЦЭМ!$A$39:$A$782,$A88,СВЦЭМ!$B$39:$B$782,M$83)+'СЕТ СН'!$H$11+СВЦЭМ!$D$10+'СЕТ СН'!$H$6-'СЕТ СН'!$H$23</f>
        <v>1403.1758682</v>
      </c>
      <c r="N88" s="36">
        <f>SUMIFS(СВЦЭМ!$D$39:$D$782,СВЦЭМ!$A$39:$A$782,$A88,СВЦЭМ!$B$39:$B$782,N$83)+'СЕТ СН'!$H$11+СВЦЭМ!$D$10+'СЕТ СН'!$H$6-'СЕТ СН'!$H$23</f>
        <v>1394.95201767</v>
      </c>
      <c r="O88" s="36">
        <f>SUMIFS(СВЦЭМ!$D$39:$D$782,СВЦЭМ!$A$39:$A$782,$A88,СВЦЭМ!$B$39:$B$782,O$83)+'СЕТ СН'!$H$11+СВЦЭМ!$D$10+'СЕТ СН'!$H$6-'СЕТ СН'!$H$23</f>
        <v>1399.4872554999999</v>
      </c>
      <c r="P88" s="36">
        <f>SUMIFS(СВЦЭМ!$D$39:$D$782,СВЦЭМ!$A$39:$A$782,$A88,СВЦЭМ!$B$39:$B$782,P$83)+'СЕТ СН'!$H$11+СВЦЭМ!$D$10+'СЕТ СН'!$H$6-'СЕТ СН'!$H$23</f>
        <v>1422.9245085699999</v>
      </c>
      <c r="Q88" s="36">
        <f>SUMIFS(СВЦЭМ!$D$39:$D$782,СВЦЭМ!$A$39:$A$782,$A88,СВЦЭМ!$B$39:$B$782,Q$83)+'СЕТ СН'!$H$11+СВЦЭМ!$D$10+'СЕТ СН'!$H$6-'СЕТ СН'!$H$23</f>
        <v>1421.20718343</v>
      </c>
      <c r="R88" s="36">
        <f>SUMIFS(СВЦЭМ!$D$39:$D$782,СВЦЭМ!$A$39:$A$782,$A88,СВЦЭМ!$B$39:$B$782,R$83)+'СЕТ СН'!$H$11+СВЦЭМ!$D$10+'СЕТ СН'!$H$6-'СЕТ СН'!$H$23</f>
        <v>1415.8779392699998</v>
      </c>
      <c r="S88" s="36">
        <f>SUMIFS(СВЦЭМ!$D$39:$D$782,СВЦЭМ!$A$39:$A$782,$A88,СВЦЭМ!$B$39:$B$782,S$83)+'СЕТ СН'!$H$11+СВЦЭМ!$D$10+'СЕТ СН'!$H$6-'СЕТ СН'!$H$23</f>
        <v>1414.06530552</v>
      </c>
      <c r="T88" s="36">
        <f>SUMIFS(СВЦЭМ!$D$39:$D$782,СВЦЭМ!$A$39:$A$782,$A88,СВЦЭМ!$B$39:$B$782,T$83)+'СЕТ СН'!$H$11+СВЦЭМ!$D$10+'СЕТ СН'!$H$6-'СЕТ СН'!$H$23</f>
        <v>1399.76612639</v>
      </c>
      <c r="U88" s="36">
        <f>SUMIFS(СВЦЭМ!$D$39:$D$782,СВЦЭМ!$A$39:$A$782,$A88,СВЦЭМ!$B$39:$B$782,U$83)+'СЕТ СН'!$H$11+СВЦЭМ!$D$10+'СЕТ СН'!$H$6-'СЕТ СН'!$H$23</f>
        <v>1407.9935922699999</v>
      </c>
      <c r="V88" s="36">
        <f>SUMIFS(СВЦЭМ!$D$39:$D$782,СВЦЭМ!$A$39:$A$782,$A88,СВЦЭМ!$B$39:$B$782,V$83)+'СЕТ СН'!$H$11+СВЦЭМ!$D$10+'СЕТ СН'!$H$6-'СЕТ СН'!$H$23</f>
        <v>1416.77515808</v>
      </c>
      <c r="W88" s="36">
        <f>SUMIFS(СВЦЭМ!$D$39:$D$782,СВЦЭМ!$A$39:$A$782,$A88,СВЦЭМ!$B$39:$B$782,W$83)+'СЕТ СН'!$H$11+СВЦЭМ!$D$10+'СЕТ СН'!$H$6-'СЕТ СН'!$H$23</f>
        <v>1425.45451267</v>
      </c>
      <c r="X88" s="36">
        <f>SUMIFS(СВЦЭМ!$D$39:$D$782,СВЦЭМ!$A$39:$A$782,$A88,СВЦЭМ!$B$39:$B$782,X$83)+'СЕТ СН'!$H$11+СВЦЭМ!$D$10+'СЕТ СН'!$H$6-'СЕТ СН'!$H$23</f>
        <v>1410.07207814</v>
      </c>
      <c r="Y88" s="36">
        <f>SUMIFS(СВЦЭМ!$D$39:$D$782,СВЦЭМ!$A$39:$A$782,$A88,СВЦЭМ!$B$39:$B$782,Y$83)+'СЕТ СН'!$H$11+СВЦЭМ!$D$10+'СЕТ СН'!$H$6-'СЕТ СН'!$H$23</f>
        <v>1526.83332604</v>
      </c>
    </row>
    <row r="89" spans="1:27" ht="15.75" x14ac:dyDescent="0.2">
      <c r="A89" s="35">
        <f t="shared" si="2"/>
        <v>44779</v>
      </c>
      <c r="B89" s="36">
        <f>SUMIFS(СВЦЭМ!$D$39:$D$782,СВЦЭМ!$A$39:$A$782,$A89,СВЦЭМ!$B$39:$B$782,B$83)+'СЕТ СН'!$H$11+СВЦЭМ!$D$10+'СЕТ СН'!$H$6-'СЕТ СН'!$H$23</f>
        <v>1471.1893961599999</v>
      </c>
      <c r="C89" s="36">
        <f>SUMIFS(СВЦЭМ!$D$39:$D$782,СВЦЭМ!$A$39:$A$782,$A89,СВЦЭМ!$B$39:$B$782,C$83)+'СЕТ СН'!$H$11+СВЦЭМ!$D$10+'СЕТ СН'!$H$6-'СЕТ СН'!$H$23</f>
        <v>1535.77678163</v>
      </c>
      <c r="D89" s="36">
        <f>SUMIFS(СВЦЭМ!$D$39:$D$782,СВЦЭМ!$A$39:$A$782,$A89,СВЦЭМ!$B$39:$B$782,D$83)+'СЕТ СН'!$H$11+СВЦЭМ!$D$10+'СЕТ СН'!$H$6-'СЕТ СН'!$H$23</f>
        <v>1582.6413137899999</v>
      </c>
      <c r="E89" s="36">
        <f>SUMIFS(СВЦЭМ!$D$39:$D$782,СВЦЭМ!$A$39:$A$782,$A89,СВЦЭМ!$B$39:$B$782,E$83)+'СЕТ СН'!$H$11+СВЦЭМ!$D$10+'СЕТ СН'!$H$6-'СЕТ СН'!$H$23</f>
        <v>1607.2939493199999</v>
      </c>
      <c r="F89" s="36">
        <f>SUMIFS(СВЦЭМ!$D$39:$D$782,СВЦЭМ!$A$39:$A$782,$A89,СВЦЭМ!$B$39:$B$782,F$83)+'СЕТ СН'!$H$11+СВЦЭМ!$D$10+'СЕТ СН'!$H$6-'СЕТ СН'!$H$23</f>
        <v>1616.1968573199999</v>
      </c>
      <c r="G89" s="36">
        <f>SUMIFS(СВЦЭМ!$D$39:$D$782,СВЦЭМ!$A$39:$A$782,$A89,СВЦЭМ!$B$39:$B$782,G$83)+'СЕТ СН'!$H$11+СВЦЭМ!$D$10+'СЕТ СН'!$H$6-'СЕТ СН'!$H$23</f>
        <v>1632.7692515699998</v>
      </c>
      <c r="H89" s="36">
        <f>SUMIFS(СВЦЭМ!$D$39:$D$782,СВЦЭМ!$A$39:$A$782,$A89,СВЦЭМ!$B$39:$B$782,H$83)+'СЕТ СН'!$H$11+СВЦЭМ!$D$10+'СЕТ СН'!$H$6-'СЕТ СН'!$H$23</f>
        <v>1613.6727763399999</v>
      </c>
      <c r="I89" s="36">
        <f>SUMIFS(СВЦЭМ!$D$39:$D$782,СВЦЭМ!$A$39:$A$782,$A89,СВЦЭМ!$B$39:$B$782,I$83)+'СЕТ СН'!$H$11+СВЦЭМ!$D$10+'СЕТ СН'!$H$6-'СЕТ СН'!$H$23</f>
        <v>1579.9612924799999</v>
      </c>
      <c r="J89" s="36">
        <f>SUMIFS(СВЦЭМ!$D$39:$D$782,СВЦЭМ!$A$39:$A$782,$A89,СВЦЭМ!$B$39:$B$782,J$83)+'СЕТ СН'!$H$11+СВЦЭМ!$D$10+'СЕТ СН'!$H$6-'СЕТ СН'!$H$23</f>
        <v>1497.2241160699998</v>
      </c>
      <c r="K89" s="36">
        <f>SUMIFS(СВЦЭМ!$D$39:$D$782,СВЦЭМ!$A$39:$A$782,$A89,СВЦЭМ!$B$39:$B$782,K$83)+'СЕТ СН'!$H$11+СВЦЭМ!$D$10+'СЕТ СН'!$H$6-'СЕТ СН'!$H$23</f>
        <v>1389.0812915199999</v>
      </c>
      <c r="L89" s="36">
        <f>SUMIFS(СВЦЭМ!$D$39:$D$782,СВЦЭМ!$A$39:$A$782,$A89,СВЦЭМ!$B$39:$B$782,L$83)+'СЕТ СН'!$H$11+СВЦЭМ!$D$10+'СЕТ СН'!$H$6-'СЕТ СН'!$H$23</f>
        <v>1370.96133205</v>
      </c>
      <c r="M89" s="36">
        <f>SUMIFS(СВЦЭМ!$D$39:$D$782,СВЦЭМ!$A$39:$A$782,$A89,СВЦЭМ!$B$39:$B$782,M$83)+'СЕТ СН'!$H$11+СВЦЭМ!$D$10+'СЕТ СН'!$H$6-'СЕТ СН'!$H$23</f>
        <v>1337.08928743</v>
      </c>
      <c r="N89" s="36">
        <f>SUMIFS(СВЦЭМ!$D$39:$D$782,СВЦЭМ!$A$39:$A$782,$A89,СВЦЭМ!$B$39:$B$782,N$83)+'СЕТ СН'!$H$11+СВЦЭМ!$D$10+'СЕТ СН'!$H$6-'СЕТ СН'!$H$23</f>
        <v>1324.83873178</v>
      </c>
      <c r="O89" s="36">
        <f>SUMIFS(СВЦЭМ!$D$39:$D$782,СВЦЭМ!$A$39:$A$782,$A89,СВЦЭМ!$B$39:$B$782,O$83)+'СЕТ СН'!$H$11+СВЦЭМ!$D$10+'СЕТ СН'!$H$6-'СЕТ СН'!$H$23</f>
        <v>1332.02770145</v>
      </c>
      <c r="P89" s="36">
        <f>SUMIFS(СВЦЭМ!$D$39:$D$782,СВЦЭМ!$A$39:$A$782,$A89,СВЦЭМ!$B$39:$B$782,P$83)+'СЕТ СН'!$H$11+СВЦЭМ!$D$10+'СЕТ СН'!$H$6-'СЕТ СН'!$H$23</f>
        <v>1326.39423771</v>
      </c>
      <c r="Q89" s="36">
        <f>SUMIFS(СВЦЭМ!$D$39:$D$782,СВЦЭМ!$A$39:$A$782,$A89,СВЦЭМ!$B$39:$B$782,Q$83)+'СЕТ СН'!$H$11+СВЦЭМ!$D$10+'СЕТ СН'!$H$6-'СЕТ СН'!$H$23</f>
        <v>1328.09638253</v>
      </c>
      <c r="R89" s="36">
        <f>SUMIFS(СВЦЭМ!$D$39:$D$782,СВЦЭМ!$A$39:$A$782,$A89,СВЦЭМ!$B$39:$B$782,R$83)+'СЕТ СН'!$H$11+СВЦЭМ!$D$10+'СЕТ СН'!$H$6-'СЕТ СН'!$H$23</f>
        <v>1364.14161429</v>
      </c>
      <c r="S89" s="36">
        <f>SUMIFS(СВЦЭМ!$D$39:$D$782,СВЦЭМ!$A$39:$A$782,$A89,СВЦЭМ!$B$39:$B$782,S$83)+'СЕТ СН'!$H$11+СВЦЭМ!$D$10+'СЕТ СН'!$H$6-'СЕТ СН'!$H$23</f>
        <v>1367.5642517899998</v>
      </c>
      <c r="T89" s="36">
        <f>SUMIFS(СВЦЭМ!$D$39:$D$782,СВЦЭМ!$A$39:$A$782,$A89,СВЦЭМ!$B$39:$B$782,T$83)+'СЕТ СН'!$H$11+СВЦЭМ!$D$10+'СЕТ СН'!$H$6-'СЕТ СН'!$H$23</f>
        <v>1362.7805205899999</v>
      </c>
      <c r="U89" s="36">
        <f>SUMIFS(СВЦЭМ!$D$39:$D$782,СВЦЭМ!$A$39:$A$782,$A89,СВЦЭМ!$B$39:$B$782,U$83)+'СЕТ СН'!$H$11+СВЦЭМ!$D$10+'СЕТ СН'!$H$6-'СЕТ СН'!$H$23</f>
        <v>1369.9879375799999</v>
      </c>
      <c r="V89" s="36">
        <f>SUMIFS(СВЦЭМ!$D$39:$D$782,СВЦЭМ!$A$39:$A$782,$A89,СВЦЭМ!$B$39:$B$782,V$83)+'СЕТ СН'!$H$11+СВЦЭМ!$D$10+'СЕТ СН'!$H$6-'СЕТ СН'!$H$23</f>
        <v>1360.98830901</v>
      </c>
      <c r="W89" s="36">
        <f>SUMIFS(СВЦЭМ!$D$39:$D$782,СВЦЭМ!$A$39:$A$782,$A89,СВЦЭМ!$B$39:$B$782,W$83)+'СЕТ СН'!$H$11+СВЦЭМ!$D$10+'СЕТ СН'!$H$6-'СЕТ СН'!$H$23</f>
        <v>1342.393008</v>
      </c>
      <c r="X89" s="36">
        <f>SUMIFS(СВЦЭМ!$D$39:$D$782,СВЦЭМ!$A$39:$A$782,$A89,СВЦЭМ!$B$39:$B$782,X$83)+'СЕТ СН'!$H$11+СВЦЭМ!$D$10+'СЕТ СН'!$H$6-'СЕТ СН'!$H$23</f>
        <v>1382.6560068199999</v>
      </c>
      <c r="Y89" s="36">
        <f>SUMIFS(СВЦЭМ!$D$39:$D$782,СВЦЭМ!$A$39:$A$782,$A89,СВЦЭМ!$B$39:$B$782,Y$83)+'СЕТ СН'!$H$11+СВЦЭМ!$D$10+'СЕТ СН'!$H$6-'СЕТ СН'!$H$23</f>
        <v>1459.7340749099999</v>
      </c>
    </row>
    <row r="90" spans="1:27" ht="15.75" x14ac:dyDescent="0.2">
      <c r="A90" s="35">
        <f t="shared" si="2"/>
        <v>44780</v>
      </c>
      <c r="B90" s="36">
        <f>SUMIFS(СВЦЭМ!$D$39:$D$782,СВЦЭМ!$A$39:$A$782,$A90,СВЦЭМ!$B$39:$B$782,B$83)+'СЕТ СН'!$H$11+СВЦЭМ!$D$10+'СЕТ СН'!$H$6-'СЕТ СН'!$H$23</f>
        <v>1541.32244221</v>
      </c>
      <c r="C90" s="36">
        <f>SUMIFS(СВЦЭМ!$D$39:$D$782,СВЦЭМ!$A$39:$A$782,$A90,СВЦЭМ!$B$39:$B$782,C$83)+'СЕТ СН'!$H$11+СВЦЭМ!$D$10+'СЕТ СН'!$H$6-'СЕТ СН'!$H$23</f>
        <v>1552.7541247699999</v>
      </c>
      <c r="D90" s="36">
        <f>SUMIFS(СВЦЭМ!$D$39:$D$782,СВЦЭМ!$A$39:$A$782,$A90,СВЦЭМ!$B$39:$B$782,D$83)+'СЕТ СН'!$H$11+СВЦЭМ!$D$10+'СЕТ СН'!$H$6-'СЕТ СН'!$H$23</f>
        <v>1488.7441816399999</v>
      </c>
      <c r="E90" s="36">
        <f>SUMIFS(СВЦЭМ!$D$39:$D$782,СВЦЭМ!$A$39:$A$782,$A90,СВЦЭМ!$B$39:$B$782,E$83)+'СЕТ СН'!$H$11+СВЦЭМ!$D$10+'СЕТ СН'!$H$6-'СЕТ СН'!$H$23</f>
        <v>1503.81554289</v>
      </c>
      <c r="F90" s="36">
        <f>SUMIFS(СВЦЭМ!$D$39:$D$782,СВЦЭМ!$A$39:$A$782,$A90,СВЦЭМ!$B$39:$B$782,F$83)+'СЕТ СН'!$H$11+СВЦЭМ!$D$10+'СЕТ СН'!$H$6-'СЕТ СН'!$H$23</f>
        <v>1500.3535031199999</v>
      </c>
      <c r="G90" s="36">
        <f>SUMIFS(СВЦЭМ!$D$39:$D$782,СВЦЭМ!$A$39:$A$782,$A90,СВЦЭМ!$B$39:$B$782,G$83)+'СЕТ СН'!$H$11+СВЦЭМ!$D$10+'СЕТ СН'!$H$6-'СЕТ СН'!$H$23</f>
        <v>1497.12081165</v>
      </c>
      <c r="H90" s="36">
        <f>SUMIFS(СВЦЭМ!$D$39:$D$782,СВЦЭМ!$A$39:$A$782,$A90,СВЦЭМ!$B$39:$B$782,H$83)+'СЕТ СН'!$H$11+СВЦЭМ!$D$10+'СЕТ СН'!$H$6-'СЕТ СН'!$H$23</f>
        <v>1506.4590341099999</v>
      </c>
      <c r="I90" s="36">
        <f>SUMIFS(СВЦЭМ!$D$39:$D$782,СВЦЭМ!$A$39:$A$782,$A90,СВЦЭМ!$B$39:$B$782,I$83)+'СЕТ СН'!$H$11+СВЦЭМ!$D$10+'СЕТ СН'!$H$6-'СЕТ СН'!$H$23</f>
        <v>1466.3515960799998</v>
      </c>
      <c r="J90" s="36">
        <f>SUMIFS(СВЦЭМ!$D$39:$D$782,СВЦЭМ!$A$39:$A$782,$A90,СВЦЭМ!$B$39:$B$782,J$83)+'СЕТ СН'!$H$11+СВЦЭМ!$D$10+'СЕТ СН'!$H$6-'СЕТ СН'!$H$23</f>
        <v>1398.27871441</v>
      </c>
      <c r="K90" s="36">
        <f>SUMIFS(СВЦЭМ!$D$39:$D$782,СВЦЭМ!$A$39:$A$782,$A90,СВЦЭМ!$B$39:$B$782,K$83)+'СЕТ СН'!$H$11+СВЦЭМ!$D$10+'СЕТ СН'!$H$6-'СЕТ СН'!$H$23</f>
        <v>1344.4724351</v>
      </c>
      <c r="L90" s="36">
        <f>SUMIFS(СВЦЭМ!$D$39:$D$782,СВЦЭМ!$A$39:$A$782,$A90,СВЦЭМ!$B$39:$B$782,L$83)+'СЕТ СН'!$H$11+СВЦЭМ!$D$10+'СЕТ СН'!$H$6-'СЕТ СН'!$H$23</f>
        <v>1327.8718560299999</v>
      </c>
      <c r="M90" s="36">
        <f>SUMIFS(СВЦЭМ!$D$39:$D$782,СВЦЭМ!$A$39:$A$782,$A90,СВЦЭМ!$B$39:$B$782,M$83)+'СЕТ СН'!$H$11+СВЦЭМ!$D$10+'СЕТ СН'!$H$6-'СЕТ СН'!$H$23</f>
        <v>1340.7128822699999</v>
      </c>
      <c r="N90" s="36">
        <f>SUMIFS(СВЦЭМ!$D$39:$D$782,СВЦЭМ!$A$39:$A$782,$A90,СВЦЭМ!$B$39:$B$782,N$83)+'СЕТ СН'!$H$11+СВЦЭМ!$D$10+'СЕТ СН'!$H$6-'СЕТ СН'!$H$23</f>
        <v>1341.71929211</v>
      </c>
      <c r="O90" s="36">
        <f>SUMIFS(СВЦЭМ!$D$39:$D$782,СВЦЭМ!$A$39:$A$782,$A90,СВЦЭМ!$B$39:$B$782,O$83)+'СЕТ СН'!$H$11+СВЦЭМ!$D$10+'СЕТ СН'!$H$6-'СЕТ СН'!$H$23</f>
        <v>1342.3338623</v>
      </c>
      <c r="P90" s="36">
        <f>SUMIFS(СВЦЭМ!$D$39:$D$782,СВЦЭМ!$A$39:$A$782,$A90,СВЦЭМ!$B$39:$B$782,P$83)+'СЕТ СН'!$H$11+СВЦЭМ!$D$10+'СЕТ СН'!$H$6-'СЕТ СН'!$H$23</f>
        <v>1359.95503263</v>
      </c>
      <c r="Q90" s="36">
        <f>SUMIFS(СВЦЭМ!$D$39:$D$782,СВЦЭМ!$A$39:$A$782,$A90,СВЦЭМ!$B$39:$B$782,Q$83)+'СЕТ СН'!$H$11+СВЦЭМ!$D$10+'СЕТ СН'!$H$6-'СЕТ СН'!$H$23</f>
        <v>1378.0060126799999</v>
      </c>
      <c r="R90" s="36">
        <f>SUMIFS(СВЦЭМ!$D$39:$D$782,СВЦЭМ!$A$39:$A$782,$A90,СВЦЭМ!$B$39:$B$782,R$83)+'СЕТ СН'!$H$11+СВЦЭМ!$D$10+'СЕТ СН'!$H$6-'СЕТ СН'!$H$23</f>
        <v>1391.40654124</v>
      </c>
      <c r="S90" s="36">
        <f>SUMIFS(СВЦЭМ!$D$39:$D$782,СВЦЭМ!$A$39:$A$782,$A90,СВЦЭМ!$B$39:$B$782,S$83)+'СЕТ СН'!$H$11+СВЦЭМ!$D$10+'СЕТ СН'!$H$6-'СЕТ СН'!$H$23</f>
        <v>1395.4871059699999</v>
      </c>
      <c r="T90" s="36">
        <f>SUMIFS(СВЦЭМ!$D$39:$D$782,СВЦЭМ!$A$39:$A$782,$A90,СВЦЭМ!$B$39:$B$782,T$83)+'СЕТ СН'!$H$11+СВЦЭМ!$D$10+'СЕТ СН'!$H$6-'СЕТ СН'!$H$23</f>
        <v>1382.2767440699999</v>
      </c>
      <c r="U90" s="36">
        <f>SUMIFS(СВЦЭМ!$D$39:$D$782,СВЦЭМ!$A$39:$A$782,$A90,СВЦЭМ!$B$39:$B$782,U$83)+'СЕТ СН'!$H$11+СВЦЭМ!$D$10+'СЕТ СН'!$H$6-'СЕТ СН'!$H$23</f>
        <v>1373.3110515799999</v>
      </c>
      <c r="V90" s="36">
        <f>SUMIFS(СВЦЭМ!$D$39:$D$782,СВЦЭМ!$A$39:$A$782,$A90,СВЦЭМ!$B$39:$B$782,V$83)+'СЕТ СН'!$H$11+СВЦЭМ!$D$10+'СЕТ СН'!$H$6-'СЕТ СН'!$H$23</f>
        <v>1362.32648339</v>
      </c>
      <c r="W90" s="36">
        <f>SUMIFS(СВЦЭМ!$D$39:$D$782,СВЦЭМ!$A$39:$A$782,$A90,СВЦЭМ!$B$39:$B$782,W$83)+'СЕТ СН'!$H$11+СВЦЭМ!$D$10+'СЕТ СН'!$H$6-'СЕТ СН'!$H$23</f>
        <v>1373.2146515299999</v>
      </c>
      <c r="X90" s="36">
        <f>SUMIFS(СВЦЭМ!$D$39:$D$782,СВЦЭМ!$A$39:$A$782,$A90,СВЦЭМ!$B$39:$B$782,X$83)+'СЕТ СН'!$H$11+СВЦЭМ!$D$10+'СЕТ СН'!$H$6-'СЕТ СН'!$H$23</f>
        <v>1420.1795624899999</v>
      </c>
      <c r="Y90" s="36">
        <f>SUMIFS(СВЦЭМ!$D$39:$D$782,СВЦЭМ!$A$39:$A$782,$A90,СВЦЭМ!$B$39:$B$782,Y$83)+'СЕТ СН'!$H$11+СВЦЭМ!$D$10+'СЕТ СН'!$H$6-'СЕТ СН'!$H$23</f>
        <v>1477.05022635</v>
      </c>
    </row>
    <row r="91" spans="1:27" ht="15.75" x14ac:dyDescent="0.2">
      <c r="A91" s="35">
        <f t="shared" si="2"/>
        <v>44781</v>
      </c>
      <c r="B91" s="36">
        <f>SUMIFS(СВЦЭМ!$D$39:$D$782,СВЦЭМ!$A$39:$A$782,$A91,СВЦЭМ!$B$39:$B$782,B$83)+'СЕТ СН'!$H$11+СВЦЭМ!$D$10+'СЕТ СН'!$H$6-'СЕТ СН'!$H$23</f>
        <v>1491.9744305199999</v>
      </c>
      <c r="C91" s="36">
        <f>SUMIFS(СВЦЭМ!$D$39:$D$782,СВЦЭМ!$A$39:$A$782,$A91,СВЦЭМ!$B$39:$B$782,C$83)+'СЕТ СН'!$H$11+СВЦЭМ!$D$10+'СЕТ СН'!$H$6-'СЕТ СН'!$H$23</f>
        <v>1502.9389402199999</v>
      </c>
      <c r="D91" s="36">
        <f>SUMIFS(СВЦЭМ!$D$39:$D$782,СВЦЭМ!$A$39:$A$782,$A91,СВЦЭМ!$B$39:$B$782,D$83)+'СЕТ СН'!$H$11+СВЦЭМ!$D$10+'СЕТ СН'!$H$6-'СЕТ СН'!$H$23</f>
        <v>1543.6265477499999</v>
      </c>
      <c r="E91" s="36">
        <f>SUMIFS(СВЦЭМ!$D$39:$D$782,СВЦЭМ!$A$39:$A$782,$A91,СВЦЭМ!$B$39:$B$782,E$83)+'СЕТ СН'!$H$11+СВЦЭМ!$D$10+'СЕТ СН'!$H$6-'СЕТ СН'!$H$23</f>
        <v>1529.12956543</v>
      </c>
      <c r="F91" s="36">
        <f>SUMIFS(СВЦЭМ!$D$39:$D$782,СВЦЭМ!$A$39:$A$782,$A91,СВЦЭМ!$B$39:$B$782,F$83)+'СЕТ СН'!$H$11+СВЦЭМ!$D$10+'СЕТ СН'!$H$6-'СЕТ СН'!$H$23</f>
        <v>1554.16112286</v>
      </c>
      <c r="G91" s="36">
        <f>SUMIFS(СВЦЭМ!$D$39:$D$782,СВЦЭМ!$A$39:$A$782,$A91,СВЦЭМ!$B$39:$B$782,G$83)+'СЕТ СН'!$H$11+СВЦЭМ!$D$10+'СЕТ СН'!$H$6-'СЕТ СН'!$H$23</f>
        <v>1534.0614635999998</v>
      </c>
      <c r="H91" s="36">
        <f>SUMIFS(СВЦЭМ!$D$39:$D$782,СВЦЭМ!$A$39:$A$782,$A91,СВЦЭМ!$B$39:$B$782,H$83)+'СЕТ СН'!$H$11+СВЦЭМ!$D$10+'СЕТ СН'!$H$6-'СЕТ СН'!$H$23</f>
        <v>1449.5624246599998</v>
      </c>
      <c r="I91" s="36">
        <f>SUMIFS(СВЦЭМ!$D$39:$D$782,СВЦЭМ!$A$39:$A$782,$A91,СВЦЭМ!$B$39:$B$782,I$83)+'СЕТ СН'!$H$11+СВЦЭМ!$D$10+'СЕТ СН'!$H$6-'СЕТ СН'!$H$23</f>
        <v>1441.8057660799998</v>
      </c>
      <c r="J91" s="36">
        <f>SUMIFS(СВЦЭМ!$D$39:$D$782,СВЦЭМ!$A$39:$A$782,$A91,СВЦЭМ!$B$39:$B$782,J$83)+'СЕТ СН'!$H$11+СВЦЭМ!$D$10+'СЕТ СН'!$H$6-'СЕТ СН'!$H$23</f>
        <v>1402.7187568899999</v>
      </c>
      <c r="K91" s="36">
        <f>SUMIFS(СВЦЭМ!$D$39:$D$782,СВЦЭМ!$A$39:$A$782,$A91,СВЦЭМ!$B$39:$B$782,K$83)+'СЕТ СН'!$H$11+СВЦЭМ!$D$10+'СЕТ СН'!$H$6-'СЕТ СН'!$H$23</f>
        <v>1423.6741622099998</v>
      </c>
      <c r="L91" s="36">
        <f>SUMIFS(СВЦЭМ!$D$39:$D$782,СВЦЭМ!$A$39:$A$782,$A91,СВЦЭМ!$B$39:$B$782,L$83)+'СЕТ СН'!$H$11+СВЦЭМ!$D$10+'СЕТ СН'!$H$6-'СЕТ СН'!$H$23</f>
        <v>1417.4108178899999</v>
      </c>
      <c r="M91" s="36">
        <f>SUMIFS(СВЦЭМ!$D$39:$D$782,СВЦЭМ!$A$39:$A$782,$A91,СВЦЭМ!$B$39:$B$782,M$83)+'СЕТ СН'!$H$11+СВЦЭМ!$D$10+'СЕТ СН'!$H$6-'СЕТ СН'!$H$23</f>
        <v>1388.78068095</v>
      </c>
      <c r="N91" s="36">
        <f>SUMIFS(СВЦЭМ!$D$39:$D$782,СВЦЭМ!$A$39:$A$782,$A91,СВЦЭМ!$B$39:$B$782,N$83)+'СЕТ СН'!$H$11+СВЦЭМ!$D$10+'СЕТ СН'!$H$6-'СЕТ СН'!$H$23</f>
        <v>1392.42878752</v>
      </c>
      <c r="O91" s="36">
        <f>SUMIFS(СВЦЭМ!$D$39:$D$782,СВЦЭМ!$A$39:$A$782,$A91,СВЦЭМ!$B$39:$B$782,O$83)+'СЕТ СН'!$H$11+СВЦЭМ!$D$10+'СЕТ СН'!$H$6-'СЕТ СН'!$H$23</f>
        <v>1394.02145819</v>
      </c>
      <c r="P91" s="36">
        <f>SUMIFS(СВЦЭМ!$D$39:$D$782,СВЦЭМ!$A$39:$A$782,$A91,СВЦЭМ!$B$39:$B$782,P$83)+'СЕТ СН'!$H$11+СВЦЭМ!$D$10+'СЕТ СН'!$H$6-'СЕТ СН'!$H$23</f>
        <v>1416.3019059399999</v>
      </c>
      <c r="Q91" s="36">
        <f>SUMIFS(СВЦЭМ!$D$39:$D$782,СВЦЭМ!$A$39:$A$782,$A91,СВЦЭМ!$B$39:$B$782,Q$83)+'СЕТ СН'!$H$11+СВЦЭМ!$D$10+'СЕТ СН'!$H$6-'СЕТ СН'!$H$23</f>
        <v>1425.15570303</v>
      </c>
      <c r="R91" s="36">
        <f>SUMIFS(СВЦЭМ!$D$39:$D$782,СВЦЭМ!$A$39:$A$782,$A91,СВЦЭМ!$B$39:$B$782,R$83)+'СЕТ СН'!$H$11+СВЦЭМ!$D$10+'СЕТ СН'!$H$6-'СЕТ СН'!$H$23</f>
        <v>1451.2638458099998</v>
      </c>
      <c r="S91" s="36">
        <f>SUMIFS(СВЦЭМ!$D$39:$D$782,СВЦЭМ!$A$39:$A$782,$A91,СВЦЭМ!$B$39:$B$782,S$83)+'СЕТ СН'!$H$11+СВЦЭМ!$D$10+'СЕТ СН'!$H$6-'СЕТ СН'!$H$23</f>
        <v>1467.51472678</v>
      </c>
      <c r="T91" s="36">
        <f>SUMIFS(СВЦЭМ!$D$39:$D$782,СВЦЭМ!$A$39:$A$782,$A91,СВЦЭМ!$B$39:$B$782,T$83)+'СЕТ СН'!$H$11+СВЦЭМ!$D$10+'СЕТ СН'!$H$6-'СЕТ СН'!$H$23</f>
        <v>1447.6207416599998</v>
      </c>
      <c r="U91" s="36">
        <f>SUMIFS(СВЦЭМ!$D$39:$D$782,СВЦЭМ!$A$39:$A$782,$A91,СВЦЭМ!$B$39:$B$782,U$83)+'СЕТ СН'!$H$11+СВЦЭМ!$D$10+'СЕТ СН'!$H$6-'СЕТ СН'!$H$23</f>
        <v>1457.02385721</v>
      </c>
      <c r="V91" s="36">
        <f>SUMIFS(СВЦЭМ!$D$39:$D$782,СВЦЭМ!$A$39:$A$782,$A91,СВЦЭМ!$B$39:$B$782,V$83)+'СЕТ СН'!$H$11+СВЦЭМ!$D$10+'СЕТ СН'!$H$6-'СЕТ СН'!$H$23</f>
        <v>1465.8003162899997</v>
      </c>
      <c r="W91" s="36">
        <f>SUMIFS(СВЦЭМ!$D$39:$D$782,СВЦЭМ!$A$39:$A$782,$A91,СВЦЭМ!$B$39:$B$782,W$83)+'СЕТ СН'!$H$11+СВЦЭМ!$D$10+'СЕТ СН'!$H$6-'СЕТ СН'!$H$23</f>
        <v>1447.6064434799998</v>
      </c>
      <c r="X91" s="36">
        <f>SUMIFS(СВЦЭМ!$D$39:$D$782,СВЦЭМ!$A$39:$A$782,$A91,СВЦЭМ!$B$39:$B$782,X$83)+'СЕТ СН'!$H$11+СВЦЭМ!$D$10+'СЕТ СН'!$H$6-'СЕТ СН'!$H$23</f>
        <v>1545.4094055999999</v>
      </c>
      <c r="Y91" s="36">
        <f>SUMIFS(СВЦЭМ!$D$39:$D$782,СВЦЭМ!$A$39:$A$782,$A91,СВЦЭМ!$B$39:$B$782,Y$83)+'СЕТ СН'!$H$11+СВЦЭМ!$D$10+'СЕТ СН'!$H$6-'СЕТ СН'!$H$23</f>
        <v>1619.19192957</v>
      </c>
    </row>
    <row r="92" spans="1:27" ht="15.75" x14ac:dyDescent="0.2">
      <c r="A92" s="35">
        <f t="shared" si="2"/>
        <v>44782</v>
      </c>
      <c r="B92" s="36">
        <f>SUMIFS(СВЦЭМ!$D$39:$D$782,СВЦЭМ!$A$39:$A$782,$A92,СВЦЭМ!$B$39:$B$782,B$83)+'СЕТ СН'!$H$11+СВЦЭМ!$D$10+'СЕТ СН'!$H$6-'СЕТ СН'!$H$23</f>
        <v>1653.9206380099999</v>
      </c>
      <c r="C92" s="36">
        <f>SUMIFS(СВЦЭМ!$D$39:$D$782,СВЦЭМ!$A$39:$A$782,$A92,СВЦЭМ!$B$39:$B$782,C$83)+'СЕТ СН'!$H$11+СВЦЭМ!$D$10+'СЕТ СН'!$H$6-'СЕТ СН'!$H$23</f>
        <v>1630.6060192699999</v>
      </c>
      <c r="D92" s="36">
        <f>SUMIFS(СВЦЭМ!$D$39:$D$782,СВЦЭМ!$A$39:$A$782,$A92,СВЦЭМ!$B$39:$B$782,D$83)+'СЕТ СН'!$H$11+СВЦЭМ!$D$10+'СЕТ СН'!$H$6-'СЕТ СН'!$H$23</f>
        <v>1639.4431655899998</v>
      </c>
      <c r="E92" s="36">
        <f>SUMIFS(СВЦЭМ!$D$39:$D$782,СВЦЭМ!$A$39:$A$782,$A92,СВЦЭМ!$B$39:$B$782,E$83)+'СЕТ СН'!$H$11+СВЦЭМ!$D$10+'СЕТ СН'!$H$6-'СЕТ СН'!$H$23</f>
        <v>1649.3927599399999</v>
      </c>
      <c r="F92" s="36">
        <f>SUMIFS(СВЦЭМ!$D$39:$D$782,СВЦЭМ!$A$39:$A$782,$A92,СВЦЭМ!$B$39:$B$782,F$83)+'СЕТ СН'!$H$11+СВЦЭМ!$D$10+'СЕТ СН'!$H$6-'СЕТ СН'!$H$23</f>
        <v>1644.7768766899999</v>
      </c>
      <c r="G92" s="36">
        <f>SUMIFS(СВЦЭМ!$D$39:$D$782,СВЦЭМ!$A$39:$A$782,$A92,СВЦЭМ!$B$39:$B$782,G$83)+'СЕТ СН'!$H$11+СВЦЭМ!$D$10+'СЕТ СН'!$H$6-'СЕТ СН'!$H$23</f>
        <v>1653.8696849799999</v>
      </c>
      <c r="H92" s="36">
        <f>SUMIFS(СВЦЭМ!$D$39:$D$782,СВЦЭМ!$A$39:$A$782,$A92,СВЦЭМ!$B$39:$B$782,H$83)+'СЕТ СН'!$H$11+СВЦЭМ!$D$10+'СЕТ СН'!$H$6-'СЕТ СН'!$H$23</f>
        <v>1688.9769980899998</v>
      </c>
      <c r="I92" s="36">
        <f>SUMIFS(СВЦЭМ!$D$39:$D$782,СВЦЭМ!$A$39:$A$782,$A92,СВЦЭМ!$B$39:$B$782,I$83)+'СЕТ СН'!$H$11+СВЦЭМ!$D$10+'СЕТ СН'!$H$6-'СЕТ СН'!$H$23</f>
        <v>1610.18739179</v>
      </c>
      <c r="J92" s="36">
        <f>SUMIFS(СВЦЭМ!$D$39:$D$782,СВЦЭМ!$A$39:$A$782,$A92,СВЦЭМ!$B$39:$B$782,J$83)+'СЕТ СН'!$H$11+СВЦЭМ!$D$10+'СЕТ СН'!$H$6-'СЕТ СН'!$H$23</f>
        <v>1590.6371114899998</v>
      </c>
      <c r="K92" s="36">
        <f>SUMIFS(СВЦЭМ!$D$39:$D$782,СВЦЭМ!$A$39:$A$782,$A92,СВЦЭМ!$B$39:$B$782,K$83)+'СЕТ СН'!$H$11+СВЦЭМ!$D$10+'СЕТ СН'!$H$6-'СЕТ СН'!$H$23</f>
        <v>1525.9683139799999</v>
      </c>
      <c r="L92" s="36">
        <f>SUMIFS(СВЦЭМ!$D$39:$D$782,СВЦЭМ!$A$39:$A$782,$A92,СВЦЭМ!$B$39:$B$782,L$83)+'СЕТ СН'!$H$11+СВЦЭМ!$D$10+'СЕТ СН'!$H$6-'СЕТ СН'!$H$23</f>
        <v>1508.4715094599999</v>
      </c>
      <c r="M92" s="36">
        <f>SUMIFS(СВЦЭМ!$D$39:$D$782,СВЦЭМ!$A$39:$A$782,$A92,СВЦЭМ!$B$39:$B$782,M$83)+'СЕТ СН'!$H$11+СВЦЭМ!$D$10+'СЕТ СН'!$H$6-'СЕТ СН'!$H$23</f>
        <v>1485.5791179599998</v>
      </c>
      <c r="N92" s="36">
        <f>SUMIFS(СВЦЭМ!$D$39:$D$782,СВЦЭМ!$A$39:$A$782,$A92,СВЦЭМ!$B$39:$B$782,N$83)+'СЕТ СН'!$H$11+СВЦЭМ!$D$10+'СЕТ СН'!$H$6-'СЕТ СН'!$H$23</f>
        <v>1471.9329070799997</v>
      </c>
      <c r="O92" s="36">
        <f>SUMIFS(СВЦЭМ!$D$39:$D$782,СВЦЭМ!$A$39:$A$782,$A92,СВЦЭМ!$B$39:$B$782,O$83)+'СЕТ СН'!$H$11+СВЦЭМ!$D$10+'СЕТ СН'!$H$6-'СЕТ СН'!$H$23</f>
        <v>1474.3858146599998</v>
      </c>
      <c r="P92" s="36">
        <f>SUMIFS(СВЦЭМ!$D$39:$D$782,СВЦЭМ!$A$39:$A$782,$A92,СВЦЭМ!$B$39:$B$782,P$83)+'СЕТ СН'!$H$11+СВЦЭМ!$D$10+'СЕТ СН'!$H$6-'СЕТ СН'!$H$23</f>
        <v>1485.3962078899999</v>
      </c>
      <c r="Q92" s="36">
        <f>SUMIFS(СВЦЭМ!$D$39:$D$782,СВЦЭМ!$A$39:$A$782,$A92,СВЦЭМ!$B$39:$B$782,Q$83)+'СЕТ СН'!$H$11+СВЦЭМ!$D$10+'СЕТ СН'!$H$6-'СЕТ СН'!$H$23</f>
        <v>1498.6653384199999</v>
      </c>
      <c r="R92" s="36">
        <f>SUMIFS(СВЦЭМ!$D$39:$D$782,СВЦЭМ!$A$39:$A$782,$A92,СВЦЭМ!$B$39:$B$782,R$83)+'СЕТ СН'!$H$11+СВЦЭМ!$D$10+'СЕТ СН'!$H$6-'СЕТ СН'!$H$23</f>
        <v>1510.5305999299999</v>
      </c>
      <c r="S92" s="36">
        <f>SUMIFS(СВЦЭМ!$D$39:$D$782,СВЦЭМ!$A$39:$A$782,$A92,СВЦЭМ!$B$39:$B$782,S$83)+'СЕТ СН'!$H$11+СВЦЭМ!$D$10+'СЕТ СН'!$H$6-'СЕТ СН'!$H$23</f>
        <v>1515.3836081999998</v>
      </c>
      <c r="T92" s="36">
        <f>SUMIFS(СВЦЭМ!$D$39:$D$782,СВЦЭМ!$A$39:$A$782,$A92,СВЦЭМ!$B$39:$B$782,T$83)+'СЕТ СН'!$H$11+СВЦЭМ!$D$10+'СЕТ СН'!$H$6-'СЕТ СН'!$H$23</f>
        <v>1518.0160015099998</v>
      </c>
      <c r="U92" s="36">
        <f>SUMIFS(СВЦЭМ!$D$39:$D$782,СВЦЭМ!$A$39:$A$782,$A92,СВЦЭМ!$B$39:$B$782,U$83)+'СЕТ СН'!$H$11+СВЦЭМ!$D$10+'СЕТ СН'!$H$6-'СЕТ СН'!$H$23</f>
        <v>1527.1281577</v>
      </c>
      <c r="V92" s="36">
        <f>SUMIFS(СВЦЭМ!$D$39:$D$782,СВЦЭМ!$A$39:$A$782,$A92,СВЦЭМ!$B$39:$B$782,V$83)+'СЕТ СН'!$H$11+СВЦЭМ!$D$10+'СЕТ СН'!$H$6-'СЕТ СН'!$H$23</f>
        <v>1497.9542969699999</v>
      </c>
      <c r="W92" s="36">
        <f>SUMIFS(СВЦЭМ!$D$39:$D$782,СВЦЭМ!$A$39:$A$782,$A92,СВЦЭМ!$B$39:$B$782,W$83)+'СЕТ СН'!$H$11+СВЦЭМ!$D$10+'СЕТ СН'!$H$6-'СЕТ СН'!$H$23</f>
        <v>1499.38893487</v>
      </c>
      <c r="X92" s="36">
        <f>SUMIFS(СВЦЭМ!$D$39:$D$782,СВЦЭМ!$A$39:$A$782,$A92,СВЦЭМ!$B$39:$B$782,X$83)+'СЕТ СН'!$H$11+СВЦЭМ!$D$10+'СЕТ СН'!$H$6-'СЕТ СН'!$H$23</f>
        <v>1549.47738179</v>
      </c>
      <c r="Y92" s="36">
        <f>SUMIFS(СВЦЭМ!$D$39:$D$782,СВЦЭМ!$A$39:$A$782,$A92,СВЦЭМ!$B$39:$B$782,Y$83)+'СЕТ СН'!$H$11+СВЦЭМ!$D$10+'СЕТ СН'!$H$6-'СЕТ СН'!$H$23</f>
        <v>1572.5473633499998</v>
      </c>
    </row>
    <row r="93" spans="1:27" ht="15.75" x14ac:dyDescent="0.2">
      <c r="A93" s="35">
        <f t="shared" si="2"/>
        <v>44783</v>
      </c>
      <c r="B93" s="36">
        <f>SUMIFS(СВЦЭМ!$D$39:$D$782,СВЦЭМ!$A$39:$A$782,$A93,СВЦЭМ!$B$39:$B$782,B$83)+'СЕТ СН'!$H$11+СВЦЭМ!$D$10+'СЕТ СН'!$H$6-'СЕТ СН'!$H$23</f>
        <v>1521.7531968199999</v>
      </c>
      <c r="C93" s="36">
        <f>SUMIFS(СВЦЭМ!$D$39:$D$782,СВЦЭМ!$A$39:$A$782,$A93,СВЦЭМ!$B$39:$B$782,C$83)+'СЕТ СН'!$H$11+СВЦЭМ!$D$10+'СЕТ СН'!$H$6-'СЕТ СН'!$H$23</f>
        <v>1562.51231575</v>
      </c>
      <c r="D93" s="36">
        <f>SUMIFS(СВЦЭМ!$D$39:$D$782,СВЦЭМ!$A$39:$A$782,$A93,СВЦЭМ!$B$39:$B$782,D$83)+'СЕТ СН'!$H$11+СВЦЭМ!$D$10+'СЕТ СН'!$H$6-'СЕТ СН'!$H$23</f>
        <v>1444.3587119799997</v>
      </c>
      <c r="E93" s="36">
        <f>SUMIFS(СВЦЭМ!$D$39:$D$782,СВЦЭМ!$A$39:$A$782,$A93,СВЦЭМ!$B$39:$B$782,E$83)+'СЕТ СН'!$H$11+СВЦЭМ!$D$10+'СЕТ СН'!$H$6-'СЕТ СН'!$H$23</f>
        <v>1427.79360036</v>
      </c>
      <c r="F93" s="36">
        <f>SUMIFS(СВЦЭМ!$D$39:$D$782,СВЦЭМ!$A$39:$A$782,$A93,СВЦЭМ!$B$39:$B$782,F$83)+'СЕТ СН'!$H$11+СВЦЭМ!$D$10+'СЕТ СН'!$H$6-'СЕТ СН'!$H$23</f>
        <v>1428.06969665</v>
      </c>
      <c r="G93" s="36">
        <f>SUMIFS(СВЦЭМ!$D$39:$D$782,СВЦЭМ!$A$39:$A$782,$A93,СВЦЭМ!$B$39:$B$782,G$83)+'СЕТ СН'!$H$11+СВЦЭМ!$D$10+'СЕТ СН'!$H$6-'СЕТ СН'!$H$23</f>
        <v>1415.85235519</v>
      </c>
      <c r="H93" s="36">
        <f>SUMIFS(СВЦЭМ!$D$39:$D$782,СВЦЭМ!$A$39:$A$782,$A93,СВЦЭМ!$B$39:$B$782,H$83)+'СЕТ СН'!$H$11+СВЦЭМ!$D$10+'СЕТ СН'!$H$6-'СЕТ СН'!$H$23</f>
        <v>1392.7174856199999</v>
      </c>
      <c r="I93" s="36">
        <f>SUMIFS(СВЦЭМ!$D$39:$D$782,СВЦЭМ!$A$39:$A$782,$A93,СВЦЭМ!$B$39:$B$782,I$83)+'СЕТ СН'!$H$11+СВЦЭМ!$D$10+'СЕТ СН'!$H$6-'СЕТ СН'!$H$23</f>
        <v>1346.85778329</v>
      </c>
      <c r="J93" s="36">
        <f>SUMIFS(СВЦЭМ!$D$39:$D$782,СВЦЭМ!$A$39:$A$782,$A93,СВЦЭМ!$B$39:$B$782,J$83)+'СЕТ СН'!$H$11+СВЦЭМ!$D$10+'СЕТ СН'!$H$6-'СЕТ СН'!$H$23</f>
        <v>1411.73438833</v>
      </c>
      <c r="K93" s="36">
        <f>SUMIFS(СВЦЭМ!$D$39:$D$782,СВЦЭМ!$A$39:$A$782,$A93,СВЦЭМ!$B$39:$B$782,K$83)+'СЕТ СН'!$H$11+СВЦЭМ!$D$10+'СЕТ СН'!$H$6-'СЕТ СН'!$H$23</f>
        <v>1361.3970789499999</v>
      </c>
      <c r="L93" s="36">
        <f>SUMIFS(СВЦЭМ!$D$39:$D$782,СВЦЭМ!$A$39:$A$782,$A93,СВЦЭМ!$B$39:$B$782,L$83)+'СЕТ СН'!$H$11+СВЦЭМ!$D$10+'СЕТ СН'!$H$6-'СЕТ СН'!$H$23</f>
        <v>1353.61165033</v>
      </c>
      <c r="M93" s="36">
        <f>SUMIFS(СВЦЭМ!$D$39:$D$782,СВЦЭМ!$A$39:$A$782,$A93,СВЦЭМ!$B$39:$B$782,M$83)+'СЕТ СН'!$H$11+СВЦЭМ!$D$10+'СЕТ СН'!$H$6-'СЕТ СН'!$H$23</f>
        <v>1357.00667387</v>
      </c>
      <c r="N93" s="36">
        <f>SUMIFS(СВЦЭМ!$D$39:$D$782,СВЦЭМ!$A$39:$A$782,$A93,СВЦЭМ!$B$39:$B$782,N$83)+'СЕТ СН'!$H$11+СВЦЭМ!$D$10+'СЕТ СН'!$H$6-'СЕТ СН'!$H$23</f>
        <v>1363.9893196599999</v>
      </c>
      <c r="O93" s="36">
        <f>SUMIFS(СВЦЭМ!$D$39:$D$782,СВЦЭМ!$A$39:$A$782,$A93,СВЦЭМ!$B$39:$B$782,O$83)+'СЕТ СН'!$H$11+СВЦЭМ!$D$10+'СЕТ СН'!$H$6-'СЕТ СН'!$H$23</f>
        <v>1344.6974926399998</v>
      </c>
      <c r="P93" s="36">
        <f>SUMIFS(СВЦЭМ!$D$39:$D$782,СВЦЭМ!$A$39:$A$782,$A93,СВЦЭМ!$B$39:$B$782,P$83)+'СЕТ СН'!$H$11+СВЦЭМ!$D$10+'СЕТ СН'!$H$6-'СЕТ СН'!$H$23</f>
        <v>1351.2859068499999</v>
      </c>
      <c r="Q93" s="36">
        <f>SUMIFS(СВЦЭМ!$D$39:$D$782,СВЦЭМ!$A$39:$A$782,$A93,СВЦЭМ!$B$39:$B$782,Q$83)+'СЕТ СН'!$H$11+СВЦЭМ!$D$10+'СЕТ СН'!$H$6-'СЕТ СН'!$H$23</f>
        <v>1355.00973333</v>
      </c>
      <c r="R93" s="36">
        <f>SUMIFS(СВЦЭМ!$D$39:$D$782,СВЦЭМ!$A$39:$A$782,$A93,СВЦЭМ!$B$39:$B$782,R$83)+'СЕТ СН'!$H$11+СВЦЭМ!$D$10+'СЕТ СН'!$H$6-'СЕТ СН'!$H$23</f>
        <v>1369.6353481799999</v>
      </c>
      <c r="S93" s="36">
        <f>SUMIFS(СВЦЭМ!$D$39:$D$782,СВЦЭМ!$A$39:$A$782,$A93,СВЦЭМ!$B$39:$B$782,S$83)+'СЕТ СН'!$H$11+СВЦЭМ!$D$10+'СЕТ СН'!$H$6-'СЕТ СН'!$H$23</f>
        <v>1374.86745916</v>
      </c>
      <c r="T93" s="36">
        <f>SUMIFS(СВЦЭМ!$D$39:$D$782,СВЦЭМ!$A$39:$A$782,$A93,СВЦЭМ!$B$39:$B$782,T$83)+'СЕТ СН'!$H$11+СВЦЭМ!$D$10+'СЕТ СН'!$H$6-'СЕТ СН'!$H$23</f>
        <v>1368.85217846</v>
      </c>
      <c r="U93" s="36">
        <f>SUMIFS(СВЦЭМ!$D$39:$D$782,СВЦЭМ!$A$39:$A$782,$A93,СВЦЭМ!$B$39:$B$782,U$83)+'СЕТ СН'!$H$11+СВЦЭМ!$D$10+'СЕТ СН'!$H$6-'СЕТ СН'!$H$23</f>
        <v>1392.7403772</v>
      </c>
      <c r="V93" s="36">
        <f>SUMIFS(СВЦЭМ!$D$39:$D$782,СВЦЭМ!$A$39:$A$782,$A93,СВЦЭМ!$B$39:$B$782,V$83)+'СЕТ СН'!$H$11+СВЦЭМ!$D$10+'СЕТ СН'!$H$6-'СЕТ СН'!$H$23</f>
        <v>1372.4495749</v>
      </c>
      <c r="W93" s="36">
        <f>SUMIFS(СВЦЭМ!$D$39:$D$782,СВЦЭМ!$A$39:$A$782,$A93,СВЦЭМ!$B$39:$B$782,W$83)+'СЕТ СН'!$H$11+СВЦЭМ!$D$10+'СЕТ СН'!$H$6-'СЕТ СН'!$H$23</f>
        <v>1380.28676408</v>
      </c>
      <c r="X93" s="36">
        <f>SUMIFS(СВЦЭМ!$D$39:$D$782,СВЦЭМ!$A$39:$A$782,$A93,СВЦЭМ!$B$39:$B$782,X$83)+'СЕТ СН'!$H$11+СВЦЭМ!$D$10+'СЕТ СН'!$H$6-'СЕТ СН'!$H$23</f>
        <v>1404.4501103299999</v>
      </c>
      <c r="Y93" s="36">
        <f>SUMIFS(СВЦЭМ!$D$39:$D$782,СВЦЭМ!$A$39:$A$782,$A93,СВЦЭМ!$B$39:$B$782,Y$83)+'СЕТ СН'!$H$11+СВЦЭМ!$D$10+'СЕТ СН'!$H$6-'СЕТ СН'!$H$23</f>
        <v>1503.0726739299998</v>
      </c>
    </row>
    <row r="94" spans="1:27" ht="15.75" x14ac:dyDescent="0.2">
      <c r="A94" s="35">
        <f t="shared" si="2"/>
        <v>44784</v>
      </c>
      <c r="B94" s="36">
        <f>SUMIFS(СВЦЭМ!$D$39:$D$782,СВЦЭМ!$A$39:$A$782,$A94,СВЦЭМ!$B$39:$B$782,B$83)+'СЕТ СН'!$H$11+СВЦЭМ!$D$10+'СЕТ СН'!$H$6-'СЕТ СН'!$H$23</f>
        <v>1382.0008939899999</v>
      </c>
      <c r="C94" s="36">
        <f>SUMIFS(СВЦЭМ!$D$39:$D$782,СВЦЭМ!$A$39:$A$782,$A94,СВЦЭМ!$B$39:$B$782,C$83)+'СЕТ СН'!$H$11+СВЦЭМ!$D$10+'СЕТ СН'!$H$6-'СЕТ СН'!$H$23</f>
        <v>1436.38288969</v>
      </c>
      <c r="D94" s="36">
        <f>SUMIFS(СВЦЭМ!$D$39:$D$782,СВЦЭМ!$A$39:$A$782,$A94,СВЦЭМ!$B$39:$B$782,D$83)+'СЕТ СН'!$H$11+СВЦЭМ!$D$10+'СЕТ СН'!$H$6-'СЕТ СН'!$H$23</f>
        <v>1488.6338540899999</v>
      </c>
      <c r="E94" s="36">
        <f>SUMIFS(СВЦЭМ!$D$39:$D$782,СВЦЭМ!$A$39:$A$782,$A94,СВЦЭМ!$B$39:$B$782,E$83)+'СЕТ СН'!$H$11+СВЦЭМ!$D$10+'СЕТ СН'!$H$6-'СЕТ СН'!$H$23</f>
        <v>1505.58342264</v>
      </c>
      <c r="F94" s="36">
        <f>SUMIFS(СВЦЭМ!$D$39:$D$782,СВЦЭМ!$A$39:$A$782,$A94,СВЦЭМ!$B$39:$B$782,F$83)+'СЕТ СН'!$H$11+СВЦЭМ!$D$10+'СЕТ СН'!$H$6-'СЕТ СН'!$H$23</f>
        <v>1513.0319860799998</v>
      </c>
      <c r="G94" s="36">
        <f>SUMIFS(СВЦЭМ!$D$39:$D$782,СВЦЭМ!$A$39:$A$782,$A94,СВЦЭМ!$B$39:$B$782,G$83)+'СЕТ СН'!$H$11+СВЦЭМ!$D$10+'СЕТ СН'!$H$6-'СЕТ СН'!$H$23</f>
        <v>1510.6606881999999</v>
      </c>
      <c r="H94" s="36">
        <f>SUMIFS(СВЦЭМ!$D$39:$D$782,СВЦЭМ!$A$39:$A$782,$A94,СВЦЭМ!$B$39:$B$782,H$83)+'СЕТ СН'!$H$11+СВЦЭМ!$D$10+'СЕТ СН'!$H$6-'СЕТ СН'!$H$23</f>
        <v>1455.6427934799999</v>
      </c>
      <c r="I94" s="36">
        <f>SUMIFS(СВЦЭМ!$D$39:$D$782,СВЦЭМ!$A$39:$A$782,$A94,СВЦЭМ!$B$39:$B$782,I$83)+'СЕТ СН'!$H$11+СВЦЭМ!$D$10+'СЕТ СН'!$H$6-'СЕТ СН'!$H$23</f>
        <v>1369.4890743999999</v>
      </c>
      <c r="J94" s="36">
        <f>SUMIFS(СВЦЭМ!$D$39:$D$782,СВЦЭМ!$A$39:$A$782,$A94,СВЦЭМ!$B$39:$B$782,J$83)+'СЕТ СН'!$H$11+СВЦЭМ!$D$10+'СЕТ СН'!$H$6-'СЕТ СН'!$H$23</f>
        <v>1305.3703601299999</v>
      </c>
      <c r="K94" s="36">
        <f>SUMIFS(СВЦЭМ!$D$39:$D$782,СВЦЭМ!$A$39:$A$782,$A94,СВЦЭМ!$B$39:$B$782,K$83)+'СЕТ СН'!$H$11+СВЦЭМ!$D$10+'СЕТ СН'!$H$6-'СЕТ СН'!$H$23</f>
        <v>1318.4955165199999</v>
      </c>
      <c r="L94" s="36">
        <f>SUMIFS(СВЦЭМ!$D$39:$D$782,СВЦЭМ!$A$39:$A$782,$A94,СВЦЭМ!$B$39:$B$782,L$83)+'СЕТ СН'!$H$11+СВЦЭМ!$D$10+'СЕТ СН'!$H$6-'СЕТ СН'!$H$23</f>
        <v>1343.1414828899999</v>
      </c>
      <c r="M94" s="36">
        <f>SUMIFS(СВЦЭМ!$D$39:$D$782,СВЦЭМ!$A$39:$A$782,$A94,СВЦЭМ!$B$39:$B$782,M$83)+'СЕТ СН'!$H$11+СВЦЭМ!$D$10+'СЕТ СН'!$H$6-'СЕТ СН'!$H$23</f>
        <v>1339.95710276</v>
      </c>
      <c r="N94" s="36">
        <f>SUMIFS(СВЦЭМ!$D$39:$D$782,СВЦЭМ!$A$39:$A$782,$A94,СВЦЭМ!$B$39:$B$782,N$83)+'СЕТ СН'!$H$11+СВЦЭМ!$D$10+'СЕТ СН'!$H$6-'СЕТ СН'!$H$23</f>
        <v>1330.7335770499999</v>
      </c>
      <c r="O94" s="36">
        <f>SUMIFS(СВЦЭМ!$D$39:$D$782,СВЦЭМ!$A$39:$A$782,$A94,СВЦЭМ!$B$39:$B$782,O$83)+'СЕТ СН'!$H$11+СВЦЭМ!$D$10+'СЕТ СН'!$H$6-'СЕТ СН'!$H$23</f>
        <v>1338.6598786299999</v>
      </c>
      <c r="P94" s="36">
        <f>SUMIFS(СВЦЭМ!$D$39:$D$782,СВЦЭМ!$A$39:$A$782,$A94,СВЦЭМ!$B$39:$B$782,P$83)+'СЕТ СН'!$H$11+СВЦЭМ!$D$10+'СЕТ СН'!$H$6-'СЕТ СН'!$H$23</f>
        <v>1341.44414127</v>
      </c>
      <c r="Q94" s="36">
        <f>SUMIFS(СВЦЭМ!$D$39:$D$782,СВЦЭМ!$A$39:$A$782,$A94,СВЦЭМ!$B$39:$B$782,Q$83)+'СЕТ СН'!$H$11+СВЦЭМ!$D$10+'СЕТ СН'!$H$6-'СЕТ СН'!$H$23</f>
        <v>1331.6631262599999</v>
      </c>
      <c r="R94" s="36">
        <f>SUMIFS(СВЦЭМ!$D$39:$D$782,СВЦЭМ!$A$39:$A$782,$A94,СВЦЭМ!$B$39:$B$782,R$83)+'СЕТ СН'!$H$11+СВЦЭМ!$D$10+'СЕТ СН'!$H$6-'СЕТ СН'!$H$23</f>
        <v>1335.2124812</v>
      </c>
      <c r="S94" s="36">
        <f>SUMIFS(СВЦЭМ!$D$39:$D$782,СВЦЭМ!$A$39:$A$782,$A94,СВЦЭМ!$B$39:$B$782,S$83)+'СЕТ СН'!$H$11+СВЦЭМ!$D$10+'СЕТ СН'!$H$6-'СЕТ СН'!$H$23</f>
        <v>1329.1763483299999</v>
      </c>
      <c r="T94" s="36">
        <f>SUMIFS(СВЦЭМ!$D$39:$D$782,СВЦЭМ!$A$39:$A$782,$A94,СВЦЭМ!$B$39:$B$782,T$83)+'СЕТ СН'!$H$11+СВЦЭМ!$D$10+'СЕТ СН'!$H$6-'СЕТ СН'!$H$23</f>
        <v>1199.0479633999998</v>
      </c>
      <c r="U94" s="36">
        <f>SUMIFS(СВЦЭМ!$D$39:$D$782,СВЦЭМ!$A$39:$A$782,$A94,СВЦЭМ!$B$39:$B$782,U$83)+'СЕТ СН'!$H$11+СВЦЭМ!$D$10+'СЕТ СН'!$H$6-'СЕТ СН'!$H$23</f>
        <v>1204.69748549</v>
      </c>
      <c r="V94" s="36">
        <f>SUMIFS(СВЦЭМ!$D$39:$D$782,СВЦЭМ!$A$39:$A$782,$A94,СВЦЭМ!$B$39:$B$782,V$83)+'СЕТ СН'!$H$11+СВЦЭМ!$D$10+'СЕТ СН'!$H$6-'СЕТ СН'!$H$23</f>
        <v>1202.5906793699999</v>
      </c>
      <c r="W94" s="36">
        <f>SUMIFS(СВЦЭМ!$D$39:$D$782,СВЦЭМ!$A$39:$A$782,$A94,СВЦЭМ!$B$39:$B$782,W$83)+'СЕТ СН'!$H$11+СВЦЭМ!$D$10+'СЕТ СН'!$H$6-'СЕТ СН'!$H$23</f>
        <v>1188.52143075</v>
      </c>
      <c r="X94" s="36">
        <f>SUMIFS(СВЦЭМ!$D$39:$D$782,СВЦЭМ!$A$39:$A$782,$A94,СВЦЭМ!$B$39:$B$782,X$83)+'СЕТ СН'!$H$11+СВЦЭМ!$D$10+'СЕТ СН'!$H$6-'СЕТ СН'!$H$23</f>
        <v>1202.61033987</v>
      </c>
      <c r="Y94" s="36">
        <f>SUMIFS(СВЦЭМ!$D$39:$D$782,СВЦЭМ!$A$39:$A$782,$A94,СВЦЭМ!$B$39:$B$782,Y$83)+'СЕТ СН'!$H$11+СВЦЭМ!$D$10+'СЕТ СН'!$H$6-'СЕТ СН'!$H$23</f>
        <v>1222.7758053099999</v>
      </c>
    </row>
    <row r="95" spans="1:27" ht="15.75" x14ac:dyDescent="0.2">
      <c r="A95" s="35">
        <f t="shared" si="2"/>
        <v>44785</v>
      </c>
      <c r="B95" s="36">
        <f>SUMIFS(СВЦЭМ!$D$39:$D$782,СВЦЭМ!$A$39:$A$782,$A95,СВЦЭМ!$B$39:$B$782,B$83)+'СЕТ СН'!$H$11+СВЦЭМ!$D$10+'СЕТ СН'!$H$6-'СЕТ СН'!$H$23</f>
        <v>1380.7533394099999</v>
      </c>
      <c r="C95" s="36">
        <f>SUMIFS(СВЦЭМ!$D$39:$D$782,СВЦЭМ!$A$39:$A$782,$A95,СВЦЭМ!$B$39:$B$782,C$83)+'СЕТ СН'!$H$11+СВЦЭМ!$D$10+'СЕТ СН'!$H$6-'СЕТ СН'!$H$23</f>
        <v>1429.1493553999999</v>
      </c>
      <c r="D95" s="36">
        <f>SUMIFS(СВЦЭМ!$D$39:$D$782,СВЦЭМ!$A$39:$A$782,$A95,СВЦЭМ!$B$39:$B$782,D$83)+'СЕТ СН'!$H$11+СВЦЭМ!$D$10+'СЕТ СН'!$H$6-'СЕТ СН'!$H$23</f>
        <v>1483.52100197</v>
      </c>
      <c r="E95" s="36">
        <f>SUMIFS(СВЦЭМ!$D$39:$D$782,СВЦЭМ!$A$39:$A$782,$A95,СВЦЭМ!$B$39:$B$782,E$83)+'СЕТ СН'!$H$11+СВЦЭМ!$D$10+'СЕТ СН'!$H$6-'СЕТ СН'!$H$23</f>
        <v>1503.4101763599999</v>
      </c>
      <c r="F95" s="36">
        <f>SUMIFS(СВЦЭМ!$D$39:$D$782,СВЦЭМ!$A$39:$A$782,$A95,СВЦЭМ!$B$39:$B$782,F$83)+'СЕТ СН'!$H$11+СВЦЭМ!$D$10+'СЕТ СН'!$H$6-'СЕТ СН'!$H$23</f>
        <v>1496.5452620299998</v>
      </c>
      <c r="G95" s="36">
        <f>SUMIFS(СВЦЭМ!$D$39:$D$782,СВЦЭМ!$A$39:$A$782,$A95,СВЦЭМ!$B$39:$B$782,G$83)+'СЕТ СН'!$H$11+СВЦЭМ!$D$10+'СЕТ СН'!$H$6-'СЕТ СН'!$H$23</f>
        <v>1506.0484679399999</v>
      </c>
      <c r="H95" s="36">
        <f>SUMIFS(СВЦЭМ!$D$39:$D$782,СВЦЭМ!$A$39:$A$782,$A95,СВЦЭМ!$B$39:$B$782,H$83)+'СЕТ СН'!$H$11+СВЦЭМ!$D$10+'СЕТ СН'!$H$6-'СЕТ СН'!$H$23</f>
        <v>1398.01979489</v>
      </c>
      <c r="I95" s="36">
        <f>SUMIFS(СВЦЭМ!$D$39:$D$782,СВЦЭМ!$A$39:$A$782,$A95,СВЦЭМ!$B$39:$B$782,I$83)+'СЕТ СН'!$H$11+СВЦЭМ!$D$10+'СЕТ СН'!$H$6-'СЕТ СН'!$H$23</f>
        <v>1394.6716457699999</v>
      </c>
      <c r="J95" s="36">
        <f>SUMIFS(СВЦЭМ!$D$39:$D$782,СВЦЭМ!$A$39:$A$782,$A95,СВЦЭМ!$B$39:$B$782,J$83)+'СЕТ СН'!$H$11+СВЦЭМ!$D$10+'СЕТ СН'!$H$6-'СЕТ СН'!$H$23</f>
        <v>1340.12136394</v>
      </c>
      <c r="K95" s="36">
        <f>SUMIFS(СВЦЭМ!$D$39:$D$782,СВЦЭМ!$A$39:$A$782,$A95,СВЦЭМ!$B$39:$B$782,K$83)+'СЕТ СН'!$H$11+СВЦЭМ!$D$10+'СЕТ СН'!$H$6-'СЕТ СН'!$H$23</f>
        <v>1319.2196336</v>
      </c>
      <c r="L95" s="36">
        <f>SUMIFS(СВЦЭМ!$D$39:$D$782,СВЦЭМ!$A$39:$A$782,$A95,СВЦЭМ!$B$39:$B$782,L$83)+'СЕТ СН'!$H$11+СВЦЭМ!$D$10+'СЕТ СН'!$H$6-'СЕТ СН'!$H$23</f>
        <v>1286.65311898</v>
      </c>
      <c r="M95" s="36">
        <f>SUMIFS(СВЦЭМ!$D$39:$D$782,СВЦЭМ!$A$39:$A$782,$A95,СВЦЭМ!$B$39:$B$782,M$83)+'СЕТ СН'!$H$11+СВЦЭМ!$D$10+'СЕТ СН'!$H$6-'СЕТ СН'!$H$23</f>
        <v>1261.55487705</v>
      </c>
      <c r="N95" s="36">
        <f>SUMIFS(СВЦЭМ!$D$39:$D$782,СВЦЭМ!$A$39:$A$782,$A95,СВЦЭМ!$B$39:$B$782,N$83)+'СЕТ СН'!$H$11+СВЦЭМ!$D$10+'СЕТ СН'!$H$6-'СЕТ СН'!$H$23</f>
        <v>1262.3592159</v>
      </c>
      <c r="O95" s="36">
        <f>SUMIFS(СВЦЭМ!$D$39:$D$782,СВЦЭМ!$A$39:$A$782,$A95,СВЦЭМ!$B$39:$B$782,O$83)+'СЕТ СН'!$H$11+СВЦЭМ!$D$10+'СЕТ СН'!$H$6-'СЕТ СН'!$H$23</f>
        <v>1267.1919687099999</v>
      </c>
      <c r="P95" s="36">
        <f>SUMIFS(СВЦЭМ!$D$39:$D$782,СВЦЭМ!$A$39:$A$782,$A95,СВЦЭМ!$B$39:$B$782,P$83)+'СЕТ СН'!$H$11+СВЦЭМ!$D$10+'СЕТ СН'!$H$6-'СЕТ СН'!$H$23</f>
        <v>1276.84103028</v>
      </c>
      <c r="Q95" s="36">
        <f>SUMIFS(СВЦЭМ!$D$39:$D$782,СВЦЭМ!$A$39:$A$782,$A95,СВЦЭМ!$B$39:$B$782,Q$83)+'СЕТ СН'!$H$11+СВЦЭМ!$D$10+'СЕТ СН'!$H$6-'СЕТ СН'!$H$23</f>
        <v>1277.1206783499999</v>
      </c>
      <c r="R95" s="36">
        <f>SUMIFS(СВЦЭМ!$D$39:$D$782,СВЦЭМ!$A$39:$A$782,$A95,СВЦЭМ!$B$39:$B$782,R$83)+'СЕТ СН'!$H$11+СВЦЭМ!$D$10+'СЕТ СН'!$H$6-'СЕТ СН'!$H$23</f>
        <v>1295.4653171799998</v>
      </c>
      <c r="S95" s="36">
        <f>SUMIFS(СВЦЭМ!$D$39:$D$782,СВЦЭМ!$A$39:$A$782,$A95,СВЦЭМ!$B$39:$B$782,S$83)+'СЕТ СН'!$H$11+СВЦЭМ!$D$10+'СЕТ СН'!$H$6-'СЕТ СН'!$H$23</f>
        <v>1293.17872248</v>
      </c>
      <c r="T95" s="36">
        <f>SUMIFS(СВЦЭМ!$D$39:$D$782,СВЦЭМ!$A$39:$A$782,$A95,СВЦЭМ!$B$39:$B$782,T$83)+'СЕТ СН'!$H$11+СВЦЭМ!$D$10+'СЕТ СН'!$H$6-'СЕТ СН'!$H$23</f>
        <v>1289.3331508599999</v>
      </c>
      <c r="U95" s="36">
        <f>SUMIFS(СВЦЭМ!$D$39:$D$782,СВЦЭМ!$A$39:$A$782,$A95,СВЦЭМ!$B$39:$B$782,U$83)+'СЕТ СН'!$H$11+СВЦЭМ!$D$10+'СЕТ СН'!$H$6-'СЕТ СН'!$H$23</f>
        <v>1291.0805407799999</v>
      </c>
      <c r="V95" s="36">
        <f>SUMIFS(СВЦЭМ!$D$39:$D$782,СВЦЭМ!$A$39:$A$782,$A95,СВЦЭМ!$B$39:$B$782,V$83)+'СЕТ СН'!$H$11+СВЦЭМ!$D$10+'СЕТ СН'!$H$6-'СЕТ СН'!$H$23</f>
        <v>1290.5256349399999</v>
      </c>
      <c r="W95" s="36">
        <f>SUMIFS(СВЦЭМ!$D$39:$D$782,СВЦЭМ!$A$39:$A$782,$A95,СВЦЭМ!$B$39:$B$782,W$83)+'СЕТ СН'!$H$11+СВЦЭМ!$D$10+'СЕТ СН'!$H$6-'СЕТ СН'!$H$23</f>
        <v>1273.4392838199999</v>
      </c>
      <c r="X95" s="36">
        <f>SUMIFS(СВЦЭМ!$D$39:$D$782,СВЦЭМ!$A$39:$A$782,$A95,СВЦЭМ!$B$39:$B$782,X$83)+'СЕТ СН'!$H$11+СВЦЭМ!$D$10+'СЕТ СН'!$H$6-'СЕТ СН'!$H$23</f>
        <v>1317.2614866699998</v>
      </c>
      <c r="Y95" s="36">
        <f>SUMIFS(СВЦЭМ!$D$39:$D$782,СВЦЭМ!$A$39:$A$782,$A95,СВЦЭМ!$B$39:$B$782,Y$83)+'СЕТ СН'!$H$11+СВЦЭМ!$D$10+'СЕТ СН'!$H$6-'СЕТ СН'!$H$23</f>
        <v>1364.4988594899999</v>
      </c>
    </row>
    <row r="96" spans="1:27" ht="15.75" x14ac:dyDescent="0.2">
      <c r="A96" s="35">
        <f t="shared" si="2"/>
        <v>44786</v>
      </c>
      <c r="B96" s="36">
        <f>SUMIFS(СВЦЭМ!$D$39:$D$782,СВЦЭМ!$A$39:$A$782,$A96,СВЦЭМ!$B$39:$B$782,B$83)+'СЕТ СН'!$H$11+СВЦЭМ!$D$10+'СЕТ СН'!$H$6-'СЕТ СН'!$H$23</f>
        <v>1392.1868821599999</v>
      </c>
      <c r="C96" s="36">
        <f>SUMIFS(СВЦЭМ!$D$39:$D$782,СВЦЭМ!$A$39:$A$782,$A96,СВЦЭМ!$B$39:$B$782,C$83)+'СЕТ СН'!$H$11+СВЦЭМ!$D$10+'СЕТ СН'!$H$6-'СЕТ СН'!$H$23</f>
        <v>1425.61950327</v>
      </c>
      <c r="D96" s="36">
        <f>SUMIFS(СВЦЭМ!$D$39:$D$782,СВЦЭМ!$A$39:$A$782,$A96,СВЦЭМ!$B$39:$B$782,D$83)+'СЕТ СН'!$H$11+СВЦЭМ!$D$10+'СЕТ СН'!$H$6-'СЕТ СН'!$H$23</f>
        <v>1446.58335096</v>
      </c>
      <c r="E96" s="36">
        <f>SUMIFS(СВЦЭМ!$D$39:$D$782,СВЦЭМ!$A$39:$A$782,$A96,СВЦЭМ!$B$39:$B$782,E$83)+'СЕТ СН'!$H$11+СВЦЭМ!$D$10+'СЕТ СН'!$H$6-'СЕТ СН'!$H$23</f>
        <v>1517.8025879299998</v>
      </c>
      <c r="F96" s="36">
        <f>SUMIFS(СВЦЭМ!$D$39:$D$782,СВЦЭМ!$A$39:$A$782,$A96,СВЦЭМ!$B$39:$B$782,F$83)+'СЕТ СН'!$H$11+СВЦЭМ!$D$10+'СЕТ СН'!$H$6-'СЕТ СН'!$H$23</f>
        <v>1494.31573394</v>
      </c>
      <c r="G96" s="36">
        <f>SUMIFS(СВЦЭМ!$D$39:$D$782,СВЦЭМ!$A$39:$A$782,$A96,СВЦЭМ!$B$39:$B$782,G$83)+'СЕТ СН'!$H$11+СВЦЭМ!$D$10+'СЕТ СН'!$H$6-'СЕТ СН'!$H$23</f>
        <v>1468.6345267099998</v>
      </c>
      <c r="H96" s="36">
        <f>SUMIFS(СВЦЭМ!$D$39:$D$782,СВЦЭМ!$A$39:$A$782,$A96,СВЦЭМ!$B$39:$B$782,H$83)+'СЕТ СН'!$H$11+СВЦЭМ!$D$10+'СЕТ СН'!$H$6-'СЕТ СН'!$H$23</f>
        <v>1437.6575806599999</v>
      </c>
      <c r="I96" s="36">
        <f>SUMIFS(СВЦЭМ!$D$39:$D$782,СВЦЭМ!$A$39:$A$782,$A96,СВЦЭМ!$B$39:$B$782,I$83)+'СЕТ СН'!$H$11+СВЦЭМ!$D$10+'СЕТ СН'!$H$6-'СЕТ СН'!$H$23</f>
        <v>1380.45365623</v>
      </c>
      <c r="J96" s="36">
        <f>SUMIFS(СВЦЭМ!$D$39:$D$782,СВЦЭМ!$A$39:$A$782,$A96,СВЦЭМ!$B$39:$B$782,J$83)+'СЕТ СН'!$H$11+СВЦЭМ!$D$10+'СЕТ СН'!$H$6-'СЕТ СН'!$H$23</f>
        <v>1360.60402937</v>
      </c>
      <c r="K96" s="36">
        <f>SUMIFS(СВЦЭМ!$D$39:$D$782,СВЦЭМ!$A$39:$A$782,$A96,СВЦЭМ!$B$39:$B$782,K$83)+'СЕТ СН'!$H$11+СВЦЭМ!$D$10+'СЕТ СН'!$H$6-'СЕТ СН'!$H$23</f>
        <v>1288.2133406799999</v>
      </c>
      <c r="L96" s="36">
        <f>SUMIFS(СВЦЭМ!$D$39:$D$782,СВЦЭМ!$A$39:$A$782,$A96,СВЦЭМ!$B$39:$B$782,L$83)+'СЕТ СН'!$H$11+СВЦЭМ!$D$10+'СЕТ СН'!$H$6-'СЕТ СН'!$H$23</f>
        <v>1276.05685791</v>
      </c>
      <c r="M96" s="36">
        <f>SUMIFS(СВЦЭМ!$D$39:$D$782,СВЦЭМ!$A$39:$A$782,$A96,СВЦЭМ!$B$39:$B$782,M$83)+'СЕТ СН'!$H$11+СВЦЭМ!$D$10+'СЕТ СН'!$H$6-'СЕТ СН'!$H$23</f>
        <v>1279.8768465399999</v>
      </c>
      <c r="N96" s="36">
        <f>SUMIFS(СВЦЭМ!$D$39:$D$782,СВЦЭМ!$A$39:$A$782,$A96,СВЦЭМ!$B$39:$B$782,N$83)+'СЕТ СН'!$H$11+СВЦЭМ!$D$10+'СЕТ СН'!$H$6-'СЕТ СН'!$H$23</f>
        <v>1275.3194761299999</v>
      </c>
      <c r="O96" s="36">
        <f>SUMIFS(СВЦЭМ!$D$39:$D$782,СВЦЭМ!$A$39:$A$782,$A96,СВЦЭМ!$B$39:$B$782,O$83)+'СЕТ СН'!$H$11+СВЦЭМ!$D$10+'СЕТ СН'!$H$6-'СЕТ СН'!$H$23</f>
        <v>1271.9745037099999</v>
      </c>
      <c r="P96" s="36">
        <f>SUMIFS(СВЦЭМ!$D$39:$D$782,СВЦЭМ!$A$39:$A$782,$A96,СВЦЭМ!$B$39:$B$782,P$83)+'СЕТ СН'!$H$11+СВЦЭМ!$D$10+'СЕТ СН'!$H$6-'СЕТ СН'!$H$23</f>
        <v>1277.26374145</v>
      </c>
      <c r="Q96" s="36">
        <f>SUMIFS(СВЦЭМ!$D$39:$D$782,СВЦЭМ!$A$39:$A$782,$A96,СВЦЭМ!$B$39:$B$782,Q$83)+'СЕТ СН'!$H$11+СВЦЭМ!$D$10+'СЕТ СН'!$H$6-'СЕТ СН'!$H$23</f>
        <v>1276.77482306</v>
      </c>
      <c r="R96" s="36">
        <f>SUMIFS(СВЦЭМ!$D$39:$D$782,СВЦЭМ!$A$39:$A$782,$A96,СВЦЭМ!$B$39:$B$782,R$83)+'СЕТ СН'!$H$11+СВЦЭМ!$D$10+'СЕТ СН'!$H$6-'СЕТ СН'!$H$23</f>
        <v>1283.2473277199999</v>
      </c>
      <c r="S96" s="36">
        <f>SUMIFS(СВЦЭМ!$D$39:$D$782,СВЦЭМ!$A$39:$A$782,$A96,СВЦЭМ!$B$39:$B$782,S$83)+'СЕТ СН'!$H$11+СВЦЭМ!$D$10+'СЕТ СН'!$H$6-'СЕТ СН'!$H$23</f>
        <v>1286.1966666599999</v>
      </c>
      <c r="T96" s="36">
        <f>SUMIFS(СВЦЭМ!$D$39:$D$782,СВЦЭМ!$A$39:$A$782,$A96,СВЦЭМ!$B$39:$B$782,T$83)+'СЕТ СН'!$H$11+СВЦЭМ!$D$10+'СЕТ СН'!$H$6-'СЕТ СН'!$H$23</f>
        <v>1283.7996862799998</v>
      </c>
      <c r="U96" s="36">
        <f>SUMIFS(СВЦЭМ!$D$39:$D$782,СВЦЭМ!$A$39:$A$782,$A96,СВЦЭМ!$B$39:$B$782,U$83)+'СЕТ СН'!$H$11+СВЦЭМ!$D$10+'СЕТ СН'!$H$6-'СЕТ СН'!$H$23</f>
        <v>1288.0498958799999</v>
      </c>
      <c r="V96" s="36">
        <f>SUMIFS(СВЦЭМ!$D$39:$D$782,СВЦЭМ!$A$39:$A$782,$A96,СВЦЭМ!$B$39:$B$782,V$83)+'СЕТ СН'!$H$11+СВЦЭМ!$D$10+'СЕТ СН'!$H$6-'СЕТ СН'!$H$23</f>
        <v>1278.9579168</v>
      </c>
      <c r="W96" s="36">
        <f>SUMIFS(СВЦЭМ!$D$39:$D$782,СВЦЭМ!$A$39:$A$782,$A96,СВЦЭМ!$B$39:$B$782,W$83)+'СЕТ СН'!$H$11+СВЦЭМ!$D$10+'СЕТ СН'!$H$6-'СЕТ СН'!$H$23</f>
        <v>1274.04996656</v>
      </c>
      <c r="X96" s="36">
        <f>SUMIFS(СВЦЭМ!$D$39:$D$782,СВЦЭМ!$A$39:$A$782,$A96,СВЦЭМ!$B$39:$B$782,X$83)+'СЕТ СН'!$H$11+СВЦЭМ!$D$10+'СЕТ СН'!$H$6-'СЕТ СН'!$H$23</f>
        <v>1301.0707199599999</v>
      </c>
      <c r="Y96" s="36">
        <f>SUMIFS(СВЦЭМ!$D$39:$D$782,СВЦЭМ!$A$39:$A$782,$A96,СВЦЭМ!$B$39:$B$782,Y$83)+'СЕТ СН'!$H$11+СВЦЭМ!$D$10+'СЕТ СН'!$H$6-'СЕТ СН'!$H$23</f>
        <v>1396.4141487499999</v>
      </c>
    </row>
    <row r="97" spans="1:25" ht="15.75" x14ac:dyDescent="0.2">
      <c r="A97" s="35">
        <f t="shared" si="2"/>
        <v>44787</v>
      </c>
      <c r="B97" s="36">
        <f>SUMIFS(СВЦЭМ!$D$39:$D$782,СВЦЭМ!$A$39:$A$782,$A97,СВЦЭМ!$B$39:$B$782,B$83)+'СЕТ СН'!$H$11+СВЦЭМ!$D$10+'СЕТ СН'!$H$6-'СЕТ СН'!$H$23</f>
        <v>1441.77227788</v>
      </c>
      <c r="C97" s="36">
        <f>SUMIFS(СВЦЭМ!$D$39:$D$782,СВЦЭМ!$A$39:$A$782,$A97,СВЦЭМ!$B$39:$B$782,C$83)+'СЕТ СН'!$H$11+СВЦЭМ!$D$10+'СЕТ СН'!$H$6-'СЕТ СН'!$H$23</f>
        <v>1429.76320513</v>
      </c>
      <c r="D97" s="36">
        <f>SUMIFS(СВЦЭМ!$D$39:$D$782,СВЦЭМ!$A$39:$A$782,$A97,СВЦЭМ!$B$39:$B$782,D$83)+'СЕТ СН'!$H$11+СВЦЭМ!$D$10+'СЕТ СН'!$H$6-'СЕТ СН'!$H$23</f>
        <v>1393.26782394</v>
      </c>
      <c r="E97" s="36">
        <f>SUMIFS(СВЦЭМ!$D$39:$D$782,СВЦЭМ!$A$39:$A$782,$A97,СВЦЭМ!$B$39:$B$782,E$83)+'СЕТ СН'!$H$11+СВЦЭМ!$D$10+'СЕТ СН'!$H$6-'СЕТ СН'!$H$23</f>
        <v>1402.64722422</v>
      </c>
      <c r="F97" s="36">
        <f>SUMIFS(СВЦЭМ!$D$39:$D$782,СВЦЭМ!$A$39:$A$782,$A97,СВЦЭМ!$B$39:$B$782,F$83)+'СЕТ СН'!$H$11+СВЦЭМ!$D$10+'СЕТ СН'!$H$6-'СЕТ СН'!$H$23</f>
        <v>1407.8737607199998</v>
      </c>
      <c r="G97" s="36">
        <f>SUMIFS(СВЦЭМ!$D$39:$D$782,СВЦЭМ!$A$39:$A$782,$A97,СВЦЭМ!$B$39:$B$782,G$83)+'СЕТ СН'!$H$11+СВЦЭМ!$D$10+'СЕТ СН'!$H$6-'СЕТ СН'!$H$23</f>
        <v>1405.79012655</v>
      </c>
      <c r="H97" s="36">
        <f>SUMIFS(СВЦЭМ!$D$39:$D$782,СВЦЭМ!$A$39:$A$782,$A97,СВЦЭМ!$B$39:$B$782,H$83)+'СЕТ СН'!$H$11+СВЦЭМ!$D$10+'СЕТ СН'!$H$6-'СЕТ СН'!$H$23</f>
        <v>1472.8458688599999</v>
      </c>
      <c r="I97" s="36">
        <f>SUMIFS(СВЦЭМ!$D$39:$D$782,СВЦЭМ!$A$39:$A$782,$A97,СВЦЭМ!$B$39:$B$782,I$83)+'СЕТ СН'!$H$11+СВЦЭМ!$D$10+'СЕТ СН'!$H$6-'СЕТ СН'!$H$23</f>
        <v>1436.7621619399999</v>
      </c>
      <c r="J97" s="36">
        <f>SUMIFS(СВЦЭМ!$D$39:$D$782,СВЦЭМ!$A$39:$A$782,$A97,СВЦЭМ!$B$39:$B$782,J$83)+'СЕТ СН'!$H$11+СВЦЭМ!$D$10+'СЕТ СН'!$H$6-'СЕТ СН'!$H$23</f>
        <v>1386.00680515</v>
      </c>
      <c r="K97" s="36">
        <f>SUMIFS(СВЦЭМ!$D$39:$D$782,СВЦЭМ!$A$39:$A$782,$A97,СВЦЭМ!$B$39:$B$782,K$83)+'СЕТ СН'!$H$11+СВЦЭМ!$D$10+'СЕТ СН'!$H$6-'СЕТ СН'!$H$23</f>
        <v>1312.43147896</v>
      </c>
      <c r="L97" s="36">
        <f>SUMIFS(СВЦЭМ!$D$39:$D$782,СВЦЭМ!$A$39:$A$782,$A97,СВЦЭМ!$B$39:$B$782,L$83)+'СЕТ СН'!$H$11+СВЦЭМ!$D$10+'СЕТ СН'!$H$6-'СЕТ СН'!$H$23</f>
        <v>1276.1949290799998</v>
      </c>
      <c r="M97" s="36">
        <f>SUMIFS(СВЦЭМ!$D$39:$D$782,СВЦЭМ!$A$39:$A$782,$A97,СВЦЭМ!$B$39:$B$782,M$83)+'СЕТ СН'!$H$11+СВЦЭМ!$D$10+'СЕТ СН'!$H$6-'СЕТ СН'!$H$23</f>
        <v>1262.63458704</v>
      </c>
      <c r="N97" s="36">
        <f>SUMIFS(СВЦЭМ!$D$39:$D$782,СВЦЭМ!$A$39:$A$782,$A97,СВЦЭМ!$B$39:$B$782,N$83)+'СЕТ СН'!$H$11+СВЦЭМ!$D$10+'СЕТ СН'!$H$6-'СЕТ СН'!$H$23</f>
        <v>1275.30608158</v>
      </c>
      <c r="O97" s="36">
        <f>SUMIFS(СВЦЭМ!$D$39:$D$782,СВЦЭМ!$A$39:$A$782,$A97,СВЦЭМ!$B$39:$B$782,O$83)+'СЕТ СН'!$H$11+СВЦЭМ!$D$10+'СЕТ СН'!$H$6-'СЕТ СН'!$H$23</f>
        <v>1280.30741266</v>
      </c>
      <c r="P97" s="36">
        <f>SUMIFS(СВЦЭМ!$D$39:$D$782,СВЦЭМ!$A$39:$A$782,$A97,СВЦЭМ!$B$39:$B$782,P$83)+'СЕТ СН'!$H$11+СВЦЭМ!$D$10+'СЕТ СН'!$H$6-'СЕТ СН'!$H$23</f>
        <v>1289.8203199</v>
      </c>
      <c r="Q97" s="36">
        <f>SUMIFS(СВЦЭМ!$D$39:$D$782,СВЦЭМ!$A$39:$A$782,$A97,СВЦЭМ!$B$39:$B$782,Q$83)+'СЕТ СН'!$H$11+СВЦЭМ!$D$10+'СЕТ СН'!$H$6-'СЕТ СН'!$H$23</f>
        <v>1296.41553269</v>
      </c>
      <c r="R97" s="36">
        <f>SUMIFS(СВЦЭМ!$D$39:$D$782,СВЦЭМ!$A$39:$A$782,$A97,СВЦЭМ!$B$39:$B$782,R$83)+'СЕТ СН'!$H$11+СВЦЭМ!$D$10+'СЕТ СН'!$H$6-'СЕТ СН'!$H$23</f>
        <v>1308.1129595799998</v>
      </c>
      <c r="S97" s="36">
        <f>SUMIFS(СВЦЭМ!$D$39:$D$782,СВЦЭМ!$A$39:$A$782,$A97,СВЦЭМ!$B$39:$B$782,S$83)+'СЕТ СН'!$H$11+СВЦЭМ!$D$10+'СЕТ СН'!$H$6-'СЕТ СН'!$H$23</f>
        <v>1292.6238911999999</v>
      </c>
      <c r="T97" s="36">
        <f>SUMIFS(СВЦЭМ!$D$39:$D$782,СВЦЭМ!$A$39:$A$782,$A97,СВЦЭМ!$B$39:$B$782,T$83)+'СЕТ СН'!$H$11+СВЦЭМ!$D$10+'СЕТ СН'!$H$6-'СЕТ СН'!$H$23</f>
        <v>1301.4276534799999</v>
      </c>
      <c r="U97" s="36">
        <f>SUMIFS(СВЦЭМ!$D$39:$D$782,СВЦЭМ!$A$39:$A$782,$A97,СВЦЭМ!$B$39:$B$782,U$83)+'СЕТ СН'!$H$11+СВЦЭМ!$D$10+'СЕТ СН'!$H$6-'СЕТ СН'!$H$23</f>
        <v>1305.61042514</v>
      </c>
      <c r="V97" s="36">
        <f>SUMIFS(СВЦЭМ!$D$39:$D$782,СВЦЭМ!$A$39:$A$782,$A97,СВЦЭМ!$B$39:$B$782,V$83)+'СЕТ СН'!$H$11+СВЦЭМ!$D$10+'СЕТ СН'!$H$6-'СЕТ СН'!$H$23</f>
        <v>1311.36642431</v>
      </c>
      <c r="W97" s="36">
        <f>SUMIFS(СВЦЭМ!$D$39:$D$782,СВЦЭМ!$A$39:$A$782,$A97,СВЦЭМ!$B$39:$B$782,W$83)+'СЕТ СН'!$H$11+СВЦЭМ!$D$10+'СЕТ СН'!$H$6-'СЕТ СН'!$H$23</f>
        <v>1308.37112056</v>
      </c>
      <c r="X97" s="36">
        <f>SUMIFS(СВЦЭМ!$D$39:$D$782,СВЦЭМ!$A$39:$A$782,$A97,СВЦЭМ!$B$39:$B$782,X$83)+'СЕТ СН'!$H$11+СВЦЭМ!$D$10+'СЕТ СН'!$H$6-'СЕТ СН'!$H$23</f>
        <v>1309.9609702099999</v>
      </c>
      <c r="Y97" s="36">
        <f>SUMIFS(СВЦЭМ!$D$39:$D$782,СВЦЭМ!$A$39:$A$782,$A97,СВЦЭМ!$B$39:$B$782,Y$83)+'СЕТ СН'!$H$11+СВЦЭМ!$D$10+'СЕТ СН'!$H$6-'СЕТ СН'!$H$23</f>
        <v>1365.3896988699998</v>
      </c>
    </row>
    <row r="98" spans="1:25" ht="15.75" x14ac:dyDescent="0.2">
      <c r="A98" s="35">
        <f t="shared" si="2"/>
        <v>44788</v>
      </c>
      <c r="B98" s="36">
        <f>SUMIFS(СВЦЭМ!$D$39:$D$782,СВЦЭМ!$A$39:$A$782,$A98,СВЦЭМ!$B$39:$B$782,B$83)+'СЕТ СН'!$H$11+СВЦЭМ!$D$10+'СЕТ СН'!$H$6-'СЕТ СН'!$H$23</f>
        <v>1322.6927537499998</v>
      </c>
      <c r="C98" s="36">
        <f>SUMIFS(СВЦЭМ!$D$39:$D$782,СВЦЭМ!$A$39:$A$782,$A98,СВЦЭМ!$B$39:$B$782,C$83)+'СЕТ СН'!$H$11+СВЦЭМ!$D$10+'СЕТ СН'!$H$6-'СЕТ СН'!$H$23</f>
        <v>1347.35803992</v>
      </c>
      <c r="D98" s="36">
        <f>SUMIFS(СВЦЭМ!$D$39:$D$782,СВЦЭМ!$A$39:$A$782,$A98,СВЦЭМ!$B$39:$B$782,D$83)+'СЕТ СН'!$H$11+СВЦЭМ!$D$10+'СЕТ СН'!$H$6-'СЕТ СН'!$H$23</f>
        <v>1380.57381893</v>
      </c>
      <c r="E98" s="36">
        <f>SUMIFS(СВЦЭМ!$D$39:$D$782,СВЦЭМ!$A$39:$A$782,$A98,СВЦЭМ!$B$39:$B$782,E$83)+'СЕТ СН'!$H$11+СВЦЭМ!$D$10+'СЕТ СН'!$H$6-'СЕТ СН'!$H$23</f>
        <v>1392.9190152599999</v>
      </c>
      <c r="F98" s="36">
        <f>SUMIFS(СВЦЭМ!$D$39:$D$782,СВЦЭМ!$A$39:$A$782,$A98,СВЦЭМ!$B$39:$B$782,F$83)+'СЕТ СН'!$H$11+СВЦЭМ!$D$10+'СЕТ СН'!$H$6-'СЕТ СН'!$H$23</f>
        <v>1403.9951142799998</v>
      </c>
      <c r="G98" s="36">
        <f>SUMIFS(СВЦЭМ!$D$39:$D$782,СВЦЭМ!$A$39:$A$782,$A98,СВЦЭМ!$B$39:$B$782,G$83)+'СЕТ СН'!$H$11+СВЦЭМ!$D$10+'СЕТ СН'!$H$6-'СЕТ СН'!$H$23</f>
        <v>1398.8302304899998</v>
      </c>
      <c r="H98" s="36">
        <f>SUMIFS(СВЦЭМ!$D$39:$D$782,СВЦЭМ!$A$39:$A$782,$A98,СВЦЭМ!$B$39:$B$782,H$83)+'СЕТ СН'!$H$11+СВЦЭМ!$D$10+'СЕТ СН'!$H$6-'СЕТ СН'!$H$23</f>
        <v>1367.85880608</v>
      </c>
      <c r="I98" s="36">
        <f>SUMIFS(СВЦЭМ!$D$39:$D$782,СВЦЭМ!$A$39:$A$782,$A98,СВЦЭМ!$B$39:$B$782,I$83)+'СЕТ СН'!$H$11+СВЦЭМ!$D$10+'СЕТ СН'!$H$6-'СЕТ СН'!$H$23</f>
        <v>1310.9653861699999</v>
      </c>
      <c r="J98" s="36">
        <f>SUMIFS(СВЦЭМ!$D$39:$D$782,СВЦЭМ!$A$39:$A$782,$A98,СВЦЭМ!$B$39:$B$782,J$83)+'СЕТ СН'!$H$11+СВЦЭМ!$D$10+'СЕТ СН'!$H$6-'СЕТ СН'!$H$23</f>
        <v>1376.5287507</v>
      </c>
      <c r="K98" s="36">
        <f>SUMIFS(СВЦЭМ!$D$39:$D$782,СВЦЭМ!$A$39:$A$782,$A98,СВЦЭМ!$B$39:$B$782,K$83)+'СЕТ СН'!$H$11+СВЦЭМ!$D$10+'СЕТ СН'!$H$6-'СЕТ СН'!$H$23</f>
        <v>1351.25391115</v>
      </c>
      <c r="L98" s="36">
        <f>SUMIFS(СВЦЭМ!$D$39:$D$782,СВЦЭМ!$A$39:$A$782,$A98,СВЦЭМ!$B$39:$B$782,L$83)+'СЕТ СН'!$H$11+СВЦЭМ!$D$10+'СЕТ СН'!$H$6-'СЕТ СН'!$H$23</f>
        <v>1339.4712444199999</v>
      </c>
      <c r="M98" s="36">
        <f>SUMIFS(СВЦЭМ!$D$39:$D$782,СВЦЭМ!$A$39:$A$782,$A98,СВЦЭМ!$B$39:$B$782,M$83)+'СЕТ СН'!$H$11+СВЦЭМ!$D$10+'СЕТ СН'!$H$6-'СЕТ СН'!$H$23</f>
        <v>1342.9629778399999</v>
      </c>
      <c r="N98" s="36">
        <f>SUMIFS(СВЦЭМ!$D$39:$D$782,СВЦЭМ!$A$39:$A$782,$A98,СВЦЭМ!$B$39:$B$782,N$83)+'СЕТ СН'!$H$11+СВЦЭМ!$D$10+'СЕТ СН'!$H$6-'СЕТ СН'!$H$23</f>
        <v>1341.24056582</v>
      </c>
      <c r="O98" s="36">
        <f>SUMIFS(СВЦЭМ!$D$39:$D$782,СВЦЭМ!$A$39:$A$782,$A98,СВЦЭМ!$B$39:$B$782,O$83)+'СЕТ СН'!$H$11+СВЦЭМ!$D$10+'СЕТ СН'!$H$6-'СЕТ СН'!$H$23</f>
        <v>1341.93137809</v>
      </c>
      <c r="P98" s="36">
        <f>SUMIFS(СВЦЭМ!$D$39:$D$782,СВЦЭМ!$A$39:$A$782,$A98,СВЦЭМ!$B$39:$B$782,P$83)+'СЕТ СН'!$H$11+СВЦЭМ!$D$10+'СЕТ СН'!$H$6-'СЕТ СН'!$H$23</f>
        <v>1338.3920421599998</v>
      </c>
      <c r="Q98" s="36">
        <f>SUMIFS(СВЦЭМ!$D$39:$D$782,СВЦЭМ!$A$39:$A$782,$A98,СВЦЭМ!$B$39:$B$782,Q$83)+'СЕТ СН'!$H$11+СВЦЭМ!$D$10+'СЕТ СН'!$H$6-'СЕТ СН'!$H$23</f>
        <v>1336.0594272399999</v>
      </c>
      <c r="R98" s="36">
        <f>SUMIFS(СВЦЭМ!$D$39:$D$782,СВЦЭМ!$A$39:$A$782,$A98,СВЦЭМ!$B$39:$B$782,R$83)+'СЕТ СН'!$H$11+СВЦЭМ!$D$10+'СЕТ СН'!$H$6-'СЕТ СН'!$H$23</f>
        <v>1325.9155865599998</v>
      </c>
      <c r="S98" s="36">
        <f>SUMIFS(СВЦЭМ!$D$39:$D$782,СВЦЭМ!$A$39:$A$782,$A98,СВЦЭМ!$B$39:$B$782,S$83)+'СЕТ СН'!$H$11+СВЦЭМ!$D$10+'СЕТ СН'!$H$6-'СЕТ СН'!$H$23</f>
        <v>1329.57431402</v>
      </c>
      <c r="T98" s="36">
        <f>SUMIFS(СВЦЭМ!$D$39:$D$782,СВЦЭМ!$A$39:$A$782,$A98,СВЦЭМ!$B$39:$B$782,T$83)+'СЕТ СН'!$H$11+СВЦЭМ!$D$10+'СЕТ СН'!$H$6-'СЕТ СН'!$H$23</f>
        <v>1331.2837804799999</v>
      </c>
      <c r="U98" s="36">
        <f>SUMIFS(СВЦЭМ!$D$39:$D$782,СВЦЭМ!$A$39:$A$782,$A98,СВЦЭМ!$B$39:$B$782,U$83)+'СЕТ СН'!$H$11+СВЦЭМ!$D$10+'СЕТ СН'!$H$6-'СЕТ СН'!$H$23</f>
        <v>1326.9535056899999</v>
      </c>
      <c r="V98" s="36">
        <f>SUMIFS(СВЦЭМ!$D$39:$D$782,СВЦЭМ!$A$39:$A$782,$A98,СВЦЭМ!$B$39:$B$782,V$83)+'СЕТ СН'!$H$11+СВЦЭМ!$D$10+'СЕТ СН'!$H$6-'СЕТ СН'!$H$23</f>
        <v>1330.2116139099999</v>
      </c>
      <c r="W98" s="36">
        <f>SUMIFS(СВЦЭМ!$D$39:$D$782,СВЦЭМ!$A$39:$A$782,$A98,СВЦЭМ!$B$39:$B$782,W$83)+'СЕТ СН'!$H$11+СВЦЭМ!$D$10+'СЕТ СН'!$H$6-'СЕТ СН'!$H$23</f>
        <v>1338.36238078</v>
      </c>
      <c r="X98" s="36">
        <f>SUMIFS(СВЦЭМ!$D$39:$D$782,СВЦЭМ!$A$39:$A$782,$A98,СВЦЭМ!$B$39:$B$782,X$83)+'СЕТ СН'!$H$11+СВЦЭМ!$D$10+'СЕТ СН'!$H$6-'СЕТ СН'!$H$23</f>
        <v>1302.2143418999999</v>
      </c>
      <c r="Y98" s="36">
        <f>SUMIFS(СВЦЭМ!$D$39:$D$782,СВЦЭМ!$A$39:$A$782,$A98,СВЦЭМ!$B$39:$B$782,Y$83)+'СЕТ СН'!$H$11+СВЦЭМ!$D$10+'СЕТ СН'!$H$6-'СЕТ СН'!$H$23</f>
        <v>1362.5790859699998</v>
      </c>
    </row>
    <row r="99" spans="1:25" ht="15.75" x14ac:dyDescent="0.2">
      <c r="A99" s="35">
        <f t="shared" si="2"/>
        <v>44789</v>
      </c>
      <c r="B99" s="36">
        <f>SUMIFS(СВЦЭМ!$D$39:$D$782,СВЦЭМ!$A$39:$A$782,$A99,СВЦЭМ!$B$39:$B$782,B$83)+'СЕТ СН'!$H$11+СВЦЭМ!$D$10+'СЕТ СН'!$H$6-'СЕТ СН'!$H$23</f>
        <v>1291.1151663799999</v>
      </c>
      <c r="C99" s="36">
        <f>SUMIFS(СВЦЭМ!$D$39:$D$782,СВЦЭМ!$A$39:$A$782,$A99,СВЦЭМ!$B$39:$B$782,C$83)+'СЕТ СН'!$H$11+СВЦЭМ!$D$10+'СЕТ СН'!$H$6-'СЕТ СН'!$H$23</f>
        <v>1340.1697585499999</v>
      </c>
      <c r="D99" s="36">
        <f>SUMIFS(СВЦЭМ!$D$39:$D$782,СВЦЭМ!$A$39:$A$782,$A99,СВЦЭМ!$B$39:$B$782,D$83)+'СЕТ СН'!$H$11+СВЦЭМ!$D$10+'СЕТ СН'!$H$6-'СЕТ СН'!$H$23</f>
        <v>1378.6717552599998</v>
      </c>
      <c r="E99" s="36">
        <f>SUMIFS(СВЦЭМ!$D$39:$D$782,СВЦЭМ!$A$39:$A$782,$A99,СВЦЭМ!$B$39:$B$782,E$83)+'СЕТ СН'!$H$11+СВЦЭМ!$D$10+'СЕТ СН'!$H$6-'СЕТ СН'!$H$23</f>
        <v>1392.61021372</v>
      </c>
      <c r="F99" s="36">
        <f>SUMIFS(СВЦЭМ!$D$39:$D$782,СВЦЭМ!$A$39:$A$782,$A99,СВЦЭМ!$B$39:$B$782,F$83)+'СЕТ СН'!$H$11+СВЦЭМ!$D$10+'СЕТ СН'!$H$6-'СЕТ СН'!$H$23</f>
        <v>1402.2018220999998</v>
      </c>
      <c r="G99" s="36">
        <f>SUMIFS(СВЦЭМ!$D$39:$D$782,СВЦЭМ!$A$39:$A$782,$A99,СВЦЭМ!$B$39:$B$782,G$83)+'СЕТ СН'!$H$11+СВЦЭМ!$D$10+'СЕТ СН'!$H$6-'СЕТ СН'!$H$23</f>
        <v>1395.6871219899999</v>
      </c>
      <c r="H99" s="36">
        <f>SUMIFS(СВЦЭМ!$D$39:$D$782,СВЦЭМ!$A$39:$A$782,$A99,СВЦЭМ!$B$39:$B$782,H$83)+'СЕТ СН'!$H$11+СВЦЭМ!$D$10+'СЕТ СН'!$H$6-'СЕТ СН'!$H$23</f>
        <v>1339.33880815</v>
      </c>
      <c r="I99" s="36">
        <f>SUMIFS(СВЦЭМ!$D$39:$D$782,СВЦЭМ!$A$39:$A$782,$A99,СВЦЭМ!$B$39:$B$782,I$83)+'СЕТ СН'!$H$11+СВЦЭМ!$D$10+'СЕТ СН'!$H$6-'СЕТ СН'!$H$23</f>
        <v>1270.9174746799999</v>
      </c>
      <c r="J99" s="36">
        <f>SUMIFS(СВЦЭМ!$D$39:$D$782,СВЦЭМ!$A$39:$A$782,$A99,СВЦЭМ!$B$39:$B$782,J$83)+'СЕТ СН'!$H$11+СВЦЭМ!$D$10+'СЕТ СН'!$H$6-'СЕТ СН'!$H$23</f>
        <v>1355.6474440699999</v>
      </c>
      <c r="K99" s="36">
        <f>SUMIFS(СВЦЭМ!$D$39:$D$782,СВЦЭМ!$A$39:$A$782,$A99,СВЦЭМ!$B$39:$B$782,K$83)+'СЕТ СН'!$H$11+СВЦЭМ!$D$10+'СЕТ СН'!$H$6-'СЕТ СН'!$H$23</f>
        <v>1351.3418740699999</v>
      </c>
      <c r="L99" s="36">
        <f>SUMIFS(СВЦЭМ!$D$39:$D$782,СВЦЭМ!$A$39:$A$782,$A99,СВЦЭМ!$B$39:$B$782,L$83)+'СЕТ СН'!$H$11+СВЦЭМ!$D$10+'СЕТ СН'!$H$6-'СЕТ СН'!$H$23</f>
        <v>1332.8030723299998</v>
      </c>
      <c r="M99" s="36">
        <f>SUMIFS(СВЦЭМ!$D$39:$D$782,СВЦЭМ!$A$39:$A$782,$A99,СВЦЭМ!$B$39:$B$782,M$83)+'СЕТ СН'!$H$11+СВЦЭМ!$D$10+'СЕТ СН'!$H$6-'СЕТ СН'!$H$23</f>
        <v>1323.4185968699999</v>
      </c>
      <c r="N99" s="36">
        <f>SUMIFS(СВЦЭМ!$D$39:$D$782,СВЦЭМ!$A$39:$A$782,$A99,СВЦЭМ!$B$39:$B$782,N$83)+'СЕТ СН'!$H$11+СВЦЭМ!$D$10+'СЕТ СН'!$H$6-'СЕТ СН'!$H$23</f>
        <v>1319.3126084199998</v>
      </c>
      <c r="O99" s="36">
        <f>SUMIFS(СВЦЭМ!$D$39:$D$782,СВЦЭМ!$A$39:$A$782,$A99,СВЦЭМ!$B$39:$B$782,O$83)+'СЕТ СН'!$H$11+СВЦЭМ!$D$10+'СЕТ СН'!$H$6-'СЕТ СН'!$H$23</f>
        <v>1315.97951481</v>
      </c>
      <c r="P99" s="36">
        <f>SUMIFS(СВЦЭМ!$D$39:$D$782,СВЦЭМ!$A$39:$A$782,$A99,СВЦЭМ!$B$39:$B$782,P$83)+'СЕТ СН'!$H$11+СВЦЭМ!$D$10+'СЕТ СН'!$H$6-'СЕТ СН'!$H$23</f>
        <v>1327.4017145999999</v>
      </c>
      <c r="Q99" s="36">
        <f>SUMIFS(СВЦЭМ!$D$39:$D$782,СВЦЭМ!$A$39:$A$782,$A99,СВЦЭМ!$B$39:$B$782,Q$83)+'СЕТ СН'!$H$11+СВЦЭМ!$D$10+'СЕТ СН'!$H$6-'СЕТ СН'!$H$23</f>
        <v>1326.6021651999999</v>
      </c>
      <c r="R99" s="36">
        <f>SUMIFS(СВЦЭМ!$D$39:$D$782,СВЦЭМ!$A$39:$A$782,$A99,СВЦЭМ!$B$39:$B$782,R$83)+'СЕТ СН'!$H$11+СВЦЭМ!$D$10+'СЕТ СН'!$H$6-'СЕТ СН'!$H$23</f>
        <v>1327.7140336499999</v>
      </c>
      <c r="S99" s="36">
        <f>SUMIFS(СВЦЭМ!$D$39:$D$782,СВЦЭМ!$A$39:$A$782,$A99,СВЦЭМ!$B$39:$B$782,S$83)+'СЕТ СН'!$H$11+СВЦЭМ!$D$10+'СЕТ СН'!$H$6-'СЕТ СН'!$H$23</f>
        <v>1330.5066662699999</v>
      </c>
      <c r="T99" s="36">
        <f>SUMIFS(СВЦЭМ!$D$39:$D$782,СВЦЭМ!$A$39:$A$782,$A99,СВЦЭМ!$B$39:$B$782,T$83)+'СЕТ СН'!$H$11+СВЦЭМ!$D$10+'СЕТ СН'!$H$6-'СЕТ СН'!$H$23</f>
        <v>1325.0863568699999</v>
      </c>
      <c r="U99" s="36">
        <f>SUMIFS(СВЦЭМ!$D$39:$D$782,СВЦЭМ!$A$39:$A$782,$A99,СВЦЭМ!$B$39:$B$782,U$83)+'СЕТ СН'!$H$11+СВЦЭМ!$D$10+'СЕТ СН'!$H$6-'СЕТ СН'!$H$23</f>
        <v>1327.3360052</v>
      </c>
      <c r="V99" s="36">
        <f>SUMIFS(СВЦЭМ!$D$39:$D$782,СВЦЭМ!$A$39:$A$782,$A99,СВЦЭМ!$B$39:$B$782,V$83)+'СЕТ СН'!$H$11+СВЦЭМ!$D$10+'СЕТ СН'!$H$6-'СЕТ СН'!$H$23</f>
        <v>1338.7099825499999</v>
      </c>
      <c r="W99" s="36">
        <f>SUMIFS(СВЦЭМ!$D$39:$D$782,СВЦЭМ!$A$39:$A$782,$A99,СВЦЭМ!$B$39:$B$782,W$83)+'СЕТ СН'!$H$11+СВЦЭМ!$D$10+'СЕТ СН'!$H$6-'СЕТ СН'!$H$23</f>
        <v>1338.5256285099999</v>
      </c>
      <c r="X99" s="36">
        <f>SUMIFS(СВЦЭМ!$D$39:$D$782,СВЦЭМ!$A$39:$A$782,$A99,СВЦЭМ!$B$39:$B$782,X$83)+'СЕТ СН'!$H$11+СВЦЭМ!$D$10+'СЕТ СН'!$H$6-'СЕТ СН'!$H$23</f>
        <v>1326.10836956</v>
      </c>
      <c r="Y99" s="36">
        <f>SUMIFS(СВЦЭМ!$D$39:$D$782,СВЦЭМ!$A$39:$A$782,$A99,СВЦЭМ!$B$39:$B$782,Y$83)+'СЕТ СН'!$H$11+СВЦЭМ!$D$10+'СЕТ СН'!$H$6-'СЕТ СН'!$H$23</f>
        <v>1341.33879131</v>
      </c>
    </row>
    <row r="100" spans="1:25" ht="15.75" x14ac:dyDescent="0.2">
      <c r="A100" s="35">
        <f t="shared" si="2"/>
        <v>44790</v>
      </c>
      <c r="B100" s="36">
        <f>SUMIFS(СВЦЭМ!$D$39:$D$782,СВЦЭМ!$A$39:$A$782,$A100,СВЦЭМ!$B$39:$B$782,B$83)+'СЕТ СН'!$H$11+СВЦЭМ!$D$10+'СЕТ СН'!$H$6-'СЕТ СН'!$H$23</f>
        <v>1281.6896750599999</v>
      </c>
      <c r="C100" s="36">
        <f>SUMIFS(СВЦЭМ!$D$39:$D$782,СВЦЭМ!$A$39:$A$782,$A100,СВЦЭМ!$B$39:$B$782,C$83)+'СЕТ СН'!$H$11+СВЦЭМ!$D$10+'СЕТ СН'!$H$6-'СЕТ СН'!$H$23</f>
        <v>1266.7155716899999</v>
      </c>
      <c r="D100" s="36">
        <f>SUMIFS(СВЦЭМ!$D$39:$D$782,СВЦЭМ!$A$39:$A$782,$A100,СВЦЭМ!$B$39:$B$782,D$83)+'СЕТ СН'!$H$11+СВЦЭМ!$D$10+'СЕТ СН'!$H$6-'СЕТ СН'!$H$23</f>
        <v>1263.0130856399999</v>
      </c>
      <c r="E100" s="36">
        <f>SUMIFS(СВЦЭМ!$D$39:$D$782,СВЦЭМ!$A$39:$A$782,$A100,СВЦЭМ!$B$39:$B$782,E$83)+'СЕТ СН'!$H$11+СВЦЭМ!$D$10+'СЕТ СН'!$H$6-'СЕТ СН'!$H$23</f>
        <v>1281.2743161599999</v>
      </c>
      <c r="F100" s="36">
        <f>SUMIFS(СВЦЭМ!$D$39:$D$782,СВЦЭМ!$A$39:$A$782,$A100,СВЦЭМ!$B$39:$B$782,F$83)+'СЕТ СН'!$H$11+СВЦЭМ!$D$10+'СЕТ СН'!$H$6-'СЕТ СН'!$H$23</f>
        <v>1301.18683573</v>
      </c>
      <c r="G100" s="36">
        <f>SUMIFS(СВЦЭМ!$D$39:$D$782,СВЦЭМ!$A$39:$A$782,$A100,СВЦЭМ!$B$39:$B$782,G$83)+'СЕТ СН'!$H$11+СВЦЭМ!$D$10+'СЕТ СН'!$H$6-'СЕТ СН'!$H$23</f>
        <v>1351.0925035</v>
      </c>
      <c r="H100" s="36">
        <f>SUMIFS(СВЦЭМ!$D$39:$D$782,СВЦЭМ!$A$39:$A$782,$A100,СВЦЭМ!$B$39:$B$782,H$83)+'СЕТ СН'!$H$11+СВЦЭМ!$D$10+'СЕТ СН'!$H$6-'СЕТ СН'!$H$23</f>
        <v>1324.6523156399999</v>
      </c>
      <c r="I100" s="36">
        <f>SUMIFS(СВЦЭМ!$D$39:$D$782,СВЦЭМ!$A$39:$A$782,$A100,СВЦЭМ!$B$39:$B$782,I$83)+'СЕТ СН'!$H$11+СВЦЭМ!$D$10+'СЕТ СН'!$H$6-'СЕТ СН'!$H$23</f>
        <v>1351.6097874</v>
      </c>
      <c r="J100" s="36">
        <f>SUMIFS(СВЦЭМ!$D$39:$D$782,СВЦЭМ!$A$39:$A$782,$A100,СВЦЭМ!$B$39:$B$782,J$83)+'СЕТ СН'!$H$11+СВЦЭМ!$D$10+'СЕТ СН'!$H$6-'СЕТ СН'!$H$23</f>
        <v>1388.8813936199999</v>
      </c>
      <c r="K100" s="36">
        <f>SUMIFS(СВЦЭМ!$D$39:$D$782,СВЦЭМ!$A$39:$A$782,$A100,СВЦЭМ!$B$39:$B$782,K$83)+'СЕТ СН'!$H$11+СВЦЭМ!$D$10+'СЕТ СН'!$H$6-'СЕТ СН'!$H$23</f>
        <v>1379.64252379</v>
      </c>
      <c r="L100" s="36">
        <f>SUMIFS(СВЦЭМ!$D$39:$D$782,СВЦЭМ!$A$39:$A$782,$A100,СВЦЭМ!$B$39:$B$782,L$83)+'СЕТ СН'!$H$11+СВЦЭМ!$D$10+'СЕТ СН'!$H$6-'СЕТ СН'!$H$23</f>
        <v>1359.8739773699999</v>
      </c>
      <c r="M100" s="36">
        <f>SUMIFS(СВЦЭМ!$D$39:$D$782,СВЦЭМ!$A$39:$A$782,$A100,СВЦЭМ!$B$39:$B$782,M$83)+'СЕТ СН'!$H$11+СВЦЭМ!$D$10+'СЕТ СН'!$H$6-'СЕТ СН'!$H$23</f>
        <v>1333.8693788599999</v>
      </c>
      <c r="N100" s="36">
        <f>SUMIFS(СВЦЭМ!$D$39:$D$782,СВЦЭМ!$A$39:$A$782,$A100,СВЦЭМ!$B$39:$B$782,N$83)+'СЕТ СН'!$H$11+СВЦЭМ!$D$10+'СЕТ СН'!$H$6-'СЕТ СН'!$H$23</f>
        <v>1350.1558644199999</v>
      </c>
      <c r="O100" s="36">
        <f>SUMIFS(СВЦЭМ!$D$39:$D$782,СВЦЭМ!$A$39:$A$782,$A100,СВЦЭМ!$B$39:$B$782,O$83)+'СЕТ СН'!$H$11+СВЦЭМ!$D$10+'СЕТ СН'!$H$6-'СЕТ СН'!$H$23</f>
        <v>1343.9624599199999</v>
      </c>
      <c r="P100" s="36">
        <f>SUMIFS(СВЦЭМ!$D$39:$D$782,СВЦЭМ!$A$39:$A$782,$A100,СВЦЭМ!$B$39:$B$782,P$83)+'СЕТ СН'!$H$11+СВЦЭМ!$D$10+'СЕТ СН'!$H$6-'СЕТ СН'!$H$23</f>
        <v>1359.80168239</v>
      </c>
      <c r="Q100" s="36">
        <f>SUMIFS(СВЦЭМ!$D$39:$D$782,СВЦЭМ!$A$39:$A$782,$A100,СВЦЭМ!$B$39:$B$782,Q$83)+'СЕТ СН'!$H$11+СВЦЭМ!$D$10+'СЕТ СН'!$H$6-'СЕТ СН'!$H$23</f>
        <v>1370.26800166</v>
      </c>
      <c r="R100" s="36">
        <f>SUMIFS(СВЦЭМ!$D$39:$D$782,СВЦЭМ!$A$39:$A$782,$A100,СВЦЭМ!$B$39:$B$782,R$83)+'СЕТ СН'!$H$11+СВЦЭМ!$D$10+'СЕТ СН'!$H$6-'СЕТ СН'!$H$23</f>
        <v>1369.46978949</v>
      </c>
      <c r="S100" s="36">
        <f>SUMIFS(СВЦЭМ!$D$39:$D$782,СВЦЭМ!$A$39:$A$782,$A100,СВЦЭМ!$B$39:$B$782,S$83)+'СЕТ СН'!$H$11+СВЦЭМ!$D$10+'СЕТ СН'!$H$6-'СЕТ СН'!$H$23</f>
        <v>1367.8565446099999</v>
      </c>
      <c r="T100" s="36">
        <f>SUMIFS(СВЦЭМ!$D$39:$D$782,СВЦЭМ!$A$39:$A$782,$A100,СВЦЭМ!$B$39:$B$782,T$83)+'СЕТ СН'!$H$11+СВЦЭМ!$D$10+'СЕТ СН'!$H$6-'СЕТ СН'!$H$23</f>
        <v>1360.9775064799999</v>
      </c>
      <c r="U100" s="36">
        <f>SUMIFS(СВЦЭМ!$D$39:$D$782,СВЦЭМ!$A$39:$A$782,$A100,СВЦЭМ!$B$39:$B$782,U$83)+'СЕТ СН'!$H$11+СВЦЭМ!$D$10+'СЕТ СН'!$H$6-'СЕТ СН'!$H$23</f>
        <v>1379.81166207</v>
      </c>
      <c r="V100" s="36">
        <f>SUMIFS(СВЦЭМ!$D$39:$D$782,СВЦЭМ!$A$39:$A$782,$A100,СВЦЭМ!$B$39:$B$782,V$83)+'СЕТ СН'!$H$11+СВЦЭМ!$D$10+'СЕТ СН'!$H$6-'СЕТ СН'!$H$23</f>
        <v>1358.78777597</v>
      </c>
      <c r="W100" s="36">
        <f>SUMIFS(СВЦЭМ!$D$39:$D$782,СВЦЭМ!$A$39:$A$782,$A100,СВЦЭМ!$B$39:$B$782,W$83)+'СЕТ СН'!$H$11+СВЦЭМ!$D$10+'СЕТ СН'!$H$6-'СЕТ СН'!$H$23</f>
        <v>1380.04923072</v>
      </c>
      <c r="X100" s="36">
        <f>SUMIFS(СВЦЭМ!$D$39:$D$782,СВЦЭМ!$A$39:$A$782,$A100,СВЦЭМ!$B$39:$B$782,X$83)+'СЕТ СН'!$H$11+СВЦЭМ!$D$10+'СЕТ СН'!$H$6-'СЕТ СН'!$H$23</f>
        <v>1347.8987218</v>
      </c>
      <c r="Y100" s="36">
        <f>SUMIFS(СВЦЭМ!$D$39:$D$782,СВЦЭМ!$A$39:$A$782,$A100,СВЦЭМ!$B$39:$B$782,Y$83)+'СЕТ СН'!$H$11+СВЦЭМ!$D$10+'СЕТ СН'!$H$6-'СЕТ СН'!$H$23</f>
        <v>1284.9427943999999</v>
      </c>
    </row>
    <row r="101" spans="1:25" ht="15.75" x14ac:dyDescent="0.2">
      <c r="A101" s="35">
        <f t="shared" si="2"/>
        <v>44791</v>
      </c>
      <c r="B101" s="36">
        <f>SUMIFS(СВЦЭМ!$D$39:$D$782,СВЦЭМ!$A$39:$A$782,$A101,СВЦЭМ!$B$39:$B$782,B$83)+'СЕТ СН'!$H$11+СВЦЭМ!$D$10+'СЕТ СН'!$H$6-'СЕТ СН'!$H$23</f>
        <v>1326.5037801199999</v>
      </c>
      <c r="C101" s="36">
        <f>SUMIFS(СВЦЭМ!$D$39:$D$782,СВЦЭМ!$A$39:$A$782,$A101,СВЦЭМ!$B$39:$B$782,C$83)+'СЕТ СН'!$H$11+СВЦЭМ!$D$10+'СЕТ СН'!$H$6-'СЕТ СН'!$H$23</f>
        <v>1374.25247655</v>
      </c>
      <c r="D101" s="36">
        <f>SUMIFS(СВЦЭМ!$D$39:$D$782,СВЦЭМ!$A$39:$A$782,$A101,СВЦЭМ!$B$39:$B$782,D$83)+'СЕТ СН'!$H$11+СВЦЭМ!$D$10+'СЕТ СН'!$H$6-'СЕТ СН'!$H$23</f>
        <v>1386.61059937</v>
      </c>
      <c r="E101" s="36">
        <f>SUMIFS(СВЦЭМ!$D$39:$D$782,СВЦЭМ!$A$39:$A$782,$A101,СВЦЭМ!$B$39:$B$782,E$83)+'СЕТ СН'!$H$11+СВЦЭМ!$D$10+'СЕТ СН'!$H$6-'СЕТ СН'!$H$23</f>
        <v>1387.3438700199999</v>
      </c>
      <c r="F101" s="36">
        <f>SUMIFS(СВЦЭМ!$D$39:$D$782,СВЦЭМ!$A$39:$A$782,$A101,СВЦЭМ!$B$39:$B$782,F$83)+'СЕТ СН'!$H$11+СВЦЭМ!$D$10+'СЕТ СН'!$H$6-'СЕТ СН'!$H$23</f>
        <v>1384.3295474699999</v>
      </c>
      <c r="G101" s="36">
        <f>SUMIFS(СВЦЭМ!$D$39:$D$782,СВЦЭМ!$A$39:$A$782,$A101,СВЦЭМ!$B$39:$B$782,G$83)+'СЕТ СН'!$H$11+СВЦЭМ!$D$10+'СЕТ СН'!$H$6-'СЕТ СН'!$H$23</f>
        <v>1392.09696291</v>
      </c>
      <c r="H101" s="36">
        <f>SUMIFS(СВЦЭМ!$D$39:$D$782,СВЦЭМ!$A$39:$A$782,$A101,СВЦЭМ!$B$39:$B$782,H$83)+'СЕТ СН'!$H$11+СВЦЭМ!$D$10+'СЕТ СН'!$H$6-'СЕТ СН'!$H$23</f>
        <v>1331.6703317399999</v>
      </c>
      <c r="I101" s="36">
        <f>SUMIFS(СВЦЭМ!$D$39:$D$782,СВЦЭМ!$A$39:$A$782,$A101,СВЦЭМ!$B$39:$B$782,I$83)+'СЕТ СН'!$H$11+СВЦЭМ!$D$10+'СЕТ СН'!$H$6-'СЕТ СН'!$H$23</f>
        <v>1283.6995124699999</v>
      </c>
      <c r="J101" s="36">
        <f>SUMIFS(СВЦЭМ!$D$39:$D$782,СВЦЭМ!$A$39:$A$782,$A101,СВЦЭМ!$B$39:$B$782,J$83)+'СЕТ СН'!$H$11+СВЦЭМ!$D$10+'СЕТ СН'!$H$6-'СЕТ СН'!$H$23</f>
        <v>1462.88534955</v>
      </c>
      <c r="K101" s="36">
        <f>SUMIFS(СВЦЭМ!$D$39:$D$782,СВЦЭМ!$A$39:$A$782,$A101,СВЦЭМ!$B$39:$B$782,K$83)+'СЕТ СН'!$H$11+СВЦЭМ!$D$10+'СЕТ СН'!$H$6-'СЕТ СН'!$H$23</f>
        <v>1468.5590774</v>
      </c>
      <c r="L101" s="36">
        <f>SUMIFS(СВЦЭМ!$D$39:$D$782,СВЦЭМ!$A$39:$A$782,$A101,СВЦЭМ!$B$39:$B$782,L$83)+'СЕТ СН'!$H$11+СВЦЭМ!$D$10+'СЕТ СН'!$H$6-'СЕТ СН'!$H$23</f>
        <v>1469.14141236</v>
      </c>
      <c r="M101" s="36">
        <f>SUMIFS(СВЦЭМ!$D$39:$D$782,СВЦЭМ!$A$39:$A$782,$A101,СВЦЭМ!$B$39:$B$782,M$83)+'СЕТ СН'!$H$11+СВЦЭМ!$D$10+'СЕТ СН'!$H$6-'СЕТ СН'!$H$23</f>
        <v>1457.8328456899999</v>
      </c>
      <c r="N101" s="36">
        <f>SUMIFS(СВЦЭМ!$D$39:$D$782,СВЦЭМ!$A$39:$A$782,$A101,СВЦЭМ!$B$39:$B$782,N$83)+'СЕТ СН'!$H$11+СВЦЭМ!$D$10+'СЕТ СН'!$H$6-'СЕТ СН'!$H$23</f>
        <v>1457.0347724299997</v>
      </c>
      <c r="O101" s="36">
        <f>SUMIFS(СВЦЭМ!$D$39:$D$782,СВЦЭМ!$A$39:$A$782,$A101,СВЦЭМ!$B$39:$B$782,O$83)+'СЕТ СН'!$H$11+СВЦЭМ!$D$10+'СЕТ СН'!$H$6-'СЕТ СН'!$H$23</f>
        <v>1458.5127144699998</v>
      </c>
      <c r="P101" s="36">
        <f>SUMIFS(СВЦЭМ!$D$39:$D$782,СВЦЭМ!$A$39:$A$782,$A101,СВЦЭМ!$B$39:$B$782,P$83)+'СЕТ СН'!$H$11+СВЦЭМ!$D$10+'СЕТ СН'!$H$6-'СЕТ СН'!$H$23</f>
        <v>1402.7705300099999</v>
      </c>
      <c r="Q101" s="36">
        <f>SUMIFS(СВЦЭМ!$D$39:$D$782,СВЦЭМ!$A$39:$A$782,$A101,СВЦЭМ!$B$39:$B$782,Q$83)+'СЕТ СН'!$H$11+СВЦЭМ!$D$10+'СЕТ СН'!$H$6-'СЕТ СН'!$H$23</f>
        <v>1391.23642217</v>
      </c>
      <c r="R101" s="36">
        <f>SUMIFS(СВЦЭМ!$D$39:$D$782,СВЦЭМ!$A$39:$A$782,$A101,СВЦЭМ!$B$39:$B$782,R$83)+'СЕТ СН'!$H$11+СВЦЭМ!$D$10+'СЕТ СН'!$H$6-'СЕТ СН'!$H$23</f>
        <v>1389.48691624</v>
      </c>
      <c r="S101" s="36">
        <f>SUMIFS(СВЦЭМ!$D$39:$D$782,СВЦЭМ!$A$39:$A$782,$A101,СВЦЭМ!$B$39:$B$782,S$83)+'СЕТ СН'!$H$11+СВЦЭМ!$D$10+'СЕТ СН'!$H$6-'СЕТ СН'!$H$23</f>
        <v>1391.1483931399998</v>
      </c>
      <c r="T101" s="36">
        <f>SUMIFS(СВЦЭМ!$D$39:$D$782,СВЦЭМ!$A$39:$A$782,$A101,СВЦЭМ!$B$39:$B$782,T$83)+'СЕТ СН'!$H$11+СВЦЭМ!$D$10+'СЕТ СН'!$H$6-'СЕТ СН'!$H$23</f>
        <v>1393.88288085</v>
      </c>
      <c r="U101" s="36">
        <f>SUMIFS(СВЦЭМ!$D$39:$D$782,СВЦЭМ!$A$39:$A$782,$A101,СВЦЭМ!$B$39:$B$782,U$83)+'СЕТ СН'!$H$11+СВЦЭМ!$D$10+'СЕТ СН'!$H$6-'СЕТ СН'!$H$23</f>
        <v>1393.1070650699999</v>
      </c>
      <c r="V101" s="36">
        <f>SUMIFS(СВЦЭМ!$D$39:$D$782,СВЦЭМ!$A$39:$A$782,$A101,СВЦЭМ!$B$39:$B$782,V$83)+'СЕТ СН'!$H$11+СВЦЭМ!$D$10+'СЕТ СН'!$H$6-'СЕТ СН'!$H$23</f>
        <v>1355.2959793799998</v>
      </c>
      <c r="W101" s="36">
        <f>SUMIFS(СВЦЭМ!$D$39:$D$782,СВЦЭМ!$A$39:$A$782,$A101,СВЦЭМ!$B$39:$B$782,W$83)+'СЕТ СН'!$H$11+СВЦЭМ!$D$10+'СЕТ СН'!$H$6-'СЕТ СН'!$H$23</f>
        <v>1402.1921927799999</v>
      </c>
      <c r="X101" s="36">
        <f>SUMIFS(СВЦЭМ!$D$39:$D$782,СВЦЭМ!$A$39:$A$782,$A101,СВЦЭМ!$B$39:$B$782,X$83)+'СЕТ СН'!$H$11+СВЦЭМ!$D$10+'СЕТ СН'!$H$6-'СЕТ СН'!$H$23</f>
        <v>1392.75192975</v>
      </c>
      <c r="Y101" s="36">
        <f>SUMIFS(СВЦЭМ!$D$39:$D$782,СВЦЭМ!$A$39:$A$782,$A101,СВЦЭМ!$B$39:$B$782,Y$83)+'СЕТ СН'!$H$11+СВЦЭМ!$D$10+'СЕТ СН'!$H$6-'СЕТ СН'!$H$23</f>
        <v>1293.60505337</v>
      </c>
    </row>
    <row r="102" spans="1:25" ht="15.75" x14ac:dyDescent="0.2">
      <c r="A102" s="35">
        <f t="shared" si="2"/>
        <v>44792</v>
      </c>
      <c r="B102" s="36">
        <f>SUMIFS(СВЦЭМ!$D$39:$D$782,СВЦЭМ!$A$39:$A$782,$A102,СВЦЭМ!$B$39:$B$782,B$83)+'СЕТ СН'!$H$11+СВЦЭМ!$D$10+'СЕТ СН'!$H$6-'СЕТ СН'!$H$23</f>
        <v>1446.8112262899999</v>
      </c>
      <c r="C102" s="36">
        <f>SUMIFS(СВЦЭМ!$D$39:$D$782,СВЦЭМ!$A$39:$A$782,$A102,СВЦЭМ!$B$39:$B$782,C$83)+'СЕТ СН'!$H$11+СВЦЭМ!$D$10+'СЕТ СН'!$H$6-'СЕТ СН'!$H$23</f>
        <v>1463.1244546199998</v>
      </c>
      <c r="D102" s="36">
        <f>SUMIFS(СВЦЭМ!$D$39:$D$782,СВЦЭМ!$A$39:$A$782,$A102,СВЦЭМ!$B$39:$B$782,D$83)+'СЕТ СН'!$H$11+СВЦЭМ!$D$10+'СЕТ СН'!$H$6-'СЕТ СН'!$H$23</f>
        <v>1495.2950311599998</v>
      </c>
      <c r="E102" s="36">
        <f>SUMIFS(СВЦЭМ!$D$39:$D$782,СВЦЭМ!$A$39:$A$782,$A102,СВЦЭМ!$B$39:$B$782,E$83)+'СЕТ СН'!$H$11+СВЦЭМ!$D$10+'СЕТ СН'!$H$6-'СЕТ СН'!$H$23</f>
        <v>1495.5382006799998</v>
      </c>
      <c r="F102" s="36">
        <f>SUMIFS(СВЦЭМ!$D$39:$D$782,СВЦЭМ!$A$39:$A$782,$A102,СВЦЭМ!$B$39:$B$782,F$83)+'СЕТ СН'!$H$11+СВЦЭМ!$D$10+'СЕТ СН'!$H$6-'СЕТ СН'!$H$23</f>
        <v>1490.1639551899998</v>
      </c>
      <c r="G102" s="36">
        <f>SUMIFS(СВЦЭМ!$D$39:$D$782,СВЦЭМ!$A$39:$A$782,$A102,СВЦЭМ!$B$39:$B$782,G$83)+'СЕТ СН'!$H$11+СВЦЭМ!$D$10+'СЕТ СН'!$H$6-'СЕТ СН'!$H$23</f>
        <v>1400.85433076</v>
      </c>
      <c r="H102" s="36">
        <f>SUMIFS(СВЦЭМ!$D$39:$D$782,СВЦЭМ!$A$39:$A$782,$A102,СВЦЭМ!$B$39:$B$782,H$83)+'СЕТ СН'!$H$11+СВЦЭМ!$D$10+'СЕТ СН'!$H$6-'СЕТ СН'!$H$23</f>
        <v>1385.83884126</v>
      </c>
      <c r="I102" s="36">
        <f>SUMIFS(СВЦЭМ!$D$39:$D$782,СВЦЭМ!$A$39:$A$782,$A102,СВЦЭМ!$B$39:$B$782,I$83)+'СЕТ СН'!$H$11+СВЦЭМ!$D$10+'СЕТ СН'!$H$6-'СЕТ СН'!$H$23</f>
        <v>1355.5875125699999</v>
      </c>
      <c r="J102" s="36">
        <f>SUMIFS(СВЦЭМ!$D$39:$D$782,СВЦЭМ!$A$39:$A$782,$A102,СВЦЭМ!$B$39:$B$782,J$83)+'СЕТ СН'!$H$11+СВЦЭМ!$D$10+'СЕТ СН'!$H$6-'СЕТ СН'!$H$23</f>
        <v>1309.1349644899999</v>
      </c>
      <c r="K102" s="36">
        <f>SUMIFS(СВЦЭМ!$D$39:$D$782,СВЦЭМ!$A$39:$A$782,$A102,СВЦЭМ!$B$39:$B$782,K$83)+'СЕТ СН'!$H$11+СВЦЭМ!$D$10+'СЕТ СН'!$H$6-'СЕТ СН'!$H$23</f>
        <v>1302.5184058</v>
      </c>
      <c r="L102" s="36">
        <f>SUMIFS(СВЦЭМ!$D$39:$D$782,СВЦЭМ!$A$39:$A$782,$A102,СВЦЭМ!$B$39:$B$782,L$83)+'СЕТ СН'!$H$11+СВЦЭМ!$D$10+'СЕТ СН'!$H$6-'СЕТ СН'!$H$23</f>
        <v>1341.4619398299999</v>
      </c>
      <c r="M102" s="36">
        <f>SUMIFS(СВЦЭМ!$D$39:$D$782,СВЦЭМ!$A$39:$A$782,$A102,СВЦЭМ!$B$39:$B$782,M$83)+'СЕТ СН'!$H$11+СВЦЭМ!$D$10+'СЕТ СН'!$H$6-'СЕТ СН'!$H$23</f>
        <v>1327.3036858</v>
      </c>
      <c r="N102" s="36">
        <f>SUMIFS(СВЦЭМ!$D$39:$D$782,СВЦЭМ!$A$39:$A$782,$A102,СВЦЭМ!$B$39:$B$782,N$83)+'СЕТ СН'!$H$11+СВЦЭМ!$D$10+'СЕТ СН'!$H$6-'СЕТ СН'!$H$23</f>
        <v>1330.8284043899998</v>
      </c>
      <c r="O102" s="36">
        <f>SUMIFS(СВЦЭМ!$D$39:$D$782,СВЦЭМ!$A$39:$A$782,$A102,СВЦЭМ!$B$39:$B$782,O$83)+'СЕТ СН'!$H$11+СВЦЭМ!$D$10+'СЕТ СН'!$H$6-'СЕТ СН'!$H$23</f>
        <v>1332.1678705699999</v>
      </c>
      <c r="P102" s="36">
        <f>SUMIFS(СВЦЭМ!$D$39:$D$782,СВЦЭМ!$A$39:$A$782,$A102,СВЦЭМ!$B$39:$B$782,P$83)+'СЕТ СН'!$H$11+СВЦЭМ!$D$10+'СЕТ СН'!$H$6-'СЕТ СН'!$H$23</f>
        <v>1361.0618540799999</v>
      </c>
      <c r="Q102" s="36">
        <f>SUMIFS(СВЦЭМ!$D$39:$D$782,СВЦЭМ!$A$39:$A$782,$A102,СВЦЭМ!$B$39:$B$782,Q$83)+'СЕТ СН'!$H$11+СВЦЭМ!$D$10+'СЕТ СН'!$H$6-'СЕТ СН'!$H$23</f>
        <v>1369.4668238499999</v>
      </c>
      <c r="R102" s="36">
        <f>SUMIFS(СВЦЭМ!$D$39:$D$782,СВЦЭМ!$A$39:$A$782,$A102,СВЦЭМ!$B$39:$B$782,R$83)+'СЕТ СН'!$H$11+СВЦЭМ!$D$10+'СЕТ СН'!$H$6-'СЕТ СН'!$H$23</f>
        <v>1367.38632994</v>
      </c>
      <c r="S102" s="36">
        <f>SUMIFS(СВЦЭМ!$D$39:$D$782,СВЦЭМ!$A$39:$A$782,$A102,СВЦЭМ!$B$39:$B$782,S$83)+'СЕТ СН'!$H$11+СВЦЭМ!$D$10+'СЕТ СН'!$H$6-'СЕТ СН'!$H$23</f>
        <v>1353.0000481499999</v>
      </c>
      <c r="T102" s="36">
        <f>SUMIFS(СВЦЭМ!$D$39:$D$782,СВЦЭМ!$A$39:$A$782,$A102,СВЦЭМ!$B$39:$B$782,T$83)+'СЕТ СН'!$H$11+СВЦЭМ!$D$10+'СЕТ СН'!$H$6-'СЕТ СН'!$H$23</f>
        <v>1339.20500302</v>
      </c>
      <c r="U102" s="36">
        <f>SUMIFS(СВЦЭМ!$D$39:$D$782,СВЦЭМ!$A$39:$A$782,$A102,СВЦЭМ!$B$39:$B$782,U$83)+'СЕТ СН'!$H$11+СВЦЭМ!$D$10+'СЕТ СН'!$H$6-'СЕТ СН'!$H$23</f>
        <v>1349.82893072</v>
      </c>
      <c r="V102" s="36">
        <f>SUMIFS(СВЦЭМ!$D$39:$D$782,СВЦЭМ!$A$39:$A$782,$A102,СВЦЭМ!$B$39:$B$782,V$83)+'СЕТ СН'!$H$11+СВЦЭМ!$D$10+'СЕТ СН'!$H$6-'СЕТ СН'!$H$23</f>
        <v>1343.6098186299998</v>
      </c>
      <c r="W102" s="36">
        <f>SUMIFS(СВЦЭМ!$D$39:$D$782,СВЦЭМ!$A$39:$A$782,$A102,СВЦЭМ!$B$39:$B$782,W$83)+'СЕТ СН'!$H$11+СВЦЭМ!$D$10+'СЕТ СН'!$H$6-'СЕТ СН'!$H$23</f>
        <v>1382.1126077399999</v>
      </c>
      <c r="X102" s="36">
        <f>SUMIFS(СВЦЭМ!$D$39:$D$782,СВЦЭМ!$A$39:$A$782,$A102,СВЦЭМ!$B$39:$B$782,X$83)+'СЕТ СН'!$H$11+СВЦЭМ!$D$10+'СЕТ СН'!$H$6-'СЕТ СН'!$H$23</f>
        <v>1399.05636301</v>
      </c>
      <c r="Y102" s="36">
        <f>SUMIFS(СВЦЭМ!$D$39:$D$782,СВЦЭМ!$A$39:$A$782,$A102,СВЦЭМ!$B$39:$B$782,Y$83)+'СЕТ СН'!$H$11+СВЦЭМ!$D$10+'СЕТ СН'!$H$6-'СЕТ СН'!$H$23</f>
        <v>1426.1813971199999</v>
      </c>
    </row>
    <row r="103" spans="1:25" ht="15.75" x14ac:dyDescent="0.2">
      <c r="A103" s="35">
        <f t="shared" si="2"/>
        <v>44793</v>
      </c>
      <c r="B103" s="36">
        <f>SUMIFS(СВЦЭМ!$D$39:$D$782,СВЦЭМ!$A$39:$A$782,$A103,СВЦЭМ!$B$39:$B$782,B$83)+'СЕТ СН'!$H$11+СВЦЭМ!$D$10+'СЕТ СН'!$H$6-'СЕТ СН'!$H$23</f>
        <v>1299.5688865499999</v>
      </c>
      <c r="C103" s="36">
        <f>SUMIFS(СВЦЭМ!$D$39:$D$782,СВЦЭМ!$A$39:$A$782,$A103,СВЦЭМ!$B$39:$B$782,C$83)+'СЕТ СН'!$H$11+СВЦЭМ!$D$10+'СЕТ СН'!$H$6-'СЕТ СН'!$H$23</f>
        <v>1356.0494945799999</v>
      </c>
      <c r="D103" s="36">
        <f>SUMIFS(СВЦЭМ!$D$39:$D$782,СВЦЭМ!$A$39:$A$782,$A103,СВЦЭМ!$B$39:$B$782,D$83)+'СЕТ СН'!$H$11+СВЦЭМ!$D$10+'СЕТ СН'!$H$6-'СЕТ СН'!$H$23</f>
        <v>1394.4098629499999</v>
      </c>
      <c r="E103" s="36">
        <f>SUMIFS(СВЦЭМ!$D$39:$D$782,СВЦЭМ!$A$39:$A$782,$A103,СВЦЭМ!$B$39:$B$782,E$83)+'СЕТ СН'!$H$11+СВЦЭМ!$D$10+'СЕТ СН'!$H$6-'СЕТ СН'!$H$23</f>
        <v>1399.7020571399999</v>
      </c>
      <c r="F103" s="36">
        <f>SUMIFS(СВЦЭМ!$D$39:$D$782,СВЦЭМ!$A$39:$A$782,$A103,СВЦЭМ!$B$39:$B$782,F$83)+'СЕТ СН'!$H$11+СВЦЭМ!$D$10+'СЕТ СН'!$H$6-'СЕТ СН'!$H$23</f>
        <v>1403.3093440499999</v>
      </c>
      <c r="G103" s="36">
        <f>SUMIFS(СВЦЭМ!$D$39:$D$782,СВЦЭМ!$A$39:$A$782,$A103,СВЦЭМ!$B$39:$B$782,G$83)+'СЕТ СН'!$H$11+СВЦЭМ!$D$10+'СЕТ СН'!$H$6-'СЕТ СН'!$H$23</f>
        <v>1395.55224899</v>
      </c>
      <c r="H103" s="36">
        <f>SUMIFS(СВЦЭМ!$D$39:$D$782,СВЦЭМ!$A$39:$A$782,$A103,СВЦЭМ!$B$39:$B$782,H$83)+'СЕТ СН'!$H$11+СВЦЭМ!$D$10+'СЕТ СН'!$H$6-'СЕТ СН'!$H$23</f>
        <v>1368.68424777</v>
      </c>
      <c r="I103" s="36">
        <f>SUMIFS(СВЦЭМ!$D$39:$D$782,СВЦЭМ!$A$39:$A$782,$A103,СВЦЭМ!$B$39:$B$782,I$83)+'СЕТ СН'!$H$11+СВЦЭМ!$D$10+'СЕТ СН'!$H$6-'СЕТ СН'!$H$23</f>
        <v>1337.7867137599999</v>
      </c>
      <c r="J103" s="36">
        <f>SUMIFS(СВЦЭМ!$D$39:$D$782,СВЦЭМ!$A$39:$A$782,$A103,СВЦЭМ!$B$39:$B$782,J$83)+'СЕТ СН'!$H$11+СВЦЭМ!$D$10+'СЕТ СН'!$H$6-'СЕТ СН'!$H$23</f>
        <v>1270.6880844299999</v>
      </c>
      <c r="K103" s="36">
        <f>SUMIFS(СВЦЭМ!$D$39:$D$782,СВЦЭМ!$A$39:$A$782,$A103,СВЦЭМ!$B$39:$B$782,K$83)+'СЕТ СН'!$H$11+СВЦЭМ!$D$10+'СЕТ СН'!$H$6-'СЕТ СН'!$H$23</f>
        <v>1232.13121462</v>
      </c>
      <c r="L103" s="36">
        <f>SUMIFS(СВЦЭМ!$D$39:$D$782,СВЦЭМ!$A$39:$A$782,$A103,СВЦЭМ!$B$39:$B$782,L$83)+'СЕТ СН'!$H$11+СВЦЭМ!$D$10+'СЕТ СН'!$H$6-'СЕТ СН'!$H$23</f>
        <v>1235.4273759</v>
      </c>
      <c r="M103" s="36">
        <f>SUMIFS(СВЦЭМ!$D$39:$D$782,СВЦЭМ!$A$39:$A$782,$A103,СВЦЭМ!$B$39:$B$782,M$83)+'СЕТ СН'!$H$11+СВЦЭМ!$D$10+'СЕТ СН'!$H$6-'СЕТ СН'!$H$23</f>
        <v>1239.42027487</v>
      </c>
      <c r="N103" s="36">
        <f>SUMIFS(СВЦЭМ!$D$39:$D$782,СВЦЭМ!$A$39:$A$782,$A103,СВЦЭМ!$B$39:$B$782,N$83)+'СЕТ СН'!$H$11+СВЦЭМ!$D$10+'СЕТ СН'!$H$6-'СЕТ СН'!$H$23</f>
        <v>1250.23059453</v>
      </c>
      <c r="O103" s="36">
        <f>SUMIFS(СВЦЭМ!$D$39:$D$782,СВЦЭМ!$A$39:$A$782,$A103,СВЦЭМ!$B$39:$B$782,O$83)+'СЕТ СН'!$H$11+СВЦЭМ!$D$10+'СЕТ СН'!$H$6-'СЕТ СН'!$H$23</f>
        <v>1246.46028877</v>
      </c>
      <c r="P103" s="36">
        <f>SUMIFS(СВЦЭМ!$D$39:$D$782,СВЦЭМ!$A$39:$A$782,$A103,СВЦЭМ!$B$39:$B$782,P$83)+'СЕТ СН'!$H$11+СВЦЭМ!$D$10+'СЕТ СН'!$H$6-'СЕТ СН'!$H$23</f>
        <v>1241.61850392</v>
      </c>
      <c r="Q103" s="36">
        <f>SUMIFS(СВЦЭМ!$D$39:$D$782,СВЦЭМ!$A$39:$A$782,$A103,СВЦЭМ!$B$39:$B$782,Q$83)+'СЕТ СН'!$H$11+СВЦЭМ!$D$10+'СЕТ СН'!$H$6-'СЕТ СН'!$H$23</f>
        <v>1245.7609255899999</v>
      </c>
      <c r="R103" s="36">
        <f>SUMIFS(СВЦЭМ!$D$39:$D$782,СВЦЭМ!$A$39:$A$782,$A103,СВЦЭМ!$B$39:$B$782,R$83)+'СЕТ СН'!$H$11+СВЦЭМ!$D$10+'СЕТ СН'!$H$6-'СЕТ СН'!$H$23</f>
        <v>1252.02713604</v>
      </c>
      <c r="S103" s="36">
        <f>SUMIFS(СВЦЭМ!$D$39:$D$782,СВЦЭМ!$A$39:$A$782,$A103,СВЦЭМ!$B$39:$B$782,S$83)+'СЕТ СН'!$H$11+СВЦЭМ!$D$10+'СЕТ СН'!$H$6-'СЕТ СН'!$H$23</f>
        <v>1242.8165211</v>
      </c>
      <c r="T103" s="36">
        <f>SUMIFS(СВЦЭМ!$D$39:$D$782,СВЦЭМ!$A$39:$A$782,$A103,СВЦЭМ!$B$39:$B$782,T$83)+'СЕТ СН'!$H$11+СВЦЭМ!$D$10+'СЕТ СН'!$H$6-'СЕТ СН'!$H$23</f>
        <v>1242.47312121</v>
      </c>
      <c r="U103" s="36">
        <f>SUMIFS(СВЦЭМ!$D$39:$D$782,СВЦЭМ!$A$39:$A$782,$A103,СВЦЭМ!$B$39:$B$782,U$83)+'СЕТ СН'!$H$11+СВЦЭМ!$D$10+'СЕТ СН'!$H$6-'СЕТ СН'!$H$23</f>
        <v>1243.29959401</v>
      </c>
      <c r="V103" s="36">
        <f>SUMIFS(СВЦЭМ!$D$39:$D$782,СВЦЭМ!$A$39:$A$782,$A103,СВЦЭМ!$B$39:$B$782,V$83)+'СЕТ СН'!$H$11+СВЦЭМ!$D$10+'СЕТ СН'!$H$6-'СЕТ СН'!$H$23</f>
        <v>1225.8789800299999</v>
      </c>
      <c r="W103" s="36">
        <f>SUMIFS(СВЦЭМ!$D$39:$D$782,СВЦЭМ!$A$39:$A$782,$A103,СВЦЭМ!$B$39:$B$782,W$83)+'СЕТ СН'!$H$11+СВЦЭМ!$D$10+'СЕТ СН'!$H$6-'СЕТ СН'!$H$23</f>
        <v>1215.1106577199998</v>
      </c>
      <c r="X103" s="36">
        <f>SUMIFS(СВЦЭМ!$D$39:$D$782,СВЦЭМ!$A$39:$A$782,$A103,СВЦЭМ!$B$39:$B$782,X$83)+'СЕТ СН'!$H$11+СВЦЭМ!$D$10+'СЕТ СН'!$H$6-'СЕТ СН'!$H$23</f>
        <v>1230.2548901799998</v>
      </c>
      <c r="Y103" s="36">
        <f>SUMIFS(СВЦЭМ!$D$39:$D$782,СВЦЭМ!$A$39:$A$782,$A103,СВЦЭМ!$B$39:$B$782,Y$83)+'СЕТ СН'!$H$11+СВЦЭМ!$D$10+'СЕТ СН'!$H$6-'СЕТ СН'!$H$23</f>
        <v>1257.4706796</v>
      </c>
    </row>
    <row r="104" spans="1:25" ht="15.75" x14ac:dyDescent="0.2">
      <c r="A104" s="35">
        <f t="shared" si="2"/>
        <v>44794</v>
      </c>
      <c r="B104" s="36">
        <f>SUMIFS(СВЦЭМ!$D$39:$D$782,СВЦЭМ!$A$39:$A$782,$A104,СВЦЭМ!$B$39:$B$782,B$83)+'СЕТ СН'!$H$11+СВЦЭМ!$D$10+'СЕТ СН'!$H$6-'СЕТ СН'!$H$23</f>
        <v>1351.6122916699999</v>
      </c>
      <c r="C104" s="36">
        <f>SUMIFS(СВЦЭМ!$D$39:$D$782,СВЦЭМ!$A$39:$A$782,$A104,СВЦЭМ!$B$39:$B$782,C$83)+'СЕТ СН'!$H$11+СВЦЭМ!$D$10+'СЕТ СН'!$H$6-'СЕТ СН'!$H$23</f>
        <v>1361.85226691</v>
      </c>
      <c r="D104" s="36">
        <f>SUMIFS(СВЦЭМ!$D$39:$D$782,СВЦЭМ!$A$39:$A$782,$A104,СВЦЭМ!$B$39:$B$782,D$83)+'СЕТ СН'!$H$11+СВЦЭМ!$D$10+'СЕТ СН'!$H$6-'СЕТ СН'!$H$23</f>
        <v>1403.80295802</v>
      </c>
      <c r="E104" s="36">
        <f>SUMIFS(СВЦЭМ!$D$39:$D$782,СВЦЭМ!$A$39:$A$782,$A104,СВЦЭМ!$B$39:$B$782,E$83)+'СЕТ СН'!$H$11+СВЦЭМ!$D$10+'СЕТ СН'!$H$6-'СЕТ СН'!$H$23</f>
        <v>1434.55719924</v>
      </c>
      <c r="F104" s="36">
        <f>SUMIFS(СВЦЭМ!$D$39:$D$782,СВЦЭМ!$A$39:$A$782,$A104,СВЦЭМ!$B$39:$B$782,F$83)+'СЕТ СН'!$H$11+СВЦЭМ!$D$10+'СЕТ СН'!$H$6-'СЕТ СН'!$H$23</f>
        <v>1439.2258191599999</v>
      </c>
      <c r="G104" s="36">
        <f>SUMIFS(СВЦЭМ!$D$39:$D$782,СВЦЭМ!$A$39:$A$782,$A104,СВЦЭМ!$B$39:$B$782,G$83)+'СЕТ СН'!$H$11+СВЦЭМ!$D$10+'СЕТ СН'!$H$6-'СЕТ СН'!$H$23</f>
        <v>1433.65006266</v>
      </c>
      <c r="H104" s="36">
        <f>SUMIFS(СВЦЭМ!$D$39:$D$782,СВЦЭМ!$A$39:$A$782,$A104,СВЦЭМ!$B$39:$B$782,H$83)+'СЕТ СН'!$H$11+СВЦЭМ!$D$10+'СЕТ СН'!$H$6-'СЕТ СН'!$H$23</f>
        <v>1413.5686056099998</v>
      </c>
      <c r="I104" s="36">
        <f>SUMIFS(СВЦЭМ!$D$39:$D$782,СВЦЭМ!$A$39:$A$782,$A104,СВЦЭМ!$B$39:$B$782,I$83)+'СЕТ СН'!$H$11+СВЦЭМ!$D$10+'СЕТ СН'!$H$6-'СЕТ СН'!$H$23</f>
        <v>1352.8530161399999</v>
      </c>
      <c r="J104" s="36">
        <f>SUMIFS(СВЦЭМ!$D$39:$D$782,СВЦЭМ!$A$39:$A$782,$A104,СВЦЭМ!$B$39:$B$782,J$83)+'СЕТ СН'!$H$11+СВЦЭМ!$D$10+'СЕТ СН'!$H$6-'СЕТ СН'!$H$23</f>
        <v>1291.9632004</v>
      </c>
      <c r="K104" s="36">
        <f>SUMIFS(СВЦЭМ!$D$39:$D$782,СВЦЭМ!$A$39:$A$782,$A104,СВЦЭМ!$B$39:$B$782,K$83)+'СЕТ СН'!$H$11+СВЦЭМ!$D$10+'СЕТ СН'!$H$6-'СЕТ СН'!$H$23</f>
        <v>1341.64915266</v>
      </c>
      <c r="L104" s="36">
        <f>SUMIFS(СВЦЭМ!$D$39:$D$782,СВЦЭМ!$A$39:$A$782,$A104,СВЦЭМ!$B$39:$B$782,L$83)+'СЕТ СН'!$H$11+СВЦЭМ!$D$10+'СЕТ СН'!$H$6-'СЕТ СН'!$H$23</f>
        <v>1378.9510798199999</v>
      </c>
      <c r="M104" s="36">
        <f>SUMIFS(СВЦЭМ!$D$39:$D$782,СВЦЭМ!$A$39:$A$782,$A104,СВЦЭМ!$B$39:$B$782,M$83)+'СЕТ СН'!$H$11+СВЦЭМ!$D$10+'СЕТ СН'!$H$6-'СЕТ СН'!$H$23</f>
        <v>1389.1692365500001</v>
      </c>
      <c r="N104" s="36">
        <f>SUMIFS(СВЦЭМ!$D$39:$D$782,СВЦЭМ!$A$39:$A$782,$A104,СВЦЭМ!$B$39:$B$782,N$83)+'СЕТ СН'!$H$11+СВЦЭМ!$D$10+'СЕТ СН'!$H$6-'СЕТ СН'!$H$23</f>
        <v>1394.4831690199999</v>
      </c>
      <c r="O104" s="36">
        <f>SUMIFS(СВЦЭМ!$D$39:$D$782,СВЦЭМ!$A$39:$A$782,$A104,СВЦЭМ!$B$39:$B$782,O$83)+'СЕТ СН'!$H$11+СВЦЭМ!$D$10+'СЕТ СН'!$H$6-'СЕТ СН'!$H$23</f>
        <v>1385.0321947699999</v>
      </c>
      <c r="P104" s="36">
        <f>SUMIFS(СВЦЭМ!$D$39:$D$782,СВЦЭМ!$A$39:$A$782,$A104,СВЦЭМ!$B$39:$B$782,P$83)+'СЕТ СН'!$H$11+СВЦЭМ!$D$10+'СЕТ СН'!$H$6-'СЕТ СН'!$H$23</f>
        <v>1382.1246469</v>
      </c>
      <c r="Q104" s="36">
        <f>SUMIFS(СВЦЭМ!$D$39:$D$782,СВЦЭМ!$A$39:$A$782,$A104,СВЦЭМ!$B$39:$B$782,Q$83)+'СЕТ СН'!$H$11+СВЦЭМ!$D$10+'СЕТ СН'!$H$6-'СЕТ СН'!$H$23</f>
        <v>1380.38772537</v>
      </c>
      <c r="R104" s="36">
        <f>SUMIFS(СВЦЭМ!$D$39:$D$782,СВЦЭМ!$A$39:$A$782,$A104,СВЦЭМ!$B$39:$B$782,R$83)+'СЕТ СН'!$H$11+СВЦЭМ!$D$10+'СЕТ СН'!$H$6-'СЕТ СН'!$H$23</f>
        <v>1381.7396476699998</v>
      </c>
      <c r="S104" s="36">
        <f>SUMIFS(СВЦЭМ!$D$39:$D$782,СВЦЭМ!$A$39:$A$782,$A104,СВЦЭМ!$B$39:$B$782,S$83)+'СЕТ СН'!$H$11+СВЦЭМ!$D$10+'СЕТ СН'!$H$6-'СЕТ СН'!$H$23</f>
        <v>1383.1298289599999</v>
      </c>
      <c r="T104" s="36">
        <f>SUMIFS(СВЦЭМ!$D$39:$D$782,СВЦЭМ!$A$39:$A$782,$A104,СВЦЭМ!$B$39:$B$782,T$83)+'СЕТ СН'!$H$11+СВЦЭМ!$D$10+'СЕТ СН'!$H$6-'СЕТ СН'!$H$23</f>
        <v>1379.8156037599999</v>
      </c>
      <c r="U104" s="36">
        <f>SUMIFS(СВЦЭМ!$D$39:$D$782,СВЦЭМ!$A$39:$A$782,$A104,СВЦЭМ!$B$39:$B$782,U$83)+'СЕТ СН'!$H$11+СВЦЭМ!$D$10+'СЕТ СН'!$H$6-'СЕТ СН'!$H$23</f>
        <v>1381.64921112</v>
      </c>
      <c r="V104" s="36">
        <f>SUMIFS(СВЦЭМ!$D$39:$D$782,СВЦЭМ!$A$39:$A$782,$A104,СВЦЭМ!$B$39:$B$782,V$83)+'СЕТ СН'!$H$11+СВЦЭМ!$D$10+'СЕТ СН'!$H$6-'СЕТ СН'!$H$23</f>
        <v>1395.3147159599998</v>
      </c>
      <c r="W104" s="36">
        <f>SUMIFS(СВЦЭМ!$D$39:$D$782,СВЦЭМ!$A$39:$A$782,$A104,СВЦЭМ!$B$39:$B$782,W$83)+'СЕТ СН'!$H$11+СВЦЭМ!$D$10+'СЕТ СН'!$H$6-'СЕТ СН'!$H$23</f>
        <v>1398.0093969299999</v>
      </c>
      <c r="X104" s="36">
        <f>SUMIFS(СВЦЭМ!$D$39:$D$782,СВЦЭМ!$A$39:$A$782,$A104,СВЦЭМ!$B$39:$B$782,X$83)+'СЕТ СН'!$H$11+СВЦЭМ!$D$10+'СЕТ СН'!$H$6-'СЕТ СН'!$H$23</f>
        <v>1360.53202586</v>
      </c>
      <c r="Y104" s="36">
        <f>SUMIFS(СВЦЭМ!$D$39:$D$782,СВЦЭМ!$A$39:$A$782,$A104,СВЦЭМ!$B$39:$B$782,Y$83)+'СЕТ СН'!$H$11+СВЦЭМ!$D$10+'СЕТ СН'!$H$6-'СЕТ СН'!$H$23</f>
        <v>1333.1163811199999</v>
      </c>
    </row>
    <row r="105" spans="1:25" ht="15.75" x14ac:dyDescent="0.2">
      <c r="A105" s="35">
        <f t="shared" si="2"/>
        <v>44795</v>
      </c>
      <c r="B105" s="36">
        <f>SUMIFS(СВЦЭМ!$D$39:$D$782,СВЦЭМ!$A$39:$A$782,$A105,СВЦЭМ!$B$39:$B$782,B$83)+'СЕТ СН'!$H$11+СВЦЭМ!$D$10+'СЕТ СН'!$H$6-'СЕТ СН'!$H$23</f>
        <v>1266.1947312</v>
      </c>
      <c r="C105" s="36">
        <f>SUMIFS(СВЦЭМ!$D$39:$D$782,СВЦЭМ!$A$39:$A$782,$A105,СВЦЭМ!$B$39:$B$782,C$83)+'СЕТ СН'!$H$11+СВЦЭМ!$D$10+'СЕТ СН'!$H$6-'СЕТ СН'!$H$23</f>
        <v>1334.0394695799998</v>
      </c>
      <c r="D105" s="36">
        <f>SUMIFS(СВЦЭМ!$D$39:$D$782,СВЦЭМ!$A$39:$A$782,$A105,СВЦЭМ!$B$39:$B$782,D$83)+'СЕТ СН'!$H$11+СВЦЭМ!$D$10+'СЕТ СН'!$H$6-'СЕТ СН'!$H$23</f>
        <v>1380.35166441</v>
      </c>
      <c r="E105" s="36">
        <f>SUMIFS(СВЦЭМ!$D$39:$D$782,СВЦЭМ!$A$39:$A$782,$A105,СВЦЭМ!$B$39:$B$782,E$83)+'СЕТ СН'!$H$11+СВЦЭМ!$D$10+'СЕТ СН'!$H$6-'СЕТ СН'!$H$23</f>
        <v>1401.8613124999999</v>
      </c>
      <c r="F105" s="36">
        <f>SUMIFS(СВЦЭМ!$D$39:$D$782,СВЦЭМ!$A$39:$A$782,$A105,СВЦЭМ!$B$39:$B$782,F$83)+'СЕТ СН'!$H$11+СВЦЭМ!$D$10+'СЕТ СН'!$H$6-'СЕТ СН'!$H$23</f>
        <v>1403.6305243899999</v>
      </c>
      <c r="G105" s="36">
        <f>SUMIFS(СВЦЭМ!$D$39:$D$782,СВЦЭМ!$A$39:$A$782,$A105,СВЦЭМ!$B$39:$B$782,G$83)+'СЕТ СН'!$H$11+СВЦЭМ!$D$10+'СЕТ СН'!$H$6-'СЕТ СН'!$H$23</f>
        <v>1393.0985988299999</v>
      </c>
      <c r="H105" s="36">
        <f>SUMIFS(СВЦЭМ!$D$39:$D$782,СВЦЭМ!$A$39:$A$782,$A105,СВЦЭМ!$B$39:$B$782,H$83)+'СЕТ СН'!$H$11+СВЦЭМ!$D$10+'СЕТ СН'!$H$6-'СЕТ СН'!$H$23</f>
        <v>1334.1806488699999</v>
      </c>
      <c r="I105" s="36">
        <f>SUMIFS(СВЦЭМ!$D$39:$D$782,СВЦЭМ!$A$39:$A$782,$A105,СВЦЭМ!$B$39:$B$782,I$83)+'СЕТ СН'!$H$11+СВЦЭМ!$D$10+'СЕТ СН'!$H$6-'СЕТ СН'!$H$23</f>
        <v>1266.1717471499999</v>
      </c>
      <c r="J105" s="36">
        <f>SUMIFS(СВЦЭМ!$D$39:$D$782,СВЦЭМ!$A$39:$A$782,$A105,СВЦЭМ!$B$39:$B$782,J$83)+'СЕТ СН'!$H$11+СВЦЭМ!$D$10+'СЕТ СН'!$H$6-'СЕТ СН'!$H$23</f>
        <v>1314.4146812499998</v>
      </c>
      <c r="K105" s="36">
        <f>SUMIFS(СВЦЭМ!$D$39:$D$782,СВЦЭМ!$A$39:$A$782,$A105,СВЦЭМ!$B$39:$B$782,K$83)+'СЕТ СН'!$H$11+СВЦЭМ!$D$10+'СЕТ СН'!$H$6-'СЕТ СН'!$H$23</f>
        <v>1361.15570198</v>
      </c>
      <c r="L105" s="36">
        <f>SUMIFS(СВЦЭМ!$D$39:$D$782,СВЦЭМ!$A$39:$A$782,$A105,СВЦЭМ!$B$39:$B$782,L$83)+'СЕТ СН'!$H$11+СВЦЭМ!$D$10+'СЕТ СН'!$H$6-'СЕТ СН'!$H$23</f>
        <v>1356.4001062099999</v>
      </c>
      <c r="M105" s="36">
        <f>SUMIFS(СВЦЭМ!$D$39:$D$782,СВЦЭМ!$A$39:$A$782,$A105,СВЦЭМ!$B$39:$B$782,M$83)+'СЕТ СН'!$H$11+СВЦЭМ!$D$10+'СЕТ СН'!$H$6-'СЕТ СН'!$H$23</f>
        <v>1363.29416902</v>
      </c>
      <c r="N105" s="36">
        <f>SUMIFS(СВЦЭМ!$D$39:$D$782,СВЦЭМ!$A$39:$A$782,$A105,СВЦЭМ!$B$39:$B$782,N$83)+'СЕТ СН'!$H$11+СВЦЭМ!$D$10+'СЕТ СН'!$H$6-'СЕТ СН'!$H$23</f>
        <v>1365.64230886</v>
      </c>
      <c r="O105" s="36">
        <f>SUMIFS(СВЦЭМ!$D$39:$D$782,СВЦЭМ!$A$39:$A$782,$A105,СВЦЭМ!$B$39:$B$782,O$83)+'СЕТ СН'!$H$11+СВЦЭМ!$D$10+'СЕТ СН'!$H$6-'СЕТ СН'!$H$23</f>
        <v>1354.31964337</v>
      </c>
      <c r="P105" s="36">
        <f>SUMIFS(СВЦЭМ!$D$39:$D$782,СВЦЭМ!$A$39:$A$782,$A105,СВЦЭМ!$B$39:$B$782,P$83)+'СЕТ СН'!$H$11+СВЦЭМ!$D$10+'СЕТ СН'!$H$6-'СЕТ СН'!$H$23</f>
        <v>1358.34087662</v>
      </c>
      <c r="Q105" s="36">
        <f>SUMIFS(СВЦЭМ!$D$39:$D$782,СВЦЭМ!$A$39:$A$782,$A105,СВЦЭМ!$B$39:$B$782,Q$83)+'СЕТ СН'!$H$11+СВЦЭМ!$D$10+'СЕТ СН'!$H$6-'СЕТ СН'!$H$23</f>
        <v>1358.59566795</v>
      </c>
      <c r="R105" s="36">
        <f>SUMIFS(СВЦЭМ!$D$39:$D$782,СВЦЭМ!$A$39:$A$782,$A105,СВЦЭМ!$B$39:$B$782,R$83)+'СЕТ СН'!$H$11+СВЦЭМ!$D$10+'СЕТ СН'!$H$6-'СЕТ СН'!$H$23</f>
        <v>1357.7773417599999</v>
      </c>
      <c r="S105" s="36">
        <f>SUMIFS(СВЦЭМ!$D$39:$D$782,СВЦЭМ!$A$39:$A$782,$A105,СВЦЭМ!$B$39:$B$782,S$83)+'СЕТ СН'!$H$11+СВЦЭМ!$D$10+'СЕТ СН'!$H$6-'СЕТ СН'!$H$23</f>
        <v>1351.7420879599999</v>
      </c>
      <c r="T105" s="36">
        <f>SUMIFS(СВЦЭМ!$D$39:$D$782,СВЦЭМ!$A$39:$A$782,$A105,СВЦЭМ!$B$39:$B$782,T$83)+'СЕТ СН'!$H$11+СВЦЭМ!$D$10+'СЕТ СН'!$H$6-'СЕТ СН'!$H$23</f>
        <v>1361.9141541499998</v>
      </c>
      <c r="U105" s="36">
        <f>SUMIFS(СВЦЭМ!$D$39:$D$782,СВЦЭМ!$A$39:$A$782,$A105,СВЦЭМ!$B$39:$B$782,U$83)+'СЕТ СН'!$H$11+СВЦЭМ!$D$10+'СЕТ СН'!$H$6-'СЕТ СН'!$H$23</f>
        <v>1353.7729807999999</v>
      </c>
      <c r="V105" s="36">
        <f>SUMIFS(СВЦЭМ!$D$39:$D$782,СВЦЭМ!$A$39:$A$782,$A105,СВЦЭМ!$B$39:$B$782,V$83)+'СЕТ СН'!$H$11+СВЦЭМ!$D$10+'СЕТ СН'!$H$6-'СЕТ СН'!$H$23</f>
        <v>1363.4016277199999</v>
      </c>
      <c r="W105" s="36">
        <f>SUMIFS(СВЦЭМ!$D$39:$D$782,СВЦЭМ!$A$39:$A$782,$A105,СВЦЭМ!$B$39:$B$782,W$83)+'СЕТ СН'!$H$11+СВЦЭМ!$D$10+'СЕТ СН'!$H$6-'СЕТ СН'!$H$23</f>
        <v>1370.99119976</v>
      </c>
      <c r="X105" s="36">
        <f>SUMIFS(СВЦЭМ!$D$39:$D$782,СВЦЭМ!$A$39:$A$782,$A105,СВЦЭМ!$B$39:$B$782,X$83)+'СЕТ СН'!$H$11+СВЦЭМ!$D$10+'СЕТ СН'!$H$6-'СЕТ СН'!$H$23</f>
        <v>1343.8664193099999</v>
      </c>
      <c r="Y105" s="36">
        <f>SUMIFS(СВЦЭМ!$D$39:$D$782,СВЦЭМ!$A$39:$A$782,$A105,СВЦЭМ!$B$39:$B$782,Y$83)+'СЕТ СН'!$H$11+СВЦЭМ!$D$10+'СЕТ СН'!$H$6-'СЕТ СН'!$H$23</f>
        <v>1254.02636259</v>
      </c>
    </row>
    <row r="106" spans="1:25" ht="15.75" x14ac:dyDescent="0.2">
      <c r="A106" s="35">
        <f t="shared" si="2"/>
        <v>44796</v>
      </c>
      <c r="B106" s="36">
        <f>SUMIFS(СВЦЭМ!$D$39:$D$782,СВЦЭМ!$A$39:$A$782,$A106,СВЦЭМ!$B$39:$B$782,B$83)+'СЕТ СН'!$H$11+СВЦЭМ!$D$10+'СЕТ СН'!$H$6-'СЕТ СН'!$H$23</f>
        <v>1317.5802355399999</v>
      </c>
      <c r="C106" s="36">
        <f>SUMIFS(СВЦЭМ!$D$39:$D$782,СВЦЭМ!$A$39:$A$782,$A106,СВЦЭМ!$B$39:$B$782,C$83)+'СЕТ СН'!$H$11+СВЦЭМ!$D$10+'СЕТ СН'!$H$6-'СЕТ СН'!$H$23</f>
        <v>1380.9341115899999</v>
      </c>
      <c r="D106" s="36">
        <f>SUMIFS(СВЦЭМ!$D$39:$D$782,СВЦЭМ!$A$39:$A$782,$A106,СВЦЭМ!$B$39:$B$782,D$83)+'СЕТ СН'!$H$11+СВЦЭМ!$D$10+'СЕТ СН'!$H$6-'СЕТ СН'!$H$23</f>
        <v>1420.67092351</v>
      </c>
      <c r="E106" s="36">
        <f>SUMIFS(СВЦЭМ!$D$39:$D$782,СВЦЭМ!$A$39:$A$782,$A106,СВЦЭМ!$B$39:$B$782,E$83)+'СЕТ СН'!$H$11+СВЦЭМ!$D$10+'СЕТ СН'!$H$6-'СЕТ СН'!$H$23</f>
        <v>1434.0428957899999</v>
      </c>
      <c r="F106" s="36">
        <f>SUMIFS(СВЦЭМ!$D$39:$D$782,СВЦЭМ!$A$39:$A$782,$A106,СВЦЭМ!$B$39:$B$782,F$83)+'СЕТ СН'!$H$11+СВЦЭМ!$D$10+'СЕТ СН'!$H$6-'СЕТ СН'!$H$23</f>
        <v>1401.4085774</v>
      </c>
      <c r="G106" s="36">
        <f>SUMIFS(СВЦЭМ!$D$39:$D$782,СВЦЭМ!$A$39:$A$782,$A106,СВЦЭМ!$B$39:$B$782,G$83)+'СЕТ СН'!$H$11+СВЦЭМ!$D$10+'СЕТ СН'!$H$6-'СЕТ СН'!$H$23</f>
        <v>1377.0564784399999</v>
      </c>
      <c r="H106" s="36">
        <f>SUMIFS(СВЦЭМ!$D$39:$D$782,СВЦЭМ!$A$39:$A$782,$A106,СВЦЭМ!$B$39:$B$782,H$83)+'СЕТ СН'!$H$11+СВЦЭМ!$D$10+'СЕТ СН'!$H$6-'СЕТ СН'!$H$23</f>
        <v>1329.2931282499999</v>
      </c>
      <c r="I106" s="36">
        <f>SUMIFS(СВЦЭМ!$D$39:$D$782,СВЦЭМ!$A$39:$A$782,$A106,СВЦЭМ!$B$39:$B$782,I$83)+'СЕТ СН'!$H$11+СВЦЭМ!$D$10+'СЕТ СН'!$H$6-'СЕТ СН'!$H$23</f>
        <v>1262.30821449</v>
      </c>
      <c r="J106" s="36">
        <f>SUMIFS(СВЦЭМ!$D$39:$D$782,СВЦЭМ!$A$39:$A$782,$A106,СВЦЭМ!$B$39:$B$782,J$83)+'СЕТ СН'!$H$11+СВЦЭМ!$D$10+'СЕТ СН'!$H$6-'СЕТ СН'!$H$23</f>
        <v>1255.1420960599999</v>
      </c>
      <c r="K106" s="36">
        <f>SUMIFS(СВЦЭМ!$D$39:$D$782,СВЦЭМ!$A$39:$A$782,$A106,СВЦЭМ!$B$39:$B$782,K$83)+'СЕТ СН'!$H$11+СВЦЭМ!$D$10+'СЕТ СН'!$H$6-'СЕТ СН'!$H$23</f>
        <v>1326.2698213899998</v>
      </c>
      <c r="L106" s="36">
        <f>SUMIFS(СВЦЭМ!$D$39:$D$782,СВЦЭМ!$A$39:$A$782,$A106,СВЦЭМ!$B$39:$B$782,L$83)+'СЕТ СН'!$H$11+СВЦЭМ!$D$10+'СЕТ СН'!$H$6-'СЕТ СН'!$H$23</f>
        <v>1290.7881518699999</v>
      </c>
      <c r="M106" s="36">
        <f>SUMIFS(СВЦЭМ!$D$39:$D$782,СВЦЭМ!$A$39:$A$782,$A106,СВЦЭМ!$B$39:$B$782,M$83)+'СЕТ СН'!$H$11+СВЦЭМ!$D$10+'СЕТ СН'!$H$6-'СЕТ СН'!$H$23</f>
        <v>1283.2411914099998</v>
      </c>
      <c r="N106" s="36">
        <f>SUMIFS(СВЦЭМ!$D$39:$D$782,СВЦЭМ!$A$39:$A$782,$A106,СВЦЭМ!$B$39:$B$782,N$83)+'СЕТ СН'!$H$11+СВЦЭМ!$D$10+'СЕТ СН'!$H$6-'СЕТ СН'!$H$23</f>
        <v>1276.9396832899999</v>
      </c>
      <c r="O106" s="36">
        <f>SUMIFS(СВЦЭМ!$D$39:$D$782,СВЦЭМ!$A$39:$A$782,$A106,СВЦЭМ!$B$39:$B$782,O$83)+'СЕТ СН'!$H$11+СВЦЭМ!$D$10+'СЕТ СН'!$H$6-'СЕТ СН'!$H$23</f>
        <v>1270.4870726699999</v>
      </c>
      <c r="P106" s="36">
        <f>SUMIFS(СВЦЭМ!$D$39:$D$782,СВЦЭМ!$A$39:$A$782,$A106,СВЦЭМ!$B$39:$B$782,P$83)+'СЕТ СН'!$H$11+СВЦЭМ!$D$10+'СЕТ СН'!$H$6-'СЕТ СН'!$H$23</f>
        <v>1282.73766821</v>
      </c>
      <c r="Q106" s="36">
        <f>SUMIFS(СВЦЭМ!$D$39:$D$782,СВЦЭМ!$A$39:$A$782,$A106,СВЦЭМ!$B$39:$B$782,Q$83)+'СЕТ СН'!$H$11+СВЦЭМ!$D$10+'СЕТ СН'!$H$6-'СЕТ СН'!$H$23</f>
        <v>1290.0026729199999</v>
      </c>
      <c r="R106" s="36">
        <f>SUMIFS(СВЦЭМ!$D$39:$D$782,СВЦЭМ!$A$39:$A$782,$A106,СВЦЭМ!$B$39:$B$782,R$83)+'СЕТ СН'!$H$11+СВЦЭМ!$D$10+'СЕТ СН'!$H$6-'СЕТ СН'!$H$23</f>
        <v>1283.88099528</v>
      </c>
      <c r="S106" s="36">
        <f>SUMIFS(СВЦЭМ!$D$39:$D$782,СВЦЭМ!$A$39:$A$782,$A106,СВЦЭМ!$B$39:$B$782,S$83)+'СЕТ СН'!$H$11+СВЦЭМ!$D$10+'СЕТ СН'!$H$6-'СЕТ СН'!$H$23</f>
        <v>1296.5419903</v>
      </c>
      <c r="T106" s="36">
        <f>SUMIFS(СВЦЭМ!$D$39:$D$782,СВЦЭМ!$A$39:$A$782,$A106,СВЦЭМ!$B$39:$B$782,T$83)+'СЕТ СН'!$H$11+СВЦЭМ!$D$10+'СЕТ СН'!$H$6-'СЕТ СН'!$H$23</f>
        <v>1303.43813228</v>
      </c>
      <c r="U106" s="36">
        <f>SUMIFS(СВЦЭМ!$D$39:$D$782,СВЦЭМ!$A$39:$A$782,$A106,СВЦЭМ!$B$39:$B$782,U$83)+'СЕТ СН'!$H$11+СВЦЭМ!$D$10+'СЕТ СН'!$H$6-'СЕТ СН'!$H$23</f>
        <v>1292.2999110799999</v>
      </c>
      <c r="V106" s="36">
        <f>SUMIFS(СВЦЭМ!$D$39:$D$782,СВЦЭМ!$A$39:$A$782,$A106,СВЦЭМ!$B$39:$B$782,V$83)+'СЕТ СН'!$H$11+СВЦЭМ!$D$10+'СЕТ СН'!$H$6-'СЕТ СН'!$H$23</f>
        <v>1309.2720490499999</v>
      </c>
      <c r="W106" s="36">
        <f>SUMIFS(СВЦЭМ!$D$39:$D$782,СВЦЭМ!$A$39:$A$782,$A106,СВЦЭМ!$B$39:$B$782,W$83)+'СЕТ СН'!$H$11+СВЦЭМ!$D$10+'СЕТ СН'!$H$6-'СЕТ СН'!$H$23</f>
        <v>1307.94568809</v>
      </c>
      <c r="X106" s="36">
        <f>SUMIFS(СВЦЭМ!$D$39:$D$782,СВЦЭМ!$A$39:$A$782,$A106,СВЦЭМ!$B$39:$B$782,X$83)+'СЕТ СН'!$H$11+СВЦЭМ!$D$10+'СЕТ СН'!$H$6-'СЕТ СН'!$H$23</f>
        <v>1289.89826649</v>
      </c>
      <c r="Y106" s="36">
        <f>SUMIFS(СВЦЭМ!$D$39:$D$782,СВЦЭМ!$A$39:$A$782,$A106,СВЦЭМ!$B$39:$B$782,Y$83)+'СЕТ СН'!$H$11+СВЦЭМ!$D$10+'СЕТ СН'!$H$6-'СЕТ СН'!$H$23</f>
        <v>1256.21183567</v>
      </c>
    </row>
    <row r="107" spans="1:25" ht="15.75" x14ac:dyDescent="0.2">
      <c r="A107" s="35">
        <f t="shared" si="2"/>
        <v>44797</v>
      </c>
      <c r="B107" s="36">
        <f>SUMIFS(СВЦЭМ!$D$39:$D$782,СВЦЭМ!$A$39:$A$782,$A107,СВЦЭМ!$B$39:$B$782,B$83)+'СЕТ СН'!$H$11+СВЦЭМ!$D$10+'СЕТ СН'!$H$6-'СЕТ СН'!$H$23</f>
        <v>1294.2071633799999</v>
      </c>
      <c r="C107" s="36">
        <f>SUMIFS(СВЦЭМ!$D$39:$D$782,СВЦЭМ!$A$39:$A$782,$A107,СВЦЭМ!$B$39:$B$782,C$83)+'СЕТ СН'!$H$11+СВЦЭМ!$D$10+'СЕТ СН'!$H$6-'СЕТ СН'!$H$23</f>
        <v>1335.03033633</v>
      </c>
      <c r="D107" s="36">
        <f>SUMIFS(СВЦЭМ!$D$39:$D$782,СВЦЭМ!$A$39:$A$782,$A107,СВЦЭМ!$B$39:$B$782,D$83)+'СЕТ СН'!$H$11+СВЦЭМ!$D$10+'СЕТ СН'!$H$6-'СЕТ СН'!$H$23</f>
        <v>1364.64132034</v>
      </c>
      <c r="E107" s="36">
        <f>SUMIFS(СВЦЭМ!$D$39:$D$782,СВЦЭМ!$A$39:$A$782,$A107,СВЦЭМ!$B$39:$B$782,E$83)+'СЕТ СН'!$H$11+СВЦЭМ!$D$10+'СЕТ СН'!$H$6-'СЕТ СН'!$H$23</f>
        <v>1374.52848051</v>
      </c>
      <c r="F107" s="36">
        <f>SUMIFS(СВЦЭМ!$D$39:$D$782,СВЦЭМ!$A$39:$A$782,$A107,СВЦЭМ!$B$39:$B$782,F$83)+'СЕТ СН'!$H$11+СВЦЭМ!$D$10+'СЕТ СН'!$H$6-'СЕТ СН'!$H$23</f>
        <v>1375.9342931399999</v>
      </c>
      <c r="G107" s="36">
        <f>SUMIFS(СВЦЭМ!$D$39:$D$782,СВЦЭМ!$A$39:$A$782,$A107,СВЦЭМ!$B$39:$B$782,G$83)+'СЕТ СН'!$H$11+СВЦЭМ!$D$10+'СЕТ СН'!$H$6-'СЕТ СН'!$H$23</f>
        <v>1361.5487752699999</v>
      </c>
      <c r="H107" s="36">
        <f>SUMIFS(СВЦЭМ!$D$39:$D$782,СВЦЭМ!$A$39:$A$782,$A107,СВЦЭМ!$B$39:$B$782,H$83)+'СЕТ СН'!$H$11+СВЦЭМ!$D$10+'СЕТ СН'!$H$6-'СЕТ СН'!$H$23</f>
        <v>1321.4780044699999</v>
      </c>
      <c r="I107" s="36">
        <f>SUMIFS(СВЦЭМ!$D$39:$D$782,СВЦЭМ!$A$39:$A$782,$A107,СВЦЭМ!$B$39:$B$782,I$83)+'СЕТ СН'!$H$11+СВЦЭМ!$D$10+'СЕТ СН'!$H$6-'СЕТ СН'!$H$23</f>
        <v>1272.4630305999999</v>
      </c>
      <c r="J107" s="36">
        <f>SUMIFS(СВЦЭМ!$D$39:$D$782,СВЦЭМ!$A$39:$A$782,$A107,СВЦЭМ!$B$39:$B$782,J$83)+'СЕТ СН'!$H$11+СВЦЭМ!$D$10+'СЕТ СН'!$H$6-'СЕТ СН'!$H$23</f>
        <v>1307.41737743</v>
      </c>
      <c r="K107" s="36">
        <f>SUMIFS(СВЦЭМ!$D$39:$D$782,СВЦЭМ!$A$39:$A$782,$A107,СВЦЭМ!$B$39:$B$782,K$83)+'СЕТ СН'!$H$11+СВЦЭМ!$D$10+'СЕТ СН'!$H$6-'СЕТ СН'!$H$23</f>
        <v>1420.8499583299999</v>
      </c>
      <c r="L107" s="36">
        <f>SUMIFS(СВЦЭМ!$D$39:$D$782,СВЦЭМ!$A$39:$A$782,$A107,СВЦЭМ!$B$39:$B$782,L$83)+'СЕТ СН'!$H$11+СВЦЭМ!$D$10+'СЕТ СН'!$H$6-'СЕТ СН'!$H$23</f>
        <v>1380.15040787</v>
      </c>
      <c r="M107" s="36">
        <f>SUMIFS(СВЦЭМ!$D$39:$D$782,СВЦЭМ!$A$39:$A$782,$A107,СВЦЭМ!$B$39:$B$782,M$83)+'СЕТ СН'!$H$11+СВЦЭМ!$D$10+'СЕТ СН'!$H$6-'СЕТ СН'!$H$23</f>
        <v>1374.5437516499999</v>
      </c>
      <c r="N107" s="36">
        <f>SUMIFS(СВЦЭМ!$D$39:$D$782,СВЦЭМ!$A$39:$A$782,$A107,СВЦЭМ!$B$39:$B$782,N$83)+'СЕТ СН'!$H$11+СВЦЭМ!$D$10+'СЕТ СН'!$H$6-'СЕТ СН'!$H$23</f>
        <v>1369.85624674</v>
      </c>
      <c r="O107" s="36">
        <f>SUMIFS(СВЦЭМ!$D$39:$D$782,СВЦЭМ!$A$39:$A$782,$A107,СВЦЭМ!$B$39:$B$782,O$83)+'СЕТ СН'!$H$11+СВЦЭМ!$D$10+'СЕТ СН'!$H$6-'СЕТ СН'!$H$23</f>
        <v>1363.7988174299999</v>
      </c>
      <c r="P107" s="36">
        <f>SUMIFS(СВЦЭМ!$D$39:$D$782,СВЦЭМ!$A$39:$A$782,$A107,СВЦЭМ!$B$39:$B$782,P$83)+'СЕТ СН'!$H$11+СВЦЭМ!$D$10+'СЕТ СН'!$H$6-'СЕТ СН'!$H$23</f>
        <v>1370.2504685399999</v>
      </c>
      <c r="Q107" s="36">
        <f>SUMIFS(СВЦЭМ!$D$39:$D$782,СВЦЭМ!$A$39:$A$782,$A107,СВЦЭМ!$B$39:$B$782,Q$83)+'СЕТ СН'!$H$11+СВЦЭМ!$D$10+'СЕТ СН'!$H$6-'СЕТ СН'!$H$23</f>
        <v>1371.21172327</v>
      </c>
      <c r="R107" s="36">
        <f>SUMIFS(СВЦЭМ!$D$39:$D$782,СВЦЭМ!$A$39:$A$782,$A107,СВЦЭМ!$B$39:$B$782,R$83)+'СЕТ СН'!$H$11+СВЦЭМ!$D$10+'СЕТ СН'!$H$6-'СЕТ СН'!$H$23</f>
        <v>1360.4971462799999</v>
      </c>
      <c r="S107" s="36">
        <f>SUMIFS(СВЦЭМ!$D$39:$D$782,СВЦЭМ!$A$39:$A$782,$A107,СВЦЭМ!$B$39:$B$782,S$83)+'СЕТ СН'!$H$11+СВЦЭМ!$D$10+'СЕТ СН'!$H$6-'СЕТ СН'!$H$23</f>
        <v>1369.3354145199999</v>
      </c>
      <c r="T107" s="36">
        <f>SUMIFS(СВЦЭМ!$D$39:$D$782,СВЦЭМ!$A$39:$A$782,$A107,СВЦЭМ!$B$39:$B$782,T$83)+'СЕТ СН'!$H$11+СВЦЭМ!$D$10+'СЕТ СН'!$H$6-'СЕТ СН'!$H$23</f>
        <v>1376.0136585799999</v>
      </c>
      <c r="U107" s="36">
        <f>SUMIFS(СВЦЭМ!$D$39:$D$782,СВЦЭМ!$A$39:$A$782,$A107,СВЦЭМ!$B$39:$B$782,U$83)+'СЕТ СН'!$H$11+СВЦЭМ!$D$10+'СЕТ СН'!$H$6-'СЕТ СН'!$H$23</f>
        <v>1371.6015003699999</v>
      </c>
      <c r="V107" s="36">
        <f>SUMIFS(СВЦЭМ!$D$39:$D$782,СВЦЭМ!$A$39:$A$782,$A107,СВЦЭМ!$B$39:$B$782,V$83)+'СЕТ СН'!$H$11+СВЦЭМ!$D$10+'СЕТ СН'!$H$6-'СЕТ СН'!$H$23</f>
        <v>1389.96227327</v>
      </c>
      <c r="W107" s="36">
        <f>SUMIFS(СВЦЭМ!$D$39:$D$782,СВЦЭМ!$A$39:$A$782,$A107,СВЦЭМ!$B$39:$B$782,W$83)+'СЕТ СН'!$H$11+СВЦЭМ!$D$10+'СЕТ СН'!$H$6-'СЕТ СН'!$H$23</f>
        <v>1397.03957687</v>
      </c>
      <c r="X107" s="36">
        <f>SUMIFS(СВЦЭМ!$D$39:$D$782,СВЦЭМ!$A$39:$A$782,$A107,СВЦЭМ!$B$39:$B$782,X$83)+'СЕТ СН'!$H$11+СВЦЭМ!$D$10+'СЕТ СН'!$H$6-'СЕТ СН'!$H$23</f>
        <v>1336.80989931</v>
      </c>
      <c r="Y107" s="36">
        <f>SUMIFS(СВЦЭМ!$D$39:$D$782,СВЦЭМ!$A$39:$A$782,$A107,СВЦЭМ!$B$39:$B$782,Y$83)+'СЕТ СН'!$H$11+СВЦЭМ!$D$10+'СЕТ СН'!$H$6-'СЕТ СН'!$H$23</f>
        <v>1297.9706199999998</v>
      </c>
    </row>
    <row r="108" spans="1:25" ht="15.75" x14ac:dyDescent="0.2">
      <c r="A108" s="35">
        <f t="shared" si="2"/>
        <v>44798</v>
      </c>
      <c r="B108" s="36">
        <f>SUMIFS(СВЦЭМ!$D$39:$D$782,СВЦЭМ!$A$39:$A$782,$A108,СВЦЭМ!$B$39:$B$782,B$83)+'СЕТ СН'!$H$11+СВЦЭМ!$D$10+'СЕТ СН'!$H$6-'СЕТ СН'!$H$23</f>
        <v>1294.31304413</v>
      </c>
      <c r="C108" s="36">
        <f>SUMIFS(СВЦЭМ!$D$39:$D$782,СВЦЭМ!$A$39:$A$782,$A108,СВЦЭМ!$B$39:$B$782,C$83)+'СЕТ СН'!$H$11+СВЦЭМ!$D$10+'СЕТ СН'!$H$6-'СЕТ СН'!$H$23</f>
        <v>1331.36392103</v>
      </c>
      <c r="D108" s="36">
        <f>SUMIFS(СВЦЭМ!$D$39:$D$782,СВЦЭМ!$A$39:$A$782,$A108,СВЦЭМ!$B$39:$B$782,D$83)+'СЕТ СН'!$H$11+СВЦЭМ!$D$10+'СЕТ СН'!$H$6-'СЕТ СН'!$H$23</f>
        <v>1369.1787202799999</v>
      </c>
      <c r="E108" s="36">
        <f>SUMIFS(СВЦЭМ!$D$39:$D$782,СВЦЭМ!$A$39:$A$782,$A108,СВЦЭМ!$B$39:$B$782,E$83)+'СЕТ СН'!$H$11+СВЦЭМ!$D$10+'СЕТ СН'!$H$6-'СЕТ СН'!$H$23</f>
        <v>1380.4880845999999</v>
      </c>
      <c r="F108" s="36">
        <f>SUMIFS(СВЦЭМ!$D$39:$D$782,СВЦЭМ!$A$39:$A$782,$A108,СВЦЭМ!$B$39:$B$782,F$83)+'СЕТ СН'!$H$11+СВЦЭМ!$D$10+'СЕТ СН'!$H$6-'СЕТ СН'!$H$23</f>
        <v>1383.93772442</v>
      </c>
      <c r="G108" s="36">
        <f>SUMIFS(СВЦЭМ!$D$39:$D$782,СВЦЭМ!$A$39:$A$782,$A108,СВЦЭМ!$B$39:$B$782,G$83)+'СЕТ СН'!$H$11+СВЦЭМ!$D$10+'СЕТ СН'!$H$6-'СЕТ СН'!$H$23</f>
        <v>1367.54144737</v>
      </c>
      <c r="H108" s="36">
        <f>SUMIFS(СВЦЭМ!$D$39:$D$782,СВЦЭМ!$A$39:$A$782,$A108,СВЦЭМ!$B$39:$B$782,H$83)+'СЕТ СН'!$H$11+СВЦЭМ!$D$10+'СЕТ СН'!$H$6-'СЕТ СН'!$H$23</f>
        <v>1318.9175472499999</v>
      </c>
      <c r="I108" s="36">
        <f>SUMIFS(СВЦЭМ!$D$39:$D$782,СВЦЭМ!$A$39:$A$782,$A108,СВЦЭМ!$B$39:$B$782,I$83)+'СЕТ СН'!$H$11+СВЦЭМ!$D$10+'СЕТ СН'!$H$6-'СЕТ СН'!$H$23</f>
        <v>1243.9376169699999</v>
      </c>
      <c r="J108" s="36">
        <f>SUMIFS(СВЦЭМ!$D$39:$D$782,СВЦЭМ!$A$39:$A$782,$A108,СВЦЭМ!$B$39:$B$782,J$83)+'СЕТ СН'!$H$11+СВЦЭМ!$D$10+'СЕТ СН'!$H$6-'СЕТ СН'!$H$23</f>
        <v>1315.3452909999999</v>
      </c>
      <c r="K108" s="36">
        <f>SUMIFS(СВЦЭМ!$D$39:$D$782,СВЦЭМ!$A$39:$A$782,$A108,СВЦЭМ!$B$39:$B$782,K$83)+'СЕТ СН'!$H$11+СВЦЭМ!$D$10+'СЕТ СН'!$H$6-'СЕТ СН'!$H$23</f>
        <v>1376.18605667</v>
      </c>
      <c r="L108" s="36">
        <f>SUMIFS(СВЦЭМ!$D$39:$D$782,СВЦЭМ!$A$39:$A$782,$A108,СВЦЭМ!$B$39:$B$782,L$83)+'СЕТ СН'!$H$11+СВЦЭМ!$D$10+'СЕТ СН'!$H$6-'СЕТ СН'!$H$23</f>
        <v>1344.96502863</v>
      </c>
      <c r="M108" s="36">
        <f>SUMIFS(СВЦЭМ!$D$39:$D$782,СВЦЭМ!$A$39:$A$782,$A108,СВЦЭМ!$B$39:$B$782,M$83)+'СЕТ СН'!$H$11+СВЦЭМ!$D$10+'СЕТ СН'!$H$6-'СЕТ СН'!$H$23</f>
        <v>1341.3793298399999</v>
      </c>
      <c r="N108" s="36">
        <f>SUMIFS(СВЦЭМ!$D$39:$D$782,СВЦЭМ!$A$39:$A$782,$A108,СВЦЭМ!$B$39:$B$782,N$83)+'СЕТ СН'!$H$11+СВЦЭМ!$D$10+'СЕТ СН'!$H$6-'СЕТ СН'!$H$23</f>
        <v>1341.0205504399999</v>
      </c>
      <c r="O108" s="36">
        <f>SUMIFS(СВЦЭМ!$D$39:$D$782,СВЦЭМ!$A$39:$A$782,$A108,СВЦЭМ!$B$39:$B$782,O$83)+'СЕТ СН'!$H$11+СВЦЭМ!$D$10+'СЕТ СН'!$H$6-'СЕТ СН'!$H$23</f>
        <v>1258.4542091799999</v>
      </c>
      <c r="P108" s="36">
        <f>SUMIFS(СВЦЭМ!$D$39:$D$782,СВЦЭМ!$A$39:$A$782,$A108,СВЦЭМ!$B$39:$B$782,P$83)+'СЕТ СН'!$H$11+СВЦЭМ!$D$10+'СЕТ СН'!$H$6-'СЕТ СН'!$H$23</f>
        <v>1167.5284013399998</v>
      </c>
      <c r="Q108" s="36">
        <f>SUMIFS(СВЦЭМ!$D$39:$D$782,СВЦЭМ!$A$39:$A$782,$A108,СВЦЭМ!$B$39:$B$782,Q$83)+'СЕТ СН'!$H$11+СВЦЭМ!$D$10+'СЕТ СН'!$H$6-'СЕТ СН'!$H$23</f>
        <v>1105.4199788199999</v>
      </c>
      <c r="R108" s="36">
        <f>SUMIFS(СВЦЭМ!$D$39:$D$782,СВЦЭМ!$A$39:$A$782,$A108,СВЦЭМ!$B$39:$B$782,R$83)+'СЕТ СН'!$H$11+СВЦЭМ!$D$10+'СЕТ СН'!$H$6-'СЕТ СН'!$H$23</f>
        <v>1100.1908438299999</v>
      </c>
      <c r="S108" s="36">
        <f>SUMIFS(СВЦЭМ!$D$39:$D$782,СВЦЭМ!$A$39:$A$782,$A108,СВЦЭМ!$B$39:$B$782,S$83)+'СЕТ СН'!$H$11+СВЦЭМ!$D$10+'СЕТ СН'!$H$6-'СЕТ СН'!$H$23</f>
        <v>1170.56801402</v>
      </c>
      <c r="T108" s="36">
        <f>SUMIFS(СВЦЭМ!$D$39:$D$782,СВЦЭМ!$A$39:$A$782,$A108,СВЦЭМ!$B$39:$B$782,T$83)+'СЕТ СН'!$H$11+СВЦЭМ!$D$10+'СЕТ СН'!$H$6-'СЕТ СН'!$H$23</f>
        <v>1246.37982076</v>
      </c>
      <c r="U108" s="36">
        <f>SUMIFS(СВЦЭМ!$D$39:$D$782,СВЦЭМ!$A$39:$A$782,$A108,СВЦЭМ!$B$39:$B$782,U$83)+'СЕТ СН'!$H$11+СВЦЭМ!$D$10+'СЕТ СН'!$H$6-'СЕТ СН'!$H$23</f>
        <v>1336.9189473399999</v>
      </c>
      <c r="V108" s="36">
        <f>SUMIFS(СВЦЭМ!$D$39:$D$782,СВЦЭМ!$A$39:$A$782,$A108,СВЦЭМ!$B$39:$B$782,V$83)+'СЕТ СН'!$H$11+СВЦЭМ!$D$10+'СЕТ СН'!$H$6-'СЕТ СН'!$H$23</f>
        <v>1360.25360611</v>
      </c>
      <c r="W108" s="36">
        <f>SUMIFS(СВЦЭМ!$D$39:$D$782,СВЦЭМ!$A$39:$A$782,$A108,СВЦЭМ!$B$39:$B$782,W$83)+'СЕТ СН'!$H$11+СВЦЭМ!$D$10+'СЕТ СН'!$H$6-'СЕТ СН'!$H$23</f>
        <v>1368.24644564</v>
      </c>
      <c r="X108" s="36">
        <f>SUMIFS(СВЦЭМ!$D$39:$D$782,СВЦЭМ!$A$39:$A$782,$A108,СВЦЭМ!$B$39:$B$782,X$83)+'СЕТ СН'!$H$11+СВЦЭМ!$D$10+'СЕТ СН'!$H$6-'СЕТ СН'!$H$23</f>
        <v>1351.9939937499998</v>
      </c>
      <c r="Y108" s="36">
        <f>SUMIFS(СВЦЭМ!$D$39:$D$782,СВЦЭМ!$A$39:$A$782,$A108,СВЦЭМ!$B$39:$B$782,Y$83)+'СЕТ СН'!$H$11+СВЦЭМ!$D$10+'СЕТ СН'!$H$6-'СЕТ СН'!$H$23</f>
        <v>1358.75699119</v>
      </c>
    </row>
    <row r="109" spans="1:25" ht="15.75" x14ac:dyDescent="0.2">
      <c r="A109" s="35">
        <f t="shared" si="2"/>
        <v>44799</v>
      </c>
      <c r="B109" s="36">
        <f>SUMIFS(СВЦЭМ!$D$39:$D$782,СВЦЭМ!$A$39:$A$782,$A109,СВЦЭМ!$B$39:$B$782,B$83)+'СЕТ СН'!$H$11+СВЦЭМ!$D$10+'СЕТ СН'!$H$6-'СЕТ СН'!$H$23</f>
        <v>1350.04531572</v>
      </c>
      <c r="C109" s="36">
        <f>SUMIFS(СВЦЭМ!$D$39:$D$782,СВЦЭМ!$A$39:$A$782,$A109,СВЦЭМ!$B$39:$B$782,C$83)+'СЕТ СН'!$H$11+СВЦЭМ!$D$10+'СЕТ СН'!$H$6-'СЕТ СН'!$H$23</f>
        <v>1395.2156740399998</v>
      </c>
      <c r="D109" s="36">
        <f>SUMIFS(СВЦЭМ!$D$39:$D$782,СВЦЭМ!$A$39:$A$782,$A109,СВЦЭМ!$B$39:$B$782,D$83)+'СЕТ СН'!$H$11+СВЦЭМ!$D$10+'СЕТ СН'!$H$6-'СЕТ СН'!$H$23</f>
        <v>1409.4075950899999</v>
      </c>
      <c r="E109" s="36">
        <f>SUMIFS(СВЦЭМ!$D$39:$D$782,СВЦЭМ!$A$39:$A$782,$A109,СВЦЭМ!$B$39:$B$782,E$83)+'СЕТ СН'!$H$11+СВЦЭМ!$D$10+'СЕТ СН'!$H$6-'СЕТ СН'!$H$23</f>
        <v>1389.62528632</v>
      </c>
      <c r="F109" s="36">
        <f>SUMIFS(СВЦЭМ!$D$39:$D$782,СВЦЭМ!$A$39:$A$782,$A109,СВЦЭМ!$B$39:$B$782,F$83)+'СЕТ СН'!$H$11+СВЦЭМ!$D$10+'СЕТ СН'!$H$6-'СЕТ СН'!$H$23</f>
        <v>1398.0280780199998</v>
      </c>
      <c r="G109" s="36">
        <f>SUMIFS(СВЦЭМ!$D$39:$D$782,СВЦЭМ!$A$39:$A$782,$A109,СВЦЭМ!$B$39:$B$782,G$83)+'СЕТ СН'!$H$11+СВЦЭМ!$D$10+'СЕТ СН'!$H$6-'СЕТ СН'!$H$23</f>
        <v>1390.1563205499999</v>
      </c>
      <c r="H109" s="36">
        <f>SUMIFS(СВЦЭМ!$D$39:$D$782,СВЦЭМ!$A$39:$A$782,$A109,СВЦЭМ!$B$39:$B$782,H$83)+'СЕТ СН'!$H$11+СВЦЭМ!$D$10+'СЕТ СН'!$H$6-'СЕТ СН'!$H$23</f>
        <v>1318.3156963499998</v>
      </c>
      <c r="I109" s="36">
        <f>SUMIFS(СВЦЭМ!$D$39:$D$782,СВЦЭМ!$A$39:$A$782,$A109,СВЦЭМ!$B$39:$B$782,I$83)+'СЕТ СН'!$H$11+СВЦЭМ!$D$10+'СЕТ СН'!$H$6-'СЕТ СН'!$H$23</f>
        <v>1306.30703533</v>
      </c>
      <c r="J109" s="36">
        <f>SUMIFS(СВЦЭМ!$D$39:$D$782,СВЦЭМ!$A$39:$A$782,$A109,СВЦЭМ!$B$39:$B$782,J$83)+'СЕТ СН'!$H$11+СВЦЭМ!$D$10+'СЕТ СН'!$H$6-'СЕТ СН'!$H$23</f>
        <v>1309.1869384199999</v>
      </c>
      <c r="K109" s="36">
        <f>SUMIFS(СВЦЭМ!$D$39:$D$782,СВЦЭМ!$A$39:$A$782,$A109,СВЦЭМ!$B$39:$B$782,K$83)+'СЕТ СН'!$H$11+СВЦЭМ!$D$10+'СЕТ СН'!$H$6-'СЕТ СН'!$H$23</f>
        <v>1369.7259946699999</v>
      </c>
      <c r="L109" s="36">
        <f>SUMIFS(СВЦЭМ!$D$39:$D$782,СВЦЭМ!$A$39:$A$782,$A109,СВЦЭМ!$B$39:$B$782,L$83)+'СЕТ СН'!$H$11+СВЦЭМ!$D$10+'СЕТ СН'!$H$6-'СЕТ СН'!$H$23</f>
        <v>1348.4267743599999</v>
      </c>
      <c r="M109" s="36">
        <f>SUMIFS(СВЦЭМ!$D$39:$D$782,СВЦЭМ!$A$39:$A$782,$A109,СВЦЭМ!$B$39:$B$782,M$83)+'СЕТ СН'!$H$11+СВЦЭМ!$D$10+'СЕТ СН'!$H$6-'СЕТ СН'!$H$23</f>
        <v>1337.41613173</v>
      </c>
      <c r="N109" s="36">
        <f>SUMIFS(СВЦЭМ!$D$39:$D$782,СВЦЭМ!$A$39:$A$782,$A109,СВЦЭМ!$B$39:$B$782,N$83)+'СЕТ СН'!$H$11+СВЦЭМ!$D$10+'СЕТ СН'!$H$6-'СЕТ СН'!$H$23</f>
        <v>1329.9357189</v>
      </c>
      <c r="O109" s="36">
        <f>SUMIFS(СВЦЭМ!$D$39:$D$782,СВЦЭМ!$A$39:$A$782,$A109,СВЦЭМ!$B$39:$B$782,O$83)+'СЕТ СН'!$H$11+СВЦЭМ!$D$10+'СЕТ СН'!$H$6-'СЕТ СН'!$H$23</f>
        <v>1324.07496216</v>
      </c>
      <c r="P109" s="36">
        <f>SUMIFS(СВЦЭМ!$D$39:$D$782,СВЦЭМ!$A$39:$A$782,$A109,СВЦЭМ!$B$39:$B$782,P$83)+'СЕТ СН'!$H$11+СВЦЭМ!$D$10+'СЕТ СН'!$H$6-'СЕТ СН'!$H$23</f>
        <v>1331.62745449</v>
      </c>
      <c r="Q109" s="36">
        <f>SUMIFS(СВЦЭМ!$D$39:$D$782,СВЦЭМ!$A$39:$A$782,$A109,СВЦЭМ!$B$39:$B$782,Q$83)+'СЕТ СН'!$H$11+СВЦЭМ!$D$10+'СЕТ СН'!$H$6-'СЕТ СН'!$H$23</f>
        <v>1330.6678555199999</v>
      </c>
      <c r="R109" s="36">
        <f>SUMIFS(СВЦЭМ!$D$39:$D$782,СВЦЭМ!$A$39:$A$782,$A109,СВЦЭМ!$B$39:$B$782,R$83)+'СЕТ СН'!$H$11+СВЦЭМ!$D$10+'СЕТ СН'!$H$6-'СЕТ СН'!$H$23</f>
        <v>1324.2135488199999</v>
      </c>
      <c r="S109" s="36">
        <f>SUMIFS(СВЦЭМ!$D$39:$D$782,СВЦЭМ!$A$39:$A$782,$A109,СВЦЭМ!$B$39:$B$782,S$83)+'СЕТ СН'!$H$11+СВЦЭМ!$D$10+'СЕТ СН'!$H$6-'СЕТ СН'!$H$23</f>
        <v>1321.7842015599999</v>
      </c>
      <c r="T109" s="36">
        <f>SUMIFS(СВЦЭМ!$D$39:$D$782,СВЦЭМ!$A$39:$A$782,$A109,СВЦЭМ!$B$39:$B$782,T$83)+'СЕТ СН'!$H$11+СВЦЭМ!$D$10+'СЕТ СН'!$H$6-'СЕТ СН'!$H$23</f>
        <v>1329.36117115</v>
      </c>
      <c r="U109" s="36">
        <f>SUMIFS(СВЦЭМ!$D$39:$D$782,СВЦЭМ!$A$39:$A$782,$A109,СВЦЭМ!$B$39:$B$782,U$83)+'СЕТ СН'!$H$11+СВЦЭМ!$D$10+'СЕТ СН'!$H$6-'СЕТ СН'!$H$23</f>
        <v>1322.03823367</v>
      </c>
      <c r="V109" s="36">
        <f>SUMIFS(СВЦЭМ!$D$39:$D$782,СВЦЭМ!$A$39:$A$782,$A109,СВЦЭМ!$B$39:$B$782,V$83)+'СЕТ СН'!$H$11+СВЦЭМ!$D$10+'СЕТ СН'!$H$6-'СЕТ СН'!$H$23</f>
        <v>1340.4722609599999</v>
      </c>
      <c r="W109" s="36">
        <f>SUMIFS(СВЦЭМ!$D$39:$D$782,СВЦЭМ!$A$39:$A$782,$A109,СВЦЭМ!$B$39:$B$782,W$83)+'СЕТ СН'!$H$11+СВЦЭМ!$D$10+'СЕТ СН'!$H$6-'СЕТ СН'!$H$23</f>
        <v>1343.0387571899998</v>
      </c>
      <c r="X109" s="36">
        <f>SUMIFS(СВЦЭМ!$D$39:$D$782,СВЦЭМ!$A$39:$A$782,$A109,СВЦЭМ!$B$39:$B$782,X$83)+'СЕТ СН'!$H$11+СВЦЭМ!$D$10+'СЕТ СН'!$H$6-'СЕТ СН'!$H$23</f>
        <v>1312.90555937</v>
      </c>
      <c r="Y109" s="36">
        <f>SUMIFS(СВЦЭМ!$D$39:$D$782,СВЦЭМ!$A$39:$A$782,$A109,СВЦЭМ!$B$39:$B$782,Y$83)+'СЕТ СН'!$H$11+СВЦЭМ!$D$10+'СЕТ СН'!$H$6-'СЕТ СН'!$H$23</f>
        <v>1335.8171063099999</v>
      </c>
    </row>
    <row r="110" spans="1:25" ht="15.75" x14ac:dyDescent="0.2">
      <c r="A110" s="35">
        <f t="shared" si="2"/>
        <v>44800</v>
      </c>
      <c r="B110" s="36">
        <f>SUMIFS(СВЦЭМ!$D$39:$D$782,СВЦЭМ!$A$39:$A$782,$A110,СВЦЭМ!$B$39:$B$782,B$83)+'СЕТ СН'!$H$11+СВЦЭМ!$D$10+'СЕТ СН'!$H$6-'СЕТ СН'!$H$23</f>
        <v>1340.3740788699999</v>
      </c>
      <c r="C110" s="36">
        <f>SUMIFS(СВЦЭМ!$D$39:$D$782,СВЦЭМ!$A$39:$A$782,$A110,СВЦЭМ!$B$39:$B$782,C$83)+'СЕТ СН'!$H$11+СВЦЭМ!$D$10+'СЕТ СН'!$H$6-'СЕТ СН'!$H$23</f>
        <v>1335.55086495</v>
      </c>
      <c r="D110" s="36">
        <f>SUMIFS(СВЦЭМ!$D$39:$D$782,СВЦЭМ!$A$39:$A$782,$A110,СВЦЭМ!$B$39:$B$782,D$83)+'СЕТ СН'!$H$11+СВЦЭМ!$D$10+'СЕТ СН'!$H$6-'СЕТ СН'!$H$23</f>
        <v>1377.34808729</v>
      </c>
      <c r="E110" s="36">
        <f>SUMIFS(СВЦЭМ!$D$39:$D$782,СВЦЭМ!$A$39:$A$782,$A110,СВЦЭМ!$B$39:$B$782,E$83)+'СЕТ СН'!$H$11+СВЦЭМ!$D$10+'СЕТ СН'!$H$6-'СЕТ СН'!$H$23</f>
        <v>1343.4458307299999</v>
      </c>
      <c r="F110" s="36">
        <f>SUMIFS(СВЦЭМ!$D$39:$D$782,СВЦЭМ!$A$39:$A$782,$A110,СВЦЭМ!$B$39:$B$782,F$83)+'СЕТ СН'!$H$11+СВЦЭМ!$D$10+'СЕТ СН'!$H$6-'СЕТ СН'!$H$23</f>
        <v>1339.7202875399998</v>
      </c>
      <c r="G110" s="36">
        <f>SUMIFS(СВЦЭМ!$D$39:$D$782,СВЦЭМ!$A$39:$A$782,$A110,СВЦЭМ!$B$39:$B$782,G$83)+'СЕТ СН'!$H$11+СВЦЭМ!$D$10+'СЕТ СН'!$H$6-'СЕТ СН'!$H$23</f>
        <v>1348.8703947699998</v>
      </c>
      <c r="H110" s="36">
        <f>SUMIFS(СВЦЭМ!$D$39:$D$782,СВЦЭМ!$A$39:$A$782,$A110,СВЦЭМ!$B$39:$B$782,H$83)+'СЕТ СН'!$H$11+СВЦЭМ!$D$10+'СЕТ СН'!$H$6-'СЕТ СН'!$H$23</f>
        <v>1333.77281225</v>
      </c>
      <c r="I110" s="36">
        <f>SUMIFS(СВЦЭМ!$D$39:$D$782,СВЦЭМ!$A$39:$A$782,$A110,СВЦЭМ!$B$39:$B$782,I$83)+'СЕТ СН'!$H$11+СВЦЭМ!$D$10+'СЕТ СН'!$H$6-'СЕТ СН'!$H$23</f>
        <v>1300.4661214099999</v>
      </c>
      <c r="J110" s="36">
        <f>SUMIFS(СВЦЭМ!$D$39:$D$782,СВЦЭМ!$A$39:$A$782,$A110,СВЦЭМ!$B$39:$B$782,J$83)+'СЕТ СН'!$H$11+СВЦЭМ!$D$10+'СЕТ СН'!$H$6-'СЕТ СН'!$H$23</f>
        <v>1241.5919455199999</v>
      </c>
      <c r="K110" s="36">
        <f>SUMIFS(СВЦЭМ!$D$39:$D$782,СВЦЭМ!$A$39:$A$782,$A110,СВЦЭМ!$B$39:$B$782,K$83)+'СЕТ СН'!$H$11+СВЦЭМ!$D$10+'СЕТ СН'!$H$6-'СЕТ СН'!$H$23</f>
        <v>1313.41415155</v>
      </c>
      <c r="L110" s="36">
        <f>SUMIFS(СВЦЭМ!$D$39:$D$782,СВЦЭМ!$A$39:$A$782,$A110,СВЦЭМ!$B$39:$B$782,L$83)+'СЕТ СН'!$H$11+СВЦЭМ!$D$10+'СЕТ СН'!$H$6-'СЕТ СН'!$H$23</f>
        <v>1310.15307607</v>
      </c>
      <c r="M110" s="36">
        <f>SUMIFS(СВЦЭМ!$D$39:$D$782,СВЦЭМ!$A$39:$A$782,$A110,СВЦЭМ!$B$39:$B$782,M$83)+'СЕТ СН'!$H$11+СВЦЭМ!$D$10+'СЕТ СН'!$H$6-'СЕТ СН'!$H$23</f>
        <v>1312.93919003</v>
      </c>
      <c r="N110" s="36">
        <f>SUMIFS(СВЦЭМ!$D$39:$D$782,СВЦЭМ!$A$39:$A$782,$A110,СВЦЭМ!$B$39:$B$782,N$83)+'СЕТ СН'!$H$11+СВЦЭМ!$D$10+'СЕТ СН'!$H$6-'СЕТ СН'!$H$23</f>
        <v>1314.1887054599999</v>
      </c>
      <c r="O110" s="36">
        <f>SUMIFS(СВЦЭМ!$D$39:$D$782,СВЦЭМ!$A$39:$A$782,$A110,СВЦЭМ!$B$39:$B$782,O$83)+'СЕТ СН'!$H$11+СВЦЭМ!$D$10+'СЕТ СН'!$H$6-'СЕТ СН'!$H$23</f>
        <v>1305.69912105</v>
      </c>
      <c r="P110" s="36">
        <f>SUMIFS(СВЦЭМ!$D$39:$D$782,СВЦЭМ!$A$39:$A$782,$A110,СВЦЭМ!$B$39:$B$782,P$83)+'СЕТ СН'!$H$11+СВЦЭМ!$D$10+'СЕТ СН'!$H$6-'СЕТ СН'!$H$23</f>
        <v>1302.3616833799999</v>
      </c>
      <c r="Q110" s="36">
        <f>SUMIFS(СВЦЭМ!$D$39:$D$782,СВЦЭМ!$A$39:$A$782,$A110,СВЦЭМ!$B$39:$B$782,Q$83)+'СЕТ СН'!$H$11+СВЦЭМ!$D$10+'СЕТ СН'!$H$6-'СЕТ СН'!$H$23</f>
        <v>1300.6578365799999</v>
      </c>
      <c r="R110" s="36">
        <f>SUMIFS(СВЦЭМ!$D$39:$D$782,СВЦЭМ!$A$39:$A$782,$A110,СВЦЭМ!$B$39:$B$782,R$83)+'СЕТ СН'!$H$11+СВЦЭМ!$D$10+'СЕТ СН'!$H$6-'СЕТ СН'!$H$23</f>
        <v>1298.11136599</v>
      </c>
      <c r="S110" s="36">
        <f>SUMIFS(СВЦЭМ!$D$39:$D$782,СВЦЭМ!$A$39:$A$782,$A110,СВЦЭМ!$B$39:$B$782,S$83)+'СЕТ СН'!$H$11+СВЦЭМ!$D$10+'СЕТ СН'!$H$6-'СЕТ СН'!$H$23</f>
        <v>1305.5331185499999</v>
      </c>
      <c r="T110" s="36">
        <f>SUMIFS(СВЦЭМ!$D$39:$D$782,СВЦЭМ!$A$39:$A$782,$A110,СВЦЭМ!$B$39:$B$782,T$83)+'СЕТ СН'!$H$11+СВЦЭМ!$D$10+'СЕТ СН'!$H$6-'СЕТ СН'!$H$23</f>
        <v>1305.3853834899999</v>
      </c>
      <c r="U110" s="36">
        <f>SUMIFS(СВЦЭМ!$D$39:$D$782,СВЦЭМ!$A$39:$A$782,$A110,СВЦЭМ!$B$39:$B$782,U$83)+'СЕТ СН'!$H$11+СВЦЭМ!$D$10+'СЕТ СН'!$H$6-'СЕТ СН'!$H$23</f>
        <v>1305.2053125899999</v>
      </c>
      <c r="V110" s="36">
        <f>SUMIFS(СВЦЭМ!$D$39:$D$782,СВЦЭМ!$A$39:$A$782,$A110,СВЦЭМ!$B$39:$B$782,V$83)+'СЕТ СН'!$H$11+СВЦЭМ!$D$10+'СЕТ СН'!$H$6-'СЕТ СН'!$H$23</f>
        <v>1320.39614276</v>
      </c>
      <c r="W110" s="36">
        <f>SUMIFS(СВЦЭМ!$D$39:$D$782,СВЦЭМ!$A$39:$A$782,$A110,СВЦЭМ!$B$39:$B$782,W$83)+'СЕТ СН'!$H$11+СВЦЭМ!$D$10+'СЕТ СН'!$H$6-'СЕТ СН'!$H$23</f>
        <v>1318.99081228</v>
      </c>
      <c r="X110" s="36">
        <f>SUMIFS(СВЦЭМ!$D$39:$D$782,СВЦЭМ!$A$39:$A$782,$A110,СВЦЭМ!$B$39:$B$782,X$83)+'СЕТ СН'!$H$11+СВЦЭМ!$D$10+'СЕТ СН'!$H$6-'СЕТ СН'!$H$23</f>
        <v>1303.1731465799999</v>
      </c>
      <c r="Y110" s="36">
        <f>SUMIFS(СВЦЭМ!$D$39:$D$782,СВЦЭМ!$A$39:$A$782,$A110,СВЦЭМ!$B$39:$B$782,Y$83)+'СЕТ СН'!$H$11+СВЦЭМ!$D$10+'СЕТ СН'!$H$6-'СЕТ СН'!$H$23</f>
        <v>1283.97499963</v>
      </c>
    </row>
    <row r="111" spans="1:25" ht="15.75" x14ac:dyDescent="0.2">
      <c r="A111" s="35">
        <f t="shared" si="2"/>
        <v>44801</v>
      </c>
      <c r="B111" s="36">
        <f>SUMIFS(СВЦЭМ!$D$39:$D$782,СВЦЭМ!$A$39:$A$782,$A111,СВЦЭМ!$B$39:$B$782,B$83)+'СЕТ СН'!$H$11+СВЦЭМ!$D$10+'СЕТ СН'!$H$6-'СЕТ СН'!$H$23</f>
        <v>1283.30005712</v>
      </c>
      <c r="C111" s="36">
        <f>SUMIFS(СВЦЭМ!$D$39:$D$782,СВЦЭМ!$A$39:$A$782,$A111,СВЦЭМ!$B$39:$B$782,C$83)+'СЕТ СН'!$H$11+СВЦЭМ!$D$10+'СЕТ СН'!$H$6-'СЕТ СН'!$H$23</f>
        <v>1318.6963896299999</v>
      </c>
      <c r="D111" s="36">
        <f>SUMIFS(СВЦЭМ!$D$39:$D$782,СВЦЭМ!$A$39:$A$782,$A111,СВЦЭМ!$B$39:$B$782,D$83)+'СЕТ СН'!$H$11+СВЦЭМ!$D$10+'СЕТ СН'!$H$6-'СЕТ СН'!$H$23</f>
        <v>1360.1439452699999</v>
      </c>
      <c r="E111" s="36">
        <f>SUMIFS(СВЦЭМ!$D$39:$D$782,СВЦЭМ!$A$39:$A$782,$A111,СВЦЭМ!$B$39:$B$782,E$83)+'СЕТ СН'!$H$11+СВЦЭМ!$D$10+'СЕТ СН'!$H$6-'СЕТ СН'!$H$23</f>
        <v>1374.2164433299999</v>
      </c>
      <c r="F111" s="36">
        <f>SUMIFS(СВЦЭМ!$D$39:$D$782,СВЦЭМ!$A$39:$A$782,$A111,СВЦЭМ!$B$39:$B$782,F$83)+'СЕТ СН'!$H$11+СВЦЭМ!$D$10+'СЕТ СН'!$H$6-'СЕТ СН'!$H$23</f>
        <v>1373.4711663599999</v>
      </c>
      <c r="G111" s="36">
        <f>SUMIFS(СВЦЭМ!$D$39:$D$782,СВЦЭМ!$A$39:$A$782,$A111,СВЦЭМ!$B$39:$B$782,G$83)+'СЕТ СН'!$H$11+СВЦЭМ!$D$10+'СЕТ СН'!$H$6-'СЕТ СН'!$H$23</f>
        <v>1377.9621112899999</v>
      </c>
      <c r="H111" s="36">
        <f>SUMIFS(СВЦЭМ!$D$39:$D$782,СВЦЭМ!$A$39:$A$782,$A111,СВЦЭМ!$B$39:$B$782,H$83)+'СЕТ СН'!$H$11+СВЦЭМ!$D$10+'СЕТ СН'!$H$6-'СЕТ СН'!$H$23</f>
        <v>1348.7875571299999</v>
      </c>
      <c r="I111" s="36">
        <f>SUMIFS(СВЦЭМ!$D$39:$D$782,СВЦЭМ!$A$39:$A$782,$A111,СВЦЭМ!$B$39:$B$782,I$83)+'СЕТ СН'!$H$11+СВЦЭМ!$D$10+'СЕТ СН'!$H$6-'СЕТ СН'!$H$23</f>
        <v>1312.72437343</v>
      </c>
      <c r="J111" s="36">
        <f>SUMIFS(СВЦЭМ!$D$39:$D$782,СВЦЭМ!$A$39:$A$782,$A111,СВЦЭМ!$B$39:$B$782,J$83)+'СЕТ СН'!$H$11+СВЦЭМ!$D$10+'СЕТ СН'!$H$6-'СЕТ СН'!$H$23</f>
        <v>1243.4503413499999</v>
      </c>
      <c r="K111" s="36">
        <f>SUMIFS(СВЦЭМ!$D$39:$D$782,СВЦЭМ!$A$39:$A$782,$A111,СВЦЭМ!$B$39:$B$782,K$83)+'СЕТ СН'!$H$11+СВЦЭМ!$D$10+'СЕТ СН'!$H$6-'СЕТ СН'!$H$23</f>
        <v>1308.05279363</v>
      </c>
      <c r="L111" s="36">
        <f>SUMIFS(СВЦЭМ!$D$39:$D$782,СВЦЭМ!$A$39:$A$782,$A111,СВЦЭМ!$B$39:$B$782,L$83)+'СЕТ СН'!$H$11+СВЦЭМ!$D$10+'СЕТ СН'!$H$6-'СЕТ СН'!$H$23</f>
        <v>1311.34106797</v>
      </c>
      <c r="M111" s="36">
        <f>SUMIFS(СВЦЭМ!$D$39:$D$782,СВЦЭМ!$A$39:$A$782,$A111,СВЦЭМ!$B$39:$B$782,M$83)+'СЕТ СН'!$H$11+СВЦЭМ!$D$10+'СЕТ СН'!$H$6-'СЕТ СН'!$H$23</f>
        <v>1318.3298915999999</v>
      </c>
      <c r="N111" s="36">
        <f>SUMIFS(СВЦЭМ!$D$39:$D$782,СВЦЭМ!$A$39:$A$782,$A111,СВЦЭМ!$B$39:$B$782,N$83)+'СЕТ СН'!$H$11+СВЦЭМ!$D$10+'СЕТ СН'!$H$6-'СЕТ СН'!$H$23</f>
        <v>1321.76835035</v>
      </c>
      <c r="O111" s="36">
        <f>SUMIFS(СВЦЭМ!$D$39:$D$782,СВЦЭМ!$A$39:$A$782,$A111,СВЦЭМ!$B$39:$B$782,O$83)+'СЕТ СН'!$H$11+СВЦЭМ!$D$10+'СЕТ СН'!$H$6-'СЕТ СН'!$H$23</f>
        <v>1312.47424473</v>
      </c>
      <c r="P111" s="36">
        <f>SUMIFS(СВЦЭМ!$D$39:$D$782,СВЦЭМ!$A$39:$A$782,$A111,СВЦЭМ!$B$39:$B$782,P$83)+'СЕТ СН'!$H$11+СВЦЭМ!$D$10+'СЕТ СН'!$H$6-'СЕТ СН'!$H$23</f>
        <v>1308.7197313499998</v>
      </c>
      <c r="Q111" s="36">
        <f>SUMIFS(СВЦЭМ!$D$39:$D$782,СВЦЭМ!$A$39:$A$782,$A111,СВЦЭМ!$B$39:$B$782,Q$83)+'СЕТ СН'!$H$11+СВЦЭМ!$D$10+'СЕТ СН'!$H$6-'СЕТ СН'!$H$23</f>
        <v>1307.4662260299999</v>
      </c>
      <c r="R111" s="36">
        <f>SUMIFS(СВЦЭМ!$D$39:$D$782,СВЦЭМ!$A$39:$A$782,$A111,СВЦЭМ!$B$39:$B$782,R$83)+'СЕТ СН'!$H$11+СВЦЭМ!$D$10+'СЕТ СН'!$H$6-'СЕТ СН'!$H$23</f>
        <v>1300.84062952</v>
      </c>
      <c r="S111" s="36">
        <f>SUMIFS(СВЦЭМ!$D$39:$D$782,СВЦЭМ!$A$39:$A$782,$A111,СВЦЭМ!$B$39:$B$782,S$83)+'СЕТ СН'!$H$11+СВЦЭМ!$D$10+'СЕТ СН'!$H$6-'СЕТ СН'!$H$23</f>
        <v>1306.1809846899998</v>
      </c>
      <c r="T111" s="36">
        <f>SUMIFS(СВЦЭМ!$D$39:$D$782,СВЦЭМ!$A$39:$A$782,$A111,СВЦЭМ!$B$39:$B$782,T$83)+'СЕТ СН'!$H$11+СВЦЭМ!$D$10+'СЕТ СН'!$H$6-'СЕТ СН'!$H$23</f>
        <v>1309.8331853899999</v>
      </c>
      <c r="U111" s="36">
        <f>SUMIFS(СВЦЭМ!$D$39:$D$782,СВЦЭМ!$A$39:$A$782,$A111,СВЦЭМ!$B$39:$B$782,U$83)+'СЕТ СН'!$H$11+СВЦЭМ!$D$10+'СЕТ СН'!$H$6-'СЕТ СН'!$H$23</f>
        <v>1307.6367464799998</v>
      </c>
      <c r="V111" s="36">
        <f>SUMIFS(СВЦЭМ!$D$39:$D$782,СВЦЭМ!$A$39:$A$782,$A111,СВЦЭМ!$B$39:$B$782,V$83)+'СЕТ СН'!$H$11+СВЦЭМ!$D$10+'СЕТ СН'!$H$6-'СЕТ СН'!$H$23</f>
        <v>1321.8673747099999</v>
      </c>
      <c r="W111" s="36">
        <f>SUMIFS(СВЦЭМ!$D$39:$D$782,СВЦЭМ!$A$39:$A$782,$A111,СВЦЭМ!$B$39:$B$782,W$83)+'СЕТ СН'!$H$11+СВЦЭМ!$D$10+'СЕТ СН'!$H$6-'СЕТ СН'!$H$23</f>
        <v>1331.9627581499999</v>
      </c>
      <c r="X111" s="36">
        <f>SUMIFS(СВЦЭМ!$D$39:$D$782,СВЦЭМ!$A$39:$A$782,$A111,СВЦЭМ!$B$39:$B$782,X$83)+'СЕТ СН'!$H$11+СВЦЭМ!$D$10+'СЕТ СН'!$H$6-'СЕТ СН'!$H$23</f>
        <v>1338.7554503899999</v>
      </c>
      <c r="Y111" s="36">
        <f>SUMIFS(СВЦЭМ!$D$39:$D$782,СВЦЭМ!$A$39:$A$782,$A111,СВЦЭМ!$B$39:$B$782,Y$83)+'СЕТ СН'!$H$11+СВЦЭМ!$D$10+'СЕТ СН'!$H$6-'СЕТ СН'!$H$23</f>
        <v>1313.269227</v>
      </c>
    </row>
    <row r="112" spans="1:25" ht="15.75" x14ac:dyDescent="0.2">
      <c r="A112" s="35">
        <f t="shared" si="2"/>
        <v>44802</v>
      </c>
      <c r="B112" s="36">
        <f>SUMIFS(СВЦЭМ!$D$39:$D$782,СВЦЭМ!$A$39:$A$782,$A112,СВЦЭМ!$B$39:$B$782,B$83)+'СЕТ СН'!$H$11+СВЦЭМ!$D$10+'СЕТ СН'!$H$6-'СЕТ СН'!$H$23</f>
        <v>1328.6626636199999</v>
      </c>
      <c r="C112" s="36">
        <f>SUMIFS(СВЦЭМ!$D$39:$D$782,СВЦЭМ!$A$39:$A$782,$A112,СВЦЭМ!$B$39:$B$782,C$83)+'СЕТ СН'!$H$11+СВЦЭМ!$D$10+'СЕТ СН'!$H$6-'СЕТ СН'!$H$23</f>
        <v>1398.2558733999999</v>
      </c>
      <c r="D112" s="36">
        <f>SUMIFS(СВЦЭМ!$D$39:$D$782,СВЦЭМ!$A$39:$A$782,$A112,СВЦЭМ!$B$39:$B$782,D$83)+'СЕТ СН'!$H$11+СВЦЭМ!$D$10+'СЕТ СН'!$H$6-'СЕТ СН'!$H$23</f>
        <v>1429.8648861299998</v>
      </c>
      <c r="E112" s="36">
        <f>SUMIFS(СВЦЭМ!$D$39:$D$782,СВЦЭМ!$A$39:$A$782,$A112,СВЦЭМ!$B$39:$B$782,E$83)+'СЕТ СН'!$H$11+СВЦЭМ!$D$10+'СЕТ СН'!$H$6-'СЕТ СН'!$H$23</f>
        <v>1439.52309246</v>
      </c>
      <c r="F112" s="36">
        <f>SUMIFS(СВЦЭМ!$D$39:$D$782,СВЦЭМ!$A$39:$A$782,$A112,СВЦЭМ!$B$39:$B$782,F$83)+'СЕТ СН'!$H$11+СВЦЭМ!$D$10+'СЕТ СН'!$H$6-'СЕТ СН'!$H$23</f>
        <v>1448.5714359299998</v>
      </c>
      <c r="G112" s="36">
        <f>SUMIFS(СВЦЭМ!$D$39:$D$782,СВЦЭМ!$A$39:$A$782,$A112,СВЦЭМ!$B$39:$B$782,G$83)+'СЕТ СН'!$H$11+СВЦЭМ!$D$10+'СЕТ СН'!$H$6-'СЕТ СН'!$H$23</f>
        <v>1431.8480334199999</v>
      </c>
      <c r="H112" s="36">
        <f>SUMIFS(СВЦЭМ!$D$39:$D$782,СВЦЭМ!$A$39:$A$782,$A112,СВЦЭМ!$B$39:$B$782,H$83)+'СЕТ СН'!$H$11+СВЦЭМ!$D$10+'СЕТ СН'!$H$6-'СЕТ СН'!$H$23</f>
        <v>1379.33928775</v>
      </c>
      <c r="I112" s="36">
        <f>SUMIFS(СВЦЭМ!$D$39:$D$782,СВЦЭМ!$A$39:$A$782,$A112,СВЦЭМ!$B$39:$B$782,I$83)+'СЕТ СН'!$H$11+СВЦЭМ!$D$10+'СЕТ СН'!$H$6-'СЕТ СН'!$H$23</f>
        <v>1333.0356330299999</v>
      </c>
      <c r="J112" s="36">
        <f>SUMIFS(СВЦЭМ!$D$39:$D$782,СВЦЭМ!$A$39:$A$782,$A112,СВЦЭМ!$B$39:$B$782,J$83)+'СЕТ СН'!$H$11+СВЦЭМ!$D$10+'СЕТ СН'!$H$6-'СЕТ СН'!$H$23</f>
        <v>1292.8618718799999</v>
      </c>
      <c r="K112" s="36">
        <f>SUMIFS(СВЦЭМ!$D$39:$D$782,СВЦЭМ!$A$39:$A$782,$A112,СВЦЭМ!$B$39:$B$782,K$83)+'СЕТ СН'!$H$11+СВЦЭМ!$D$10+'СЕТ СН'!$H$6-'СЕТ СН'!$H$23</f>
        <v>1316.2807333199999</v>
      </c>
      <c r="L112" s="36">
        <f>SUMIFS(СВЦЭМ!$D$39:$D$782,СВЦЭМ!$A$39:$A$782,$A112,СВЦЭМ!$B$39:$B$782,L$83)+'СЕТ СН'!$H$11+СВЦЭМ!$D$10+'СЕТ СН'!$H$6-'СЕТ СН'!$H$23</f>
        <v>1294.17297201</v>
      </c>
      <c r="M112" s="36">
        <f>SUMIFS(СВЦЭМ!$D$39:$D$782,СВЦЭМ!$A$39:$A$782,$A112,СВЦЭМ!$B$39:$B$782,M$83)+'СЕТ СН'!$H$11+СВЦЭМ!$D$10+'СЕТ СН'!$H$6-'СЕТ СН'!$H$23</f>
        <v>1294.9101940599999</v>
      </c>
      <c r="N112" s="36">
        <f>SUMIFS(СВЦЭМ!$D$39:$D$782,СВЦЭМ!$A$39:$A$782,$A112,СВЦЭМ!$B$39:$B$782,N$83)+'СЕТ СН'!$H$11+СВЦЭМ!$D$10+'СЕТ СН'!$H$6-'СЕТ СН'!$H$23</f>
        <v>1297.0381596899999</v>
      </c>
      <c r="O112" s="36">
        <f>SUMIFS(СВЦЭМ!$D$39:$D$782,СВЦЭМ!$A$39:$A$782,$A112,СВЦЭМ!$B$39:$B$782,O$83)+'СЕТ СН'!$H$11+СВЦЭМ!$D$10+'СЕТ СН'!$H$6-'СЕТ СН'!$H$23</f>
        <v>1293.3223730299999</v>
      </c>
      <c r="P112" s="36">
        <f>SUMIFS(СВЦЭМ!$D$39:$D$782,СВЦЭМ!$A$39:$A$782,$A112,СВЦЭМ!$B$39:$B$782,P$83)+'СЕТ СН'!$H$11+СВЦЭМ!$D$10+'СЕТ СН'!$H$6-'СЕТ СН'!$H$23</f>
        <v>1293.33209723</v>
      </c>
      <c r="Q112" s="36">
        <f>SUMIFS(СВЦЭМ!$D$39:$D$782,СВЦЭМ!$A$39:$A$782,$A112,СВЦЭМ!$B$39:$B$782,Q$83)+'СЕТ СН'!$H$11+СВЦЭМ!$D$10+'СЕТ СН'!$H$6-'СЕТ СН'!$H$23</f>
        <v>1292.72448719</v>
      </c>
      <c r="R112" s="36">
        <f>SUMIFS(СВЦЭМ!$D$39:$D$782,СВЦЭМ!$A$39:$A$782,$A112,СВЦЭМ!$B$39:$B$782,R$83)+'СЕТ СН'!$H$11+СВЦЭМ!$D$10+'СЕТ СН'!$H$6-'СЕТ СН'!$H$23</f>
        <v>1295.0187694899998</v>
      </c>
      <c r="S112" s="36">
        <f>SUMIFS(СВЦЭМ!$D$39:$D$782,СВЦЭМ!$A$39:$A$782,$A112,СВЦЭМ!$B$39:$B$782,S$83)+'СЕТ СН'!$H$11+СВЦЭМ!$D$10+'СЕТ СН'!$H$6-'СЕТ СН'!$H$23</f>
        <v>1296.6419604</v>
      </c>
      <c r="T112" s="36">
        <f>SUMIFS(СВЦЭМ!$D$39:$D$782,СВЦЭМ!$A$39:$A$782,$A112,СВЦЭМ!$B$39:$B$782,T$83)+'СЕТ СН'!$H$11+СВЦЭМ!$D$10+'СЕТ СН'!$H$6-'СЕТ СН'!$H$23</f>
        <v>1279.5610431099999</v>
      </c>
      <c r="U112" s="36">
        <f>SUMIFS(СВЦЭМ!$D$39:$D$782,СВЦЭМ!$A$39:$A$782,$A112,СВЦЭМ!$B$39:$B$782,U$83)+'СЕТ СН'!$H$11+СВЦЭМ!$D$10+'СЕТ СН'!$H$6-'СЕТ СН'!$H$23</f>
        <v>1273.8960562899999</v>
      </c>
      <c r="V112" s="36">
        <f>SUMIFS(СВЦЭМ!$D$39:$D$782,СВЦЭМ!$A$39:$A$782,$A112,СВЦЭМ!$B$39:$B$782,V$83)+'СЕТ СН'!$H$11+СВЦЭМ!$D$10+'СЕТ СН'!$H$6-'СЕТ СН'!$H$23</f>
        <v>1268.7618501099998</v>
      </c>
      <c r="W112" s="36">
        <f>SUMIFS(СВЦЭМ!$D$39:$D$782,СВЦЭМ!$A$39:$A$782,$A112,СВЦЭМ!$B$39:$B$782,W$83)+'СЕТ СН'!$H$11+СВЦЭМ!$D$10+'СЕТ СН'!$H$6-'СЕТ СН'!$H$23</f>
        <v>1266.88187636</v>
      </c>
      <c r="X112" s="36">
        <f>SUMIFS(СВЦЭМ!$D$39:$D$782,СВЦЭМ!$A$39:$A$782,$A112,СВЦЭМ!$B$39:$B$782,X$83)+'СЕТ СН'!$H$11+СВЦЭМ!$D$10+'СЕТ СН'!$H$6-'СЕТ СН'!$H$23</f>
        <v>1290.06586096</v>
      </c>
      <c r="Y112" s="36">
        <f>SUMIFS(СВЦЭМ!$D$39:$D$782,СВЦЭМ!$A$39:$A$782,$A112,СВЦЭМ!$B$39:$B$782,Y$83)+'СЕТ СН'!$H$11+СВЦЭМ!$D$10+'СЕТ СН'!$H$6-'СЕТ СН'!$H$23</f>
        <v>1337.2001171099998</v>
      </c>
    </row>
    <row r="113" spans="1:27" ht="15.75" x14ac:dyDescent="0.2">
      <c r="A113" s="35">
        <f t="shared" si="2"/>
        <v>44803</v>
      </c>
      <c r="B113" s="36">
        <f>SUMIFS(СВЦЭМ!$D$39:$D$782,СВЦЭМ!$A$39:$A$782,$A113,СВЦЭМ!$B$39:$B$782,B$83)+'СЕТ СН'!$H$11+СВЦЭМ!$D$10+'СЕТ СН'!$H$6-'СЕТ СН'!$H$23</f>
        <v>1297.96699588</v>
      </c>
      <c r="C113" s="36">
        <f>SUMIFS(СВЦЭМ!$D$39:$D$782,СВЦЭМ!$A$39:$A$782,$A113,СВЦЭМ!$B$39:$B$782,C$83)+'СЕТ СН'!$H$11+СВЦЭМ!$D$10+'СЕТ СН'!$H$6-'СЕТ СН'!$H$23</f>
        <v>1330.7026854199999</v>
      </c>
      <c r="D113" s="36">
        <f>SUMIFS(СВЦЭМ!$D$39:$D$782,СВЦЭМ!$A$39:$A$782,$A113,СВЦЭМ!$B$39:$B$782,D$83)+'СЕТ СН'!$H$11+СВЦЭМ!$D$10+'СЕТ СН'!$H$6-'СЕТ СН'!$H$23</f>
        <v>1364.59787534</v>
      </c>
      <c r="E113" s="36">
        <f>SUMIFS(СВЦЭМ!$D$39:$D$782,СВЦЭМ!$A$39:$A$782,$A113,СВЦЭМ!$B$39:$B$782,E$83)+'СЕТ СН'!$H$11+СВЦЭМ!$D$10+'СЕТ СН'!$H$6-'СЕТ СН'!$H$23</f>
        <v>1376.5994615499999</v>
      </c>
      <c r="F113" s="36">
        <f>SUMIFS(СВЦЭМ!$D$39:$D$782,СВЦЭМ!$A$39:$A$782,$A113,СВЦЭМ!$B$39:$B$782,F$83)+'СЕТ СН'!$H$11+СВЦЭМ!$D$10+'СЕТ СН'!$H$6-'СЕТ СН'!$H$23</f>
        <v>1381.8112753799999</v>
      </c>
      <c r="G113" s="36">
        <f>SUMIFS(СВЦЭМ!$D$39:$D$782,СВЦЭМ!$A$39:$A$782,$A113,СВЦЭМ!$B$39:$B$782,G$83)+'СЕТ СН'!$H$11+СВЦЭМ!$D$10+'СЕТ СН'!$H$6-'СЕТ СН'!$H$23</f>
        <v>1377.12275417</v>
      </c>
      <c r="H113" s="36">
        <f>SUMIFS(СВЦЭМ!$D$39:$D$782,СВЦЭМ!$A$39:$A$782,$A113,СВЦЭМ!$B$39:$B$782,H$83)+'СЕТ СН'!$H$11+СВЦЭМ!$D$10+'СЕТ СН'!$H$6-'СЕТ СН'!$H$23</f>
        <v>1321.2437478699999</v>
      </c>
      <c r="I113" s="36">
        <f>SUMIFS(СВЦЭМ!$D$39:$D$782,СВЦЭМ!$A$39:$A$782,$A113,СВЦЭМ!$B$39:$B$782,I$83)+'СЕТ СН'!$H$11+СВЦЭМ!$D$10+'СЕТ СН'!$H$6-'СЕТ СН'!$H$23</f>
        <v>1248.8872909299998</v>
      </c>
      <c r="J113" s="36">
        <f>SUMIFS(СВЦЭМ!$D$39:$D$782,СВЦЭМ!$A$39:$A$782,$A113,СВЦЭМ!$B$39:$B$782,J$83)+'СЕТ СН'!$H$11+СВЦЭМ!$D$10+'СЕТ СН'!$H$6-'СЕТ СН'!$H$23</f>
        <v>1248.9519251199999</v>
      </c>
      <c r="K113" s="36">
        <f>SUMIFS(СВЦЭМ!$D$39:$D$782,СВЦЭМ!$A$39:$A$782,$A113,СВЦЭМ!$B$39:$B$782,K$83)+'СЕТ СН'!$H$11+СВЦЭМ!$D$10+'СЕТ СН'!$H$6-'СЕТ СН'!$H$23</f>
        <v>1310.5231593799999</v>
      </c>
      <c r="L113" s="36">
        <f>SUMIFS(СВЦЭМ!$D$39:$D$782,СВЦЭМ!$A$39:$A$782,$A113,СВЦЭМ!$B$39:$B$782,L$83)+'СЕТ СН'!$H$11+СВЦЭМ!$D$10+'СЕТ СН'!$H$6-'СЕТ СН'!$H$23</f>
        <v>1306.49530961</v>
      </c>
      <c r="M113" s="36">
        <f>SUMIFS(СВЦЭМ!$D$39:$D$782,СВЦЭМ!$A$39:$A$782,$A113,СВЦЭМ!$B$39:$B$782,M$83)+'СЕТ СН'!$H$11+СВЦЭМ!$D$10+'СЕТ СН'!$H$6-'СЕТ СН'!$H$23</f>
        <v>1304.42674296</v>
      </c>
      <c r="N113" s="36">
        <f>SUMIFS(СВЦЭМ!$D$39:$D$782,СВЦЭМ!$A$39:$A$782,$A113,СВЦЭМ!$B$39:$B$782,N$83)+'СЕТ СН'!$H$11+СВЦЭМ!$D$10+'СЕТ СН'!$H$6-'СЕТ СН'!$H$23</f>
        <v>1306.29347927</v>
      </c>
      <c r="O113" s="36">
        <f>SUMIFS(СВЦЭМ!$D$39:$D$782,СВЦЭМ!$A$39:$A$782,$A113,СВЦЭМ!$B$39:$B$782,O$83)+'СЕТ СН'!$H$11+СВЦЭМ!$D$10+'СЕТ СН'!$H$6-'СЕТ СН'!$H$23</f>
        <v>1303.7578877599999</v>
      </c>
      <c r="P113" s="36">
        <f>SUMIFS(СВЦЭМ!$D$39:$D$782,СВЦЭМ!$A$39:$A$782,$A113,СВЦЭМ!$B$39:$B$782,P$83)+'СЕТ СН'!$H$11+СВЦЭМ!$D$10+'СЕТ СН'!$H$6-'СЕТ СН'!$H$23</f>
        <v>1312.58620982</v>
      </c>
      <c r="Q113" s="36">
        <f>SUMIFS(СВЦЭМ!$D$39:$D$782,СВЦЭМ!$A$39:$A$782,$A113,СВЦЭМ!$B$39:$B$782,Q$83)+'СЕТ СН'!$H$11+СВЦЭМ!$D$10+'СЕТ СН'!$H$6-'СЕТ СН'!$H$23</f>
        <v>1299.7193667699999</v>
      </c>
      <c r="R113" s="36">
        <f>SUMIFS(СВЦЭМ!$D$39:$D$782,СВЦЭМ!$A$39:$A$782,$A113,СВЦЭМ!$B$39:$B$782,R$83)+'СЕТ СН'!$H$11+СВЦЭМ!$D$10+'СЕТ СН'!$H$6-'СЕТ СН'!$H$23</f>
        <v>1290.0317885499999</v>
      </c>
      <c r="S113" s="36">
        <f>SUMIFS(СВЦЭМ!$D$39:$D$782,СВЦЭМ!$A$39:$A$782,$A113,СВЦЭМ!$B$39:$B$782,S$83)+'СЕТ СН'!$H$11+СВЦЭМ!$D$10+'СЕТ СН'!$H$6-'СЕТ СН'!$H$23</f>
        <v>1300.8709743099998</v>
      </c>
      <c r="T113" s="36">
        <f>SUMIFS(СВЦЭМ!$D$39:$D$782,СВЦЭМ!$A$39:$A$782,$A113,СВЦЭМ!$B$39:$B$782,T$83)+'СЕТ СН'!$H$11+СВЦЭМ!$D$10+'СЕТ СН'!$H$6-'СЕТ СН'!$H$23</f>
        <v>1315.4545143999999</v>
      </c>
      <c r="U113" s="36">
        <f>SUMIFS(СВЦЭМ!$D$39:$D$782,СВЦЭМ!$A$39:$A$782,$A113,СВЦЭМ!$B$39:$B$782,U$83)+'СЕТ СН'!$H$11+СВЦЭМ!$D$10+'СЕТ СН'!$H$6-'СЕТ СН'!$H$23</f>
        <v>1298.4383859899999</v>
      </c>
      <c r="V113" s="36">
        <f>SUMIFS(СВЦЭМ!$D$39:$D$782,СВЦЭМ!$A$39:$A$782,$A113,СВЦЭМ!$B$39:$B$782,V$83)+'СЕТ СН'!$H$11+СВЦЭМ!$D$10+'СЕТ СН'!$H$6-'СЕТ СН'!$H$23</f>
        <v>1323.1993297899999</v>
      </c>
      <c r="W113" s="36">
        <f>SUMIFS(СВЦЭМ!$D$39:$D$782,СВЦЭМ!$A$39:$A$782,$A113,СВЦЭМ!$B$39:$B$782,W$83)+'СЕТ СН'!$H$11+СВЦЭМ!$D$10+'СЕТ СН'!$H$6-'СЕТ СН'!$H$23</f>
        <v>1327.02575634</v>
      </c>
      <c r="X113" s="36">
        <f>SUMIFS(СВЦЭМ!$D$39:$D$782,СВЦЭМ!$A$39:$A$782,$A113,СВЦЭМ!$B$39:$B$782,X$83)+'СЕТ СН'!$H$11+СВЦЭМ!$D$10+'СЕТ СН'!$H$6-'СЕТ СН'!$H$23</f>
        <v>1273.1885149999998</v>
      </c>
      <c r="Y113" s="36">
        <f>SUMIFS(СВЦЭМ!$D$39:$D$782,СВЦЭМ!$A$39:$A$782,$A113,СВЦЭМ!$B$39:$B$782,Y$83)+'СЕТ СН'!$H$11+СВЦЭМ!$D$10+'СЕТ СН'!$H$6-'СЕТ СН'!$H$23</f>
        <v>1235.3037341100001</v>
      </c>
    </row>
    <row r="114" spans="1:27" ht="15.75" x14ac:dyDescent="0.2">
      <c r="A114" s="35">
        <f t="shared" si="2"/>
        <v>44804</v>
      </c>
      <c r="B114" s="36">
        <f>SUMIFS(СВЦЭМ!$D$39:$D$782,СВЦЭМ!$A$39:$A$782,$A114,СВЦЭМ!$B$39:$B$782,B$83)+'СЕТ СН'!$H$11+СВЦЭМ!$D$10+'СЕТ СН'!$H$6-'СЕТ СН'!$H$23</f>
        <v>1328.54773378</v>
      </c>
      <c r="C114" s="36">
        <f>SUMIFS(СВЦЭМ!$D$39:$D$782,СВЦЭМ!$A$39:$A$782,$A114,СВЦЭМ!$B$39:$B$782,C$83)+'СЕТ СН'!$H$11+СВЦЭМ!$D$10+'СЕТ СН'!$H$6-'СЕТ СН'!$H$23</f>
        <v>1364.1831900699999</v>
      </c>
      <c r="D114" s="36">
        <f>SUMIFS(СВЦЭМ!$D$39:$D$782,СВЦЭМ!$A$39:$A$782,$A114,СВЦЭМ!$B$39:$B$782,D$83)+'СЕТ СН'!$H$11+СВЦЭМ!$D$10+'СЕТ СН'!$H$6-'СЕТ СН'!$H$23</f>
        <v>1380.19567039</v>
      </c>
      <c r="E114" s="36">
        <f>SUMIFS(СВЦЭМ!$D$39:$D$782,СВЦЭМ!$A$39:$A$782,$A114,СВЦЭМ!$B$39:$B$782,E$83)+'СЕТ СН'!$H$11+СВЦЭМ!$D$10+'СЕТ СН'!$H$6-'СЕТ СН'!$H$23</f>
        <v>1393.9651944099999</v>
      </c>
      <c r="F114" s="36">
        <f>SUMIFS(СВЦЭМ!$D$39:$D$782,СВЦЭМ!$A$39:$A$782,$A114,СВЦЭМ!$B$39:$B$782,F$83)+'СЕТ СН'!$H$11+СВЦЭМ!$D$10+'СЕТ СН'!$H$6-'СЕТ СН'!$H$23</f>
        <v>1380.92860627</v>
      </c>
      <c r="G114" s="36">
        <f>SUMIFS(СВЦЭМ!$D$39:$D$782,СВЦЭМ!$A$39:$A$782,$A114,СВЦЭМ!$B$39:$B$782,G$83)+'СЕТ СН'!$H$11+СВЦЭМ!$D$10+'СЕТ СН'!$H$6-'СЕТ СН'!$H$23</f>
        <v>1358.3103965099999</v>
      </c>
      <c r="H114" s="36">
        <f>SUMIFS(СВЦЭМ!$D$39:$D$782,СВЦЭМ!$A$39:$A$782,$A114,СВЦЭМ!$B$39:$B$782,H$83)+'СЕТ СН'!$H$11+СВЦЭМ!$D$10+'СЕТ СН'!$H$6-'СЕТ СН'!$H$23</f>
        <v>1297.42712523</v>
      </c>
      <c r="I114" s="36">
        <f>SUMIFS(СВЦЭМ!$D$39:$D$782,СВЦЭМ!$A$39:$A$782,$A114,СВЦЭМ!$B$39:$B$782,I$83)+'СЕТ СН'!$H$11+СВЦЭМ!$D$10+'СЕТ СН'!$H$6-'СЕТ СН'!$H$23</f>
        <v>1240.62205165</v>
      </c>
      <c r="J114" s="36">
        <f>SUMIFS(СВЦЭМ!$D$39:$D$782,СВЦЭМ!$A$39:$A$782,$A114,СВЦЭМ!$B$39:$B$782,J$83)+'СЕТ СН'!$H$11+СВЦЭМ!$D$10+'СЕТ СН'!$H$6-'СЕТ СН'!$H$23</f>
        <v>1310.70132601</v>
      </c>
      <c r="K114" s="36">
        <f>SUMIFS(СВЦЭМ!$D$39:$D$782,СВЦЭМ!$A$39:$A$782,$A114,СВЦЭМ!$B$39:$B$782,K$83)+'СЕТ СН'!$H$11+СВЦЭМ!$D$10+'СЕТ СН'!$H$6-'СЕТ СН'!$H$23</f>
        <v>1336.56753308</v>
      </c>
      <c r="L114" s="36">
        <f>SUMIFS(СВЦЭМ!$D$39:$D$782,СВЦЭМ!$A$39:$A$782,$A114,СВЦЭМ!$B$39:$B$782,L$83)+'СЕТ СН'!$H$11+СВЦЭМ!$D$10+'СЕТ СН'!$H$6-'СЕТ СН'!$H$23</f>
        <v>1333.1377403699998</v>
      </c>
      <c r="M114" s="36">
        <f>SUMIFS(СВЦЭМ!$D$39:$D$782,СВЦЭМ!$A$39:$A$782,$A114,СВЦЭМ!$B$39:$B$782,M$83)+'СЕТ СН'!$H$11+СВЦЭМ!$D$10+'СЕТ СН'!$H$6-'СЕТ СН'!$H$23</f>
        <v>1324.82627237</v>
      </c>
      <c r="N114" s="36">
        <f>SUMIFS(СВЦЭМ!$D$39:$D$782,СВЦЭМ!$A$39:$A$782,$A114,СВЦЭМ!$B$39:$B$782,N$83)+'СЕТ СН'!$H$11+СВЦЭМ!$D$10+'СЕТ СН'!$H$6-'СЕТ СН'!$H$23</f>
        <v>1321.67308286</v>
      </c>
      <c r="O114" s="36">
        <f>SUMIFS(СВЦЭМ!$D$39:$D$782,СВЦЭМ!$A$39:$A$782,$A114,СВЦЭМ!$B$39:$B$782,O$83)+'СЕТ СН'!$H$11+СВЦЭМ!$D$10+'СЕТ СН'!$H$6-'СЕТ СН'!$H$23</f>
        <v>1320.7226336700001</v>
      </c>
      <c r="P114" s="36">
        <f>SUMIFS(СВЦЭМ!$D$39:$D$782,СВЦЭМ!$A$39:$A$782,$A114,СВЦЭМ!$B$39:$B$782,P$83)+'СЕТ СН'!$H$11+СВЦЭМ!$D$10+'СЕТ СН'!$H$6-'СЕТ СН'!$H$23</f>
        <v>1318.3036578199999</v>
      </c>
      <c r="Q114" s="36">
        <f>SUMIFS(СВЦЭМ!$D$39:$D$782,СВЦЭМ!$A$39:$A$782,$A114,СВЦЭМ!$B$39:$B$782,Q$83)+'СЕТ СН'!$H$11+СВЦЭМ!$D$10+'СЕТ СН'!$H$6-'СЕТ СН'!$H$23</f>
        <v>1309.35278113</v>
      </c>
      <c r="R114" s="36">
        <f>SUMIFS(СВЦЭМ!$D$39:$D$782,СВЦЭМ!$A$39:$A$782,$A114,СВЦЭМ!$B$39:$B$782,R$83)+'СЕТ СН'!$H$11+СВЦЭМ!$D$10+'СЕТ СН'!$H$6-'СЕТ СН'!$H$23</f>
        <v>1299.6336263199998</v>
      </c>
      <c r="S114" s="36">
        <f>SUMIFS(СВЦЭМ!$D$39:$D$782,СВЦЭМ!$A$39:$A$782,$A114,СВЦЭМ!$B$39:$B$782,S$83)+'СЕТ СН'!$H$11+СВЦЭМ!$D$10+'СЕТ СН'!$H$6-'СЕТ СН'!$H$23</f>
        <v>1304.92886312</v>
      </c>
      <c r="T114" s="36">
        <f>SUMIFS(СВЦЭМ!$D$39:$D$782,СВЦЭМ!$A$39:$A$782,$A114,СВЦЭМ!$B$39:$B$782,T$83)+'СЕТ СН'!$H$11+СВЦЭМ!$D$10+'СЕТ СН'!$H$6-'СЕТ СН'!$H$23</f>
        <v>1300.2736308799999</v>
      </c>
      <c r="U114" s="36">
        <f>SUMIFS(СВЦЭМ!$D$39:$D$782,СВЦЭМ!$A$39:$A$782,$A114,СВЦЭМ!$B$39:$B$782,U$83)+'СЕТ СН'!$H$11+СВЦЭМ!$D$10+'СЕТ СН'!$H$6-'СЕТ СН'!$H$23</f>
        <v>1313.58877401</v>
      </c>
      <c r="V114" s="36">
        <f>SUMIFS(СВЦЭМ!$D$39:$D$782,СВЦЭМ!$A$39:$A$782,$A114,СВЦЭМ!$B$39:$B$782,V$83)+'СЕТ СН'!$H$11+СВЦЭМ!$D$10+'СЕТ СН'!$H$6-'СЕТ СН'!$H$23</f>
        <v>1332.8172373899999</v>
      </c>
      <c r="W114" s="36">
        <f>SUMIFS(СВЦЭМ!$D$39:$D$782,СВЦЭМ!$A$39:$A$782,$A114,СВЦЭМ!$B$39:$B$782,W$83)+'СЕТ СН'!$H$11+СВЦЭМ!$D$10+'СЕТ СН'!$H$6-'СЕТ СН'!$H$23</f>
        <v>1327.65858327</v>
      </c>
      <c r="X114" s="36">
        <f>SUMIFS(СВЦЭМ!$D$39:$D$782,СВЦЭМ!$A$39:$A$782,$A114,СВЦЭМ!$B$39:$B$782,X$83)+'СЕТ СН'!$H$11+СВЦЭМ!$D$10+'СЕТ СН'!$H$6-'СЕТ СН'!$H$23</f>
        <v>1291.9571052199999</v>
      </c>
      <c r="Y114" s="36">
        <f>SUMIFS(СВЦЭМ!$D$39:$D$782,СВЦЭМ!$A$39:$A$782,$A114,СВЦЭМ!$B$39:$B$782,Y$83)+'СЕТ СН'!$H$11+СВЦЭМ!$D$10+'СЕТ СН'!$H$6-'СЕТ СН'!$H$23</f>
        <v>1274.03981088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01.08.2022</v>
      </c>
      <c r="B120" s="36">
        <f>SUMIFS(СВЦЭМ!$D$39:$D$782,СВЦЭМ!$A$39:$A$782,$A120,СВЦЭМ!$B$39:$B$782,B$119)+'СЕТ СН'!$I$11+СВЦЭМ!$D$10+'СЕТ СН'!$I$6-'СЕТ СН'!$I$23</f>
        <v>1890.4880941599999</v>
      </c>
      <c r="C120" s="36">
        <f>SUMIFS(СВЦЭМ!$D$39:$D$782,СВЦЭМ!$A$39:$A$782,$A120,СВЦЭМ!$B$39:$B$782,C$119)+'СЕТ СН'!$I$11+СВЦЭМ!$D$10+'СЕТ СН'!$I$6-'СЕТ СН'!$I$23</f>
        <v>1928.7119489099998</v>
      </c>
      <c r="D120" s="36">
        <f>SUMIFS(СВЦЭМ!$D$39:$D$782,СВЦЭМ!$A$39:$A$782,$A120,СВЦЭМ!$B$39:$B$782,D$119)+'СЕТ СН'!$I$11+СВЦЭМ!$D$10+'СЕТ СН'!$I$6-'СЕТ СН'!$I$23</f>
        <v>1940.3222418099999</v>
      </c>
      <c r="E120" s="36">
        <f>SUMIFS(СВЦЭМ!$D$39:$D$782,СВЦЭМ!$A$39:$A$782,$A120,СВЦЭМ!$B$39:$B$782,E$119)+'СЕТ СН'!$I$11+СВЦЭМ!$D$10+'СЕТ СН'!$I$6-'СЕТ СН'!$I$23</f>
        <v>1971.7950176799998</v>
      </c>
      <c r="F120" s="36">
        <f>SUMIFS(СВЦЭМ!$D$39:$D$782,СВЦЭМ!$A$39:$A$782,$A120,СВЦЭМ!$B$39:$B$782,F$119)+'СЕТ СН'!$I$11+СВЦЭМ!$D$10+'СЕТ СН'!$I$6-'СЕТ СН'!$I$23</f>
        <v>1937.5735972999998</v>
      </c>
      <c r="G120" s="36">
        <f>SUMIFS(СВЦЭМ!$D$39:$D$782,СВЦЭМ!$A$39:$A$782,$A120,СВЦЭМ!$B$39:$B$782,G$119)+'СЕТ СН'!$I$11+СВЦЭМ!$D$10+'СЕТ СН'!$I$6-'СЕТ СН'!$I$23</f>
        <v>1926.17494719</v>
      </c>
      <c r="H120" s="36">
        <f>SUMIFS(СВЦЭМ!$D$39:$D$782,СВЦЭМ!$A$39:$A$782,$A120,СВЦЭМ!$B$39:$B$782,H$119)+'СЕТ СН'!$I$11+СВЦЭМ!$D$10+'СЕТ СН'!$I$6-'СЕТ СН'!$I$23</f>
        <v>1969.19792117</v>
      </c>
      <c r="I120" s="36">
        <f>SUMIFS(СВЦЭМ!$D$39:$D$782,СВЦЭМ!$A$39:$A$782,$A120,СВЦЭМ!$B$39:$B$782,I$119)+'СЕТ СН'!$I$11+СВЦЭМ!$D$10+'СЕТ СН'!$I$6-'СЕТ СН'!$I$23</f>
        <v>2010.5959033199999</v>
      </c>
      <c r="J120" s="36">
        <f>SUMIFS(СВЦЭМ!$D$39:$D$782,СВЦЭМ!$A$39:$A$782,$A120,СВЦЭМ!$B$39:$B$782,J$119)+'СЕТ СН'!$I$11+СВЦЭМ!$D$10+'СЕТ СН'!$I$6-'СЕТ СН'!$I$23</f>
        <v>1935.7189355799999</v>
      </c>
      <c r="K120" s="36">
        <f>SUMIFS(СВЦЭМ!$D$39:$D$782,СВЦЭМ!$A$39:$A$782,$A120,СВЦЭМ!$B$39:$B$782,K$119)+'СЕТ СН'!$I$11+СВЦЭМ!$D$10+'СЕТ СН'!$I$6-'СЕТ СН'!$I$23</f>
        <v>1882.7346088199999</v>
      </c>
      <c r="L120" s="36">
        <f>SUMIFS(СВЦЭМ!$D$39:$D$782,СВЦЭМ!$A$39:$A$782,$A120,СВЦЭМ!$B$39:$B$782,L$119)+'СЕТ СН'!$I$11+СВЦЭМ!$D$10+'СЕТ СН'!$I$6-'СЕТ СН'!$I$23</f>
        <v>1857.07711083</v>
      </c>
      <c r="M120" s="36">
        <f>SUMIFS(СВЦЭМ!$D$39:$D$782,СВЦЭМ!$A$39:$A$782,$A120,СВЦЭМ!$B$39:$B$782,M$119)+'СЕТ СН'!$I$11+СВЦЭМ!$D$10+'СЕТ СН'!$I$6-'СЕТ СН'!$I$23</f>
        <v>1822.2917495500001</v>
      </c>
      <c r="N120" s="36">
        <f>SUMIFS(СВЦЭМ!$D$39:$D$782,СВЦЭМ!$A$39:$A$782,$A120,СВЦЭМ!$B$39:$B$782,N$119)+'СЕТ СН'!$I$11+СВЦЭМ!$D$10+'СЕТ СН'!$I$6-'СЕТ СН'!$I$23</f>
        <v>1832.4449722899999</v>
      </c>
      <c r="O120" s="36">
        <f>SUMIFS(СВЦЭМ!$D$39:$D$782,СВЦЭМ!$A$39:$A$782,$A120,СВЦЭМ!$B$39:$B$782,O$119)+'СЕТ СН'!$I$11+СВЦЭМ!$D$10+'СЕТ СН'!$I$6-'СЕТ СН'!$I$23</f>
        <v>1834.1505885399999</v>
      </c>
      <c r="P120" s="36">
        <f>SUMIFS(СВЦЭМ!$D$39:$D$782,СВЦЭМ!$A$39:$A$782,$A120,СВЦЭМ!$B$39:$B$782,P$119)+'СЕТ СН'!$I$11+СВЦЭМ!$D$10+'СЕТ СН'!$I$6-'СЕТ СН'!$I$23</f>
        <v>1837.71731269</v>
      </c>
      <c r="Q120" s="36">
        <f>SUMIFS(СВЦЭМ!$D$39:$D$782,СВЦЭМ!$A$39:$A$782,$A120,СВЦЭМ!$B$39:$B$782,Q$119)+'СЕТ СН'!$I$11+СВЦЭМ!$D$10+'СЕТ СН'!$I$6-'СЕТ СН'!$I$23</f>
        <v>1840.0169026999999</v>
      </c>
      <c r="R120" s="36">
        <f>SUMIFS(СВЦЭМ!$D$39:$D$782,СВЦЭМ!$A$39:$A$782,$A120,СВЦЭМ!$B$39:$B$782,R$119)+'СЕТ СН'!$I$11+СВЦЭМ!$D$10+'СЕТ СН'!$I$6-'СЕТ СН'!$I$23</f>
        <v>1859.18430509</v>
      </c>
      <c r="S120" s="36">
        <f>SUMIFS(СВЦЭМ!$D$39:$D$782,СВЦЭМ!$A$39:$A$782,$A120,СВЦЭМ!$B$39:$B$782,S$119)+'СЕТ СН'!$I$11+СВЦЭМ!$D$10+'СЕТ СН'!$I$6-'СЕТ СН'!$I$23</f>
        <v>1863.23609214</v>
      </c>
      <c r="T120" s="36">
        <f>SUMIFS(СВЦЭМ!$D$39:$D$782,СВЦЭМ!$A$39:$A$782,$A120,СВЦЭМ!$B$39:$B$782,T$119)+'СЕТ СН'!$I$11+СВЦЭМ!$D$10+'СЕТ СН'!$I$6-'СЕТ СН'!$I$23</f>
        <v>1863.9126806699999</v>
      </c>
      <c r="U120" s="36">
        <f>SUMIFS(СВЦЭМ!$D$39:$D$782,СВЦЭМ!$A$39:$A$782,$A120,СВЦЭМ!$B$39:$B$782,U$119)+'СЕТ СН'!$I$11+СВЦЭМ!$D$10+'СЕТ СН'!$I$6-'СЕТ СН'!$I$23</f>
        <v>1866.1636954999999</v>
      </c>
      <c r="V120" s="36">
        <f>SUMIFS(СВЦЭМ!$D$39:$D$782,СВЦЭМ!$A$39:$A$782,$A120,СВЦЭМ!$B$39:$B$782,V$119)+'СЕТ СН'!$I$11+СВЦЭМ!$D$10+'СЕТ СН'!$I$6-'СЕТ СН'!$I$23</f>
        <v>1863.18384393</v>
      </c>
      <c r="W120" s="36">
        <f>SUMIFS(СВЦЭМ!$D$39:$D$782,СВЦЭМ!$A$39:$A$782,$A120,СВЦЭМ!$B$39:$B$782,W$119)+'СЕТ СН'!$I$11+СВЦЭМ!$D$10+'СЕТ СН'!$I$6-'СЕТ СН'!$I$23</f>
        <v>1851.2965531599998</v>
      </c>
      <c r="X120" s="36">
        <f>SUMIFS(СВЦЭМ!$D$39:$D$782,СВЦЭМ!$A$39:$A$782,$A120,СВЦЭМ!$B$39:$B$782,X$119)+'СЕТ СН'!$I$11+СВЦЭМ!$D$10+'СЕТ СН'!$I$6-'СЕТ СН'!$I$23</f>
        <v>1837.39822968</v>
      </c>
      <c r="Y120" s="36">
        <f>SUMIFS(СВЦЭМ!$D$39:$D$782,СВЦЭМ!$A$39:$A$782,$A120,СВЦЭМ!$B$39:$B$782,Y$119)+'СЕТ СН'!$I$11+СВЦЭМ!$D$10+'СЕТ СН'!$I$6-'СЕТ СН'!$I$23</f>
        <v>1821.3044504999998</v>
      </c>
      <c r="AA120" s="45"/>
    </row>
    <row r="121" spans="1:27" ht="15.75" x14ac:dyDescent="0.2">
      <c r="A121" s="35">
        <f>A120+1</f>
        <v>44775</v>
      </c>
      <c r="B121" s="36">
        <f>SUMIFS(СВЦЭМ!$D$39:$D$782,СВЦЭМ!$A$39:$A$782,$A121,СВЦЭМ!$B$39:$B$782,B$119)+'СЕТ СН'!$I$11+СВЦЭМ!$D$10+'СЕТ СН'!$I$6-'СЕТ СН'!$I$23</f>
        <v>1930.0474367999998</v>
      </c>
      <c r="C121" s="36">
        <f>SUMIFS(СВЦЭМ!$D$39:$D$782,СВЦЭМ!$A$39:$A$782,$A121,СВЦЭМ!$B$39:$B$782,C$119)+'СЕТ СН'!$I$11+СВЦЭМ!$D$10+'СЕТ СН'!$I$6-'СЕТ СН'!$I$23</f>
        <v>1979.8963708499998</v>
      </c>
      <c r="D121" s="36">
        <f>SUMIFS(СВЦЭМ!$D$39:$D$782,СВЦЭМ!$A$39:$A$782,$A121,СВЦЭМ!$B$39:$B$782,D$119)+'СЕТ СН'!$I$11+СВЦЭМ!$D$10+'СЕТ СН'!$I$6-'СЕТ СН'!$I$23</f>
        <v>1967.9439227299999</v>
      </c>
      <c r="E121" s="36">
        <f>SUMIFS(СВЦЭМ!$D$39:$D$782,СВЦЭМ!$A$39:$A$782,$A121,СВЦЭМ!$B$39:$B$782,E$119)+'СЕТ СН'!$I$11+СВЦЭМ!$D$10+'СЕТ СН'!$I$6-'СЕТ СН'!$I$23</f>
        <v>1997.5086903199999</v>
      </c>
      <c r="F121" s="36">
        <f>SUMIFS(СВЦЭМ!$D$39:$D$782,СВЦЭМ!$A$39:$A$782,$A121,СВЦЭМ!$B$39:$B$782,F$119)+'СЕТ СН'!$I$11+СВЦЭМ!$D$10+'СЕТ СН'!$I$6-'СЕТ СН'!$I$23</f>
        <v>1993.0504135899998</v>
      </c>
      <c r="G121" s="36">
        <f>SUMIFS(СВЦЭМ!$D$39:$D$782,СВЦЭМ!$A$39:$A$782,$A121,СВЦЭМ!$B$39:$B$782,G$119)+'СЕТ СН'!$I$11+СВЦЭМ!$D$10+'СЕТ СН'!$I$6-'СЕТ СН'!$I$23</f>
        <v>2002.4012576499999</v>
      </c>
      <c r="H121" s="36">
        <f>SUMIFS(СВЦЭМ!$D$39:$D$782,СВЦЭМ!$A$39:$A$782,$A121,СВЦЭМ!$B$39:$B$782,H$119)+'СЕТ СН'!$I$11+СВЦЭМ!$D$10+'СЕТ СН'!$I$6-'СЕТ СН'!$I$23</f>
        <v>1982.2014332799999</v>
      </c>
      <c r="I121" s="36">
        <f>SUMIFS(СВЦЭМ!$D$39:$D$782,СВЦЭМ!$A$39:$A$782,$A121,СВЦЭМ!$B$39:$B$782,I$119)+'СЕТ СН'!$I$11+СВЦЭМ!$D$10+'СЕТ СН'!$I$6-'СЕТ СН'!$I$23</f>
        <v>2112.0898425400001</v>
      </c>
      <c r="J121" s="36">
        <f>SUMIFS(СВЦЭМ!$D$39:$D$782,СВЦЭМ!$A$39:$A$782,$A121,СВЦЭМ!$B$39:$B$782,J$119)+'СЕТ СН'!$I$11+СВЦЭМ!$D$10+'СЕТ СН'!$I$6-'СЕТ СН'!$I$23</f>
        <v>2004.8532885999998</v>
      </c>
      <c r="K121" s="36">
        <f>SUMIFS(СВЦЭМ!$D$39:$D$782,СВЦЭМ!$A$39:$A$782,$A121,СВЦЭМ!$B$39:$B$782,K$119)+'СЕТ СН'!$I$11+СВЦЭМ!$D$10+'СЕТ СН'!$I$6-'СЕТ СН'!$I$23</f>
        <v>1897.8755480099999</v>
      </c>
      <c r="L121" s="36">
        <f>SUMIFS(СВЦЭМ!$D$39:$D$782,СВЦЭМ!$A$39:$A$782,$A121,СВЦЭМ!$B$39:$B$782,L$119)+'СЕТ СН'!$I$11+СВЦЭМ!$D$10+'СЕТ СН'!$I$6-'СЕТ СН'!$I$23</f>
        <v>1886.6128266399999</v>
      </c>
      <c r="M121" s="36">
        <f>SUMIFS(СВЦЭМ!$D$39:$D$782,СВЦЭМ!$A$39:$A$782,$A121,СВЦЭМ!$B$39:$B$782,M$119)+'СЕТ СН'!$I$11+СВЦЭМ!$D$10+'СЕТ СН'!$I$6-'СЕТ СН'!$I$23</f>
        <v>1876.5618312299998</v>
      </c>
      <c r="N121" s="36">
        <f>SUMIFS(СВЦЭМ!$D$39:$D$782,СВЦЭМ!$A$39:$A$782,$A121,СВЦЭМ!$B$39:$B$782,N$119)+'СЕТ СН'!$I$11+СВЦЭМ!$D$10+'СЕТ СН'!$I$6-'СЕТ СН'!$I$23</f>
        <v>1867.63867764</v>
      </c>
      <c r="O121" s="36">
        <f>SUMIFS(СВЦЭМ!$D$39:$D$782,СВЦЭМ!$A$39:$A$782,$A121,СВЦЭМ!$B$39:$B$782,O$119)+'СЕТ СН'!$I$11+СВЦЭМ!$D$10+'СЕТ СН'!$I$6-'СЕТ СН'!$I$23</f>
        <v>1875.2492195199998</v>
      </c>
      <c r="P121" s="36">
        <f>SUMIFS(СВЦЭМ!$D$39:$D$782,СВЦЭМ!$A$39:$A$782,$A121,СВЦЭМ!$B$39:$B$782,P$119)+'СЕТ СН'!$I$11+СВЦЭМ!$D$10+'СЕТ СН'!$I$6-'СЕТ СН'!$I$23</f>
        <v>1890.3327062199999</v>
      </c>
      <c r="Q121" s="36">
        <f>SUMIFS(СВЦЭМ!$D$39:$D$782,СВЦЭМ!$A$39:$A$782,$A121,СВЦЭМ!$B$39:$B$782,Q$119)+'СЕТ СН'!$I$11+СВЦЭМ!$D$10+'СЕТ СН'!$I$6-'СЕТ СН'!$I$23</f>
        <v>1885.72865426</v>
      </c>
      <c r="R121" s="36">
        <f>SUMIFS(СВЦЭМ!$D$39:$D$782,СВЦЭМ!$A$39:$A$782,$A121,СВЦЭМ!$B$39:$B$782,R$119)+'СЕТ СН'!$I$11+СВЦЭМ!$D$10+'СЕТ СН'!$I$6-'СЕТ СН'!$I$23</f>
        <v>1879.8432199399999</v>
      </c>
      <c r="S121" s="36">
        <f>SUMIFS(СВЦЭМ!$D$39:$D$782,СВЦЭМ!$A$39:$A$782,$A121,СВЦЭМ!$B$39:$B$782,S$119)+'СЕТ СН'!$I$11+СВЦЭМ!$D$10+'СЕТ СН'!$I$6-'СЕТ СН'!$I$23</f>
        <v>1882.1629496599999</v>
      </c>
      <c r="T121" s="36">
        <f>SUMIFS(СВЦЭМ!$D$39:$D$782,СВЦЭМ!$A$39:$A$782,$A121,СВЦЭМ!$B$39:$B$782,T$119)+'СЕТ СН'!$I$11+СВЦЭМ!$D$10+'СЕТ СН'!$I$6-'СЕТ СН'!$I$23</f>
        <v>1911.6574907099998</v>
      </c>
      <c r="U121" s="36">
        <f>SUMIFS(СВЦЭМ!$D$39:$D$782,СВЦЭМ!$A$39:$A$782,$A121,СВЦЭМ!$B$39:$B$782,U$119)+'СЕТ СН'!$I$11+СВЦЭМ!$D$10+'СЕТ СН'!$I$6-'СЕТ СН'!$I$23</f>
        <v>1907.8354962199999</v>
      </c>
      <c r="V121" s="36">
        <f>SUMIFS(СВЦЭМ!$D$39:$D$782,СВЦЭМ!$A$39:$A$782,$A121,СВЦЭМ!$B$39:$B$782,V$119)+'СЕТ СН'!$I$11+СВЦЭМ!$D$10+'СЕТ СН'!$I$6-'СЕТ СН'!$I$23</f>
        <v>1913.77759107</v>
      </c>
      <c r="W121" s="36">
        <f>SUMIFS(СВЦЭМ!$D$39:$D$782,СВЦЭМ!$A$39:$A$782,$A121,СВЦЭМ!$B$39:$B$782,W$119)+'СЕТ СН'!$I$11+СВЦЭМ!$D$10+'СЕТ СН'!$I$6-'СЕТ СН'!$I$23</f>
        <v>1895.2430240199999</v>
      </c>
      <c r="X121" s="36">
        <f>SUMIFS(СВЦЭМ!$D$39:$D$782,СВЦЭМ!$A$39:$A$782,$A121,СВЦЭМ!$B$39:$B$782,X$119)+'СЕТ СН'!$I$11+СВЦЭМ!$D$10+'СЕТ СН'!$I$6-'СЕТ СН'!$I$23</f>
        <v>1917.1532435899999</v>
      </c>
      <c r="Y121" s="36">
        <f>SUMIFS(СВЦЭМ!$D$39:$D$782,СВЦЭМ!$A$39:$A$782,$A121,СВЦЭМ!$B$39:$B$782,Y$119)+'СЕТ СН'!$I$11+СВЦЭМ!$D$10+'СЕТ СН'!$I$6-'СЕТ СН'!$I$23</f>
        <v>2020.3368957299999</v>
      </c>
    </row>
    <row r="122" spans="1:27" ht="15.75" x14ac:dyDescent="0.2">
      <c r="A122" s="35">
        <f t="shared" ref="A122:A150" si="3">A121+1</f>
        <v>44776</v>
      </c>
      <c r="B122" s="36">
        <f>SUMIFS(СВЦЭМ!$D$39:$D$782,СВЦЭМ!$A$39:$A$782,$A122,СВЦЭМ!$B$39:$B$782,B$119)+'СЕТ СН'!$I$11+СВЦЭМ!$D$10+'СЕТ СН'!$I$6-'СЕТ СН'!$I$23</f>
        <v>2051.2141836399996</v>
      </c>
      <c r="C122" s="36">
        <f>SUMIFS(СВЦЭМ!$D$39:$D$782,СВЦЭМ!$A$39:$A$782,$A122,СВЦЭМ!$B$39:$B$782,C$119)+'СЕТ СН'!$I$11+СВЦЭМ!$D$10+'СЕТ СН'!$I$6-'СЕТ СН'!$I$23</f>
        <v>2133.0918900099996</v>
      </c>
      <c r="D122" s="36">
        <f>SUMIFS(СВЦЭМ!$D$39:$D$782,СВЦЭМ!$A$39:$A$782,$A122,СВЦЭМ!$B$39:$B$782,D$119)+'СЕТ СН'!$I$11+СВЦЭМ!$D$10+'СЕТ СН'!$I$6-'СЕТ СН'!$I$23</f>
        <v>2186.40677813</v>
      </c>
      <c r="E122" s="36">
        <f>SUMIFS(СВЦЭМ!$D$39:$D$782,СВЦЭМ!$A$39:$A$782,$A122,СВЦЭМ!$B$39:$B$782,E$119)+'СЕТ СН'!$I$11+СВЦЭМ!$D$10+'СЕТ СН'!$I$6-'СЕТ СН'!$I$23</f>
        <v>2195.3015825900002</v>
      </c>
      <c r="F122" s="36">
        <f>SUMIFS(СВЦЭМ!$D$39:$D$782,СВЦЭМ!$A$39:$A$782,$A122,СВЦЭМ!$B$39:$B$782,F$119)+'СЕТ СН'!$I$11+СВЦЭМ!$D$10+'СЕТ СН'!$I$6-'СЕТ СН'!$I$23</f>
        <v>2039.1486405999999</v>
      </c>
      <c r="G122" s="36">
        <f>SUMIFS(СВЦЭМ!$D$39:$D$782,СВЦЭМ!$A$39:$A$782,$A122,СВЦЭМ!$B$39:$B$782,G$119)+'СЕТ СН'!$I$11+СВЦЭМ!$D$10+'СЕТ СН'!$I$6-'СЕТ СН'!$I$23</f>
        <v>2042.7712359499999</v>
      </c>
      <c r="H122" s="36">
        <f>SUMIFS(СВЦЭМ!$D$39:$D$782,СВЦЭМ!$A$39:$A$782,$A122,СВЦЭМ!$B$39:$B$782,H$119)+'СЕТ СН'!$I$11+СВЦЭМ!$D$10+'СЕТ СН'!$I$6-'СЕТ СН'!$I$23</f>
        <v>2031.58065117</v>
      </c>
      <c r="I122" s="36">
        <f>SUMIFS(СВЦЭМ!$D$39:$D$782,СВЦЭМ!$A$39:$A$782,$A122,СВЦЭМ!$B$39:$B$782,I$119)+'СЕТ СН'!$I$11+СВЦЭМ!$D$10+'СЕТ СН'!$I$6-'СЕТ СН'!$I$23</f>
        <v>1965.1074150899999</v>
      </c>
      <c r="J122" s="36">
        <f>SUMIFS(СВЦЭМ!$D$39:$D$782,СВЦЭМ!$A$39:$A$782,$A122,СВЦЭМ!$B$39:$B$782,J$119)+'СЕТ СН'!$I$11+СВЦЭМ!$D$10+'СЕТ СН'!$I$6-'СЕТ СН'!$I$23</f>
        <v>1923.5576676999999</v>
      </c>
      <c r="K122" s="36">
        <f>SUMIFS(СВЦЭМ!$D$39:$D$782,СВЦЭМ!$A$39:$A$782,$A122,СВЦЭМ!$B$39:$B$782,K$119)+'СЕТ СН'!$I$11+СВЦЭМ!$D$10+'СЕТ СН'!$I$6-'СЕТ СН'!$I$23</f>
        <v>1956.2415707499999</v>
      </c>
      <c r="L122" s="36">
        <f>SUMIFS(СВЦЭМ!$D$39:$D$782,СВЦЭМ!$A$39:$A$782,$A122,СВЦЭМ!$B$39:$B$782,L$119)+'СЕТ СН'!$I$11+СВЦЭМ!$D$10+'СЕТ СН'!$I$6-'СЕТ СН'!$I$23</f>
        <v>1910.0375236599998</v>
      </c>
      <c r="M122" s="36">
        <f>SUMIFS(СВЦЭМ!$D$39:$D$782,СВЦЭМ!$A$39:$A$782,$A122,СВЦЭМ!$B$39:$B$782,M$119)+'СЕТ СН'!$I$11+СВЦЭМ!$D$10+'СЕТ СН'!$I$6-'СЕТ СН'!$I$23</f>
        <v>1888.4656739499999</v>
      </c>
      <c r="N122" s="36">
        <f>SUMIFS(СВЦЭМ!$D$39:$D$782,СВЦЭМ!$A$39:$A$782,$A122,СВЦЭМ!$B$39:$B$782,N$119)+'СЕТ СН'!$I$11+СВЦЭМ!$D$10+'СЕТ СН'!$I$6-'СЕТ СН'!$I$23</f>
        <v>1884.6017508699999</v>
      </c>
      <c r="O122" s="36">
        <f>SUMIFS(СВЦЭМ!$D$39:$D$782,СВЦЭМ!$A$39:$A$782,$A122,СВЦЭМ!$B$39:$B$782,O$119)+'СЕТ СН'!$I$11+СВЦЭМ!$D$10+'СЕТ СН'!$I$6-'СЕТ СН'!$I$23</f>
        <v>1878.2273555199999</v>
      </c>
      <c r="P122" s="36">
        <f>SUMIFS(СВЦЭМ!$D$39:$D$782,СВЦЭМ!$A$39:$A$782,$A122,СВЦЭМ!$B$39:$B$782,P$119)+'СЕТ СН'!$I$11+СВЦЭМ!$D$10+'СЕТ СН'!$I$6-'СЕТ СН'!$I$23</f>
        <v>1886.74891282</v>
      </c>
      <c r="Q122" s="36">
        <f>SUMIFS(СВЦЭМ!$D$39:$D$782,СВЦЭМ!$A$39:$A$782,$A122,СВЦЭМ!$B$39:$B$782,Q$119)+'СЕТ СН'!$I$11+СВЦЭМ!$D$10+'СЕТ СН'!$I$6-'СЕТ СН'!$I$23</f>
        <v>1908.0298550399998</v>
      </c>
      <c r="R122" s="36">
        <f>SUMIFS(СВЦЭМ!$D$39:$D$782,СВЦЭМ!$A$39:$A$782,$A122,СВЦЭМ!$B$39:$B$782,R$119)+'СЕТ СН'!$I$11+СВЦЭМ!$D$10+'СЕТ СН'!$I$6-'СЕТ СН'!$I$23</f>
        <v>1927.06141809</v>
      </c>
      <c r="S122" s="36">
        <f>SUMIFS(СВЦЭМ!$D$39:$D$782,СВЦЭМ!$A$39:$A$782,$A122,СВЦЭМ!$B$39:$B$782,S$119)+'СЕТ СН'!$I$11+СВЦЭМ!$D$10+'СЕТ СН'!$I$6-'СЕТ СН'!$I$23</f>
        <v>1923.2561298799999</v>
      </c>
      <c r="T122" s="36">
        <f>SUMIFS(СВЦЭМ!$D$39:$D$782,СВЦЭМ!$A$39:$A$782,$A122,СВЦЭМ!$B$39:$B$782,T$119)+'СЕТ СН'!$I$11+СВЦЭМ!$D$10+'СЕТ СН'!$I$6-'СЕТ СН'!$I$23</f>
        <v>1909.3348839999999</v>
      </c>
      <c r="U122" s="36">
        <f>SUMIFS(СВЦЭМ!$D$39:$D$782,СВЦЭМ!$A$39:$A$782,$A122,СВЦЭМ!$B$39:$B$782,U$119)+'СЕТ СН'!$I$11+СВЦЭМ!$D$10+'СЕТ СН'!$I$6-'СЕТ СН'!$I$23</f>
        <v>1911.7835666599999</v>
      </c>
      <c r="V122" s="36">
        <f>SUMIFS(СВЦЭМ!$D$39:$D$782,СВЦЭМ!$A$39:$A$782,$A122,СВЦЭМ!$B$39:$B$782,V$119)+'СЕТ СН'!$I$11+СВЦЭМ!$D$10+'СЕТ СН'!$I$6-'СЕТ СН'!$I$23</f>
        <v>1886.0218924000001</v>
      </c>
      <c r="W122" s="36">
        <f>SUMIFS(СВЦЭМ!$D$39:$D$782,СВЦЭМ!$A$39:$A$782,$A122,СВЦЭМ!$B$39:$B$782,W$119)+'СЕТ СН'!$I$11+СВЦЭМ!$D$10+'СЕТ СН'!$I$6-'СЕТ СН'!$I$23</f>
        <v>1882.57877461</v>
      </c>
      <c r="X122" s="36">
        <f>SUMIFS(СВЦЭМ!$D$39:$D$782,СВЦЭМ!$A$39:$A$782,$A122,СВЦЭМ!$B$39:$B$782,X$119)+'СЕТ СН'!$I$11+СВЦЭМ!$D$10+'СЕТ СН'!$I$6-'СЕТ СН'!$I$23</f>
        <v>1917.14693977</v>
      </c>
      <c r="Y122" s="36">
        <f>SUMIFS(СВЦЭМ!$D$39:$D$782,СВЦЭМ!$A$39:$A$782,$A122,СВЦЭМ!$B$39:$B$782,Y$119)+'СЕТ СН'!$I$11+СВЦЭМ!$D$10+'СЕТ СН'!$I$6-'СЕТ СН'!$I$23</f>
        <v>1917.3654795299999</v>
      </c>
    </row>
    <row r="123" spans="1:27" ht="15.75" x14ac:dyDescent="0.2">
      <c r="A123" s="35">
        <f t="shared" si="3"/>
        <v>44777</v>
      </c>
      <c r="B123" s="36">
        <f>SUMIFS(СВЦЭМ!$D$39:$D$782,СВЦЭМ!$A$39:$A$782,$A123,СВЦЭМ!$B$39:$B$782,B$119)+'СЕТ СН'!$I$11+СВЦЭМ!$D$10+'СЕТ СН'!$I$6-'СЕТ СН'!$I$23</f>
        <v>1979.34535835</v>
      </c>
      <c r="C123" s="36">
        <f>SUMIFS(СВЦЭМ!$D$39:$D$782,СВЦЭМ!$A$39:$A$782,$A123,СВЦЭМ!$B$39:$B$782,C$119)+'СЕТ СН'!$I$11+СВЦЭМ!$D$10+'СЕТ СН'!$I$6-'СЕТ СН'!$I$23</f>
        <v>2048.8243911700001</v>
      </c>
      <c r="D123" s="36">
        <f>SUMIFS(СВЦЭМ!$D$39:$D$782,СВЦЭМ!$A$39:$A$782,$A123,СВЦЭМ!$B$39:$B$782,D$119)+'СЕТ СН'!$I$11+СВЦЭМ!$D$10+'СЕТ СН'!$I$6-'СЕТ СН'!$I$23</f>
        <v>2039.2554292499999</v>
      </c>
      <c r="E123" s="36">
        <f>SUMIFS(СВЦЭМ!$D$39:$D$782,СВЦЭМ!$A$39:$A$782,$A123,СВЦЭМ!$B$39:$B$782,E$119)+'СЕТ СН'!$I$11+СВЦЭМ!$D$10+'СЕТ СН'!$I$6-'СЕТ СН'!$I$23</f>
        <v>2112.9177332999998</v>
      </c>
      <c r="F123" s="36">
        <f>SUMIFS(СВЦЭМ!$D$39:$D$782,СВЦЭМ!$A$39:$A$782,$A123,СВЦЭМ!$B$39:$B$782,F$119)+'СЕТ СН'!$I$11+СВЦЭМ!$D$10+'СЕТ СН'!$I$6-'СЕТ СН'!$I$23</f>
        <v>2121.2899887399999</v>
      </c>
      <c r="G123" s="36">
        <f>SUMIFS(СВЦЭМ!$D$39:$D$782,СВЦЭМ!$A$39:$A$782,$A123,СВЦЭМ!$B$39:$B$782,G$119)+'СЕТ СН'!$I$11+СВЦЭМ!$D$10+'СЕТ СН'!$I$6-'СЕТ СН'!$I$23</f>
        <v>2125.47160343</v>
      </c>
      <c r="H123" s="36">
        <f>SUMIFS(СВЦЭМ!$D$39:$D$782,СВЦЭМ!$A$39:$A$782,$A123,СВЦЭМ!$B$39:$B$782,H$119)+'СЕТ СН'!$I$11+СВЦЭМ!$D$10+'СЕТ СН'!$I$6-'СЕТ СН'!$I$23</f>
        <v>2064.2776025599997</v>
      </c>
      <c r="I123" s="36">
        <f>SUMIFS(СВЦЭМ!$D$39:$D$782,СВЦЭМ!$A$39:$A$782,$A123,СВЦЭМ!$B$39:$B$782,I$119)+'СЕТ СН'!$I$11+СВЦЭМ!$D$10+'СЕТ СН'!$I$6-'СЕТ СН'!$I$23</f>
        <v>2001.34433681</v>
      </c>
      <c r="J123" s="36">
        <f>SUMIFS(СВЦЭМ!$D$39:$D$782,СВЦЭМ!$A$39:$A$782,$A123,СВЦЭМ!$B$39:$B$782,J$119)+'СЕТ СН'!$I$11+СВЦЭМ!$D$10+'СЕТ СН'!$I$6-'СЕТ СН'!$I$23</f>
        <v>1917.6329096899999</v>
      </c>
      <c r="K123" s="36">
        <f>SUMIFS(СВЦЭМ!$D$39:$D$782,СВЦЭМ!$A$39:$A$782,$A123,СВЦЭМ!$B$39:$B$782,K$119)+'СЕТ СН'!$I$11+СВЦЭМ!$D$10+'СЕТ СН'!$I$6-'СЕТ СН'!$I$23</f>
        <v>1886.9360980699998</v>
      </c>
      <c r="L123" s="36">
        <f>SUMIFS(СВЦЭМ!$D$39:$D$782,СВЦЭМ!$A$39:$A$782,$A123,СВЦЭМ!$B$39:$B$782,L$119)+'СЕТ СН'!$I$11+СВЦЭМ!$D$10+'СЕТ СН'!$I$6-'СЕТ СН'!$I$23</f>
        <v>1897.6745519699998</v>
      </c>
      <c r="M123" s="36">
        <f>SUMIFS(СВЦЭМ!$D$39:$D$782,СВЦЭМ!$A$39:$A$782,$A123,СВЦЭМ!$B$39:$B$782,M$119)+'СЕТ СН'!$I$11+СВЦЭМ!$D$10+'СЕТ СН'!$I$6-'СЕТ СН'!$I$23</f>
        <v>1880.4150393199998</v>
      </c>
      <c r="N123" s="36">
        <f>SUMIFS(СВЦЭМ!$D$39:$D$782,СВЦЭМ!$A$39:$A$782,$A123,СВЦЭМ!$B$39:$B$782,N$119)+'СЕТ СН'!$I$11+СВЦЭМ!$D$10+'СЕТ СН'!$I$6-'СЕТ СН'!$I$23</f>
        <v>1873.6092450199999</v>
      </c>
      <c r="O123" s="36">
        <f>SUMIFS(СВЦЭМ!$D$39:$D$782,СВЦЭМ!$A$39:$A$782,$A123,СВЦЭМ!$B$39:$B$782,O$119)+'СЕТ СН'!$I$11+СВЦЭМ!$D$10+'СЕТ СН'!$I$6-'СЕТ СН'!$I$23</f>
        <v>1882.4010757799999</v>
      </c>
      <c r="P123" s="36">
        <f>SUMIFS(СВЦЭМ!$D$39:$D$782,СВЦЭМ!$A$39:$A$782,$A123,СВЦЭМ!$B$39:$B$782,P$119)+'СЕТ СН'!$I$11+СВЦЭМ!$D$10+'СЕТ СН'!$I$6-'СЕТ СН'!$I$23</f>
        <v>1912.3877919299998</v>
      </c>
      <c r="Q123" s="36">
        <f>SUMIFS(СВЦЭМ!$D$39:$D$782,СВЦЭМ!$A$39:$A$782,$A123,СВЦЭМ!$B$39:$B$782,Q$119)+'СЕТ СН'!$I$11+СВЦЭМ!$D$10+'СЕТ СН'!$I$6-'СЕТ СН'!$I$23</f>
        <v>1909.9684077699999</v>
      </c>
      <c r="R123" s="36">
        <f>SUMIFS(СВЦЭМ!$D$39:$D$782,СВЦЭМ!$A$39:$A$782,$A123,СВЦЭМ!$B$39:$B$782,R$119)+'СЕТ СН'!$I$11+СВЦЭМ!$D$10+'СЕТ СН'!$I$6-'СЕТ СН'!$I$23</f>
        <v>1902.0157786899999</v>
      </c>
      <c r="S123" s="36">
        <f>SUMIFS(СВЦЭМ!$D$39:$D$782,СВЦЭМ!$A$39:$A$782,$A123,СВЦЭМ!$B$39:$B$782,S$119)+'СЕТ СН'!$I$11+СВЦЭМ!$D$10+'СЕТ СН'!$I$6-'СЕТ СН'!$I$23</f>
        <v>1903.5037856499998</v>
      </c>
      <c r="T123" s="36">
        <f>SUMIFS(СВЦЭМ!$D$39:$D$782,СВЦЭМ!$A$39:$A$782,$A123,СВЦЭМ!$B$39:$B$782,T$119)+'СЕТ СН'!$I$11+СВЦЭМ!$D$10+'СЕТ СН'!$I$6-'СЕТ СН'!$I$23</f>
        <v>1902.84447798</v>
      </c>
      <c r="U123" s="36">
        <f>SUMIFS(СВЦЭМ!$D$39:$D$782,СВЦЭМ!$A$39:$A$782,$A123,СВЦЭМ!$B$39:$B$782,U$119)+'СЕТ СН'!$I$11+СВЦЭМ!$D$10+'СЕТ СН'!$I$6-'СЕТ СН'!$I$23</f>
        <v>1914.4509111299999</v>
      </c>
      <c r="V123" s="36">
        <f>SUMIFS(СВЦЭМ!$D$39:$D$782,СВЦЭМ!$A$39:$A$782,$A123,СВЦЭМ!$B$39:$B$782,V$119)+'СЕТ СН'!$I$11+СВЦЭМ!$D$10+'СЕТ СН'!$I$6-'СЕТ СН'!$I$23</f>
        <v>1909.6026872099999</v>
      </c>
      <c r="W123" s="36">
        <f>SUMIFS(СВЦЭМ!$D$39:$D$782,СВЦЭМ!$A$39:$A$782,$A123,СВЦЭМ!$B$39:$B$782,W$119)+'СЕТ СН'!$I$11+СВЦЭМ!$D$10+'СЕТ СН'!$I$6-'СЕТ СН'!$I$23</f>
        <v>1904.5121268299999</v>
      </c>
      <c r="X123" s="36">
        <f>SUMIFS(СВЦЭМ!$D$39:$D$782,СВЦЭМ!$A$39:$A$782,$A123,СВЦЭМ!$B$39:$B$782,X$119)+'СЕТ СН'!$I$11+СВЦЭМ!$D$10+'СЕТ СН'!$I$6-'СЕТ СН'!$I$23</f>
        <v>1917.7567153299999</v>
      </c>
      <c r="Y123" s="36">
        <f>SUMIFS(СВЦЭМ!$D$39:$D$782,СВЦЭМ!$A$39:$A$782,$A123,СВЦЭМ!$B$39:$B$782,Y$119)+'СЕТ СН'!$I$11+СВЦЭМ!$D$10+'СЕТ СН'!$I$6-'СЕТ СН'!$I$23</f>
        <v>1975.83248312</v>
      </c>
    </row>
    <row r="124" spans="1:27" ht="15.75" x14ac:dyDescent="0.2">
      <c r="A124" s="35">
        <f t="shared" si="3"/>
        <v>44778</v>
      </c>
      <c r="B124" s="36">
        <f>SUMIFS(СВЦЭМ!$D$39:$D$782,СВЦЭМ!$A$39:$A$782,$A124,СВЦЭМ!$B$39:$B$782,B$119)+'СЕТ СН'!$I$11+СВЦЭМ!$D$10+'СЕТ СН'!$I$6-'СЕТ СН'!$I$23</f>
        <v>2030.3946802999999</v>
      </c>
      <c r="C124" s="36">
        <f>SUMIFS(СВЦЭМ!$D$39:$D$782,СВЦЭМ!$A$39:$A$782,$A124,СВЦЭМ!$B$39:$B$782,C$119)+'СЕТ СН'!$I$11+СВЦЭМ!$D$10+'СЕТ СН'!$I$6-'СЕТ СН'!$I$23</f>
        <v>2022.38135573</v>
      </c>
      <c r="D124" s="36">
        <f>SUMIFS(СВЦЭМ!$D$39:$D$782,СВЦЭМ!$A$39:$A$782,$A124,СВЦЭМ!$B$39:$B$782,D$119)+'СЕТ СН'!$I$11+СВЦЭМ!$D$10+'СЕТ СН'!$I$6-'СЕТ СН'!$I$23</f>
        <v>2043.4295722099998</v>
      </c>
      <c r="E124" s="36">
        <f>SUMIFS(СВЦЭМ!$D$39:$D$782,СВЦЭМ!$A$39:$A$782,$A124,СВЦЭМ!$B$39:$B$782,E$119)+'СЕТ СН'!$I$11+СВЦЭМ!$D$10+'СЕТ СН'!$I$6-'СЕТ СН'!$I$23</f>
        <v>2051.0426734100001</v>
      </c>
      <c r="F124" s="36">
        <f>SUMIFS(СВЦЭМ!$D$39:$D$782,СВЦЭМ!$A$39:$A$782,$A124,СВЦЭМ!$B$39:$B$782,F$119)+'СЕТ СН'!$I$11+СВЦЭМ!$D$10+'СЕТ СН'!$I$6-'СЕТ СН'!$I$23</f>
        <v>2039.8977471999999</v>
      </c>
      <c r="G124" s="36">
        <f>SUMIFS(СВЦЭМ!$D$39:$D$782,СВЦЭМ!$A$39:$A$782,$A124,СВЦЭМ!$B$39:$B$782,G$119)+'СЕТ СН'!$I$11+СВЦЭМ!$D$10+'СЕТ СН'!$I$6-'СЕТ СН'!$I$23</f>
        <v>2038.34203725</v>
      </c>
      <c r="H124" s="36">
        <f>SUMIFS(СВЦЭМ!$D$39:$D$782,СВЦЭМ!$A$39:$A$782,$A124,СВЦЭМ!$B$39:$B$782,H$119)+'СЕТ СН'!$I$11+СВЦЭМ!$D$10+'СЕТ СН'!$I$6-'СЕТ СН'!$I$23</f>
        <v>2012.6370285199998</v>
      </c>
      <c r="I124" s="36">
        <f>SUMIFS(СВЦЭМ!$D$39:$D$782,СВЦЭМ!$A$39:$A$782,$A124,СВЦЭМ!$B$39:$B$782,I$119)+'СЕТ СН'!$I$11+СВЦЭМ!$D$10+'СЕТ СН'!$I$6-'СЕТ СН'!$I$23</f>
        <v>2041.3919715999998</v>
      </c>
      <c r="J124" s="36">
        <f>SUMIFS(СВЦЭМ!$D$39:$D$782,СВЦЭМ!$A$39:$A$782,$A124,СВЦЭМ!$B$39:$B$782,J$119)+'СЕТ СН'!$I$11+СВЦЭМ!$D$10+'СЕТ СН'!$I$6-'СЕТ СН'!$I$23</f>
        <v>1918.65245994</v>
      </c>
      <c r="K124" s="36">
        <f>SUMIFS(СВЦЭМ!$D$39:$D$782,СВЦЭМ!$A$39:$A$782,$A124,СВЦЭМ!$B$39:$B$782,K$119)+'СЕТ СН'!$I$11+СВЦЭМ!$D$10+'СЕТ СН'!$I$6-'СЕТ СН'!$I$23</f>
        <v>1899.75452971</v>
      </c>
      <c r="L124" s="36">
        <f>SUMIFS(СВЦЭМ!$D$39:$D$782,СВЦЭМ!$A$39:$A$782,$A124,СВЦЭМ!$B$39:$B$782,L$119)+'СЕТ СН'!$I$11+СВЦЭМ!$D$10+'СЕТ СН'!$I$6-'СЕТ СН'!$I$23</f>
        <v>1892.4584740099999</v>
      </c>
      <c r="M124" s="36">
        <f>SUMIFS(СВЦЭМ!$D$39:$D$782,СВЦЭМ!$A$39:$A$782,$A124,СВЦЭМ!$B$39:$B$782,M$119)+'СЕТ СН'!$I$11+СВЦЭМ!$D$10+'СЕТ СН'!$I$6-'СЕТ СН'!$I$23</f>
        <v>1886.8858682</v>
      </c>
      <c r="N124" s="36">
        <f>SUMIFS(СВЦЭМ!$D$39:$D$782,СВЦЭМ!$A$39:$A$782,$A124,СВЦЭМ!$B$39:$B$782,N$119)+'СЕТ СН'!$I$11+СВЦЭМ!$D$10+'СЕТ СН'!$I$6-'СЕТ СН'!$I$23</f>
        <v>1878.6620176699998</v>
      </c>
      <c r="O124" s="36">
        <f>SUMIFS(СВЦЭМ!$D$39:$D$782,СВЦЭМ!$A$39:$A$782,$A124,СВЦЭМ!$B$39:$B$782,O$119)+'СЕТ СН'!$I$11+СВЦЭМ!$D$10+'СЕТ СН'!$I$6-'СЕТ СН'!$I$23</f>
        <v>1883.1972554999998</v>
      </c>
      <c r="P124" s="36">
        <f>SUMIFS(СВЦЭМ!$D$39:$D$782,СВЦЭМ!$A$39:$A$782,$A124,СВЦЭМ!$B$39:$B$782,P$119)+'СЕТ СН'!$I$11+СВЦЭМ!$D$10+'СЕТ СН'!$I$6-'СЕТ СН'!$I$23</f>
        <v>1906.63450857</v>
      </c>
      <c r="Q124" s="36">
        <f>SUMIFS(СВЦЭМ!$D$39:$D$782,СВЦЭМ!$A$39:$A$782,$A124,СВЦЭМ!$B$39:$B$782,Q$119)+'СЕТ СН'!$I$11+СВЦЭМ!$D$10+'СЕТ СН'!$I$6-'СЕТ СН'!$I$23</f>
        <v>1904.91718343</v>
      </c>
      <c r="R124" s="36">
        <f>SUMIFS(СВЦЭМ!$D$39:$D$782,СВЦЭМ!$A$39:$A$782,$A124,СВЦЭМ!$B$39:$B$782,R$119)+'СЕТ СН'!$I$11+СВЦЭМ!$D$10+'СЕТ СН'!$I$6-'СЕТ СН'!$I$23</f>
        <v>1899.5879392699999</v>
      </c>
      <c r="S124" s="36">
        <f>SUMIFS(СВЦЭМ!$D$39:$D$782,СВЦЭМ!$A$39:$A$782,$A124,СВЦЭМ!$B$39:$B$782,S$119)+'СЕТ СН'!$I$11+СВЦЭМ!$D$10+'СЕТ СН'!$I$6-'СЕТ СН'!$I$23</f>
        <v>1897.7753055200001</v>
      </c>
      <c r="T124" s="36">
        <f>SUMIFS(СВЦЭМ!$D$39:$D$782,СВЦЭМ!$A$39:$A$782,$A124,СВЦЭМ!$B$39:$B$782,T$119)+'СЕТ СН'!$I$11+СВЦЭМ!$D$10+'СЕТ СН'!$I$6-'СЕТ СН'!$I$23</f>
        <v>1883.47612639</v>
      </c>
      <c r="U124" s="36">
        <f>SUMIFS(СВЦЭМ!$D$39:$D$782,СВЦЭМ!$A$39:$A$782,$A124,СВЦЭМ!$B$39:$B$782,U$119)+'СЕТ СН'!$I$11+СВЦЭМ!$D$10+'СЕТ СН'!$I$6-'СЕТ СН'!$I$23</f>
        <v>1891.7035922699999</v>
      </c>
      <c r="V124" s="36">
        <f>SUMIFS(СВЦЭМ!$D$39:$D$782,СВЦЭМ!$A$39:$A$782,$A124,СВЦЭМ!$B$39:$B$782,V$119)+'СЕТ СН'!$I$11+СВЦЭМ!$D$10+'СЕТ СН'!$I$6-'СЕТ СН'!$I$23</f>
        <v>1900.48515808</v>
      </c>
      <c r="W124" s="36">
        <f>SUMIFS(СВЦЭМ!$D$39:$D$782,СВЦЭМ!$A$39:$A$782,$A124,СВЦЭМ!$B$39:$B$782,W$119)+'СЕТ СН'!$I$11+СВЦЭМ!$D$10+'СЕТ СН'!$I$6-'СЕТ СН'!$I$23</f>
        <v>1909.16451267</v>
      </c>
      <c r="X124" s="36">
        <f>SUMIFS(СВЦЭМ!$D$39:$D$782,СВЦЭМ!$A$39:$A$782,$A124,СВЦЭМ!$B$39:$B$782,X$119)+'СЕТ СН'!$I$11+СВЦЭМ!$D$10+'СЕТ СН'!$I$6-'СЕТ СН'!$I$23</f>
        <v>1893.7820781400001</v>
      </c>
      <c r="Y124" s="36">
        <f>SUMIFS(СВЦЭМ!$D$39:$D$782,СВЦЭМ!$A$39:$A$782,$A124,СВЦЭМ!$B$39:$B$782,Y$119)+'СЕТ СН'!$I$11+СВЦЭМ!$D$10+'СЕТ СН'!$I$6-'СЕТ СН'!$I$23</f>
        <v>2010.54332604</v>
      </c>
    </row>
    <row r="125" spans="1:27" ht="15.75" x14ac:dyDescent="0.2">
      <c r="A125" s="35">
        <f t="shared" si="3"/>
        <v>44779</v>
      </c>
      <c r="B125" s="36">
        <f>SUMIFS(СВЦЭМ!$D$39:$D$782,СВЦЭМ!$A$39:$A$782,$A125,СВЦЭМ!$B$39:$B$782,B$119)+'СЕТ СН'!$I$11+СВЦЭМ!$D$10+'СЕТ СН'!$I$6-'СЕТ СН'!$I$23</f>
        <v>1954.8993961599999</v>
      </c>
      <c r="C125" s="36">
        <f>SUMIFS(СВЦЭМ!$D$39:$D$782,СВЦЭМ!$A$39:$A$782,$A125,СВЦЭМ!$B$39:$B$782,C$119)+'СЕТ СН'!$I$11+СВЦЭМ!$D$10+'СЕТ СН'!$I$6-'СЕТ СН'!$I$23</f>
        <v>2019.48678163</v>
      </c>
      <c r="D125" s="36">
        <f>SUMIFS(СВЦЭМ!$D$39:$D$782,СВЦЭМ!$A$39:$A$782,$A125,СВЦЭМ!$B$39:$B$782,D$119)+'СЕТ СН'!$I$11+СВЦЭМ!$D$10+'СЕТ СН'!$I$6-'СЕТ СН'!$I$23</f>
        <v>2066.3513137899999</v>
      </c>
      <c r="E125" s="36">
        <f>SUMIFS(СВЦЭМ!$D$39:$D$782,СВЦЭМ!$A$39:$A$782,$A125,СВЦЭМ!$B$39:$B$782,E$119)+'СЕТ СН'!$I$11+СВЦЭМ!$D$10+'СЕТ СН'!$I$6-'СЕТ СН'!$I$23</f>
        <v>2091.0039493200002</v>
      </c>
      <c r="F125" s="36">
        <f>SUMIFS(СВЦЭМ!$D$39:$D$782,СВЦЭМ!$A$39:$A$782,$A125,СВЦЭМ!$B$39:$B$782,F$119)+'СЕТ СН'!$I$11+СВЦЭМ!$D$10+'СЕТ СН'!$I$6-'СЕТ СН'!$I$23</f>
        <v>2099.9068573200002</v>
      </c>
      <c r="G125" s="36">
        <f>SUMIFS(СВЦЭМ!$D$39:$D$782,СВЦЭМ!$A$39:$A$782,$A125,СВЦЭМ!$B$39:$B$782,G$119)+'СЕТ СН'!$I$11+СВЦЭМ!$D$10+'СЕТ СН'!$I$6-'СЕТ СН'!$I$23</f>
        <v>2116.4792515700001</v>
      </c>
      <c r="H125" s="36">
        <f>SUMIFS(СВЦЭМ!$D$39:$D$782,СВЦЭМ!$A$39:$A$782,$A125,СВЦЭМ!$B$39:$B$782,H$119)+'СЕТ СН'!$I$11+СВЦЭМ!$D$10+'СЕТ СН'!$I$6-'СЕТ СН'!$I$23</f>
        <v>2097.38277634</v>
      </c>
      <c r="I125" s="36">
        <f>SUMIFS(СВЦЭМ!$D$39:$D$782,СВЦЭМ!$A$39:$A$782,$A125,СВЦЭМ!$B$39:$B$782,I$119)+'СЕТ СН'!$I$11+СВЦЭМ!$D$10+'СЕТ СН'!$I$6-'СЕТ СН'!$I$23</f>
        <v>2063.6712924799999</v>
      </c>
      <c r="J125" s="36">
        <f>SUMIFS(СВЦЭМ!$D$39:$D$782,СВЦЭМ!$A$39:$A$782,$A125,СВЦЭМ!$B$39:$B$782,J$119)+'СЕТ СН'!$I$11+СВЦЭМ!$D$10+'СЕТ СН'!$I$6-'СЕТ СН'!$I$23</f>
        <v>1980.9341160699998</v>
      </c>
      <c r="K125" s="36">
        <f>SUMIFS(СВЦЭМ!$D$39:$D$782,СВЦЭМ!$A$39:$A$782,$A125,СВЦЭМ!$B$39:$B$782,K$119)+'СЕТ СН'!$I$11+СВЦЭМ!$D$10+'СЕТ СН'!$I$6-'СЕТ СН'!$I$23</f>
        <v>1872.79129152</v>
      </c>
      <c r="L125" s="36">
        <f>SUMIFS(СВЦЭМ!$D$39:$D$782,СВЦЭМ!$A$39:$A$782,$A125,СВЦЭМ!$B$39:$B$782,L$119)+'СЕТ СН'!$I$11+СВЦЭМ!$D$10+'СЕТ СН'!$I$6-'СЕТ СН'!$I$23</f>
        <v>1854.6713320499998</v>
      </c>
      <c r="M125" s="36">
        <f>SUMIFS(СВЦЭМ!$D$39:$D$782,СВЦЭМ!$A$39:$A$782,$A125,СВЦЭМ!$B$39:$B$782,M$119)+'СЕТ СН'!$I$11+СВЦЭМ!$D$10+'СЕТ СН'!$I$6-'СЕТ СН'!$I$23</f>
        <v>1820.7992874299998</v>
      </c>
      <c r="N125" s="36">
        <f>SUMIFS(СВЦЭМ!$D$39:$D$782,СВЦЭМ!$A$39:$A$782,$A125,СВЦЭМ!$B$39:$B$782,N$119)+'СЕТ СН'!$I$11+СВЦЭМ!$D$10+'СЕТ СН'!$I$6-'СЕТ СН'!$I$23</f>
        <v>1808.5487317799998</v>
      </c>
      <c r="O125" s="36">
        <f>SUMIFS(СВЦЭМ!$D$39:$D$782,СВЦЭМ!$A$39:$A$782,$A125,СВЦЭМ!$B$39:$B$782,O$119)+'СЕТ СН'!$I$11+СВЦЭМ!$D$10+'СЕТ СН'!$I$6-'СЕТ СН'!$I$23</f>
        <v>1815.7377014499998</v>
      </c>
      <c r="P125" s="36">
        <f>SUMIFS(СВЦЭМ!$D$39:$D$782,СВЦЭМ!$A$39:$A$782,$A125,СВЦЭМ!$B$39:$B$782,P$119)+'СЕТ СН'!$I$11+СВЦЭМ!$D$10+'СЕТ СН'!$I$6-'СЕТ СН'!$I$23</f>
        <v>1810.1042377099998</v>
      </c>
      <c r="Q125" s="36">
        <f>SUMIFS(СВЦЭМ!$D$39:$D$782,СВЦЭМ!$A$39:$A$782,$A125,СВЦЭМ!$B$39:$B$782,Q$119)+'СЕТ СН'!$I$11+СВЦЭМ!$D$10+'СЕТ СН'!$I$6-'СЕТ СН'!$I$23</f>
        <v>1811.8063825300001</v>
      </c>
      <c r="R125" s="36">
        <f>SUMIFS(СВЦЭМ!$D$39:$D$782,СВЦЭМ!$A$39:$A$782,$A125,СВЦЭМ!$B$39:$B$782,R$119)+'СЕТ СН'!$I$11+СВЦЭМ!$D$10+'СЕТ СН'!$I$6-'СЕТ СН'!$I$23</f>
        <v>1847.8516142899998</v>
      </c>
      <c r="S125" s="36">
        <f>SUMIFS(СВЦЭМ!$D$39:$D$782,СВЦЭМ!$A$39:$A$782,$A125,СВЦЭМ!$B$39:$B$782,S$119)+'СЕТ СН'!$I$11+СВЦЭМ!$D$10+'СЕТ СН'!$I$6-'СЕТ СН'!$I$23</f>
        <v>1851.2742517899999</v>
      </c>
      <c r="T125" s="36">
        <f>SUMIFS(СВЦЭМ!$D$39:$D$782,СВЦЭМ!$A$39:$A$782,$A125,СВЦЭМ!$B$39:$B$782,T$119)+'СЕТ СН'!$I$11+СВЦЭМ!$D$10+'СЕТ СН'!$I$6-'СЕТ СН'!$I$23</f>
        <v>1846.49052059</v>
      </c>
      <c r="U125" s="36">
        <f>SUMIFS(СВЦЭМ!$D$39:$D$782,СВЦЭМ!$A$39:$A$782,$A125,СВЦЭМ!$B$39:$B$782,U$119)+'СЕТ СН'!$I$11+СВЦЭМ!$D$10+'СЕТ СН'!$I$6-'СЕТ СН'!$I$23</f>
        <v>1853.6979375799999</v>
      </c>
      <c r="V125" s="36">
        <f>SUMIFS(СВЦЭМ!$D$39:$D$782,СВЦЭМ!$A$39:$A$782,$A125,СВЦЭМ!$B$39:$B$782,V$119)+'СЕТ СН'!$I$11+СВЦЭМ!$D$10+'СЕТ СН'!$I$6-'СЕТ СН'!$I$23</f>
        <v>1844.6983090099998</v>
      </c>
      <c r="W125" s="36">
        <f>SUMIFS(СВЦЭМ!$D$39:$D$782,СВЦЭМ!$A$39:$A$782,$A125,СВЦЭМ!$B$39:$B$782,W$119)+'СЕТ СН'!$I$11+СВЦЭМ!$D$10+'СЕТ СН'!$I$6-'СЕТ СН'!$I$23</f>
        <v>1826.103008</v>
      </c>
      <c r="X125" s="36">
        <f>SUMIFS(СВЦЭМ!$D$39:$D$782,СВЦЭМ!$A$39:$A$782,$A125,СВЦЭМ!$B$39:$B$782,X$119)+'СЕТ СН'!$I$11+СВЦЭМ!$D$10+'СЕТ СН'!$I$6-'СЕТ СН'!$I$23</f>
        <v>1866.3660068199999</v>
      </c>
      <c r="Y125" s="36">
        <f>SUMIFS(СВЦЭМ!$D$39:$D$782,СВЦЭМ!$A$39:$A$782,$A125,СВЦЭМ!$B$39:$B$782,Y$119)+'СЕТ СН'!$I$11+СВЦЭМ!$D$10+'СЕТ СН'!$I$6-'СЕТ СН'!$I$23</f>
        <v>1943.4440749099999</v>
      </c>
    </row>
    <row r="126" spans="1:27" ht="15.75" x14ac:dyDescent="0.2">
      <c r="A126" s="35">
        <f t="shared" si="3"/>
        <v>44780</v>
      </c>
      <c r="B126" s="36">
        <f>SUMIFS(СВЦЭМ!$D$39:$D$782,СВЦЭМ!$A$39:$A$782,$A126,СВЦЭМ!$B$39:$B$782,B$119)+'СЕТ СН'!$I$11+СВЦЭМ!$D$10+'СЕТ СН'!$I$6-'СЕТ СН'!$I$23</f>
        <v>2025.03244221</v>
      </c>
      <c r="C126" s="36">
        <f>SUMIFS(СВЦЭМ!$D$39:$D$782,СВЦЭМ!$A$39:$A$782,$A126,СВЦЭМ!$B$39:$B$782,C$119)+'СЕТ СН'!$I$11+СВЦЭМ!$D$10+'СЕТ СН'!$I$6-'СЕТ СН'!$I$23</f>
        <v>2036.4641247699999</v>
      </c>
      <c r="D126" s="36">
        <f>SUMIFS(СВЦЭМ!$D$39:$D$782,СВЦЭМ!$A$39:$A$782,$A126,СВЦЭМ!$B$39:$B$782,D$119)+'СЕТ СН'!$I$11+СВЦЭМ!$D$10+'СЕТ СН'!$I$6-'СЕТ СН'!$I$23</f>
        <v>1972.4541816399999</v>
      </c>
      <c r="E126" s="36">
        <f>SUMIFS(СВЦЭМ!$D$39:$D$782,СВЦЭМ!$A$39:$A$782,$A126,СВЦЭМ!$B$39:$B$782,E$119)+'СЕТ СН'!$I$11+СВЦЭМ!$D$10+'СЕТ СН'!$I$6-'СЕТ СН'!$I$23</f>
        <v>1987.52554289</v>
      </c>
      <c r="F126" s="36">
        <f>SUMIFS(СВЦЭМ!$D$39:$D$782,СВЦЭМ!$A$39:$A$782,$A126,СВЦЭМ!$B$39:$B$782,F$119)+'СЕТ СН'!$I$11+СВЦЭМ!$D$10+'СЕТ СН'!$I$6-'СЕТ СН'!$I$23</f>
        <v>1984.06350312</v>
      </c>
      <c r="G126" s="36">
        <f>SUMIFS(СВЦЭМ!$D$39:$D$782,СВЦЭМ!$A$39:$A$782,$A126,СВЦЭМ!$B$39:$B$782,G$119)+'СЕТ СН'!$I$11+СВЦЭМ!$D$10+'СЕТ СН'!$I$6-'СЕТ СН'!$I$23</f>
        <v>1980.83081165</v>
      </c>
      <c r="H126" s="36">
        <f>SUMIFS(СВЦЭМ!$D$39:$D$782,СВЦЭМ!$A$39:$A$782,$A126,СВЦЭМ!$B$39:$B$782,H$119)+'СЕТ СН'!$I$11+СВЦЭМ!$D$10+'СЕТ СН'!$I$6-'СЕТ СН'!$I$23</f>
        <v>1990.16903411</v>
      </c>
      <c r="I126" s="36">
        <f>SUMIFS(СВЦЭМ!$D$39:$D$782,СВЦЭМ!$A$39:$A$782,$A126,СВЦЭМ!$B$39:$B$782,I$119)+'СЕТ СН'!$I$11+СВЦЭМ!$D$10+'СЕТ СН'!$I$6-'СЕТ СН'!$I$23</f>
        <v>1950.0615960799998</v>
      </c>
      <c r="J126" s="36">
        <f>SUMIFS(СВЦЭМ!$D$39:$D$782,СВЦЭМ!$A$39:$A$782,$A126,СВЦЭМ!$B$39:$B$782,J$119)+'СЕТ СН'!$I$11+СВЦЭМ!$D$10+'СЕТ СН'!$I$6-'СЕТ СН'!$I$23</f>
        <v>1881.9887144099998</v>
      </c>
      <c r="K126" s="36">
        <f>SUMIFS(СВЦЭМ!$D$39:$D$782,СВЦЭМ!$A$39:$A$782,$A126,СВЦЭМ!$B$39:$B$782,K$119)+'СЕТ СН'!$I$11+СВЦЭМ!$D$10+'СЕТ СН'!$I$6-'СЕТ СН'!$I$23</f>
        <v>1828.1824351</v>
      </c>
      <c r="L126" s="36">
        <f>SUMIFS(СВЦЭМ!$D$39:$D$782,СВЦЭМ!$A$39:$A$782,$A126,СВЦЭМ!$B$39:$B$782,L$119)+'СЕТ СН'!$I$11+СВЦЭМ!$D$10+'СЕТ СН'!$I$6-'СЕТ СН'!$I$23</f>
        <v>1811.5818560299999</v>
      </c>
      <c r="M126" s="36">
        <f>SUMIFS(СВЦЭМ!$D$39:$D$782,СВЦЭМ!$A$39:$A$782,$A126,СВЦЭМ!$B$39:$B$782,M$119)+'СЕТ СН'!$I$11+СВЦЭМ!$D$10+'СЕТ СН'!$I$6-'СЕТ СН'!$I$23</f>
        <v>1824.4228822699999</v>
      </c>
      <c r="N126" s="36">
        <f>SUMIFS(СВЦЭМ!$D$39:$D$782,СВЦЭМ!$A$39:$A$782,$A126,СВЦЭМ!$B$39:$B$782,N$119)+'СЕТ СН'!$I$11+СВЦЭМ!$D$10+'СЕТ СН'!$I$6-'СЕТ СН'!$I$23</f>
        <v>1825.42929211</v>
      </c>
      <c r="O126" s="36">
        <f>SUMIFS(СВЦЭМ!$D$39:$D$782,СВЦЭМ!$A$39:$A$782,$A126,СВЦЭМ!$B$39:$B$782,O$119)+'СЕТ СН'!$I$11+СВЦЭМ!$D$10+'СЕТ СН'!$I$6-'СЕТ СН'!$I$23</f>
        <v>1826.0438623</v>
      </c>
      <c r="P126" s="36">
        <f>SUMIFS(СВЦЭМ!$D$39:$D$782,СВЦЭМ!$A$39:$A$782,$A126,СВЦЭМ!$B$39:$B$782,P$119)+'СЕТ СН'!$I$11+СВЦЭМ!$D$10+'СЕТ СН'!$I$6-'СЕТ СН'!$I$23</f>
        <v>1843.66503263</v>
      </c>
      <c r="Q126" s="36">
        <f>SUMIFS(СВЦЭМ!$D$39:$D$782,СВЦЭМ!$A$39:$A$782,$A126,СВЦЭМ!$B$39:$B$782,Q$119)+'СЕТ СН'!$I$11+СВЦЭМ!$D$10+'СЕТ СН'!$I$6-'СЕТ СН'!$I$23</f>
        <v>1861.7160126799999</v>
      </c>
      <c r="R126" s="36">
        <f>SUMIFS(СВЦЭМ!$D$39:$D$782,СВЦЭМ!$A$39:$A$782,$A126,СВЦЭМ!$B$39:$B$782,R$119)+'СЕТ СН'!$I$11+СВЦЭМ!$D$10+'СЕТ СН'!$I$6-'СЕТ СН'!$I$23</f>
        <v>1875.1165412400001</v>
      </c>
      <c r="S126" s="36">
        <f>SUMIFS(СВЦЭМ!$D$39:$D$782,СВЦЭМ!$A$39:$A$782,$A126,СВЦЭМ!$B$39:$B$782,S$119)+'СЕТ СН'!$I$11+СВЦЭМ!$D$10+'СЕТ СН'!$I$6-'СЕТ СН'!$I$23</f>
        <v>1879.1971059699999</v>
      </c>
      <c r="T126" s="36">
        <f>SUMIFS(СВЦЭМ!$D$39:$D$782,СВЦЭМ!$A$39:$A$782,$A126,СВЦЭМ!$B$39:$B$782,T$119)+'СЕТ СН'!$I$11+СВЦЭМ!$D$10+'СЕТ СН'!$I$6-'СЕТ СН'!$I$23</f>
        <v>1865.98674407</v>
      </c>
      <c r="U126" s="36">
        <f>SUMIFS(СВЦЭМ!$D$39:$D$782,СВЦЭМ!$A$39:$A$782,$A126,СВЦЭМ!$B$39:$B$782,U$119)+'СЕТ СН'!$I$11+СВЦЭМ!$D$10+'СЕТ СН'!$I$6-'СЕТ СН'!$I$23</f>
        <v>1857.0210515799999</v>
      </c>
      <c r="V126" s="36">
        <f>SUMIFS(СВЦЭМ!$D$39:$D$782,СВЦЭМ!$A$39:$A$782,$A126,СВЦЭМ!$B$39:$B$782,V$119)+'СЕТ СН'!$I$11+СВЦЭМ!$D$10+'СЕТ СН'!$I$6-'СЕТ СН'!$I$23</f>
        <v>1846.0364833899998</v>
      </c>
      <c r="W126" s="36">
        <f>SUMIFS(СВЦЭМ!$D$39:$D$782,СВЦЭМ!$A$39:$A$782,$A126,СВЦЭМ!$B$39:$B$782,W$119)+'СЕТ СН'!$I$11+СВЦЭМ!$D$10+'СЕТ СН'!$I$6-'СЕТ СН'!$I$23</f>
        <v>1856.9246515299999</v>
      </c>
      <c r="X126" s="36">
        <f>SUMIFS(СВЦЭМ!$D$39:$D$782,СВЦЭМ!$A$39:$A$782,$A126,СВЦЭМ!$B$39:$B$782,X$119)+'СЕТ СН'!$I$11+СВЦЭМ!$D$10+'СЕТ СН'!$I$6-'СЕТ СН'!$I$23</f>
        <v>1903.8895624899999</v>
      </c>
      <c r="Y126" s="36">
        <f>SUMIFS(СВЦЭМ!$D$39:$D$782,СВЦЭМ!$A$39:$A$782,$A126,СВЦЭМ!$B$39:$B$782,Y$119)+'СЕТ СН'!$I$11+СВЦЭМ!$D$10+'СЕТ СН'!$I$6-'СЕТ СН'!$I$23</f>
        <v>1960.76022635</v>
      </c>
    </row>
    <row r="127" spans="1:27" ht="15.75" x14ac:dyDescent="0.2">
      <c r="A127" s="35">
        <f t="shared" si="3"/>
        <v>44781</v>
      </c>
      <c r="B127" s="36">
        <f>SUMIFS(СВЦЭМ!$D$39:$D$782,СВЦЭМ!$A$39:$A$782,$A127,СВЦЭМ!$B$39:$B$782,B$119)+'СЕТ СН'!$I$11+СВЦЭМ!$D$10+'СЕТ СН'!$I$6-'СЕТ СН'!$I$23</f>
        <v>1975.68443052</v>
      </c>
      <c r="C127" s="36">
        <f>SUMIFS(СВЦЭМ!$D$39:$D$782,СВЦЭМ!$A$39:$A$782,$A127,СВЦЭМ!$B$39:$B$782,C$119)+'СЕТ СН'!$I$11+СВЦЭМ!$D$10+'СЕТ СН'!$I$6-'СЕТ СН'!$I$23</f>
        <v>1986.64894022</v>
      </c>
      <c r="D127" s="36">
        <f>SUMIFS(СВЦЭМ!$D$39:$D$782,СВЦЭМ!$A$39:$A$782,$A127,СВЦЭМ!$B$39:$B$782,D$119)+'СЕТ СН'!$I$11+СВЦЭМ!$D$10+'СЕТ СН'!$I$6-'СЕТ СН'!$I$23</f>
        <v>2027.3365477499999</v>
      </c>
      <c r="E127" s="36">
        <f>SUMIFS(СВЦЭМ!$D$39:$D$782,СВЦЭМ!$A$39:$A$782,$A127,СВЦЭМ!$B$39:$B$782,E$119)+'СЕТ СН'!$I$11+СВЦЭМ!$D$10+'СЕТ СН'!$I$6-'СЕТ СН'!$I$23</f>
        <v>2012.83956543</v>
      </c>
      <c r="F127" s="36">
        <f>SUMIFS(СВЦЭМ!$D$39:$D$782,СВЦЭМ!$A$39:$A$782,$A127,СВЦЭМ!$B$39:$B$782,F$119)+'СЕТ СН'!$I$11+СВЦЭМ!$D$10+'СЕТ СН'!$I$6-'СЕТ СН'!$I$23</f>
        <v>2037.87112286</v>
      </c>
      <c r="G127" s="36">
        <f>SUMIFS(СВЦЭМ!$D$39:$D$782,СВЦЭМ!$A$39:$A$782,$A127,СВЦЭМ!$B$39:$B$782,G$119)+'СЕТ СН'!$I$11+СВЦЭМ!$D$10+'СЕТ СН'!$I$6-'СЕТ СН'!$I$23</f>
        <v>2017.7714635999998</v>
      </c>
      <c r="H127" s="36">
        <f>SUMIFS(СВЦЭМ!$D$39:$D$782,СВЦЭМ!$A$39:$A$782,$A127,СВЦЭМ!$B$39:$B$782,H$119)+'СЕТ СН'!$I$11+СВЦЭМ!$D$10+'СЕТ СН'!$I$6-'СЕТ СН'!$I$23</f>
        <v>1933.2724246599998</v>
      </c>
      <c r="I127" s="36">
        <f>SUMIFS(СВЦЭМ!$D$39:$D$782,СВЦЭМ!$A$39:$A$782,$A127,СВЦЭМ!$B$39:$B$782,I$119)+'СЕТ СН'!$I$11+СВЦЭМ!$D$10+'СЕТ СН'!$I$6-'СЕТ СН'!$I$23</f>
        <v>1925.5157660799998</v>
      </c>
      <c r="J127" s="36">
        <f>SUMIFS(СВЦЭМ!$D$39:$D$782,СВЦЭМ!$A$39:$A$782,$A127,СВЦЭМ!$B$39:$B$782,J$119)+'СЕТ СН'!$I$11+СВЦЭМ!$D$10+'СЕТ СН'!$I$6-'СЕТ СН'!$I$23</f>
        <v>1886.4287568899999</v>
      </c>
      <c r="K127" s="36">
        <f>SUMIFS(СВЦЭМ!$D$39:$D$782,СВЦЭМ!$A$39:$A$782,$A127,СВЦЭМ!$B$39:$B$782,K$119)+'СЕТ СН'!$I$11+СВЦЭМ!$D$10+'СЕТ СН'!$I$6-'СЕТ СН'!$I$23</f>
        <v>1907.3841622099999</v>
      </c>
      <c r="L127" s="36">
        <f>SUMIFS(СВЦЭМ!$D$39:$D$782,СВЦЭМ!$A$39:$A$782,$A127,СВЦЭМ!$B$39:$B$782,L$119)+'СЕТ СН'!$I$11+СВЦЭМ!$D$10+'СЕТ СН'!$I$6-'СЕТ СН'!$I$23</f>
        <v>1901.1208178899999</v>
      </c>
      <c r="M127" s="36">
        <f>SUMIFS(СВЦЭМ!$D$39:$D$782,СВЦЭМ!$A$39:$A$782,$A127,СВЦЭМ!$B$39:$B$782,M$119)+'СЕТ СН'!$I$11+СВЦЭМ!$D$10+'СЕТ СН'!$I$6-'СЕТ СН'!$I$23</f>
        <v>1872.4906809499998</v>
      </c>
      <c r="N127" s="36">
        <f>SUMIFS(СВЦЭМ!$D$39:$D$782,СВЦЭМ!$A$39:$A$782,$A127,СВЦЭМ!$B$39:$B$782,N$119)+'СЕТ СН'!$I$11+СВЦЭМ!$D$10+'СЕТ СН'!$I$6-'СЕТ СН'!$I$23</f>
        <v>1876.1387875199998</v>
      </c>
      <c r="O127" s="36">
        <f>SUMIFS(СВЦЭМ!$D$39:$D$782,СВЦЭМ!$A$39:$A$782,$A127,СВЦЭМ!$B$39:$B$782,O$119)+'СЕТ СН'!$I$11+СВЦЭМ!$D$10+'СЕТ СН'!$I$6-'СЕТ СН'!$I$23</f>
        <v>1877.73145819</v>
      </c>
      <c r="P127" s="36">
        <f>SUMIFS(СВЦЭМ!$D$39:$D$782,СВЦЭМ!$A$39:$A$782,$A127,СВЦЭМ!$B$39:$B$782,P$119)+'СЕТ СН'!$I$11+СВЦЭМ!$D$10+'СЕТ СН'!$I$6-'СЕТ СН'!$I$23</f>
        <v>1900.0119059399999</v>
      </c>
      <c r="Q127" s="36">
        <f>SUMIFS(СВЦЭМ!$D$39:$D$782,СВЦЭМ!$A$39:$A$782,$A127,СВЦЭМ!$B$39:$B$782,Q$119)+'СЕТ СН'!$I$11+СВЦЭМ!$D$10+'СЕТ СН'!$I$6-'СЕТ СН'!$I$23</f>
        <v>1908.8657030300001</v>
      </c>
      <c r="R127" s="36">
        <f>SUMIFS(СВЦЭМ!$D$39:$D$782,СВЦЭМ!$A$39:$A$782,$A127,СВЦЭМ!$B$39:$B$782,R$119)+'СЕТ СН'!$I$11+СВЦЭМ!$D$10+'СЕТ СН'!$I$6-'СЕТ СН'!$I$23</f>
        <v>1934.9738458099998</v>
      </c>
      <c r="S127" s="36">
        <f>SUMIFS(СВЦЭМ!$D$39:$D$782,СВЦЭМ!$A$39:$A$782,$A127,СВЦЭМ!$B$39:$B$782,S$119)+'СЕТ СН'!$I$11+СВЦЭМ!$D$10+'СЕТ СН'!$I$6-'СЕТ СН'!$I$23</f>
        <v>1951.2247267800001</v>
      </c>
      <c r="T127" s="36">
        <f>SUMIFS(СВЦЭМ!$D$39:$D$782,СВЦЭМ!$A$39:$A$782,$A127,СВЦЭМ!$B$39:$B$782,T$119)+'СЕТ СН'!$I$11+СВЦЭМ!$D$10+'СЕТ СН'!$I$6-'СЕТ СН'!$I$23</f>
        <v>1931.3307416599998</v>
      </c>
      <c r="U127" s="36">
        <f>SUMIFS(СВЦЭМ!$D$39:$D$782,СВЦЭМ!$A$39:$A$782,$A127,СВЦЭМ!$B$39:$B$782,U$119)+'СЕТ СН'!$I$11+СВЦЭМ!$D$10+'СЕТ СН'!$I$6-'СЕТ СН'!$I$23</f>
        <v>1940.73385721</v>
      </c>
      <c r="V127" s="36">
        <f>SUMIFS(СВЦЭМ!$D$39:$D$782,СВЦЭМ!$A$39:$A$782,$A127,СВЦЭМ!$B$39:$B$782,V$119)+'СЕТ СН'!$I$11+СВЦЭМ!$D$10+'СЕТ СН'!$I$6-'СЕТ СН'!$I$23</f>
        <v>1949.5103162899998</v>
      </c>
      <c r="W127" s="36">
        <f>SUMIFS(СВЦЭМ!$D$39:$D$782,СВЦЭМ!$A$39:$A$782,$A127,СВЦЭМ!$B$39:$B$782,W$119)+'СЕТ СН'!$I$11+СВЦЭМ!$D$10+'СЕТ СН'!$I$6-'СЕТ СН'!$I$23</f>
        <v>1931.3164434799999</v>
      </c>
      <c r="X127" s="36">
        <f>SUMIFS(СВЦЭМ!$D$39:$D$782,СВЦЭМ!$A$39:$A$782,$A127,СВЦЭМ!$B$39:$B$782,X$119)+'СЕТ СН'!$I$11+СВЦЭМ!$D$10+'СЕТ СН'!$I$6-'СЕТ СН'!$I$23</f>
        <v>2029.1194055999999</v>
      </c>
      <c r="Y127" s="36">
        <f>SUMIFS(СВЦЭМ!$D$39:$D$782,СВЦЭМ!$A$39:$A$782,$A127,СВЦЭМ!$B$39:$B$782,Y$119)+'СЕТ СН'!$I$11+СВЦЭМ!$D$10+'СЕТ СН'!$I$6-'СЕТ СН'!$I$23</f>
        <v>2102.90192957</v>
      </c>
    </row>
    <row r="128" spans="1:27" ht="15.75" x14ac:dyDescent="0.2">
      <c r="A128" s="35">
        <f t="shared" si="3"/>
        <v>44782</v>
      </c>
      <c r="B128" s="36">
        <f>SUMIFS(СВЦЭМ!$D$39:$D$782,СВЦЭМ!$A$39:$A$782,$A128,СВЦЭМ!$B$39:$B$782,B$119)+'СЕТ СН'!$I$11+СВЦЭМ!$D$10+'СЕТ СН'!$I$6-'СЕТ СН'!$I$23</f>
        <v>2137.63063801</v>
      </c>
      <c r="C128" s="36">
        <f>SUMIFS(СВЦЭМ!$D$39:$D$782,СВЦЭМ!$A$39:$A$782,$A128,СВЦЭМ!$B$39:$B$782,C$119)+'СЕТ СН'!$I$11+СВЦЭМ!$D$10+'СЕТ СН'!$I$6-'СЕТ СН'!$I$23</f>
        <v>2114.3160192699997</v>
      </c>
      <c r="D128" s="36">
        <f>SUMIFS(СВЦЭМ!$D$39:$D$782,СВЦЭМ!$A$39:$A$782,$A128,СВЦЭМ!$B$39:$B$782,D$119)+'СЕТ СН'!$I$11+СВЦЭМ!$D$10+'СЕТ СН'!$I$6-'СЕТ СН'!$I$23</f>
        <v>2123.1531655899998</v>
      </c>
      <c r="E128" s="36">
        <f>SUMIFS(СВЦЭМ!$D$39:$D$782,СВЦЭМ!$A$39:$A$782,$A128,СВЦЭМ!$B$39:$B$782,E$119)+'СЕТ СН'!$I$11+СВЦЭМ!$D$10+'СЕТ СН'!$I$6-'СЕТ СН'!$I$23</f>
        <v>2133.1027599399999</v>
      </c>
      <c r="F128" s="36">
        <f>SUMIFS(СВЦЭМ!$D$39:$D$782,СВЦЭМ!$A$39:$A$782,$A128,СВЦЭМ!$B$39:$B$782,F$119)+'СЕТ СН'!$I$11+СВЦЭМ!$D$10+'СЕТ СН'!$I$6-'СЕТ СН'!$I$23</f>
        <v>2128.4868766899999</v>
      </c>
      <c r="G128" s="36">
        <f>SUMIFS(СВЦЭМ!$D$39:$D$782,СВЦЭМ!$A$39:$A$782,$A128,СВЦЭМ!$B$39:$B$782,G$119)+'СЕТ СН'!$I$11+СВЦЭМ!$D$10+'СЕТ СН'!$I$6-'СЕТ СН'!$I$23</f>
        <v>2137.5796849799999</v>
      </c>
      <c r="H128" s="36">
        <f>SUMIFS(СВЦЭМ!$D$39:$D$782,СВЦЭМ!$A$39:$A$782,$A128,СВЦЭМ!$B$39:$B$782,H$119)+'СЕТ СН'!$I$11+СВЦЭМ!$D$10+'СЕТ СН'!$I$6-'СЕТ СН'!$I$23</f>
        <v>2172.6869980900001</v>
      </c>
      <c r="I128" s="36">
        <f>SUMIFS(СВЦЭМ!$D$39:$D$782,СВЦЭМ!$A$39:$A$782,$A128,СВЦЭМ!$B$39:$B$782,I$119)+'СЕТ СН'!$I$11+СВЦЭМ!$D$10+'СЕТ СН'!$I$6-'СЕТ СН'!$I$23</f>
        <v>2093.8973917900003</v>
      </c>
      <c r="J128" s="36">
        <f>SUMIFS(СВЦЭМ!$D$39:$D$782,СВЦЭМ!$A$39:$A$782,$A128,СВЦЭМ!$B$39:$B$782,J$119)+'СЕТ СН'!$I$11+СВЦЭМ!$D$10+'СЕТ СН'!$I$6-'СЕТ СН'!$I$23</f>
        <v>2074.3471114899999</v>
      </c>
      <c r="K128" s="36">
        <f>SUMIFS(СВЦЭМ!$D$39:$D$782,СВЦЭМ!$A$39:$A$782,$A128,СВЦЭМ!$B$39:$B$782,K$119)+'СЕТ СН'!$I$11+СВЦЭМ!$D$10+'СЕТ СН'!$I$6-'СЕТ СН'!$I$23</f>
        <v>2009.67831398</v>
      </c>
      <c r="L128" s="36">
        <f>SUMIFS(СВЦЭМ!$D$39:$D$782,СВЦЭМ!$A$39:$A$782,$A128,СВЦЭМ!$B$39:$B$782,L$119)+'СЕТ СН'!$I$11+СВЦЭМ!$D$10+'СЕТ СН'!$I$6-'СЕТ СН'!$I$23</f>
        <v>1992.1815094599999</v>
      </c>
      <c r="M128" s="36">
        <f>SUMIFS(СВЦЭМ!$D$39:$D$782,СВЦЭМ!$A$39:$A$782,$A128,СВЦЭМ!$B$39:$B$782,M$119)+'СЕТ СН'!$I$11+СВЦЭМ!$D$10+'СЕТ СН'!$I$6-'СЕТ СН'!$I$23</f>
        <v>1969.2891179599999</v>
      </c>
      <c r="N128" s="36">
        <f>SUMIFS(СВЦЭМ!$D$39:$D$782,СВЦЭМ!$A$39:$A$782,$A128,СВЦЭМ!$B$39:$B$782,N$119)+'СЕТ СН'!$I$11+СВЦЭМ!$D$10+'СЕТ СН'!$I$6-'СЕТ СН'!$I$23</f>
        <v>1955.6429070799998</v>
      </c>
      <c r="O128" s="36">
        <f>SUMIFS(СВЦЭМ!$D$39:$D$782,СВЦЭМ!$A$39:$A$782,$A128,СВЦЭМ!$B$39:$B$782,O$119)+'СЕТ СН'!$I$11+СВЦЭМ!$D$10+'СЕТ СН'!$I$6-'СЕТ СН'!$I$23</f>
        <v>1958.0958146599999</v>
      </c>
      <c r="P128" s="36">
        <f>SUMIFS(СВЦЭМ!$D$39:$D$782,СВЦЭМ!$A$39:$A$782,$A128,СВЦЭМ!$B$39:$B$782,P$119)+'СЕТ СН'!$I$11+СВЦЭМ!$D$10+'СЕТ СН'!$I$6-'СЕТ СН'!$I$23</f>
        <v>1969.10620789</v>
      </c>
      <c r="Q128" s="36">
        <f>SUMIFS(СВЦЭМ!$D$39:$D$782,СВЦЭМ!$A$39:$A$782,$A128,СВЦЭМ!$B$39:$B$782,Q$119)+'СЕТ СН'!$I$11+СВЦЭМ!$D$10+'СЕТ СН'!$I$6-'СЕТ СН'!$I$23</f>
        <v>1982.3753384199999</v>
      </c>
      <c r="R128" s="36">
        <f>SUMIFS(СВЦЭМ!$D$39:$D$782,СВЦЭМ!$A$39:$A$782,$A128,СВЦЭМ!$B$39:$B$782,R$119)+'СЕТ СН'!$I$11+СВЦЭМ!$D$10+'СЕТ СН'!$I$6-'СЕТ СН'!$I$23</f>
        <v>1994.2405999299999</v>
      </c>
      <c r="S128" s="36">
        <f>SUMIFS(СВЦЭМ!$D$39:$D$782,СВЦЭМ!$A$39:$A$782,$A128,СВЦЭМ!$B$39:$B$782,S$119)+'СЕТ СН'!$I$11+СВЦЭМ!$D$10+'СЕТ СН'!$I$6-'СЕТ СН'!$I$23</f>
        <v>1999.0936081999998</v>
      </c>
      <c r="T128" s="36">
        <f>SUMIFS(СВЦЭМ!$D$39:$D$782,СВЦЭМ!$A$39:$A$782,$A128,СВЦЭМ!$B$39:$B$782,T$119)+'СЕТ СН'!$I$11+СВЦЭМ!$D$10+'СЕТ СН'!$I$6-'СЕТ СН'!$I$23</f>
        <v>2001.7260015099998</v>
      </c>
      <c r="U128" s="36">
        <f>SUMIFS(СВЦЭМ!$D$39:$D$782,СВЦЭМ!$A$39:$A$782,$A128,СВЦЭМ!$B$39:$B$782,U$119)+'СЕТ СН'!$I$11+СВЦЭМ!$D$10+'СЕТ СН'!$I$6-'СЕТ СН'!$I$23</f>
        <v>2010.8381577</v>
      </c>
      <c r="V128" s="36">
        <f>SUMIFS(СВЦЭМ!$D$39:$D$782,СВЦЭМ!$A$39:$A$782,$A128,СВЦЭМ!$B$39:$B$782,V$119)+'СЕТ СН'!$I$11+СВЦЭМ!$D$10+'СЕТ СН'!$I$6-'СЕТ СН'!$I$23</f>
        <v>1981.6642969699999</v>
      </c>
      <c r="W128" s="36">
        <f>SUMIFS(СВЦЭМ!$D$39:$D$782,СВЦЭМ!$A$39:$A$782,$A128,СВЦЭМ!$B$39:$B$782,W$119)+'СЕТ СН'!$I$11+СВЦЭМ!$D$10+'СЕТ СН'!$I$6-'СЕТ СН'!$I$23</f>
        <v>1983.09893487</v>
      </c>
      <c r="X128" s="36">
        <f>SUMIFS(СВЦЭМ!$D$39:$D$782,СВЦЭМ!$A$39:$A$782,$A128,СВЦЭМ!$B$39:$B$782,X$119)+'СЕТ СН'!$I$11+СВЦЭМ!$D$10+'СЕТ СН'!$I$6-'СЕТ СН'!$I$23</f>
        <v>2033.18738179</v>
      </c>
      <c r="Y128" s="36">
        <f>SUMIFS(СВЦЭМ!$D$39:$D$782,СВЦЭМ!$A$39:$A$782,$A128,СВЦЭМ!$B$39:$B$782,Y$119)+'СЕТ СН'!$I$11+СВЦЭМ!$D$10+'СЕТ СН'!$I$6-'СЕТ СН'!$I$23</f>
        <v>2056.2573633499997</v>
      </c>
    </row>
    <row r="129" spans="1:25" ht="15.75" x14ac:dyDescent="0.2">
      <c r="A129" s="35">
        <f t="shared" si="3"/>
        <v>44783</v>
      </c>
      <c r="B129" s="36">
        <f>SUMIFS(СВЦЭМ!$D$39:$D$782,СВЦЭМ!$A$39:$A$782,$A129,СВЦЭМ!$B$39:$B$782,B$119)+'СЕТ СН'!$I$11+СВЦЭМ!$D$10+'СЕТ СН'!$I$6-'СЕТ СН'!$I$23</f>
        <v>2005.4631968199999</v>
      </c>
      <c r="C129" s="36">
        <f>SUMIFS(СВЦЭМ!$D$39:$D$782,СВЦЭМ!$A$39:$A$782,$A129,СВЦЭМ!$B$39:$B$782,C$119)+'СЕТ СН'!$I$11+СВЦЭМ!$D$10+'СЕТ СН'!$I$6-'СЕТ СН'!$I$23</f>
        <v>2046.22231575</v>
      </c>
      <c r="D129" s="36">
        <f>SUMIFS(СВЦЭМ!$D$39:$D$782,СВЦЭМ!$A$39:$A$782,$A129,СВЦЭМ!$B$39:$B$782,D$119)+'СЕТ СН'!$I$11+СВЦЭМ!$D$10+'СЕТ СН'!$I$6-'СЕТ СН'!$I$23</f>
        <v>1928.0687119799998</v>
      </c>
      <c r="E129" s="36">
        <f>SUMIFS(СВЦЭМ!$D$39:$D$782,СВЦЭМ!$A$39:$A$782,$A129,СВЦЭМ!$B$39:$B$782,E$119)+'СЕТ СН'!$I$11+СВЦЭМ!$D$10+'СЕТ СН'!$I$6-'СЕТ СН'!$I$23</f>
        <v>1911.5036003599998</v>
      </c>
      <c r="F129" s="36">
        <f>SUMIFS(СВЦЭМ!$D$39:$D$782,СВЦЭМ!$A$39:$A$782,$A129,СВЦЭМ!$B$39:$B$782,F$119)+'СЕТ СН'!$I$11+СВЦЭМ!$D$10+'СЕТ СН'!$I$6-'СЕТ СН'!$I$23</f>
        <v>1911.77969665</v>
      </c>
      <c r="G129" s="36">
        <f>SUMIFS(СВЦЭМ!$D$39:$D$782,СВЦЭМ!$A$39:$A$782,$A129,СВЦЭМ!$B$39:$B$782,G$119)+'СЕТ СН'!$I$11+СВЦЭМ!$D$10+'СЕТ СН'!$I$6-'СЕТ СН'!$I$23</f>
        <v>1899.5623551899998</v>
      </c>
      <c r="H129" s="36">
        <f>SUMIFS(СВЦЭМ!$D$39:$D$782,СВЦЭМ!$A$39:$A$782,$A129,СВЦЭМ!$B$39:$B$782,H$119)+'СЕТ СН'!$I$11+СВЦЭМ!$D$10+'СЕТ СН'!$I$6-'СЕТ СН'!$I$23</f>
        <v>1876.42748562</v>
      </c>
      <c r="I129" s="36">
        <f>SUMIFS(СВЦЭМ!$D$39:$D$782,СВЦЭМ!$A$39:$A$782,$A129,СВЦЭМ!$B$39:$B$782,I$119)+'СЕТ СН'!$I$11+СВЦЭМ!$D$10+'СЕТ СН'!$I$6-'СЕТ СН'!$I$23</f>
        <v>1830.5677832900001</v>
      </c>
      <c r="J129" s="36">
        <f>SUMIFS(СВЦЭМ!$D$39:$D$782,СВЦЭМ!$A$39:$A$782,$A129,СВЦЭМ!$B$39:$B$782,J$119)+'СЕТ СН'!$I$11+СВЦЭМ!$D$10+'СЕТ СН'!$I$6-'СЕТ СН'!$I$23</f>
        <v>1895.44438833</v>
      </c>
      <c r="K129" s="36">
        <f>SUMIFS(СВЦЭМ!$D$39:$D$782,СВЦЭМ!$A$39:$A$782,$A129,СВЦЭМ!$B$39:$B$782,K$119)+'СЕТ СН'!$I$11+СВЦЭМ!$D$10+'СЕТ СН'!$I$6-'СЕТ СН'!$I$23</f>
        <v>1845.10707895</v>
      </c>
      <c r="L129" s="36">
        <f>SUMIFS(СВЦЭМ!$D$39:$D$782,СВЦЭМ!$A$39:$A$782,$A129,СВЦЭМ!$B$39:$B$782,L$119)+'СЕТ СН'!$I$11+СВЦЭМ!$D$10+'СЕТ СН'!$I$6-'СЕТ СН'!$I$23</f>
        <v>1837.32165033</v>
      </c>
      <c r="M129" s="36">
        <f>SUMIFS(СВЦЭМ!$D$39:$D$782,СВЦЭМ!$A$39:$A$782,$A129,СВЦЭМ!$B$39:$B$782,M$119)+'СЕТ СН'!$I$11+СВЦЭМ!$D$10+'СЕТ СН'!$I$6-'СЕТ СН'!$I$23</f>
        <v>1840.7166738699998</v>
      </c>
      <c r="N129" s="36">
        <f>SUMIFS(СВЦЭМ!$D$39:$D$782,СВЦЭМ!$A$39:$A$782,$A129,СВЦЭМ!$B$39:$B$782,N$119)+'СЕТ СН'!$I$11+СВЦЭМ!$D$10+'СЕТ СН'!$I$6-'СЕТ СН'!$I$23</f>
        <v>1847.6993196599999</v>
      </c>
      <c r="O129" s="36">
        <f>SUMIFS(СВЦЭМ!$D$39:$D$782,СВЦЭМ!$A$39:$A$782,$A129,СВЦЭМ!$B$39:$B$782,O$119)+'СЕТ СН'!$I$11+СВЦЭМ!$D$10+'СЕТ СН'!$I$6-'СЕТ СН'!$I$23</f>
        <v>1828.4074926399999</v>
      </c>
      <c r="P129" s="36">
        <f>SUMIFS(СВЦЭМ!$D$39:$D$782,СВЦЭМ!$A$39:$A$782,$A129,СВЦЭМ!$B$39:$B$782,P$119)+'СЕТ СН'!$I$11+СВЦЭМ!$D$10+'СЕТ СН'!$I$6-'СЕТ СН'!$I$23</f>
        <v>1834.9959068499998</v>
      </c>
      <c r="Q129" s="36">
        <f>SUMIFS(СВЦЭМ!$D$39:$D$782,СВЦЭМ!$A$39:$A$782,$A129,СВЦЭМ!$B$39:$B$782,Q$119)+'СЕТ СН'!$I$11+СВЦЭМ!$D$10+'СЕТ СН'!$I$6-'СЕТ СН'!$I$23</f>
        <v>1838.7197333300001</v>
      </c>
      <c r="R129" s="36">
        <f>SUMIFS(СВЦЭМ!$D$39:$D$782,СВЦЭМ!$A$39:$A$782,$A129,СВЦЭМ!$B$39:$B$782,R$119)+'СЕТ СН'!$I$11+СВЦЭМ!$D$10+'СЕТ СН'!$I$6-'СЕТ СН'!$I$23</f>
        <v>1853.3453481799997</v>
      </c>
      <c r="S129" s="36">
        <f>SUMIFS(СВЦЭМ!$D$39:$D$782,СВЦЭМ!$A$39:$A$782,$A129,СВЦЭМ!$B$39:$B$782,S$119)+'СЕТ СН'!$I$11+СВЦЭМ!$D$10+'СЕТ СН'!$I$6-'СЕТ СН'!$I$23</f>
        <v>1858.5774591599998</v>
      </c>
      <c r="T129" s="36">
        <f>SUMIFS(СВЦЭМ!$D$39:$D$782,СВЦЭМ!$A$39:$A$782,$A129,СВЦЭМ!$B$39:$B$782,T$119)+'СЕТ СН'!$I$11+СВЦЭМ!$D$10+'СЕТ СН'!$I$6-'СЕТ СН'!$I$23</f>
        <v>1852.5621784599998</v>
      </c>
      <c r="U129" s="36">
        <f>SUMIFS(СВЦЭМ!$D$39:$D$782,СВЦЭМ!$A$39:$A$782,$A129,СВЦЭМ!$B$39:$B$782,U$119)+'СЕТ СН'!$I$11+СВЦЭМ!$D$10+'СЕТ СН'!$I$6-'СЕТ СН'!$I$23</f>
        <v>1876.4503771999998</v>
      </c>
      <c r="V129" s="36">
        <f>SUMIFS(СВЦЭМ!$D$39:$D$782,СВЦЭМ!$A$39:$A$782,$A129,СВЦЭМ!$B$39:$B$782,V$119)+'СЕТ СН'!$I$11+СВЦЭМ!$D$10+'СЕТ СН'!$I$6-'СЕТ СН'!$I$23</f>
        <v>1856.1595748999998</v>
      </c>
      <c r="W129" s="36">
        <f>SUMIFS(СВЦЭМ!$D$39:$D$782,СВЦЭМ!$A$39:$A$782,$A129,СВЦЭМ!$B$39:$B$782,W$119)+'СЕТ СН'!$I$11+СВЦЭМ!$D$10+'СЕТ СН'!$I$6-'СЕТ СН'!$I$23</f>
        <v>1863.99676408</v>
      </c>
      <c r="X129" s="36">
        <f>SUMIFS(СВЦЭМ!$D$39:$D$782,СВЦЭМ!$A$39:$A$782,$A129,СВЦЭМ!$B$39:$B$782,X$119)+'СЕТ СН'!$I$11+СВЦЭМ!$D$10+'СЕТ СН'!$I$6-'СЕТ СН'!$I$23</f>
        <v>1888.16011033</v>
      </c>
      <c r="Y129" s="36">
        <f>SUMIFS(СВЦЭМ!$D$39:$D$782,СВЦЭМ!$A$39:$A$782,$A129,СВЦЭМ!$B$39:$B$782,Y$119)+'СЕТ СН'!$I$11+СВЦЭМ!$D$10+'СЕТ СН'!$I$6-'СЕТ СН'!$I$23</f>
        <v>1986.7826739299999</v>
      </c>
    </row>
    <row r="130" spans="1:25" ht="15.75" x14ac:dyDescent="0.2">
      <c r="A130" s="35">
        <f t="shared" si="3"/>
        <v>44784</v>
      </c>
      <c r="B130" s="36">
        <f>SUMIFS(СВЦЭМ!$D$39:$D$782,СВЦЭМ!$A$39:$A$782,$A130,СВЦЭМ!$B$39:$B$782,B$119)+'СЕТ СН'!$I$11+СВЦЭМ!$D$10+'СЕТ СН'!$I$6-'СЕТ СН'!$I$23</f>
        <v>1865.7108939899999</v>
      </c>
      <c r="C130" s="36">
        <f>SUMIFS(СВЦЭМ!$D$39:$D$782,СВЦЭМ!$A$39:$A$782,$A130,СВЦЭМ!$B$39:$B$782,C$119)+'СЕТ СН'!$I$11+СВЦЭМ!$D$10+'СЕТ СН'!$I$6-'СЕТ СН'!$I$23</f>
        <v>1920.09288969</v>
      </c>
      <c r="D130" s="36">
        <f>SUMIFS(СВЦЭМ!$D$39:$D$782,СВЦЭМ!$A$39:$A$782,$A130,СВЦЭМ!$B$39:$B$782,D$119)+'СЕТ СН'!$I$11+СВЦЭМ!$D$10+'СЕТ СН'!$I$6-'СЕТ СН'!$I$23</f>
        <v>1972.3438540899999</v>
      </c>
      <c r="E130" s="36">
        <f>SUMIFS(СВЦЭМ!$D$39:$D$782,СВЦЭМ!$A$39:$A$782,$A130,СВЦЭМ!$B$39:$B$782,E$119)+'СЕТ СН'!$I$11+СВЦЭМ!$D$10+'СЕТ СН'!$I$6-'СЕТ СН'!$I$23</f>
        <v>1989.29342264</v>
      </c>
      <c r="F130" s="36">
        <f>SUMIFS(СВЦЭМ!$D$39:$D$782,СВЦЭМ!$A$39:$A$782,$A130,СВЦЭМ!$B$39:$B$782,F$119)+'СЕТ СН'!$I$11+СВЦЭМ!$D$10+'СЕТ СН'!$I$6-'СЕТ СН'!$I$23</f>
        <v>1996.7419860799998</v>
      </c>
      <c r="G130" s="36">
        <f>SUMIFS(СВЦЭМ!$D$39:$D$782,СВЦЭМ!$A$39:$A$782,$A130,СВЦЭМ!$B$39:$B$782,G$119)+'СЕТ СН'!$I$11+СВЦЭМ!$D$10+'СЕТ СН'!$I$6-'СЕТ СН'!$I$23</f>
        <v>1994.3706881999999</v>
      </c>
      <c r="H130" s="36">
        <f>SUMIFS(СВЦЭМ!$D$39:$D$782,СВЦЭМ!$A$39:$A$782,$A130,СВЦЭМ!$B$39:$B$782,H$119)+'СЕТ СН'!$I$11+СВЦЭМ!$D$10+'СЕТ СН'!$I$6-'СЕТ СН'!$I$23</f>
        <v>1939.3527934799999</v>
      </c>
      <c r="I130" s="36">
        <f>SUMIFS(СВЦЭМ!$D$39:$D$782,СВЦЭМ!$A$39:$A$782,$A130,СВЦЭМ!$B$39:$B$782,I$119)+'СЕТ СН'!$I$11+СВЦЭМ!$D$10+'СЕТ СН'!$I$6-'СЕТ СН'!$I$23</f>
        <v>1853.1990744</v>
      </c>
      <c r="J130" s="36">
        <f>SUMIFS(СВЦЭМ!$D$39:$D$782,СВЦЭМ!$A$39:$A$782,$A130,СВЦЭМ!$B$39:$B$782,J$119)+'СЕТ СН'!$I$11+СВЦЭМ!$D$10+'СЕТ СН'!$I$6-'СЕТ СН'!$I$23</f>
        <v>1789.0803601299999</v>
      </c>
      <c r="K130" s="36">
        <f>SUMIFS(СВЦЭМ!$D$39:$D$782,СВЦЭМ!$A$39:$A$782,$A130,СВЦЭМ!$B$39:$B$782,K$119)+'СЕТ СН'!$I$11+СВЦЭМ!$D$10+'СЕТ СН'!$I$6-'СЕТ СН'!$I$23</f>
        <v>1802.2055165199999</v>
      </c>
      <c r="L130" s="36">
        <f>SUMIFS(СВЦЭМ!$D$39:$D$782,СВЦЭМ!$A$39:$A$782,$A130,СВЦЭМ!$B$39:$B$782,L$119)+'СЕТ СН'!$I$11+СВЦЭМ!$D$10+'СЕТ СН'!$I$6-'СЕТ СН'!$I$23</f>
        <v>1826.8514828899999</v>
      </c>
      <c r="M130" s="36">
        <f>SUMIFS(СВЦЭМ!$D$39:$D$782,СВЦЭМ!$A$39:$A$782,$A130,СВЦЭМ!$B$39:$B$782,M$119)+'СЕТ СН'!$I$11+СВЦЭМ!$D$10+'СЕТ СН'!$I$6-'СЕТ СН'!$I$23</f>
        <v>1823.66710276</v>
      </c>
      <c r="N130" s="36">
        <f>SUMIFS(СВЦЭМ!$D$39:$D$782,СВЦЭМ!$A$39:$A$782,$A130,СВЦЭМ!$B$39:$B$782,N$119)+'СЕТ СН'!$I$11+СВЦЭМ!$D$10+'СЕТ СН'!$I$6-'СЕТ СН'!$I$23</f>
        <v>1814.4435770499999</v>
      </c>
      <c r="O130" s="36">
        <f>SUMIFS(СВЦЭМ!$D$39:$D$782,СВЦЭМ!$A$39:$A$782,$A130,СВЦЭМ!$B$39:$B$782,O$119)+'СЕТ СН'!$I$11+СВЦЭМ!$D$10+'СЕТ СН'!$I$6-'СЕТ СН'!$I$23</f>
        <v>1822.3698786299999</v>
      </c>
      <c r="P130" s="36">
        <f>SUMIFS(СВЦЭМ!$D$39:$D$782,СВЦЭМ!$A$39:$A$782,$A130,СВЦЭМ!$B$39:$B$782,P$119)+'СЕТ СН'!$I$11+СВЦЭМ!$D$10+'СЕТ СН'!$I$6-'СЕТ СН'!$I$23</f>
        <v>1825.1541412699999</v>
      </c>
      <c r="Q130" s="36">
        <f>SUMIFS(СВЦЭМ!$D$39:$D$782,СВЦЭМ!$A$39:$A$782,$A130,СВЦЭМ!$B$39:$B$782,Q$119)+'СЕТ СН'!$I$11+СВЦЭМ!$D$10+'СЕТ СН'!$I$6-'СЕТ СН'!$I$23</f>
        <v>1815.3731262599999</v>
      </c>
      <c r="R130" s="36">
        <f>SUMIFS(СВЦЭМ!$D$39:$D$782,СВЦЭМ!$A$39:$A$782,$A130,СВЦЭМ!$B$39:$B$782,R$119)+'СЕТ СН'!$I$11+СВЦЭМ!$D$10+'СЕТ СН'!$I$6-'СЕТ СН'!$I$23</f>
        <v>1818.9224811999998</v>
      </c>
      <c r="S130" s="36">
        <f>SUMIFS(СВЦЭМ!$D$39:$D$782,СВЦЭМ!$A$39:$A$782,$A130,СВЦЭМ!$B$39:$B$782,S$119)+'СЕТ СН'!$I$11+СВЦЭМ!$D$10+'СЕТ СН'!$I$6-'СЕТ СН'!$I$23</f>
        <v>1812.8863483299999</v>
      </c>
      <c r="T130" s="36">
        <f>SUMIFS(СВЦЭМ!$D$39:$D$782,СВЦЭМ!$A$39:$A$782,$A130,СВЦЭМ!$B$39:$B$782,T$119)+'СЕТ СН'!$I$11+СВЦЭМ!$D$10+'СЕТ СН'!$I$6-'СЕТ СН'!$I$23</f>
        <v>1682.7579633999999</v>
      </c>
      <c r="U130" s="36">
        <f>SUMIFS(СВЦЭМ!$D$39:$D$782,СВЦЭМ!$A$39:$A$782,$A130,СВЦЭМ!$B$39:$B$782,U$119)+'СЕТ СН'!$I$11+СВЦЭМ!$D$10+'СЕТ СН'!$I$6-'СЕТ СН'!$I$23</f>
        <v>1688.40748549</v>
      </c>
      <c r="V130" s="36">
        <f>SUMIFS(СВЦЭМ!$D$39:$D$782,СВЦЭМ!$A$39:$A$782,$A130,СВЦЭМ!$B$39:$B$782,V$119)+'СЕТ СН'!$I$11+СВЦЭМ!$D$10+'СЕТ СН'!$I$6-'СЕТ СН'!$I$23</f>
        <v>1686.3006793699999</v>
      </c>
      <c r="W130" s="36">
        <f>SUMIFS(СВЦЭМ!$D$39:$D$782,СВЦЭМ!$A$39:$A$782,$A130,СВЦЭМ!$B$39:$B$782,W$119)+'СЕТ СН'!$I$11+СВЦЭМ!$D$10+'СЕТ СН'!$I$6-'СЕТ СН'!$I$23</f>
        <v>1672.2314307500001</v>
      </c>
      <c r="X130" s="36">
        <f>SUMIFS(СВЦЭМ!$D$39:$D$782,СВЦЭМ!$A$39:$A$782,$A130,СВЦЭМ!$B$39:$B$782,X$119)+'СЕТ СН'!$I$11+СВЦЭМ!$D$10+'СЕТ СН'!$I$6-'СЕТ СН'!$I$23</f>
        <v>1686.3203398699998</v>
      </c>
      <c r="Y130" s="36">
        <f>SUMIFS(СВЦЭМ!$D$39:$D$782,СВЦЭМ!$A$39:$A$782,$A130,СВЦЭМ!$B$39:$B$782,Y$119)+'СЕТ СН'!$I$11+СВЦЭМ!$D$10+'СЕТ СН'!$I$6-'СЕТ СН'!$I$23</f>
        <v>1706.4858053099999</v>
      </c>
    </row>
    <row r="131" spans="1:25" ht="15.75" x14ac:dyDescent="0.2">
      <c r="A131" s="35">
        <f t="shared" si="3"/>
        <v>44785</v>
      </c>
      <c r="B131" s="36">
        <f>SUMIFS(СВЦЭМ!$D$39:$D$782,СВЦЭМ!$A$39:$A$782,$A131,СВЦЭМ!$B$39:$B$782,B$119)+'СЕТ СН'!$I$11+СВЦЭМ!$D$10+'СЕТ СН'!$I$6-'СЕТ СН'!$I$23</f>
        <v>1864.4633394099999</v>
      </c>
      <c r="C131" s="36">
        <f>SUMIFS(СВЦЭМ!$D$39:$D$782,СВЦЭМ!$A$39:$A$782,$A131,СВЦЭМ!$B$39:$B$782,C$119)+'СЕТ СН'!$I$11+СВЦЭМ!$D$10+'СЕТ СН'!$I$6-'СЕТ СН'!$I$23</f>
        <v>1912.8593553999999</v>
      </c>
      <c r="D131" s="36">
        <f>SUMIFS(СВЦЭМ!$D$39:$D$782,СВЦЭМ!$A$39:$A$782,$A131,СВЦЭМ!$B$39:$B$782,D$119)+'СЕТ СН'!$I$11+СВЦЭМ!$D$10+'СЕТ СН'!$I$6-'СЕТ СН'!$I$23</f>
        <v>1967.2310019700001</v>
      </c>
      <c r="E131" s="36">
        <f>SUMIFS(СВЦЭМ!$D$39:$D$782,СВЦЭМ!$A$39:$A$782,$A131,СВЦЭМ!$B$39:$B$782,E$119)+'СЕТ СН'!$I$11+СВЦЭМ!$D$10+'СЕТ СН'!$I$6-'СЕТ СН'!$I$23</f>
        <v>1987.12017636</v>
      </c>
      <c r="F131" s="36">
        <f>SUMIFS(СВЦЭМ!$D$39:$D$782,СВЦЭМ!$A$39:$A$782,$A131,СВЦЭМ!$B$39:$B$782,F$119)+'СЕТ СН'!$I$11+СВЦЭМ!$D$10+'СЕТ СН'!$I$6-'СЕТ СН'!$I$23</f>
        <v>1980.2552620299998</v>
      </c>
      <c r="G131" s="36">
        <f>SUMIFS(СВЦЭМ!$D$39:$D$782,СВЦЭМ!$A$39:$A$782,$A131,СВЦЭМ!$B$39:$B$782,G$119)+'СЕТ СН'!$I$11+СВЦЭМ!$D$10+'СЕТ СН'!$I$6-'СЕТ СН'!$I$23</f>
        <v>1989.7584679399999</v>
      </c>
      <c r="H131" s="36">
        <f>SUMIFS(СВЦЭМ!$D$39:$D$782,СВЦЭМ!$A$39:$A$782,$A131,СВЦЭМ!$B$39:$B$782,H$119)+'СЕТ СН'!$I$11+СВЦЭМ!$D$10+'СЕТ СН'!$I$6-'СЕТ СН'!$I$23</f>
        <v>1881.72979489</v>
      </c>
      <c r="I131" s="36">
        <f>SUMIFS(СВЦЭМ!$D$39:$D$782,СВЦЭМ!$A$39:$A$782,$A131,СВЦЭМ!$B$39:$B$782,I$119)+'СЕТ СН'!$I$11+СВЦЭМ!$D$10+'СЕТ СН'!$I$6-'СЕТ СН'!$I$23</f>
        <v>1878.38164577</v>
      </c>
      <c r="J131" s="36">
        <f>SUMIFS(СВЦЭМ!$D$39:$D$782,СВЦЭМ!$A$39:$A$782,$A131,СВЦЭМ!$B$39:$B$782,J$119)+'СЕТ СН'!$I$11+СВЦЭМ!$D$10+'СЕТ СН'!$I$6-'СЕТ СН'!$I$23</f>
        <v>1823.8313639399998</v>
      </c>
      <c r="K131" s="36">
        <f>SUMIFS(СВЦЭМ!$D$39:$D$782,СВЦЭМ!$A$39:$A$782,$A131,СВЦЭМ!$B$39:$B$782,K$119)+'СЕТ СН'!$I$11+СВЦЭМ!$D$10+'СЕТ СН'!$I$6-'СЕТ СН'!$I$23</f>
        <v>1802.9296335999998</v>
      </c>
      <c r="L131" s="36">
        <f>SUMIFS(СВЦЭМ!$D$39:$D$782,СВЦЭМ!$A$39:$A$782,$A131,СВЦЭМ!$B$39:$B$782,L$119)+'СЕТ СН'!$I$11+СВЦЭМ!$D$10+'СЕТ СН'!$I$6-'СЕТ СН'!$I$23</f>
        <v>1770.3631189799999</v>
      </c>
      <c r="M131" s="36">
        <f>SUMIFS(СВЦЭМ!$D$39:$D$782,СВЦЭМ!$A$39:$A$782,$A131,СВЦЭМ!$B$39:$B$782,M$119)+'СЕТ СН'!$I$11+СВЦЭМ!$D$10+'СЕТ СН'!$I$6-'СЕТ СН'!$I$23</f>
        <v>1745.26487705</v>
      </c>
      <c r="N131" s="36">
        <f>SUMIFS(СВЦЭМ!$D$39:$D$782,СВЦЭМ!$A$39:$A$782,$A131,СВЦЭМ!$B$39:$B$782,N$119)+'СЕТ СН'!$I$11+СВЦЭМ!$D$10+'СЕТ СН'!$I$6-'СЕТ СН'!$I$23</f>
        <v>1746.0692159</v>
      </c>
      <c r="O131" s="36">
        <f>SUMIFS(СВЦЭМ!$D$39:$D$782,СВЦЭМ!$A$39:$A$782,$A131,СВЦЭМ!$B$39:$B$782,O$119)+'СЕТ СН'!$I$11+СВЦЭМ!$D$10+'СЕТ СН'!$I$6-'СЕТ СН'!$I$23</f>
        <v>1750.9019687099999</v>
      </c>
      <c r="P131" s="36">
        <f>SUMIFS(СВЦЭМ!$D$39:$D$782,СВЦЭМ!$A$39:$A$782,$A131,СВЦЭМ!$B$39:$B$782,P$119)+'СЕТ СН'!$I$11+СВЦЭМ!$D$10+'СЕТ СН'!$I$6-'СЕТ СН'!$I$23</f>
        <v>1760.5510302799998</v>
      </c>
      <c r="Q131" s="36">
        <f>SUMIFS(СВЦЭМ!$D$39:$D$782,СВЦЭМ!$A$39:$A$782,$A131,СВЦЭМ!$B$39:$B$782,Q$119)+'СЕТ СН'!$I$11+СВЦЭМ!$D$10+'СЕТ СН'!$I$6-'СЕТ СН'!$I$23</f>
        <v>1760.83067835</v>
      </c>
      <c r="R131" s="36">
        <f>SUMIFS(СВЦЭМ!$D$39:$D$782,СВЦЭМ!$A$39:$A$782,$A131,СВЦЭМ!$B$39:$B$782,R$119)+'СЕТ СН'!$I$11+СВЦЭМ!$D$10+'СЕТ СН'!$I$6-'СЕТ СН'!$I$23</f>
        <v>1779.1753171799999</v>
      </c>
      <c r="S131" s="36">
        <f>SUMIFS(СВЦЭМ!$D$39:$D$782,СВЦЭМ!$A$39:$A$782,$A131,СВЦЭМ!$B$39:$B$782,S$119)+'СЕТ СН'!$I$11+СВЦЭМ!$D$10+'СЕТ СН'!$I$6-'СЕТ СН'!$I$23</f>
        <v>1776.8887224800001</v>
      </c>
      <c r="T131" s="36">
        <f>SUMIFS(СВЦЭМ!$D$39:$D$782,СВЦЭМ!$A$39:$A$782,$A131,СВЦЭМ!$B$39:$B$782,T$119)+'СЕТ СН'!$I$11+СВЦЭМ!$D$10+'СЕТ СН'!$I$6-'СЕТ СН'!$I$23</f>
        <v>1773.04315086</v>
      </c>
      <c r="U131" s="36">
        <f>SUMIFS(СВЦЭМ!$D$39:$D$782,СВЦЭМ!$A$39:$A$782,$A131,СВЦЭМ!$B$39:$B$782,U$119)+'СЕТ СН'!$I$11+СВЦЭМ!$D$10+'СЕТ СН'!$I$6-'СЕТ СН'!$I$23</f>
        <v>1774.7905407799999</v>
      </c>
      <c r="V131" s="36">
        <f>SUMIFS(СВЦЭМ!$D$39:$D$782,СВЦЭМ!$A$39:$A$782,$A131,СВЦЭМ!$B$39:$B$782,V$119)+'СЕТ СН'!$I$11+СВЦЭМ!$D$10+'СЕТ СН'!$I$6-'СЕТ СН'!$I$23</f>
        <v>1774.23563494</v>
      </c>
      <c r="W131" s="36">
        <f>SUMIFS(СВЦЭМ!$D$39:$D$782,СВЦЭМ!$A$39:$A$782,$A131,СВЦЭМ!$B$39:$B$782,W$119)+'СЕТ СН'!$I$11+СВЦЭМ!$D$10+'СЕТ СН'!$I$6-'СЕТ СН'!$I$23</f>
        <v>1757.1492838199999</v>
      </c>
      <c r="X131" s="36">
        <f>SUMIFS(СВЦЭМ!$D$39:$D$782,СВЦЭМ!$A$39:$A$782,$A131,СВЦЭМ!$B$39:$B$782,X$119)+'СЕТ СН'!$I$11+СВЦЭМ!$D$10+'СЕТ СН'!$I$6-'СЕТ СН'!$I$23</f>
        <v>1800.9714866699999</v>
      </c>
      <c r="Y131" s="36">
        <f>SUMIFS(СВЦЭМ!$D$39:$D$782,СВЦЭМ!$A$39:$A$782,$A131,СВЦЭМ!$B$39:$B$782,Y$119)+'СЕТ СН'!$I$11+СВЦЭМ!$D$10+'СЕТ СН'!$I$6-'СЕТ СН'!$I$23</f>
        <v>1848.2088594899999</v>
      </c>
    </row>
    <row r="132" spans="1:25" ht="15.75" x14ac:dyDescent="0.2">
      <c r="A132" s="35">
        <f t="shared" si="3"/>
        <v>44786</v>
      </c>
      <c r="B132" s="36">
        <f>SUMIFS(СВЦЭМ!$D$39:$D$782,СВЦЭМ!$A$39:$A$782,$A132,СВЦЭМ!$B$39:$B$782,B$119)+'СЕТ СН'!$I$11+СВЦЭМ!$D$10+'СЕТ СН'!$I$6-'СЕТ СН'!$I$23</f>
        <v>1875.8968821599999</v>
      </c>
      <c r="C132" s="36">
        <f>SUMIFS(СВЦЭМ!$D$39:$D$782,СВЦЭМ!$A$39:$A$782,$A132,СВЦЭМ!$B$39:$B$782,C$119)+'СЕТ СН'!$I$11+СВЦЭМ!$D$10+'СЕТ СН'!$I$6-'СЕТ СН'!$I$23</f>
        <v>1909.3295032699998</v>
      </c>
      <c r="D132" s="36">
        <f>SUMIFS(СВЦЭМ!$D$39:$D$782,СВЦЭМ!$A$39:$A$782,$A132,СВЦЭМ!$B$39:$B$782,D$119)+'СЕТ СН'!$I$11+СВЦЭМ!$D$10+'СЕТ СН'!$I$6-'СЕТ СН'!$I$23</f>
        <v>1930.29335096</v>
      </c>
      <c r="E132" s="36">
        <f>SUMIFS(СВЦЭМ!$D$39:$D$782,СВЦЭМ!$A$39:$A$782,$A132,СВЦЭМ!$B$39:$B$782,E$119)+'СЕТ СН'!$I$11+СВЦЭМ!$D$10+'СЕТ СН'!$I$6-'СЕТ СН'!$I$23</f>
        <v>2001.5125879299999</v>
      </c>
      <c r="F132" s="36">
        <f>SUMIFS(СВЦЭМ!$D$39:$D$782,СВЦЭМ!$A$39:$A$782,$A132,СВЦЭМ!$B$39:$B$782,F$119)+'СЕТ СН'!$I$11+СВЦЭМ!$D$10+'СЕТ СН'!$I$6-'СЕТ СН'!$I$23</f>
        <v>1978.02573394</v>
      </c>
      <c r="G132" s="36">
        <f>SUMIFS(СВЦЭМ!$D$39:$D$782,СВЦЭМ!$A$39:$A$782,$A132,СВЦЭМ!$B$39:$B$782,G$119)+'СЕТ СН'!$I$11+СВЦЭМ!$D$10+'СЕТ СН'!$I$6-'СЕТ СН'!$I$23</f>
        <v>1952.3445267099999</v>
      </c>
      <c r="H132" s="36">
        <f>SUMIFS(СВЦЭМ!$D$39:$D$782,СВЦЭМ!$A$39:$A$782,$A132,СВЦЭМ!$B$39:$B$782,H$119)+'СЕТ СН'!$I$11+СВЦЭМ!$D$10+'СЕТ СН'!$I$6-'СЕТ СН'!$I$23</f>
        <v>1921.3675806599999</v>
      </c>
      <c r="I132" s="36">
        <f>SUMIFS(СВЦЭМ!$D$39:$D$782,СВЦЭМ!$A$39:$A$782,$A132,СВЦЭМ!$B$39:$B$782,I$119)+'СЕТ СН'!$I$11+СВЦЭМ!$D$10+'СЕТ СН'!$I$6-'СЕТ СН'!$I$23</f>
        <v>1864.16365623</v>
      </c>
      <c r="J132" s="36">
        <f>SUMIFS(СВЦЭМ!$D$39:$D$782,СВЦЭМ!$A$39:$A$782,$A132,СВЦЭМ!$B$39:$B$782,J$119)+'СЕТ СН'!$I$11+СВЦЭМ!$D$10+'СЕТ СН'!$I$6-'СЕТ СН'!$I$23</f>
        <v>1844.3140293699998</v>
      </c>
      <c r="K132" s="36">
        <f>SUMIFS(СВЦЭМ!$D$39:$D$782,СВЦЭМ!$A$39:$A$782,$A132,СВЦЭМ!$B$39:$B$782,K$119)+'СЕТ СН'!$I$11+СВЦЭМ!$D$10+'СЕТ СН'!$I$6-'СЕТ СН'!$I$23</f>
        <v>1771.9233406799999</v>
      </c>
      <c r="L132" s="36">
        <f>SUMIFS(СВЦЭМ!$D$39:$D$782,СВЦЭМ!$A$39:$A$782,$A132,СВЦЭМ!$B$39:$B$782,L$119)+'СЕТ СН'!$I$11+СВЦЭМ!$D$10+'СЕТ СН'!$I$6-'СЕТ СН'!$I$23</f>
        <v>1759.76685791</v>
      </c>
      <c r="M132" s="36">
        <f>SUMIFS(СВЦЭМ!$D$39:$D$782,СВЦЭМ!$A$39:$A$782,$A132,СВЦЭМ!$B$39:$B$782,M$119)+'СЕТ СН'!$I$11+СВЦЭМ!$D$10+'СЕТ СН'!$I$6-'СЕТ СН'!$I$23</f>
        <v>1763.5868465399999</v>
      </c>
      <c r="N132" s="36">
        <f>SUMIFS(СВЦЭМ!$D$39:$D$782,СВЦЭМ!$A$39:$A$782,$A132,СВЦЭМ!$B$39:$B$782,N$119)+'СЕТ СН'!$I$11+СВЦЭМ!$D$10+'СЕТ СН'!$I$6-'СЕТ СН'!$I$23</f>
        <v>1759.0294761299999</v>
      </c>
      <c r="O132" s="36">
        <f>SUMIFS(СВЦЭМ!$D$39:$D$782,СВЦЭМ!$A$39:$A$782,$A132,СВЦЭМ!$B$39:$B$782,O$119)+'СЕТ СН'!$I$11+СВЦЭМ!$D$10+'СЕТ СН'!$I$6-'СЕТ СН'!$I$23</f>
        <v>1755.6845037099999</v>
      </c>
      <c r="P132" s="36">
        <f>SUMIFS(СВЦЭМ!$D$39:$D$782,СВЦЭМ!$A$39:$A$782,$A132,СВЦЭМ!$B$39:$B$782,P$119)+'СЕТ СН'!$I$11+СВЦЭМ!$D$10+'СЕТ СН'!$I$6-'СЕТ СН'!$I$23</f>
        <v>1760.97374145</v>
      </c>
      <c r="Q132" s="36">
        <f>SUMIFS(СВЦЭМ!$D$39:$D$782,СВЦЭМ!$A$39:$A$782,$A132,СВЦЭМ!$B$39:$B$782,Q$119)+'СЕТ СН'!$I$11+СВЦЭМ!$D$10+'СЕТ СН'!$I$6-'СЕТ СН'!$I$23</f>
        <v>1760.4848230600001</v>
      </c>
      <c r="R132" s="36">
        <f>SUMIFS(СВЦЭМ!$D$39:$D$782,СВЦЭМ!$A$39:$A$782,$A132,СВЦЭМ!$B$39:$B$782,R$119)+'СЕТ СН'!$I$11+СВЦЭМ!$D$10+'СЕТ СН'!$I$6-'СЕТ СН'!$I$23</f>
        <v>1766.95732772</v>
      </c>
      <c r="S132" s="36">
        <f>SUMIFS(СВЦЭМ!$D$39:$D$782,СВЦЭМ!$A$39:$A$782,$A132,СВЦЭМ!$B$39:$B$782,S$119)+'СЕТ СН'!$I$11+СВЦЭМ!$D$10+'СЕТ СН'!$I$6-'СЕТ СН'!$I$23</f>
        <v>1769.9066666599999</v>
      </c>
      <c r="T132" s="36">
        <f>SUMIFS(СВЦЭМ!$D$39:$D$782,СВЦЭМ!$A$39:$A$782,$A132,СВЦЭМ!$B$39:$B$782,T$119)+'СЕТ СН'!$I$11+СВЦЭМ!$D$10+'СЕТ СН'!$I$6-'СЕТ СН'!$I$23</f>
        <v>1767.5096862799999</v>
      </c>
      <c r="U132" s="36">
        <f>SUMIFS(СВЦЭМ!$D$39:$D$782,СВЦЭМ!$A$39:$A$782,$A132,СВЦЭМ!$B$39:$B$782,U$119)+'СЕТ СН'!$I$11+СВЦЭМ!$D$10+'СЕТ СН'!$I$6-'СЕТ СН'!$I$23</f>
        <v>1771.7598958799999</v>
      </c>
      <c r="V132" s="36">
        <f>SUMIFS(СВЦЭМ!$D$39:$D$782,СВЦЭМ!$A$39:$A$782,$A132,СВЦЭМ!$B$39:$B$782,V$119)+'СЕТ СН'!$I$11+СВЦЭМ!$D$10+'СЕТ СН'!$I$6-'СЕТ СН'!$I$23</f>
        <v>1762.6679168000001</v>
      </c>
      <c r="W132" s="36">
        <f>SUMIFS(СВЦЭМ!$D$39:$D$782,СВЦЭМ!$A$39:$A$782,$A132,СВЦЭМ!$B$39:$B$782,W$119)+'СЕТ СН'!$I$11+СВЦЭМ!$D$10+'СЕТ СН'!$I$6-'СЕТ СН'!$I$23</f>
        <v>1757.7599665600001</v>
      </c>
      <c r="X132" s="36">
        <f>SUMIFS(СВЦЭМ!$D$39:$D$782,СВЦЭМ!$A$39:$A$782,$A132,СВЦЭМ!$B$39:$B$782,X$119)+'СЕТ СН'!$I$11+СВЦЭМ!$D$10+'СЕТ СН'!$I$6-'СЕТ СН'!$I$23</f>
        <v>1784.7807199599999</v>
      </c>
      <c r="Y132" s="36">
        <f>SUMIFS(СВЦЭМ!$D$39:$D$782,СВЦЭМ!$A$39:$A$782,$A132,СВЦЭМ!$B$39:$B$782,Y$119)+'СЕТ СН'!$I$11+СВЦЭМ!$D$10+'СЕТ СН'!$I$6-'СЕТ СН'!$I$23</f>
        <v>1880.1241487499999</v>
      </c>
    </row>
    <row r="133" spans="1:25" ht="15.75" x14ac:dyDescent="0.2">
      <c r="A133" s="35">
        <f t="shared" si="3"/>
        <v>44787</v>
      </c>
      <c r="B133" s="36">
        <f>SUMIFS(СВЦЭМ!$D$39:$D$782,СВЦЭМ!$A$39:$A$782,$A133,СВЦЭМ!$B$39:$B$782,B$119)+'СЕТ СН'!$I$11+СВЦЭМ!$D$10+'СЕТ СН'!$I$6-'СЕТ СН'!$I$23</f>
        <v>1925.4822778800001</v>
      </c>
      <c r="C133" s="36">
        <f>SUMIFS(СВЦЭМ!$D$39:$D$782,СВЦЭМ!$A$39:$A$782,$A133,СВЦЭМ!$B$39:$B$782,C$119)+'СЕТ СН'!$I$11+СВЦЭМ!$D$10+'СЕТ СН'!$I$6-'СЕТ СН'!$I$23</f>
        <v>1913.4732051299998</v>
      </c>
      <c r="D133" s="36">
        <f>SUMIFS(СВЦЭМ!$D$39:$D$782,СВЦЭМ!$A$39:$A$782,$A133,СВЦЭМ!$B$39:$B$782,D$119)+'СЕТ СН'!$I$11+СВЦЭМ!$D$10+'СЕТ СН'!$I$6-'СЕТ СН'!$I$23</f>
        <v>1876.9778239399998</v>
      </c>
      <c r="E133" s="36">
        <f>SUMIFS(СВЦЭМ!$D$39:$D$782,СВЦЭМ!$A$39:$A$782,$A133,СВЦЭМ!$B$39:$B$782,E$119)+'СЕТ СН'!$I$11+СВЦЭМ!$D$10+'СЕТ СН'!$I$6-'СЕТ СН'!$I$23</f>
        <v>1886.3572242199998</v>
      </c>
      <c r="F133" s="36">
        <f>SUMIFS(СВЦЭМ!$D$39:$D$782,СВЦЭМ!$A$39:$A$782,$A133,СВЦЭМ!$B$39:$B$782,F$119)+'СЕТ СН'!$I$11+СВЦЭМ!$D$10+'СЕТ СН'!$I$6-'СЕТ СН'!$I$23</f>
        <v>1891.5837607199999</v>
      </c>
      <c r="G133" s="36">
        <f>SUMIFS(СВЦЭМ!$D$39:$D$782,СВЦЭМ!$A$39:$A$782,$A133,СВЦЭМ!$B$39:$B$782,G$119)+'СЕТ СН'!$I$11+СВЦЭМ!$D$10+'СЕТ СН'!$I$6-'СЕТ СН'!$I$23</f>
        <v>1889.50012655</v>
      </c>
      <c r="H133" s="36">
        <f>SUMIFS(СВЦЭМ!$D$39:$D$782,СВЦЭМ!$A$39:$A$782,$A133,СВЦЭМ!$B$39:$B$782,H$119)+'СЕТ СН'!$I$11+СВЦЭМ!$D$10+'СЕТ СН'!$I$6-'СЕТ СН'!$I$23</f>
        <v>1956.5558688599999</v>
      </c>
      <c r="I133" s="36">
        <f>SUMIFS(СВЦЭМ!$D$39:$D$782,СВЦЭМ!$A$39:$A$782,$A133,СВЦЭМ!$B$39:$B$782,I$119)+'СЕТ СН'!$I$11+СВЦЭМ!$D$10+'СЕТ СН'!$I$6-'СЕТ СН'!$I$23</f>
        <v>1920.47216194</v>
      </c>
      <c r="J133" s="36">
        <f>SUMIFS(СВЦЭМ!$D$39:$D$782,СВЦЭМ!$A$39:$A$782,$A133,СВЦЭМ!$B$39:$B$782,J$119)+'СЕТ СН'!$I$11+СВЦЭМ!$D$10+'СЕТ СН'!$I$6-'СЕТ СН'!$I$23</f>
        <v>1869.7168051499998</v>
      </c>
      <c r="K133" s="36">
        <f>SUMIFS(СВЦЭМ!$D$39:$D$782,СВЦЭМ!$A$39:$A$782,$A133,СВЦЭМ!$B$39:$B$782,K$119)+'СЕТ СН'!$I$11+СВЦЭМ!$D$10+'СЕТ СН'!$I$6-'СЕТ СН'!$I$23</f>
        <v>1796.1414789599999</v>
      </c>
      <c r="L133" s="36">
        <f>SUMIFS(СВЦЭМ!$D$39:$D$782,СВЦЭМ!$A$39:$A$782,$A133,СВЦЭМ!$B$39:$B$782,L$119)+'СЕТ СН'!$I$11+СВЦЭМ!$D$10+'СЕТ СН'!$I$6-'СЕТ СН'!$I$23</f>
        <v>1759.9049290799999</v>
      </c>
      <c r="M133" s="36">
        <f>SUMIFS(СВЦЭМ!$D$39:$D$782,СВЦЭМ!$A$39:$A$782,$A133,СВЦЭМ!$B$39:$B$782,M$119)+'СЕТ СН'!$I$11+СВЦЭМ!$D$10+'СЕТ СН'!$I$6-'СЕТ СН'!$I$23</f>
        <v>1746.3445870400001</v>
      </c>
      <c r="N133" s="36">
        <f>SUMIFS(СВЦЭМ!$D$39:$D$782,СВЦЭМ!$A$39:$A$782,$A133,СВЦЭМ!$B$39:$B$782,N$119)+'СЕТ СН'!$I$11+СВЦЭМ!$D$10+'СЕТ СН'!$I$6-'СЕТ СН'!$I$23</f>
        <v>1759.01608158</v>
      </c>
      <c r="O133" s="36">
        <f>SUMIFS(СВЦЭМ!$D$39:$D$782,СВЦЭМ!$A$39:$A$782,$A133,СВЦЭМ!$B$39:$B$782,O$119)+'СЕТ СН'!$I$11+СВЦЭМ!$D$10+'СЕТ СН'!$I$6-'СЕТ СН'!$I$23</f>
        <v>1764.01741266</v>
      </c>
      <c r="P133" s="36">
        <f>SUMIFS(СВЦЭМ!$D$39:$D$782,СВЦЭМ!$A$39:$A$782,$A133,СВЦЭМ!$B$39:$B$782,P$119)+'СЕТ СН'!$I$11+СВЦЭМ!$D$10+'СЕТ СН'!$I$6-'СЕТ СН'!$I$23</f>
        <v>1773.5303199</v>
      </c>
      <c r="Q133" s="36">
        <f>SUMIFS(СВЦЭМ!$D$39:$D$782,СВЦЭМ!$A$39:$A$782,$A133,СВЦЭМ!$B$39:$B$782,Q$119)+'СЕТ СН'!$I$11+СВЦЭМ!$D$10+'СЕТ СН'!$I$6-'СЕТ СН'!$I$23</f>
        <v>1780.12553269</v>
      </c>
      <c r="R133" s="36">
        <f>SUMIFS(СВЦЭМ!$D$39:$D$782,СВЦЭМ!$A$39:$A$782,$A133,СВЦЭМ!$B$39:$B$782,R$119)+'СЕТ СН'!$I$11+СВЦЭМ!$D$10+'СЕТ СН'!$I$6-'СЕТ СН'!$I$23</f>
        <v>1791.8229595799999</v>
      </c>
      <c r="S133" s="36">
        <f>SUMIFS(СВЦЭМ!$D$39:$D$782,СВЦЭМ!$A$39:$A$782,$A133,СВЦЭМ!$B$39:$B$782,S$119)+'СЕТ СН'!$I$11+СВЦЭМ!$D$10+'СЕТ СН'!$I$6-'СЕТ СН'!$I$23</f>
        <v>1776.3338911999999</v>
      </c>
      <c r="T133" s="36">
        <f>SUMIFS(СВЦЭМ!$D$39:$D$782,СВЦЭМ!$A$39:$A$782,$A133,СВЦЭМ!$B$39:$B$782,T$119)+'СЕТ СН'!$I$11+СВЦЭМ!$D$10+'СЕТ СН'!$I$6-'СЕТ СН'!$I$23</f>
        <v>1785.1376534799999</v>
      </c>
      <c r="U133" s="36">
        <f>SUMIFS(СВЦЭМ!$D$39:$D$782,СВЦЭМ!$A$39:$A$782,$A133,СВЦЭМ!$B$39:$B$782,U$119)+'СЕТ СН'!$I$11+СВЦЭМ!$D$10+'СЕТ СН'!$I$6-'СЕТ СН'!$I$23</f>
        <v>1789.3204251399998</v>
      </c>
      <c r="V133" s="36">
        <f>SUMIFS(СВЦЭМ!$D$39:$D$782,СВЦЭМ!$A$39:$A$782,$A133,СВЦЭМ!$B$39:$B$782,V$119)+'СЕТ СН'!$I$11+СВЦЭМ!$D$10+'СЕТ СН'!$I$6-'СЕТ СН'!$I$23</f>
        <v>1795.0764243099998</v>
      </c>
      <c r="W133" s="36">
        <f>SUMIFS(СВЦЭМ!$D$39:$D$782,СВЦЭМ!$A$39:$A$782,$A133,СВЦЭМ!$B$39:$B$782,W$119)+'СЕТ СН'!$I$11+СВЦЭМ!$D$10+'СЕТ СН'!$I$6-'СЕТ СН'!$I$23</f>
        <v>1792.0811205599998</v>
      </c>
      <c r="X133" s="36">
        <f>SUMIFS(СВЦЭМ!$D$39:$D$782,СВЦЭМ!$A$39:$A$782,$A133,СВЦЭМ!$B$39:$B$782,X$119)+'СЕТ СН'!$I$11+СВЦЭМ!$D$10+'СЕТ СН'!$I$6-'СЕТ СН'!$I$23</f>
        <v>1793.67097021</v>
      </c>
      <c r="Y133" s="36">
        <f>SUMIFS(СВЦЭМ!$D$39:$D$782,СВЦЭМ!$A$39:$A$782,$A133,СВЦЭМ!$B$39:$B$782,Y$119)+'СЕТ СН'!$I$11+СВЦЭМ!$D$10+'СЕТ СН'!$I$6-'СЕТ СН'!$I$23</f>
        <v>1849.0996988699999</v>
      </c>
    </row>
    <row r="134" spans="1:25" ht="15.75" x14ac:dyDescent="0.2">
      <c r="A134" s="35">
        <f t="shared" si="3"/>
        <v>44788</v>
      </c>
      <c r="B134" s="36">
        <f>SUMIFS(СВЦЭМ!$D$39:$D$782,СВЦЭМ!$A$39:$A$782,$A134,СВЦЭМ!$B$39:$B$782,B$119)+'СЕТ СН'!$I$11+СВЦЭМ!$D$10+'СЕТ СН'!$I$6-'СЕТ СН'!$I$23</f>
        <v>1806.4027537499999</v>
      </c>
      <c r="C134" s="36">
        <f>SUMIFS(СВЦЭМ!$D$39:$D$782,СВЦЭМ!$A$39:$A$782,$A134,СВЦЭМ!$B$39:$B$782,C$119)+'СЕТ СН'!$I$11+СВЦЭМ!$D$10+'СЕТ СН'!$I$6-'СЕТ СН'!$I$23</f>
        <v>1831.06803992</v>
      </c>
      <c r="D134" s="36">
        <f>SUMIFS(СВЦЭМ!$D$39:$D$782,СВЦЭМ!$A$39:$A$782,$A134,СВЦЭМ!$B$39:$B$782,D$119)+'СЕТ СН'!$I$11+СВЦЭМ!$D$10+'СЕТ СН'!$I$6-'СЕТ СН'!$I$23</f>
        <v>1864.2838189300001</v>
      </c>
      <c r="E134" s="36">
        <f>SUMIFS(СВЦЭМ!$D$39:$D$782,СВЦЭМ!$A$39:$A$782,$A134,СВЦЭМ!$B$39:$B$782,E$119)+'СЕТ СН'!$I$11+СВЦЭМ!$D$10+'СЕТ СН'!$I$6-'СЕТ СН'!$I$23</f>
        <v>1876.62901526</v>
      </c>
      <c r="F134" s="36">
        <f>SUMIFS(СВЦЭМ!$D$39:$D$782,СВЦЭМ!$A$39:$A$782,$A134,СВЦЭМ!$B$39:$B$782,F$119)+'СЕТ СН'!$I$11+СВЦЭМ!$D$10+'СЕТ СН'!$I$6-'СЕТ СН'!$I$23</f>
        <v>1887.7051142799999</v>
      </c>
      <c r="G134" s="36">
        <f>SUMIFS(СВЦЭМ!$D$39:$D$782,СВЦЭМ!$A$39:$A$782,$A134,СВЦЭМ!$B$39:$B$782,G$119)+'СЕТ СН'!$I$11+СВЦЭМ!$D$10+'СЕТ СН'!$I$6-'СЕТ СН'!$I$23</f>
        <v>1882.5402304899999</v>
      </c>
      <c r="H134" s="36">
        <f>SUMIFS(СВЦЭМ!$D$39:$D$782,СВЦЭМ!$A$39:$A$782,$A134,СВЦЭМ!$B$39:$B$782,H$119)+'СЕТ СН'!$I$11+СВЦЭМ!$D$10+'СЕТ СН'!$I$6-'СЕТ СН'!$I$23</f>
        <v>1851.5688060799998</v>
      </c>
      <c r="I134" s="36">
        <f>SUMIFS(СВЦЭМ!$D$39:$D$782,СВЦЭМ!$A$39:$A$782,$A134,СВЦЭМ!$B$39:$B$782,I$119)+'СЕТ СН'!$I$11+СВЦЭМ!$D$10+'СЕТ СН'!$I$6-'СЕТ СН'!$I$23</f>
        <v>1794.6753861699999</v>
      </c>
      <c r="J134" s="36">
        <f>SUMIFS(СВЦЭМ!$D$39:$D$782,СВЦЭМ!$A$39:$A$782,$A134,СВЦЭМ!$B$39:$B$782,J$119)+'СЕТ СН'!$I$11+СВЦЭМ!$D$10+'СЕТ СН'!$I$6-'СЕТ СН'!$I$23</f>
        <v>1860.2387506999999</v>
      </c>
      <c r="K134" s="36">
        <f>SUMIFS(СВЦЭМ!$D$39:$D$782,СВЦЭМ!$A$39:$A$782,$A134,СВЦЭМ!$B$39:$B$782,K$119)+'СЕТ СН'!$I$11+СВЦЭМ!$D$10+'СЕТ СН'!$I$6-'СЕТ СН'!$I$23</f>
        <v>1834.9639111500001</v>
      </c>
      <c r="L134" s="36">
        <f>SUMIFS(СВЦЭМ!$D$39:$D$782,СВЦЭМ!$A$39:$A$782,$A134,СВЦЭМ!$B$39:$B$782,L$119)+'СЕТ СН'!$I$11+СВЦЭМ!$D$10+'СЕТ СН'!$I$6-'СЕТ СН'!$I$23</f>
        <v>1823.18124442</v>
      </c>
      <c r="M134" s="36">
        <f>SUMIFS(СВЦЭМ!$D$39:$D$782,СВЦЭМ!$A$39:$A$782,$A134,СВЦЭМ!$B$39:$B$782,M$119)+'СЕТ СН'!$I$11+СВЦЭМ!$D$10+'СЕТ СН'!$I$6-'СЕТ СН'!$I$23</f>
        <v>1826.6729778399999</v>
      </c>
      <c r="N134" s="36">
        <f>SUMIFS(СВЦЭМ!$D$39:$D$782,СВЦЭМ!$A$39:$A$782,$A134,СВЦЭМ!$B$39:$B$782,N$119)+'СЕТ СН'!$I$11+СВЦЭМ!$D$10+'СЕТ СН'!$I$6-'СЕТ СН'!$I$23</f>
        <v>1824.9505658200001</v>
      </c>
      <c r="O134" s="36">
        <f>SUMIFS(СВЦЭМ!$D$39:$D$782,СВЦЭМ!$A$39:$A$782,$A134,СВЦЭМ!$B$39:$B$782,O$119)+'СЕТ СН'!$I$11+СВЦЭМ!$D$10+'СЕТ СН'!$I$6-'СЕТ СН'!$I$23</f>
        <v>1825.6413780899998</v>
      </c>
      <c r="P134" s="36">
        <f>SUMIFS(СВЦЭМ!$D$39:$D$782,СВЦЭМ!$A$39:$A$782,$A134,СВЦЭМ!$B$39:$B$782,P$119)+'СЕТ СН'!$I$11+СВЦЭМ!$D$10+'СЕТ СН'!$I$6-'СЕТ СН'!$I$23</f>
        <v>1822.1020421599999</v>
      </c>
      <c r="Q134" s="36">
        <f>SUMIFS(СВЦЭМ!$D$39:$D$782,СВЦЭМ!$A$39:$A$782,$A134,СВЦЭМ!$B$39:$B$782,Q$119)+'СЕТ СН'!$I$11+СВЦЭМ!$D$10+'СЕТ СН'!$I$6-'СЕТ СН'!$I$23</f>
        <v>1819.7694272399999</v>
      </c>
      <c r="R134" s="36">
        <f>SUMIFS(СВЦЭМ!$D$39:$D$782,СВЦЭМ!$A$39:$A$782,$A134,СВЦЭМ!$B$39:$B$782,R$119)+'СЕТ СН'!$I$11+СВЦЭМ!$D$10+'СЕТ СН'!$I$6-'СЕТ СН'!$I$23</f>
        <v>1809.6255865599999</v>
      </c>
      <c r="S134" s="36">
        <f>SUMIFS(СВЦЭМ!$D$39:$D$782,СВЦЭМ!$A$39:$A$782,$A134,СВЦЭМ!$B$39:$B$782,S$119)+'СЕТ СН'!$I$11+СВЦЭМ!$D$10+'СЕТ СН'!$I$6-'СЕТ СН'!$I$23</f>
        <v>1813.2843140199998</v>
      </c>
      <c r="T134" s="36">
        <f>SUMIFS(СВЦЭМ!$D$39:$D$782,СВЦЭМ!$A$39:$A$782,$A134,СВЦЭМ!$B$39:$B$782,T$119)+'СЕТ СН'!$I$11+СВЦЭМ!$D$10+'СЕТ СН'!$I$6-'СЕТ СН'!$I$23</f>
        <v>1814.9937804799999</v>
      </c>
      <c r="U134" s="36">
        <f>SUMIFS(СВЦЭМ!$D$39:$D$782,СВЦЭМ!$A$39:$A$782,$A134,СВЦЭМ!$B$39:$B$782,U$119)+'СЕТ СН'!$I$11+СВЦЭМ!$D$10+'СЕТ СН'!$I$6-'СЕТ СН'!$I$23</f>
        <v>1810.66350569</v>
      </c>
      <c r="V134" s="36">
        <f>SUMIFS(СВЦЭМ!$D$39:$D$782,СВЦЭМ!$A$39:$A$782,$A134,СВЦЭМ!$B$39:$B$782,V$119)+'СЕТ СН'!$I$11+СВЦЭМ!$D$10+'СЕТ СН'!$I$6-'СЕТ СН'!$I$23</f>
        <v>1813.9216139099999</v>
      </c>
      <c r="W134" s="36">
        <f>SUMIFS(СВЦЭМ!$D$39:$D$782,СВЦЭМ!$A$39:$A$782,$A134,СВЦЭМ!$B$39:$B$782,W$119)+'СЕТ СН'!$I$11+СВЦЭМ!$D$10+'СЕТ СН'!$I$6-'СЕТ СН'!$I$23</f>
        <v>1822.07238078</v>
      </c>
      <c r="X134" s="36">
        <f>SUMIFS(СВЦЭМ!$D$39:$D$782,СВЦЭМ!$A$39:$A$782,$A134,СВЦЭМ!$B$39:$B$782,X$119)+'СЕТ СН'!$I$11+СВЦЭМ!$D$10+'СЕТ СН'!$I$6-'СЕТ СН'!$I$23</f>
        <v>1785.9243418999999</v>
      </c>
      <c r="Y134" s="36">
        <f>SUMIFS(СВЦЭМ!$D$39:$D$782,СВЦЭМ!$A$39:$A$782,$A134,СВЦЭМ!$B$39:$B$782,Y$119)+'СЕТ СН'!$I$11+СВЦЭМ!$D$10+'СЕТ СН'!$I$6-'СЕТ СН'!$I$23</f>
        <v>1846.2890859699999</v>
      </c>
    </row>
    <row r="135" spans="1:25" ht="15.75" x14ac:dyDescent="0.2">
      <c r="A135" s="35">
        <f t="shared" si="3"/>
        <v>44789</v>
      </c>
      <c r="B135" s="36">
        <f>SUMIFS(СВЦЭМ!$D$39:$D$782,СВЦЭМ!$A$39:$A$782,$A135,СВЦЭМ!$B$39:$B$782,B$119)+'СЕТ СН'!$I$11+СВЦЭМ!$D$10+'СЕТ СН'!$I$6-'СЕТ СН'!$I$23</f>
        <v>1774.8251663799999</v>
      </c>
      <c r="C135" s="36">
        <f>SUMIFS(СВЦЭМ!$D$39:$D$782,СВЦЭМ!$A$39:$A$782,$A135,СВЦЭМ!$B$39:$B$782,C$119)+'СЕТ СН'!$I$11+СВЦЭМ!$D$10+'СЕТ СН'!$I$6-'СЕТ СН'!$I$23</f>
        <v>1823.8797585499999</v>
      </c>
      <c r="D135" s="36">
        <f>SUMIFS(СВЦЭМ!$D$39:$D$782,СВЦЭМ!$A$39:$A$782,$A135,СВЦЭМ!$B$39:$B$782,D$119)+'СЕТ СН'!$I$11+СВЦЭМ!$D$10+'СЕТ СН'!$I$6-'СЕТ СН'!$I$23</f>
        <v>1862.3817552599999</v>
      </c>
      <c r="E135" s="36">
        <f>SUMIFS(СВЦЭМ!$D$39:$D$782,СВЦЭМ!$A$39:$A$782,$A135,СВЦЭМ!$B$39:$B$782,E$119)+'СЕТ СН'!$I$11+СВЦЭМ!$D$10+'СЕТ СН'!$I$6-'СЕТ СН'!$I$23</f>
        <v>1876.3202137200001</v>
      </c>
      <c r="F135" s="36">
        <f>SUMIFS(СВЦЭМ!$D$39:$D$782,СВЦЭМ!$A$39:$A$782,$A135,СВЦЭМ!$B$39:$B$782,F$119)+'СЕТ СН'!$I$11+СВЦЭМ!$D$10+'СЕТ СН'!$I$6-'СЕТ СН'!$I$23</f>
        <v>1885.9118220999999</v>
      </c>
      <c r="G135" s="36">
        <f>SUMIFS(СВЦЭМ!$D$39:$D$782,СВЦЭМ!$A$39:$A$782,$A135,СВЦЭМ!$B$39:$B$782,G$119)+'СЕТ СН'!$I$11+СВЦЭМ!$D$10+'СЕТ СН'!$I$6-'СЕТ СН'!$I$23</f>
        <v>1879.39712199</v>
      </c>
      <c r="H135" s="36">
        <f>SUMIFS(СВЦЭМ!$D$39:$D$782,СВЦЭМ!$A$39:$A$782,$A135,СВЦЭМ!$B$39:$B$782,H$119)+'СЕТ СН'!$I$11+СВЦЭМ!$D$10+'СЕТ СН'!$I$6-'СЕТ СН'!$I$23</f>
        <v>1823.0488081499998</v>
      </c>
      <c r="I135" s="36">
        <f>SUMIFS(СВЦЭМ!$D$39:$D$782,СВЦЭМ!$A$39:$A$782,$A135,СВЦЭМ!$B$39:$B$782,I$119)+'СЕТ СН'!$I$11+СВЦЭМ!$D$10+'СЕТ СН'!$I$6-'СЕТ СН'!$I$23</f>
        <v>1754.62747468</v>
      </c>
      <c r="J135" s="36">
        <f>SUMIFS(СВЦЭМ!$D$39:$D$782,СВЦЭМ!$A$39:$A$782,$A135,СВЦЭМ!$B$39:$B$782,J$119)+'СЕТ СН'!$I$11+СВЦЭМ!$D$10+'СЕТ СН'!$I$6-'СЕТ СН'!$I$23</f>
        <v>1839.3574440699999</v>
      </c>
      <c r="K135" s="36">
        <f>SUMIFS(СВЦЭМ!$D$39:$D$782,СВЦЭМ!$A$39:$A$782,$A135,СВЦЭМ!$B$39:$B$782,K$119)+'СЕТ СН'!$I$11+СВЦЭМ!$D$10+'СЕТ СН'!$I$6-'СЕТ СН'!$I$23</f>
        <v>1835.0518740699999</v>
      </c>
      <c r="L135" s="36">
        <f>SUMIFS(СВЦЭМ!$D$39:$D$782,СВЦЭМ!$A$39:$A$782,$A135,СВЦЭМ!$B$39:$B$782,L$119)+'СЕТ СН'!$I$11+СВЦЭМ!$D$10+'СЕТ СН'!$I$6-'СЕТ СН'!$I$23</f>
        <v>1816.5130723299999</v>
      </c>
      <c r="M135" s="36">
        <f>SUMIFS(СВЦЭМ!$D$39:$D$782,СВЦЭМ!$A$39:$A$782,$A135,СВЦЭМ!$B$39:$B$782,M$119)+'СЕТ СН'!$I$11+СВЦЭМ!$D$10+'СЕТ СН'!$I$6-'СЕТ СН'!$I$23</f>
        <v>1807.1285968699999</v>
      </c>
      <c r="N135" s="36">
        <f>SUMIFS(СВЦЭМ!$D$39:$D$782,СВЦЭМ!$A$39:$A$782,$A135,СВЦЭМ!$B$39:$B$782,N$119)+'СЕТ СН'!$I$11+СВЦЭМ!$D$10+'СЕТ СН'!$I$6-'СЕТ СН'!$I$23</f>
        <v>1803.0226084199999</v>
      </c>
      <c r="O135" s="36">
        <f>SUMIFS(СВЦЭМ!$D$39:$D$782,СВЦЭМ!$A$39:$A$782,$A135,СВЦЭМ!$B$39:$B$782,O$119)+'СЕТ СН'!$I$11+СВЦЭМ!$D$10+'СЕТ СН'!$I$6-'СЕТ СН'!$I$23</f>
        <v>1799.6895148099998</v>
      </c>
      <c r="P135" s="36">
        <f>SUMIFS(СВЦЭМ!$D$39:$D$782,СВЦЭМ!$A$39:$A$782,$A135,СВЦЭМ!$B$39:$B$782,P$119)+'СЕТ СН'!$I$11+СВЦЭМ!$D$10+'СЕТ СН'!$I$6-'СЕТ СН'!$I$23</f>
        <v>1811.1117145999999</v>
      </c>
      <c r="Q135" s="36">
        <f>SUMIFS(СВЦЭМ!$D$39:$D$782,СВЦЭМ!$A$39:$A$782,$A135,СВЦЭМ!$B$39:$B$782,Q$119)+'СЕТ СН'!$I$11+СВЦЭМ!$D$10+'СЕТ СН'!$I$6-'СЕТ СН'!$I$23</f>
        <v>1810.3121652</v>
      </c>
      <c r="R135" s="36">
        <f>SUMIFS(СВЦЭМ!$D$39:$D$782,СВЦЭМ!$A$39:$A$782,$A135,СВЦЭМ!$B$39:$B$782,R$119)+'СЕТ СН'!$I$11+СВЦЭМ!$D$10+'СЕТ СН'!$I$6-'СЕТ СН'!$I$23</f>
        <v>1811.42403365</v>
      </c>
      <c r="S135" s="36">
        <f>SUMIFS(СВЦЭМ!$D$39:$D$782,СВЦЭМ!$A$39:$A$782,$A135,СВЦЭМ!$B$39:$B$782,S$119)+'СЕТ СН'!$I$11+СВЦЭМ!$D$10+'СЕТ СН'!$I$6-'СЕТ СН'!$I$23</f>
        <v>1814.2166662699999</v>
      </c>
      <c r="T135" s="36">
        <f>SUMIFS(СВЦЭМ!$D$39:$D$782,СВЦЭМ!$A$39:$A$782,$A135,СВЦЭМ!$B$39:$B$782,T$119)+'СЕТ СН'!$I$11+СВЦЭМ!$D$10+'СЕТ СН'!$I$6-'СЕТ СН'!$I$23</f>
        <v>1808.79635687</v>
      </c>
      <c r="U135" s="36">
        <f>SUMIFS(СВЦЭМ!$D$39:$D$782,СВЦЭМ!$A$39:$A$782,$A135,СВЦЭМ!$B$39:$B$782,U$119)+'СЕТ СН'!$I$11+СВЦЭМ!$D$10+'СЕТ СН'!$I$6-'СЕТ СН'!$I$23</f>
        <v>1811.0460051999999</v>
      </c>
      <c r="V135" s="36">
        <f>SUMIFS(СВЦЭМ!$D$39:$D$782,СВЦЭМ!$A$39:$A$782,$A135,СВЦЭМ!$B$39:$B$782,V$119)+'СЕТ СН'!$I$11+СВЦЭМ!$D$10+'СЕТ СН'!$I$6-'СЕТ СН'!$I$23</f>
        <v>1822.41998255</v>
      </c>
      <c r="W135" s="36">
        <f>SUMIFS(СВЦЭМ!$D$39:$D$782,СВЦЭМ!$A$39:$A$782,$A135,СВЦЭМ!$B$39:$B$782,W$119)+'СЕТ СН'!$I$11+СВЦЭМ!$D$10+'СЕТ СН'!$I$6-'СЕТ СН'!$I$23</f>
        <v>1822.23562851</v>
      </c>
      <c r="X135" s="36">
        <f>SUMIFS(СВЦЭМ!$D$39:$D$782,СВЦЭМ!$A$39:$A$782,$A135,СВЦЭМ!$B$39:$B$782,X$119)+'СЕТ СН'!$I$11+СВЦЭМ!$D$10+'СЕТ СН'!$I$6-'СЕТ СН'!$I$23</f>
        <v>1809.8183695600001</v>
      </c>
      <c r="Y135" s="36">
        <f>SUMIFS(СВЦЭМ!$D$39:$D$782,СВЦЭМ!$A$39:$A$782,$A135,СВЦЭМ!$B$39:$B$782,Y$119)+'СЕТ СН'!$I$11+СВЦЭМ!$D$10+'СЕТ СН'!$I$6-'СЕТ СН'!$I$23</f>
        <v>1825.0487913100001</v>
      </c>
    </row>
    <row r="136" spans="1:25" ht="15.75" x14ac:dyDescent="0.2">
      <c r="A136" s="35">
        <f t="shared" si="3"/>
        <v>44790</v>
      </c>
      <c r="B136" s="36">
        <f>SUMIFS(СВЦЭМ!$D$39:$D$782,СВЦЭМ!$A$39:$A$782,$A136,СВЦЭМ!$B$39:$B$782,B$119)+'СЕТ СН'!$I$11+СВЦЭМ!$D$10+'СЕТ СН'!$I$6-'СЕТ СН'!$I$23</f>
        <v>1765.3996750599999</v>
      </c>
      <c r="C136" s="36">
        <f>SUMIFS(СВЦЭМ!$D$39:$D$782,СВЦЭМ!$A$39:$A$782,$A136,СВЦЭМ!$B$39:$B$782,C$119)+'СЕТ СН'!$I$11+СВЦЭМ!$D$10+'СЕТ СН'!$I$6-'СЕТ СН'!$I$23</f>
        <v>1750.42557169</v>
      </c>
      <c r="D136" s="36">
        <f>SUMIFS(СВЦЭМ!$D$39:$D$782,СВЦЭМ!$A$39:$A$782,$A136,СВЦЭМ!$B$39:$B$782,D$119)+'СЕТ СН'!$I$11+СВЦЭМ!$D$10+'СЕТ СН'!$I$6-'СЕТ СН'!$I$23</f>
        <v>1746.7230856399999</v>
      </c>
      <c r="E136" s="36">
        <f>SUMIFS(СВЦЭМ!$D$39:$D$782,СВЦЭМ!$A$39:$A$782,$A136,СВЦЭМ!$B$39:$B$782,E$119)+'СЕТ СН'!$I$11+СВЦЭМ!$D$10+'СЕТ СН'!$I$6-'СЕТ СН'!$I$23</f>
        <v>1764.9843161599999</v>
      </c>
      <c r="F136" s="36">
        <f>SUMIFS(СВЦЭМ!$D$39:$D$782,СВЦЭМ!$A$39:$A$782,$A136,СВЦЭМ!$B$39:$B$782,F$119)+'СЕТ СН'!$I$11+СВЦЭМ!$D$10+'СЕТ СН'!$I$6-'СЕТ СН'!$I$23</f>
        <v>1784.89683573</v>
      </c>
      <c r="G136" s="36">
        <f>SUMIFS(СВЦЭМ!$D$39:$D$782,СВЦЭМ!$A$39:$A$782,$A136,СВЦЭМ!$B$39:$B$782,G$119)+'СЕТ СН'!$I$11+СВЦЭМ!$D$10+'СЕТ СН'!$I$6-'СЕТ СН'!$I$23</f>
        <v>1834.8025035000001</v>
      </c>
      <c r="H136" s="36">
        <f>SUMIFS(СВЦЭМ!$D$39:$D$782,СВЦЭМ!$A$39:$A$782,$A136,СВЦЭМ!$B$39:$B$782,H$119)+'СЕТ СН'!$I$11+СВЦЭМ!$D$10+'СЕТ СН'!$I$6-'СЕТ СН'!$I$23</f>
        <v>1808.3623156399999</v>
      </c>
      <c r="I136" s="36">
        <f>SUMIFS(СВЦЭМ!$D$39:$D$782,СВЦЭМ!$A$39:$A$782,$A136,СВЦЭМ!$B$39:$B$782,I$119)+'СЕТ СН'!$I$11+СВЦЭМ!$D$10+'СЕТ СН'!$I$6-'СЕТ СН'!$I$23</f>
        <v>1835.3197873999998</v>
      </c>
      <c r="J136" s="36">
        <f>SUMIFS(СВЦЭМ!$D$39:$D$782,СВЦЭМ!$A$39:$A$782,$A136,СВЦЭМ!$B$39:$B$782,J$119)+'СЕТ СН'!$I$11+СВЦЭМ!$D$10+'СЕТ СН'!$I$6-'СЕТ СН'!$I$23</f>
        <v>1872.59139362</v>
      </c>
      <c r="K136" s="36">
        <f>SUMIFS(СВЦЭМ!$D$39:$D$782,СВЦЭМ!$A$39:$A$782,$A136,СВЦЭМ!$B$39:$B$782,K$119)+'СЕТ СН'!$I$11+СВЦЭМ!$D$10+'СЕТ СН'!$I$6-'СЕТ СН'!$I$23</f>
        <v>1863.3525237899999</v>
      </c>
      <c r="L136" s="36">
        <f>SUMIFS(СВЦЭМ!$D$39:$D$782,СВЦЭМ!$A$39:$A$782,$A136,СВЦЭМ!$B$39:$B$782,L$119)+'СЕТ СН'!$I$11+СВЦЭМ!$D$10+'СЕТ СН'!$I$6-'СЕТ СН'!$I$23</f>
        <v>1843.58397737</v>
      </c>
      <c r="M136" s="36">
        <f>SUMIFS(СВЦЭМ!$D$39:$D$782,СВЦЭМ!$A$39:$A$782,$A136,СВЦЭМ!$B$39:$B$782,M$119)+'СЕТ СН'!$I$11+СВЦЭМ!$D$10+'СЕТ СН'!$I$6-'СЕТ СН'!$I$23</f>
        <v>1817.5793788599999</v>
      </c>
      <c r="N136" s="36">
        <f>SUMIFS(СВЦЭМ!$D$39:$D$782,СВЦЭМ!$A$39:$A$782,$A136,СВЦЭМ!$B$39:$B$782,N$119)+'СЕТ СН'!$I$11+СВЦЭМ!$D$10+'СЕТ СН'!$I$6-'СЕТ СН'!$I$23</f>
        <v>1833.86586442</v>
      </c>
      <c r="O136" s="36">
        <f>SUMIFS(СВЦЭМ!$D$39:$D$782,СВЦЭМ!$A$39:$A$782,$A136,СВЦЭМ!$B$39:$B$782,O$119)+'СЕТ СН'!$I$11+СВЦЭМ!$D$10+'СЕТ СН'!$I$6-'СЕТ СН'!$I$23</f>
        <v>1827.6724599199999</v>
      </c>
      <c r="P136" s="36">
        <f>SUMIFS(СВЦЭМ!$D$39:$D$782,СВЦЭМ!$A$39:$A$782,$A136,СВЦЭМ!$B$39:$B$782,P$119)+'СЕТ СН'!$I$11+СВЦЭМ!$D$10+'СЕТ СН'!$I$6-'СЕТ СН'!$I$23</f>
        <v>1843.5116823899998</v>
      </c>
      <c r="Q136" s="36">
        <f>SUMIFS(СВЦЭМ!$D$39:$D$782,СВЦЭМ!$A$39:$A$782,$A136,СВЦЭМ!$B$39:$B$782,Q$119)+'СЕТ СН'!$I$11+СВЦЭМ!$D$10+'СЕТ СН'!$I$6-'СЕТ СН'!$I$23</f>
        <v>1853.9780016599998</v>
      </c>
      <c r="R136" s="36">
        <f>SUMIFS(СВЦЭМ!$D$39:$D$782,СВЦЭМ!$A$39:$A$782,$A136,СВЦЭМ!$B$39:$B$782,R$119)+'СЕТ СН'!$I$11+СВЦЭМ!$D$10+'СЕТ СН'!$I$6-'СЕТ СН'!$I$23</f>
        <v>1853.1797894900001</v>
      </c>
      <c r="S136" s="36">
        <f>SUMIFS(СВЦЭМ!$D$39:$D$782,СВЦЭМ!$A$39:$A$782,$A136,СВЦЭМ!$B$39:$B$782,S$119)+'СЕТ СН'!$I$11+СВЦЭМ!$D$10+'СЕТ СН'!$I$6-'СЕТ СН'!$I$23</f>
        <v>1851.5665446099999</v>
      </c>
      <c r="T136" s="36">
        <f>SUMIFS(СВЦЭМ!$D$39:$D$782,СВЦЭМ!$A$39:$A$782,$A136,СВЦЭМ!$B$39:$B$782,T$119)+'СЕТ СН'!$I$11+СВЦЭМ!$D$10+'СЕТ СН'!$I$6-'СЕТ СН'!$I$23</f>
        <v>1844.6875064799999</v>
      </c>
      <c r="U136" s="36">
        <f>SUMIFS(СВЦЭМ!$D$39:$D$782,СВЦЭМ!$A$39:$A$782,$A136,СВЦЭМ!$B$39:$B$782,U$119)+'СЕТ СН'!$I$11+СВЦЭМ!$D$10+'СЕТ СН'!$I$6-'СЕТ СН'!$I$23</f>
        <v>1863.5216620699998</v>
      </c>
      <c r="V136" s="36">
        <f>SUMIFS(СВЦЭМ!$D$39:$D$782,СВЦЭМ!$A$39:$A$782,$A136,СВЦЭМ!$B$39:$B$782,V$119)+'СЕТ СН'!$I$11+СВЦЭМ!$D$10+'СЕТ СН'!$I$6-'СЕТ СН'!$I$23</f>
        <v>1842.49777597</v>
      </c>
      <c r="W136" s="36">
        <f>SUMIFS(СВЦЭМ!$D$39:$D$782,СВЦЭМ!$A$39:$A$782,$A136,СВЦЭМ!$B$39:$B$782,W$119)+'СЕТ СН'!$I$11+СВЦЭМ!$D$10+'СЕТ СН'!$I$6-'СЕТ СН'!$I$23</f>
        <v>1863.7592307199998</v>
      </c>
      <c r="X136" s="36">
        <f>SUMIFS(СВЦЭМ!$D$39:$D$782,СВЦЭМ!$A$39:$A$782,$A136,СВЦЭМ!$B$39:$B$782,X$119)+'СЕТ СН'!$I$11+СВЦЭМ!$D$10+'СЕТ СН'!$I$6-'СЕТ СН'!$I$23</f>
        <v>1831.6087217999998</v>
      </c>
      <c r="Y136" s="36">
        <f>SUMIFS(СВЦЭМ!$D$39:$D$782,СВЦЭМ!$A$39:$A$782,$A136,СВЦЭМ!$B$39:$B$782,Y$119)+'СЕТ СН'!$I$11+СВЦЭМ!$D$10+'СЕТ СН'!$I$6-'СЕТ СН'!$I$23</f>
        <v>1768.6527943999999</v>
      </c>
    </row>
    <row r="137" spans="1:25" ht="15.75" x14ac:dyDescent="0.2">
      <c r="A137" s="35">
        <f t="shared" si="3"/>
        <v>44791</v>
      </c>
      <c r="B137" s="36">
        <f>SUMIFS(СВЦЭМ!$D$39:$D$782,СВЦЭМ!$A$39:$A$782,$A137,СВЦЭМ!$B$39:$B$782,B$119)+'СЕТ СН'!$I$11+СВЦЭМ!$D$10+'СЕТ СН'!$I$6-'СЕТ СН'!$I$23</f>
        <v>1810.2137801199999</v>
      </c>
      <c r="C137" s="36">
        <f>SUMIFS(СВЦЭМ!$D$39:$D$782,СВЦЭМ!$A$39:$A$782,$A137,СВЦЭМ!$B$39:$B$782,C$119)+'СЕТ СН'!$I$11+СВЦЭМ!$D$10+'СЕТ СН'!$I$6-'СЕТ СН'!$I$23</f>
        <v>1857.9624765499998</v>
      </c>
      <c r="D137" s="36">
        <f>SUMIFS(СВЦЭМ!$D$39:$D$782,СВЦЭМ!$A$39:$A$782,$A137,СВЦЭМ!$B$39:$B$782,D$119)+'СЕТ СН'!$I$11+СВЦЭМ!$D$10+'СЕТ СН'!$I$6-'СЕТ СН'!$I$23</f>
        <v>1870.3205993699999</v>
      </c>
      <c r="E137" s="36">
        <f>SUMIFS(СВЦЭМ!$D$39:$D$782,СВЦЭМ!$A$39:$A$782,$A137,СВЦЭМ!$B$39:$B$782,E$119)+'СЕТ СН'!$I$11+СВЦЭМ!$D$10+'СЕТ СН'!$I$6-'СЕТ СН'!$I$23</f>
        <v>1871.05387002</v>
      </c>
      <c r="F137" s="36">
        <f>SUMIFS(СВЦЭМ!$D$39:$D$782,СВЦЭМ!$A$39:$A$782,$A137,СВЦЭМ!$B$39:$B$782,F$119)+'СЕТ СН'!$I$11+СВЦЭМ!$D$10+'СЕТ СН'!$I$6-'СЕТ СН'!$I$23</f>
        <v>1868.0395474699999</v>
      </c>
      <c r="G137" s="36">
        <f>SUMIFS(СВЦЭМ!$D$39:$D$782,СВЦЭМ!$A$39:$A$782,$A137,СВЦЭМ!$B$39:$B$782,G$119)+'СЕТ СН'!$I$11+СВЦЭМ!$D$10+'СЕТ СН'!$I$6-'СЕТ СН'!$I$23</f>
        <v>1875.80696291</v>
      </c>
      <c r="H137" s="36">
        <f>SUMIFS(СВЦЭМ!$D$39:$D$782,СВЦЭМ!$A$39:$A$782,$A137,СВЦЭМ!$B$39:$B$782,H$119)+'СЕТ СН'!$I$11+СВЦЭМ!$D$10+'СЕТ СН'!$I$6-'СЕТ СН'!$I$23</f>
        <v>1815.3803317399997</v>
      </c>
      <c r="I137" s="36">
        <f>SUMIFS(СВЦЭМ!$D$39:$D$782,СВЦЭМ!$A$39:$A$782,$A137,СВЦЭМ!$B$39:$B$782,I$119)+'СЕТ СН'!$I$11+СВЦЭМ!$D$10+'СЕТ СН'!$I$6-'СЕТ СН'!$I$23</f>
        <v>1767.4095124699998</v>
      </c>
      <c r="J137" s="36">
        <f>SUMIFS(СВЦЭМ!$D$39:$D$782,СВЦЭМ!$A$39:$A$782,$A137,СВЦЭМ!$B$39:$B$782,J$119)+'СЕТ СН'!$I$11+СВЦЭМ!$D$10+'СЕТ СН'!$I$6-'СЕТ СН'!$I$23</f>
        <v>1946.59534955</v>
      </c>
      <c r="K137" s="36">
        <f>SUMIFS(СВЦЭМ!$D$39:$D$782,СВЦЭМ!$A$39:$A$782,$A137,СВЦЭМ!$B$39:$B$782,K$119)+'СЕТ СН'!$I$11+СВЦЭМ!$D$10+'СЕТ СН'!$I$6-'СЕТ СН'!$I$23</f>
        <v>1952.2690774</v>
      </c>
      <c r="L137" s="36">
        <f>SUMIFS(СВЦЭМ!$D$39:$D$782,СВЦЭМ!$A$39:$A$782,$A137,СВЦЭМ!$B$39:$B$782,L$119)+'СЕТ СН'!$I$11+СВЦЭМ!$D$10+'СЕТ СН'!$I$6-'СЕТ СН'!$I$23</f>
        <v>1952.85141236</v>
      </c>
      <c r="M137" s="36">
        <f>SUMIFS(СВЦЭМ!$D$39:$D$782,СВЦЭМ!$A$39:$A$782,$A137,СВЦЭМ!$B$39:$B$782,M$119)+'СЕТ СН'!$I$11+СВЦЭМ!$D$10+'СЕТ СН'!$I$6-'СЕТ СН'!$I$23</f>
        <v>1941.5428456899999</v>
      </c>
      <c r="N137" s="36">
        <f>SUMIFS(СВЦЭМ!$D$39:$D$782,СВЦЭМ!$A$39:$A$782,$A137,СВЦЭМ!$B$39:$B$782,N$119)+'СЕТ СН'!$I$11+СВЦЭМ!$D$10+'СЕТ СН'!$I$6-'СЕТ СН'!$I$23</f>
        <v>1940.7447724299998</v>
      </c>
      <c r="O137" s="36">
        <f>SUMIFS(СВЦЭМ!$D$39:$D$782,СВЦЭМ!$A$39:$A$782,$A137,СВЦЭМ!$B$39:$B$782,O$119)+'СЕТ СН'!$I$11+СВЦЭМ!$D$10+'СЕТ СН'!$I$6-'СЕТ СН'!$I$23</f>
        <v>1942.2227144699998</v>
      </c>
      <c r="P137" s="36">
        <f>SUMIFS(СВЦЭМ!$D$39:$D$782,СВЦЭМ!$A$39:$A$782,$A137,СВЦЭМ!$B$39:$B$782,P$119)+'СЕТ СН'!$I$11+СВЦЭМ!$D$10+'СЕТ СН'!$I$6-'СЕТ СН'!$I$23</f>
        <v>1886.4805300099999</v>
      </c>
      <c r="Q137" s="36">
        <f>SUMIFS(СВЦЭМ!$D$39:$D$782,СВЦЭМ!$A$39:$A$782,$A137,СВЦЭМ!$B$39:$B$782,Q$119)+'СЕТ СН'!$I$11+СВЦЭМ!$D$10+'СЕТ СН'!$I$6-'СЕТ СН'!$I$23</f>
        <v>1874.94642217</v>
      </c>
      <c r="R137" s="36">
        <f>SUMIFS(СВЦЭМ!$D$39:$D$782,СВЦЭМ!$A$39:$A$782,$A137,СВЦЭМ!$B$39:$B$782,R$119)+'СЕТ СН'!$I$11+СВЦЭМ!$D$10+'СЕТ СН'!$I$6-'СЕТ СН'!$I$23</f>
        <v>1873.1969162400001</v>
      </c>
      <c r="S137" s="36">
        <f>SUMIFS(СВЦЭМ!$D$39:$D$782,СВЦЭМ!$A$39:$A$782,$A137,СВЦЭМ!$B$39:$B$782,S$119)+'СЕТ СН'!$I$11+СВЦЭМ!$D$10+'СЕТ СН'!$I$6-'СЕТ СН'!$I$23</f>
        <v>1874.8583931399999</v>
      </c>
      <c r="T137" s="36">
        <f>SUMIFS(СВЦЭМ!$D$39:$D$782,СВЦЭМ!$A$39:$A$782,$A137,СВЦЭМ!$B$39:$B$782,T$119)+'СЕТ СН'!$I$11+СВЦЭМ!$D$10+'СЕТ СН'!$I$6-'СЕТ СН'!$I$23</f>
        <v>1877.5928808499998</v>
      </c>
      <c r="U137" s="36">
        <f>SUMIFS(СВЦЭМ!$D$39:$D$782,СВЦЭМ!$A$39:$A$782,$A137,СВЦЭМ!$B$39:$B$782,U$119)+'СЕТ СН'!$I$11+СВЦЭМ!$D$10+'СЕТ СН'!$I$6-'СЕТ СН'!$I$23</f>
        <v>1876.8170650699999</v>
      </c>
      <c r="V137" s="36">
        <f>SUMIFS(СВЦЭМ!$D$39:$D$782,СВЦЭМ!$A$39:$A$782,$A137,СВЦЭМ!$B$39:$B$782,V$119)+'СЕТ СН'!$I$11+СВЦЭМ!$D$10+'СЕТ СН'!$I$6-'СЕТ СН'!$I$23</f>
        <v>1839.0059793799999</v>
      </c>
      <c r="W137" s="36">
        <f>SUMIFS(СВЦЭМ!$D$39:$D$782,СВЦЭМ!$A$39:$A$782,$A137,СВЦЭМ!$B$39:$B$782,W$119)+'СЕТ СН'!$I$11+СВЦЭМ!$D$10+'СЕТ СН'!$I$6-'СЕТ СН'!$I$23</f>
        <v>1885.90219278</v>
      </c>
      <c r="X137" s="36">
        <f>SUMIFS(СВЦЭМ!$D$39:$D$782,СВЦЭМ!$A$39:$A$782,$A137,СВЦЭМ!$B$39:$B$782,X$119)+'СЕТ СН'!$I$11+СВЦЭМ!$D$10+'СЕТ СН'!$I$6-'СЕТ СН'!$I$23</f>
        <v>1876.4619297499999</v>
      </c>
      <c r="Y137" s="36">
        <f>SUMIFS(СВЦЭМ!$D$39:$D$782,СВЦЭМ!$A$39:$A$782,$A137,СВЦЭМ!$B$39:$B$782,Y$119)+'СЕТ СН'!$I$11+СВЦЭМ!$D$10+'СЕТ СН'!$I$6-'СЕТ СН'!$I$23</f>
        <v>1777.31505337</v>
      </c>
    </row>
    <row r="138" spans="1:25" ht="15.75" x14ac:dyDescent="0.2">
      <c r="A138" s="35">
        <f t="shared" si="3"/>
        <v>44792</v>
      </c>
      <c r="B138" s="36">
        <f>SUMIFS(СВЦЭМ!$D$39:$D$782,СВЦЭМ!$A$39:$A$782,$A138,СВЦЭМ!$B$39:$B$782,B$119)+'СЕТ СН'!$I$11+СВЦЭМ!$D$10+'СЕТ СН'!$I$6-'СЕТ СН'!$I$23</f>
        <v>1930.52122629</v>
      </c>
      <c r="C138" s="36">
        <f>SUMIFS(СВЦЭМ!$D$39:$D$782,СВЦЭМ!$A$39:$A$782,$A138,СВЦЭМ!$B$39:$B$782,C$119)+'СЕТ СН'!$I$11+СВЦЭМ!$D$10+'СЕТ СН'!$I$6-'СЕТ СН'!$I$23</f>
        <v>1946.8344546199999</v>
      </c>
      <c r="D138" s="36">
        <f>SUMIFS(СВЦЭМ!$D$39:$D$782,СВЦЭМ!$A$39:$A$782,$A138,СВЦЭМ!$B$39:$B$782,D$119)+'СЕТ СН'!$I$11+СВЦЭМ!$D$10+'СЕТ СН'!$I$6-'СЕТ СН'!$I$23</f>
        <v>1979.0050311599998</v>
      </c>
      <c r="E138" s="36">
        <f>SUMIFS(СВЦЭМ!$D$39:$D$782,СВЦЭМ!$A$39:$A$782,$A138,СВЦЭМ!$B$39:$B$782,E$119)+'СЕТ СН'!$I$11+СВЦЭМ!$D$10+'СЕТ СН'!$I$6-'СЕТ СН'!$I$23</f>
        <v>1979.2482006799999</v>
      </c>
      <c r="F138" s="36">
        <f>SUMIFS(СВЦЭМ!$D$39:$D$782,СВЦЭМ!$A$39:$A$782,$A138,СВЦЭМ!$B$39:$B$782,F$119)+'СЕТ СН'!$I$11+СВЦЭМ!$D$10+'СЕТ СН'!$I$6-'СЕТ СН'!$I$23</f>
        <v>1973.8739551899998</v>
      </c>
      <c r="G138" s="36">
        <f>SUMIFS(СВЦЭМ!$D$39:$D$782,СВЦЭМ!$A$39:$A$782,$A138,СВЦЭМ!$B$39:$B$782,G$119)+'СЕТ СН'!$I$11+СВЦЭМ!$D$10+'СЕТ СН'!$I$6-'СЕТ СН'!$I$23</f>
        <v>1884.5643307599998</v>
      </c>
      <c r="H138" s="36">
        <f>SUMIFS(СВЦЭМ!$D$39:$D$782,СВЦЭМ!$A$39:$A$782,$A138,СВЦЭМ!$B$39:$B$782,H$119)+'СЕТ СН'!$I$11+СВЦЭМ!$D$10+'СЕТ СН'!$I$6-'СЕТ СН'!$I$23</f>
        <v>1869.5488412599998</v>
      </c>
      <c r="I138" s="36">
        <f>SUMIFS(СВЦЭМ!$D$39:$D$782,СВЦЭМ!$A$39:$A$782,$A138,СВЦЭМ!$B$39:$B$782,I$119)+'СЕТ СН'!$I$11+СВЦЭМ!$D$10+'СЕТ СН'!$I$6-'СЕТ СН'!$I$23</f>
        <v>1839.29751257</v>
      </c>
      <c r="J138" s="36">
        <f>SUMIFS(СВЦЭМ!$D$39:$D$782,СВЦЭМ!$A$39:$A$782,$A138,СВЦЭМ!$B$39:$B$782,J$119)+'СЕТ СН'!$I$11+СВЦЭМ!$D$10+'СЕТ СН'!$I$6-'СЕТ СН'!$I$23</f>
        <v>1792.8449644899999</v>
      </c>
      <c r="K138" s="36">
        <f>SUMIFS(СВЦЭМ!$D$39:$D$782,СВЦЭМ!$A$39:$A$782,$A138,СВЦЭМ!$B$39:$B$782,K$119)+'СЕТ СН'!$I$11+СВЦЭМ!$D$10+'СЕТ СН'!$I$6-'СЕТ СН'!$I$23</f>
        <v>1786.2284058</v>
      </c>
      <c r="L138" s="36">
        <f>SUMIFS(СВЦЭМ!$D$39:$D$782,СВЦЭМ!$A$39:$A$782,$A138,СВЦЭМ!$B$39:$B$782,L$119)+'СЕТ СН'!$I$11+СВЦЭМ!$D$10+'СЕТ СН'!$I$6-'СЕТ СН'!$I$23</f>
        <v>1825.1719398299999</v>
      </c>
      <c r="M138" s="36">
        <f>SUMIFS(СВЦЭМ!$D$39:$D$782,СВЦЭМ!$A$39:$A$782,$A138,СВЦЭМ!$B$39:$B$782,M$119)+'СЕТ СН'!$I$11+СВЦЭМ!$D$10+'СЕТ СН'!$I$6-'СЕТ СН'!$I$23</f>
        <v>1811.0136858000001</v>
      </c>
      <c r="N138" s="36">
        <f>SUMIFS(СВЦЭМ!$D$39:$D$782,СВЦЭМ!$A$39:$A$782,$A138,СВЦЭМ!$B$39:$B$782,N$119)+'СЕТ СН'!$I$11+СВЦЭМ!$D$10+'СЕТ СН'!$I$6-'СЕТ СН'!$I$23</f>
        <v>1814.5384043899999</v>
      </c>
      <c r="O138" s="36">
        <f>SUMIFS(СВЦЭМ!$D$39:$D$782,СВЦЭМ!$A$39:$A$782,$A138,СВЦЭМ!$B$39:$B$782,O$119)+'СЕТ СН'!$I$11+СВЦЭМ!$D$10+'СЕТ СН'!$I$6-'СЕТ СН'!$I$23</f>
        <v>1815.8778705699999</v>
      </c>
      <c r="P138" s="36">
        <f>SUMIFS(СВЦЭМ!$D$39:$D$782,СВЦЭМ!$A$39:$A$782,$A138,СВЦЭМ!$B$39:$B$782,P$119)+'СЕТ СН'!$I$11+СВЦЭМ!$D$10+'СЕТ СН'!$I$6-'СЕТ СН'!$I$23</f>
        <v>1844.7718540799999</v>
      </c>
      <c r="Q138" s="36">
        <f>SUMIFS(СВЦЭМ!$D$39:$D$782,СВЦЭМ!$A$39:$A$782,$A138,СВЦЭМ!$B$39:$B$782,Q$119)+'СЕТ СН'!$I$11+СВЦЭМ!$D$10+'СЕТ СН'!$I$6-'СЕТ СН'!$I$23</f>
        <v>1853.1768238499999</v>
      </c>
      <c r="R138" s="36">
        <f>SUMIFS(СВЦЭМ!$D$39:$D$782,СВЦЭМ!$A$39:$A$782,$A138,СВЦЭМ!$B$39:$B$782,R$119)+'СЕТ СН'!$I$11+СВЦЭМ!$D$10+'СЕТ СН'!$I$6-'СЕТ СН'!$I$23</f>
        <v>1851.09632994</v>
      </c>
      <c r="S138" s="36">
        <f>SUMIFS(СВЦЭМ!$D$39:$D$782,СВЦЭМ!$A$39:$A$782,$A138,СВЦЭМ!$B$39:$B$782,S$119)+'СЕТ СН'!$I$11+СВЦЭМ!$D$10+'СЕТ СН'!$I$6-'СЕТ СН'!$I$23</f>
        <v>1836.7100481499999</v>
      </c>
      <c r="T138" s="36">
        <f>SUMIFS(СВЦЭМ!$D$39:$D$782,СВЦЭМ!$A$39:$A$782,$A138,СВЦЭМ!$B$39:$B$782,T$119)+'СЕТ СН'!$I$11+СВЦЭМ!$D$10+'СЕТ СН'!$I$6-'СЕТ СН'!$I$23</f>
        <v>1822.9150030199999</v>
      </c>
      <c r="U138" s="36">
        <f>SUMIFS(СВЦЭМ!$D$39:$D$782,СВЦЭМ!$A$39:$A$782,$A138,СВЦЭМ!$B$39:$B$782,U$119)+'СЕТ СН'!$I$11+СВЦЭМ!$D$10+'СЕТ СН'!$I$6-'СЕТ СН'!$I$23</f>
        <v>1833.5389307199998</v>
      </c>
      <c r="V138" s="36">
        <f>SUMIFS(СВЦЭМ!$D$39:$D$782,СВЦЭМ!$A$39:$A$782,$A138,СВЦЭМ!$B$39:$B$782,V$119)+'СЕТ СН'!$I$11+СВЦЭМ!$D$10+'СЕТ СН'!$I$6-'СЕТ СН'!$I$23</f>
        <v>1827.3198186299999</v>
      </c>
      <c r="W138" s="36">
        <f>SUMIFS(СВЦЭМ!$D$39:$D$782,СВЦЭМ!$A$39:$A$782,$A138,СВЦЭМ!$B$39:$B$782,W$119)+'СЕТ СН'!$I$11+СВЦЭМ!$D$10+'СЕТ СН'!$I$6-'СЕТ СН'!$I$23</f>
        <v>1865.82260774</v>
      </c>
      <c r="X138" s="36">
        <f>SUMIFS(СВЦЭМ!$D$39:$D$782,СВЦЭМ!$A$39:$A$782,$A138,СВЦЭМ!$B$39:$B$782,X$119)+'СЕТ СН'!$I$11+СВЦЭМ!$D$10+'СЕТ СН'!$I$6-'СЕТ СН'!$I$23</f>
        <v>1882.7663630100001</v>
      </c>
      <c r="Y138" s="36">
        <f>SUMIFS(СВЦЭМ!$D$39:$D$782,СВЦЭМ!$A$39:$A$782,$A138,СВЦЭМ!$B$39:$B$782,Y$119)+'СЕТ СН'!$I$11+СВЦЭМ!$D$10+'СЕТ СН'!$I$6-'СЕТ СН'!$I$23</f>
        <v>1909.89139712</v>
      </c>
    </row>
    <row r="139" spans="1:25" ht="15.75" x14ac:dyDescent="0.2">
      <c r="A139" s="35">
        <f t="shared" si="3"/>
        <v>44793</v>
      </c>
      <c r="B139" s="36">
        <f>SUMIFS(СВЦЭМ!$D$39:$D$782,СВЦЭМ!$A$39:$A$782,$A139,СВЦЭМ!$B$39:$B$782,B$119)+'СЕТ СН'!$I$11+СВЦЭМ!$D$10+'СЕТ СН'!$I$6-'СЕТ СН'!$I$23</f>
        <v>1783.2788865499999</v>
      </c>
      <c r="C139" s="36">
        <f>SUMIFS(СВЦЭМ!$D$39:$D$782,СВЦЭМ!$A$39:$A$782,$A139,СВЦЭМ!$B$39:$B$782,C$119)+'СЕТ СН'!$I$11+СВЦЭМ!$D$10+'СЕТ СН'!$I$6-'СЕТ СН'!$I$23</f>
        <v>1839.7594945799999</v>
      </c>
      <c r="D139" s="36">
        <f>SUMIFS(СВЦЭМ!$D$39:$D$782,СВЦЭМ!$A$39:$A$782,$A139,СВЦЭМ!$B$39:$B$782,D$119)+'СЕТ СН'!$I$11+СВЦЭМ!$D$10+'СЕТ СН'!$I$6-'СЕТ СН'!$I$23</f>
        <v>1878.11986295</v>
      </c>
      <c r="E139" s="36">
        <f>SUMIFS(СВЦЭМ!$D$39:$D$782,СВЦЭМ!$A$39:$A$782,$A139,СВЦЭМ!$B$39:$B$782,E$119)+'СЕТ СН'!$I$11+СВЦЭМ!$D$10+'СЕТ СН'!$I$6-'СЕТ СН'!$I$23</f>
        <v>1883.4120571399999</v>
      </c>
      <c r="F139" s="36">
        <f>SUMIFS(СВЦЭМ!$D$39:$D$782,СВЦЭМ!$A$39:$A$782,$A139,СВЦЭМ!$B$39:$B$782,F$119)+'СЕТ СН'!$I$11+СВЦЭМ!$D$10+'СЕТ СН'!$I$6-'СЕТ СН'!$I$23</f>
        <v>1887.01934405</v>
      </c>
      <c r="G139" s="36">
        <f>SUMIFS(СВЦЭМ!$D$39:$D$782,СВЦЭМ!$A$39:$A$782,$A139,СВЦЭМ!$B$39:$B$782,G$119)+'СЕТ СН'!$I$11+СВЦЭМ!$D$10+'СЕТ СН'!$I$6-'СЕТ СН'!$I$23</f>
        <v>1879.26224899</v>
      </c>
      <c r="H139" s="36">
        <f>SUMIFS(СВЦЭМ!$D$39:$D$782,СВЦЭМ!$A$39:$A$782,$A139,СВЦЭМ!$B$39:$B$782,H$119)+'СЕТ СН'!$I$11+СВЦЭМ!$D$10+'СЕТ СН'!$I$6-'СЕТ СН'!$I$23</f>
        <v>1852.3942477699998</v>
      </c>
      <c r="I139" s="36">
        <f>SUMIFS(СВЦЭМ!$D$39:$D$782,СВЦЭМ!$A$39:$A$782,$A139,СВЦЭМ!$B$39:$B$782,I$119)+'СЕТ СН'!$I$11+СВЦЭМ!$D$10+'СЕТ СН'!$I$6-'СЕТ СН'!$I$23</f>
        <v>1821.4967137599999</v>
      </c>
      <c r="J139" s="36">
        <f>SUMIFS(СВЦЭМ!$D$39:$D$782,СВЦЭМ!$A$39:$A$782,$A139,СВЦЭМ!$B$39:$B$782,J$119)+'СЕТ СН'!$I$11+СВЦЭМ!$D$10+'СЕТ СН'!$I$6-'СЕТ СН'!$I$23</f>
        <v>1754.3980844299999</v>
      </c>
      <c r="K139" s="36">
        <f>SUMIFS(СВЦЭМ!$D$39:$D$782,СВЦЭМ!$A$39:$A$782,$A139,СВЦЭМ!$B$39:$B$782,K$119)+'СЕТ СН'!$I$11+СВЦЭМ!$D$10+'СЕТ СН'!$I$6-'СЕТ СН'!$I$23</f>
        <v>1715.8412146199998</v>
      </c>
      <c r="L139" s="36">
        <f>SUMIFS(СВЦЭМ!$D$39:$D$782,СВЦЭМ!$A$39:$A$782,$A139,СВЦЭМ!$B$39:$B$782,L$119)+'СЕТ СН'!$I$11+СВЦЭМ!$D$10+'СЕТ СН'!$I$6-'СЕТ СН'!$I$23</f>
        <v>1719.1373758999998</v>
      </c>
      <c r="M139" s="36">
        <f>SUMIFS(СВЦЭМ!$D$39:$D$782,СВЦЭМ!$A$39:$A$782,$A139,СВЦЭМ!$B$39:$B$782,M$119)+'СЕТ СН'!$I$11+СВЦЭМ!$D$10+'СЕТ СН'!$I$6-'СЕТ СН'!$I$23</f>
        <v>1723.13027487</v>
      </c>
      <c r="N139" s="36">
        <f>SUMIFS(СВЦЭМ!$D$39:$D$782,СВЦЭМ!$A$39:$A$782,$A139,СВЦЭМ!$B$39:$B$782,N$119)+'СЕТ СН'!$I$11+СВЦЭМ!$D$10+'СЕТ СН'!$I$6-'СЕТ СН'!$I$23</f>
        <v>1733.94059453</v>
      </c>
      <c r="O139" s="36">
        <f>SUMIFS(СВЦЭМ!$D$39:$D$782,СВЦЭМ!$A$39:$A$782,$A139,СВЦЭМ!$B$39:$B$782,O$119)+'СЕТ СН'!$I$11+СВЦЭМ!$D$10+'СЕТ СН'!$I$6-'СЕТ СН'!$I$23</f>
        <v>1730.1702887699998</v>
      </c>
      <c r="P139" s="36">
        <f>SUMIFS(СВЦЭМ!$D$39:$D$782,СВЦЭМ!$A$39:$A$782,$A139,СВЦЭМ!$B$39:$B$782,P$119)+'СЕТ СН'!$I$11+СВЦЭМ!$D$10+'СЕТ СН'!$I$6-'СЕТ СН'!$I$23</f>
        <v>1725.32850392</v>
      </c>
      <c r="Q139" s="36">
        <f>SUMIFS(СВЦЭМ!$D$39:$D$782,СВЦЭМ!$A$39:$A$782,$A139,СВЦЭМ!$B$39:$B$782,Q$119)+'СЕТ СН'!$I$11+СВЦЭМ!$D$10+'СЕТ СН'!$I$6-'СЕТ СН'!$I$23</f>
        <v>1729.4709255899998</v>
      </c>
      <c r="R139" s="36">
        <f>SUMIFS(СВЦЭМ!$D$39:$D$782,СВЦЭМ!$A$39:$A$782,$A139,СВЦЭМ!$B$39:$B$782,R$119)+'СЕТ СН'!$I$11+СВЦЭМ!$D$10+'СЕТ СН'!$I$6-'СЕТ СН'!$I$23</f>
        <v>1735.7371360399998</v>
      </c>
      <c r="S139" s="36">
        <f>SUMIFS(СВЦЭМ!$D$39:$D$782,СВЦЭМ!$A$39:$A$782,$A139,СВЦЭМ!$B$39:$B$782,S$119)+'СЕТ СН'!$I$11+СВЦЭМ!$D$10+'СЕТ СН'!$I$6-'СЕТ СН'!$I$23</f>
        <v>1726.5265211000001</v>
      </c>
      <c r="T139" s="36">
        <f>SUMIFS(СВЦЭМ!$D$39:$D$782,СВЦЭМ!$A$39:$A$782,$A139,СВЦЭМ!$B$39:$B$782,T$119)+'СЕТ СН'!$I$11+СВЦЭМ!$D$10+'СЕТ СН'!$I$6-'СЕТ СН'!$I$23</f>
        <v>1726.1831212100001</v>
      </c>
      <c r="U139" s="36">
        <f>SUMIFS(СВЦЭМ!$D$39:$D$782,СВЦЭМ!$A$39:$A$782,$A139,СВЦЭМ!$B$39:$B$782,U$119)+'СЕТ СН'!$I$11+СВЦЭМ!$D$10+'СЕТ СН'!$I$6-'СЕТ СН'!$I$23</f>
        <v>1727.00959401</v>
      </c>
      <c r="V139" s="36">
        <f>SUMIFS(СВЦЭМ!$D$39:$D$782,СВЦЭМ!$A$39:$A$782,$A139,СВЦЭМ!$B$39:$B$782,V$119)+'СЕТ СН'!$I$11+СВЦЭМ!$D$10+'СЕТ СН'!$I$6-'СЕТ СН'!$I$23</f>
        <v>1709.5889800299999</v>
      </c>
      <c r="W139" s="36">
        <f>SUMIFS(СВЦЭМ!$D$39:$D$782,СВЦЭМ!$A$39:$A$782,$A139,СВЦЭМ!$B$39:$B$782,W$119)+'СЕТ СН'!$I$11+СВЦЭМ!$D$10+'СЕТ СН'!$I$6-'СЕТ СН'!$I$23</f>
        <v>1698.8206577199999</v>
      </c>
      <c r="X139" s="36">
        <f>SUMIFS(СВЦЭМ!$D$39:$D$782,СВЦЭМ!$A$39:$A$782,$A139,СВЦЭМ!$B$39:$B$782,X$119)+'СЕТ СН'!$I$11+СВЦЭМ!$D$10+'СЕТ СН'!$I$6-'СЕТ СН'!$I$23</f>
        <v>1713.9648901799999</v>
      </c>
      <c r="Y139" s="36">
        <f>SUMIFS(СВЦЭМ!$D$39:$D$782,СВЦЭМ!$A$39:$A$782,$A139,СВЦЭМ!$B$39:$B$782,Y$119)+'СЕТ СН'!$I$11+СВЦЭМ!$D$10+'СЕТ СН'!$I$6-'СЕТ СН'!$I$23</f>
        <v>1741.1806796000001</v>
      </c>
    </row>
    <row r="140" spans="1:25" ht="15.75" x14ac:dyDescent="0.2">
      <c r="A140" s="35">
        <f t="shared" si="3"/>
        <v>44794</v>
      </c>
      <c r="B140" s="36">
        <f>SUMIFS(СВЦЭМ!$D$39:$D$782,СВЦЭМ!$A$39:$A$782,$A140,СВЦЭМ!$B$39:$B$782,B$119)+'СЕТ СН'!$I$11+СВЦЭМ!$D$10+'СЕТ СН'!$I$6-'СЕТ СН'!$I$23</f>
        <v>1835.3222916699999</v>
      </c>
      <c r="C140" s="36">
        <f>SUMIFS(СВЦЭМ!$D$39:$D$782,СВЦЭМ!$A$39:$A$782,$A140,СВЦЭМ!$B$39:$B$782,C$119)+'СЕТ СН'!$I$11+СВЦЭМ!$D$10+'СЕТ СН'!$I$6-'СЕТ СН'!$I$23</f>
        <v>1845.5622669099998</v>
      </c>
      <c r="D140" s="36">
        <f>SUMIFS(СВЦЭМ!$D$39:$D$782,СВЦЭМ!$A$39:$A$782,$A140,СВЦЭМ!$B$39:$B$782,D$119)+'СЕТ СН'!$I$11+СВЦЭМ!$D$10+'СЕТ СН'!$I$6-'СЕТ СН'!$I$23</f>
        <v>1887.51295802</v>
      </c>
      <c r="E140" s="36">
        <f>SUMIFS(СВЦЭМ!$D$39:$D$782,СВЦЭМ!$A$39:$A$782,$A140,СВЦЭМ!$B$39:$B$782,E$119)+'СЕТ СН'!$I$11+СВЦЭМ!$D$10+'СЕТ СН'!$I$6-'СЕТ СН'!$I$23</f>
        <v>1918.2671992400001</v>
      </c>
      <c r="F140" s="36">
        <f>SUMIFS(СВЦЭМ!$D$39:$D$782,СВЦЭМ!$A$39:$A$782,$A140,СВЦЭМ!$B$39:$B$782,F$119)+'СЕТ СН'!$I$11+СВЦЭМ!$D$10+'СЕТ СН'!$I$6-'СЕТ СН'!$I$23</f>
        <v>1922.9358191599999</v>
      </c>
      <c r="G140" s="36">
        <f>SUMIFS(СВЦЭМ!$D$39:$D$782,СВЦЭМ!$A$39:$A$782,$A140,СВЦЭМ!$B$39:$B$782,G$119)+'СЕТ СН'!$I$11+СВЦЭМ!$D$10+'СЕТ СН'!$I$6-'СЕТ СН'!$I$23</f>
        <v>1917.36006266</v>
      </c>
      <c r="H140" s="36">
        <f>SUMIFS(СВЦЭМ!$D$39:$D$782,СВЦЭМ!$A$39:$A$782,$A140,СВЦЭМ!$B$39:$B$782,H$119)+'СЕТ СН'!$I$11+СВЦЭМ!$D$10+'СЕТ СН'!$I$6-'СЕТ СН'!$I$23</f>
        <v>1897.2786056099999</v>
      </c>
      <c r="I140" s="36">
        <f>SUMIFS(СВЦЭМ!$D$39:$D$782,СВЦЭМ!$A$39:$A$782,$A140,СВЦЭМ!$B$39:$B$782,I$119)+'СЕТ СН'!$I$11+СВЦЭМ!$D$10+'СЕТ СН'!$I$6-'СЕТ СН'!$I$23</f>
        <v>1836.5630161399999</v>
      </c>
      <c r="J140" s="36">
        <f>SUMIFS(СВЦЭМ!$D$39:$D$782,СВЦЭМ!$A$39:$A$782,$A140,СВЦЭМ!$B$39:$B$782,J$119)+'СЕТ СН'!$I$11+СВЦЭМ!$D$10+'СЕТ СН'!$I$6-'СЕТ СН'!$I$23</f>
        <v>1775.6732004</v>
      </c>
      <c r="K140" s="36">
        <f>SUMIFS(СВЦЭМ!$D$39:$D$782,СВЦЭМ!$A$39:$A$782,$A140,СВЦЭМ!$B$39:$B$782,K$119)+'СЕТ СН'!$I$11+СВЦЭМ!$D$10+'СЕТ СН'!$I$6-'СЕТ СН'!$I$23</f>
        <v>1825.3591526599998</v>
      </c>
      <c r="L140" s="36">
        <f>SUMIFS(СВЦЭМ!$D$39:$D$782,СВЦЭМ!$A$39:$A$782,$A140,СВЦЭМ!$B$39:$B$782,L$119)+'СЕТ СН'!$I$11+СВЦЭМ!$D$10+'СЕТ СН'!$I$6-'СЕТ СН'!$I$23</f>
        <v>1862.6610798199999</v>
      </c>
      <c r="M140" s="36">
        <f>SUMIFS(СВЦЭМ!$D$39:$D$782,СВЦЭМ!$A$39:$A$782,$A140,СВЦЭМ!$B$39:$B$782,M$119)+'СЕТ СН'!$I$11+СВЦЭМ!$D$10+'СЕТ СН'!$I$6-'СЕТ СН'!$I$23</f>
        <v>1872.8792365499999</v>
      </c>
      <c r="N140" s="36">
        <f>SUMIFS(СВЦЭМ!$D$39:$D$782,СВЦЭМ!$A$39:$A$782,$A140,СВЦЭМ!$B$39:$B$782,N$119)+'СЕТ СН'!$I$11+СВЦЭМ!$D$10+'СЕТ СН'!$I$6-'СЕТ СН'!$I$23</f>
        <v>1878.1931690199999</v>
      </c>
      <c r="O140" s="36">
        <f>SUMIFS(СВЦЭМ!$D$39:$D$782,СВЦЭМ!$A$39:$A$782,$A140,СВЦЭМ!$B$39:$B$782,O$119)+'СЕТ СН'!$I$11+СВЦЭМ!$D$10+'СЕТ СН'!$I$6-'СЕТ СН'!$I$23</f>
        <v>1868.74219477</v>
      </c>
      <c r="P140" s="36">
        <f>SUMIFS(СВЦЭМ!$D$39:$D$782,СВЦЭМ!$A$39:$A$782,$A140,СВЦЭМ!$B$39:$B$782,P$119)+'СЕТ СН'!$I$11+СВЦЭМ!$D$10+'СЕТ СН'!$I$6-'СЕТ СН'!$I$23</f>
        <v>1865.8346468999998</v>
      </c>
      <c r="Q140" s="36">
        <f>SUMIFS(СВЦЭМ!$D$39:$D$782,СВЦЭМ!$A$39:$A$782,$A140,СВЦЭМ!$B$39:$B$782,Q$119)+'СЕТ СН'!$I$11+СВЦЭМ!$D$10+'СЕТ СН'!$I$6-'СЕТ СН'!$I$23</f>
        <v>1864.0977253699998</v>
      </c>
      <c r="R140" s="36">
        <f>SUMIFS(СВЦЭМ!$D$39:$D$782,СВЦЭМ!$A$39:$A$782,$A140,СВЦЭМ!$B$39:$B$782,R$119)+'СЕТ СН'!$I$11+СВЦЭМ!$D$10+'СЕТ СН'!$I$6-'СЕТ СН'!$I$23</f>
        <v>1865.4496476699999</v>
      </c>
      <c r="S140" s="36">
        <f>SUMIFS(СВЦЭМ!$D$39:$D$782,СВЦЭМ!$A$39:$A$782,$A140,СВЦЭМ!$B$39:$B$782,S$119)+'СЕТ СН'!$I$11+СВЦЭМ!$D$10+'СЕТ СН'!$I$6-'СЕТ СН'!$I$23</f>
        <v>1866.83982896</v>
      </c>
      <c r="T140" s="36">
        <f>SUMIFS(СВЦЭМ!$D$39:$D$782,СВЦЭМ!$A$39:$A$782,$A140,СВЦЭМ!$B$39:$B$782,T$119)+'СЕТ СН'!$I$11+СВЦЭМ!$D$10+'СЕТ СН'!$I$6-'СЕТ СН'!$I$23</f>
        <v>1863.52560376</v>
      </c>
      <c r="U140" s="36">
        <f>SUMIFS(СВЦЭМ!$D$39:$D$782,СВЦЭМ!$A$39:$A$782,$A140,СВЦЭМ!$B$39:$B$782,U$119)+'СЕТ СН'!$I$11+СВЦЭМ!$D$10+'СЕТ СН'!$I$6-'СЕТ СН'!$I$23</f>
        <v>1865.3592111200001</v>
      </c>
      <c r="V140" s="36">
        <f>SUMIFS(СВЦЭМ!$D$39:$D$782,СВЦЭМ!$A$39:$A$782,$A140,СВЦЭМ!$B$39:$B$782,V$119)+'СЕТ СН'!$I$11+СВЦЭМ!$D$10+'СЕТ СН'!$I$6-'СЕТ СН'!$I$23</f>
        <v>1879.0247159599999</v>
      </c>
      <c r="W140" s="36">
        <f>SUMIFS(СВЦЭМ!$D$39:$D$782,СВЦЭМ!$A$39:$A$782,$A140,СВЦЭМ!$B$39:$B$782,W$119)+'СЕТ СН'!$I$11+СВЦЭМ!$D$10+'СЕТ СН'!$I$6-'СЕТ СН'!$I$23</f>
        <v>1881.7193969299999</v>
      </c>
      <c r="X140" s="36">
        <f>SUMIFS(СВЦЭМ!$D$39:$D$782,СВЦЭМ!$A$39:$A$782,$A140,СВЦЭМ!$B$39:$B$782,X$119)+'СЕТ СН'!$I$11+СВЦЭМ!$D$10+'СЕТ СН'!$I$6-'СЕТ СН'!$I$23</f>
        <v>1844.24202586</v>
      </c>
      <c r="Y140" s="36">
        <f>SUMIFS(СВЦЭМ!$D$39:$D$782,СВЦЭМ!$A$39:$A$782,$A140,СВЦЭМ!$B$39:$B$782,Y$119)+'СЕТ СН'!$I$11+СВЦЭМ!$D$10+'СЕТ СН'!$I$6-'СЕТ СН'!$I$23</f>
        <v>1816.82638112</v>
      </c>
    </row>
    <row r="141" spans="1:25" ht="15.75" x14ac:dyDescent="0.2">
      <c r="A141" s="35">
        <f t="shared" si="3"/>
        <v>44795</v>
      </c>
      <c r="B141" s="36">
        <f>SUMIFS(СВЦЭМ!$D$39:$D$782,СВЦЭМ!$A$39:$A$782,$A141,СВЦЭМ!$B$39:$B$782,B$119)+'СЕТ СН'!$I$11+СВЦЭМ!$D$10+'СЕТ СН'!$I$6-'СЕТ СН'!$I$23</f>
        <v>1749.9047311999998</v>
      </c>
      <c r="C141" s="36">
        <f>SUMIFS(СВЦЭМ!$D$39:$D$782,СВЦЭМ!$A$39:$A$782,$A141,СВЦЭМ!$B$39:$B$782,C$119)+'СЕТ СН'!$I$11+СВЦЭМ!$D$10+'СЕТ СН'!$I$6-'СЕТ СН'!$I$23</f>
        <v>1817.7494695799999</v>
      </c>
      <c r="D141" s="36">
        <f>SUMIFS(СВЦЭМ!$D$39:$D$782,СВЦЭМ!$A$39:$A$782,$A141,СВЦЭМ!$B$39:$B$782,D$119)+'СЕТ СН'!$I$11+СВЦЭМ!$D$10+'СЕТ СН'!$I$6-'СЕТ СН'!$I$23</f>
        <v>1864.06166441</v>
      </c>
      <c r="E141" s="36">
        <f>SUMIFS(СВЦЭМ!$D$39:$D$782,СВЦЭМ!$A$39:$A$782,$A141,СВЦЭМ!$B$39:$B$782,E$119)+'СЕТ СН'!$I$11+СВЦЭМ!$D$10+'СЕТ СН'!$I$6-'СЕТ СН'!$I$23</f>
        <v>1885.5713124999997</v>
      </c>
      <c r="F141" s="36">
        <f>SUMIFS(СВЦЭМ!$D$39:$D$782,СВЦЭМ!$A$39:$A$782,$A141,СВЦЭМ!$B$39:$B$782,F$119)+'СЕТ СН'!$I$11+СВЦЭМ!$D$10+'СЕТ СН'!$I$6-'СЕТ СН'!$I$23</f>
        <v>1887.3405243899999</v>
      </c>
      <c r="G141" s="36">
        <f>SUMIFS(СВЦЭМ!$D$39:$D$782,СВЦЭМ!$A$39:$A$782,$A141,СВЦЭМ!$B$39:$B$782,G$119)+'СЕТ СН'!$I$11+СВЦЭМ!$D$10+'СЕТ СН'!$I$6-'СЕТ СН'!$I$23</f>
        <v>1876.8085988299999</v>
      </c>
      <c r="H141" s="36">
        <f>SUMIFS(СВЦЭМ!$D$39:$D$782,СВЦЭМ!$A$39:$A$782,$A141,СВЦЭМ!$B$39:$B$782,H$119)+'СЕТ СН'!$I$11+СВЦЭМ!$D$10+'СЕТ СН'!$I$6-'СЕТ СН'!$I$23</f>
        <v>1817.8906488699999</v>
      </c>
      <c r="I141" s="36">
        <f>SUMIFS(СВЦЭМ!$D$39:$D$782,СВЦЭМ!$A$39:$A$782,$A141,СВЦЭМ!$B$39:$B$782,I$119)+'СЕТ СН'!$I$11+СВЦЭМ!$D$10+'СЕТ СН'!$I$6-'СЕТ СН'!$I$23</f>
        <v>1749.8817471499999</v>
      </c>
      <c r="J141" s="36">
        <f>SUMIFS(СВЦЭМ!$D$39:$D$782,СВЦЭМ!$A$39:$A$782,$A141,СВЦЭМ!$B$39:$B$782,J$119)+'СЕТ СН'!$I$11+СВЦЭМ!$D$10+'СЕТ СН'!$I$6-'СЕТ СН'!$I$23</f>
        <v>1798.1246812499999</v>
      </c>
      <c r="K141" s="36">
        <f>SUMIFS(СВЦЭМ!$D$39:$D$782,СВЦЭМ!$A$39:$A$782,$A141,СВЦЭМ!$B$39:$B$782,K$119)+'СЕТ СН'!$I$11+СВЦЭМ!$D$10+'СЕТ СН'!$I$6-'СЕТ СН'!$I$23</f>
        <v>1844.8657019799998</v>
      </c>
      <c r="L141" s="36">
        <f>SUMIFS(СВЦЭМ!$D$39:$D$782,СВЦЭМ!$A$39:$A$782,$A141,СВЦЭМ!$B$39:$B$782,L$119)+'СЕТ СН'!$I$11+СВЦЭМ!$D$10+'СЕТ СН'!$I$6-'СЕТ СН'!$I$23</f>
        <v>1840.1101062099999</v>
      </c>
      <c r="M141" s="36">
        <f>SUMIFS(СВЦЭМ!$D$39:$D$782,СВЦЭМ!$A$39:$A$782,$A141,СВЦЭМ!$B$39:$B$782,M$119)+'СЕТ СН'!$I$11+СВЦЭМ!$D$10+'СЕТ СН'!$I$6-'СЕТ СН'!$I$23</f>
        <v>1847.0041690200001</v>
      </c>
      <c r="N141" s="36">
        <f>SUMIFS(СВЦЭМ!$D$39:$D$782,СВЦЭМ!$A$39:$A$782,$A141,СВЦЭМ!$B$39:$B$782,N$119)+'СЕТ СН'!$I$11+СВЦЭМ!$D$10+'СЕТ СН'!$I$6-'СЕТ СН'!$I$23</f>
        <v>1849.35230886</v>
      </c>
      <c r="O141" s="36">
        <f>SUMIFS(СВЦЭМ!$D$39:$D$782,СВЦЭМ!$A$39:$A$782,$A141,СВЦЭМ!$B$39:$B$782,O$119)+'СЕТ СН'!$I$11+СВЦЭМ!$D$10+'СЕТ СН'!$I$6-'СЕТ СН'!$I$23</f>
        <v>1838.02964337</v>
      </c>
      <c r="P141" s="36">
        <f>SUMIFS(СВЦЭМ!$D$39:$D$782,СВЦЭМ!$A$39:$A$782,$A141,СВЦЭМ!$B$39:$B$782,P$119)+'СЕТ СН'!$I$11+СВЦЭМ!$D$10+'СЕТ СН'!$I$6-'СЕТ СН'!$I$23</f>
        <v>1842.0508766200001</v>
      </c>
      <c r="Q141" s="36">
        <f>SUMIFS(СВЦЭМ!$D$39:$D$782,СВЦЭМ!$A$39:$A$782,$A141,СВЦЭМ!$B$39:$B$782,Q$119)+'СЕТ СН'!$I$11+СВЦЭМ!$D$10+'СЕТ СН'!$I$6-'СЕТ СН'!$I$23</f>
        <v>1842.30566795</v>
      </c>
      <c r="R141" s="36">
        <f>SUMIFS(СВЦЭМ!$D$39:$D$782,СВЦЭМ!$A$39:$A$782,$A141,СВЦЭМ!$B$39:$B$782,R$119)+'СЕТ СН'!$I$11+СВЦЭМ!$D$10+'СЕТ СН'!$I$6-'СЕТ СН'!$I$23</f>
        <v>1841.4873417599999</v>
      </c>
      <c r="S141" s="36">
        <f>SUMIFS(СВЦЭМ!$D$39:$D$782,СВЦЭМ!$A$39:$A$782,$A141,СВЦЭМ!$B$39:$B$782,S$119)+'СЕТ СН'!$I$11+СВЦЭМ!$D$10+'СЕТ СН'!$I$6-'СЕТ СН'!$I$23</f>
        <v>1835.45208796</v>
      </c>
      <c r="T141" s="36">
        <f>SUMIFS(СВЦЭМ!$D$39:$D$782,СВЦЭМ!$A$39:$A$782,$A141,СВЦЭМ!$B$39:$B$782,T$119)+'СЕТ СН'!$I$11+СВЦЭМ!$D$10+'СЕТ СН'!$I$6-'СЕТ СН'!$I$23</f>
        <v>1845.6241541499999</v>
      </c>
      <c r="U141" s="36">
        <f>SUMIFS(СВЦЭМ!$D$39:$D$782,СВЦЭМ!$A$39:$A$782,$A141,СВЦЭМ!$B$39:$B$782,U$119)+'СЕТ СН'!$I$11+СВЦЭМ!$D$10+'СЕТ СН'!$I$6-'СЕТ СН'!$I$23</f>
        <v>1837.4829808</v>
      </c>
      <c r="V141" s="36">
        <f>SUMIFS(СВЦЭМ!$D$39:$D$782,СВЦЭМ!$A$39:$A$782,$A141,СВЦЭМ!$B$39:$B$782,V$119)+'СЕТ СН'!$I$11+СВЦЭМ!$D$10+'СЕТ СН'!$I$6-'СЕТ СН'!$I$23</f>
        <v>1847.1116277199999</v>
      </c>
      <c r="W141" s="36">
        <f>SUMIFS(СВЦЭМ!$D$39:$D$782,СВЦЭМ!$A$39:$A$782,$A141,СВЦЭМ!$B$39:$B$782,W$119)+'СЕТ СН'!$I$11+СВЦЭМ!$D$10+'СЕТ СН'!$I$6-'СЕТ СН'!$I$23</f>
        <v>1854.7011997599998</v>
      </c>
      <c r="X141" s="36">
        <f>SUMIFS(СВЦЭМ!$D$39:$D$782,СВЦЭМ!$A$39:$A$782,$A141,СВЦЭМ!$B$39:$B$782,X$119)+'СЕТ СН'!$I$11+СВЦЭМ!$D$10+'СЕТ СН'!$I$6-'СЕТ СН'!$I$23</f>
        <v>1827.5764193099999</v>
      </c>
      <c r="Y141" s="36">
        <f>SUMIFS(СВЦЭМ!$D$39:$D$782,СВЦЭМ!$A$39:$A$782,$A141,СВЦЭМ!$B$39:$B$782,Y$119)+'СЕТ СН'!$I$11+СВЦЭМ!$D$10+'СЕТ СН'!$I$6-'СЕТ СН'!$I$23</f>
        <v>1737.7363625899998</v>
      </c>
    </row>
    <row r="142" spans="1:25" ht="15.75" x14ac:dyDescent="0.2">
      <c r="A142" s="35">
        <f t="shared" si="3"/>
        <v>44796</v>
      </c>
      <c r="B142" s="36">
        <f>SUMIFS(СВЦЭМ!$D$39:$D$782,СВЦЭМ!$A$39:$A$782,$A142,СВЦЭМ!$B$39:$B$782,B$119)+'СЕТ СН'!$I$11+СВЦЭМ!$D$10+'СЕТ СН'!$I$6-'СЕТ СН'!$I$23</f>
        <v>1801.2902355399999</v>
      </c>
      <c r="C142" s="36">
        <f>SUMIFS(СВЦЭМ!$D$39:$D$782,СВЦЭМ!$A$39:$A$782,$A142,СВЦЭМ!$B$39:$B$782,C$119)+'СЕТ СН'!$I$11+СВЦЭМ!$D$10+'СЕТ СН'!$I$6-'СЕТ СН'!$I$23</f>
        <v>1864.64411159</v>
      </c>
      <c r="D142" s="36">
        <f>SUMIFS(СВЦЭМ!$D$39:$D$782,СВЦЭМ!$A$39:$A$782,$A142,СВЦЭМ!$B$39:$B$782,D$119)+'СЕТ СН'!$I$11+СВЦЭМ!$D$10+'СЕТ СН'!$I$6-'СЕТ СН'!$I$23</f>
        <v>1904.3809235099998</v>
      </c>
      <c r="E142" s="36">
        <f>SUMIFS(СВЦЭМ!$D$39:$D$782,СВЦЭМ!$A$39:$A$782,$A142,СВЦЭМ!$B$39:$B$782,E$119)+'СЕТ СН'!$I$11+СВЦЭМ!$D$10+'СЕТ СН'!$I$6-'СЕТ СН'!$I$23</f>
        <v>1917.7528957899999</v>
      </c>
      <c r="F142" s="36">
        <f>SUMIFS(СВЦЭМ!$D$39:$D$782,СВЦЭМ!$A$39:$A$782,$A142,СВЦЭМ!$B$39:$B$782,F$119)+'СЕТ СН'!$I$11+СВЦЭМ!$D$10+'СЕТ СН'!$I$6-'СЕТ СН'!$I$23</f>
        <v>1885.1185774</v>
      </c>
      <c r="G142" s="36">
        <f>SUMIFS(СВЦЭМ!$D$39:$D$782,СВЦЭМ!$A$39:$A$782,$A142,СВЦЭМ!$B$39:$B$782,G$119)+'СЕТ СН'!$I$11+СВЦЭМ!$D$10+'СЕТ СН'!$I$6-'СЕТ СН'!$I$23</f>
        <v>1860.7664784399999</v>
      </c>
      <c r="H142" s="36">
        <f>SUMIFS(СВЦЭМ!$D$39:$D$782,СВЦЭМ!$A$39:$A$782,$A142,СВЦЭМ!$B$39:$B$782,H$119)+'СЕТ СН'!$I$11+СВЦЭМ!$D$10+'СЕТ СН'!$I$6-'СЕТ СН'!$I$23</f>
        <v>1813.0031282499999</v>
      </c>
      <c r="I142" s="36">
        <f>SUMIFS(СВЦЭМ!$D$39:$D$782,СВЦЭМ!$A$39:$A$782,$A142,СВЦЭМ!$B$39:$B$782,I$119)+'СЕТ СН'!$I$11+СВЦЭМ!$D$10+'СЕТ СН'!$I$6-'СЕТ СН'!$I$23</f>
        <v>1746.01821449</v>
      </c>
      <c r="J142" s="36">
        <f>SUMIFS(СВЦЭМ!$D$39:$D$782,СВЦЭМ!$A$39:$A$782,$A142,СВЦЭМ!$B$39:$B$782,J$119)+'СЕТ СН'!$I$11+СВЦЭМ!$D$10+'СЕТ СН'!$I$6-'СЕТ СН'!$I$23</f>
        <v>1738.8520960599999</v>
      </c>
      <c r="K142" s="36">
        <f>SUMIFS(СВЦЭМ!$D$39:$D$782,СВЦЭМ!$A$39:$A$782,$A142,СВЦЭМ!$B$39:$B$782,K$119)+'СЕТ СН'!$I$11+СВЦЭМ!$D$10+'СЕТ СН'!$I$6-'СЕТ СН'!$I$23</f>
        <v>1809.9798213899999</v>
      </c>
      <c r="L142" s="36">
        <f>SUMIFS(СВЦЭМ!$D$39:$D$782,СВЦЭМ!$A$39:$A$782,$A142,СВЦЭМ!$B$39:$B$782,L$119)+'СЕТ СН'!$I$11+СВЦЭМ!$D$10+'СЕТ СН'!$I$6-'СЕТ СН'!$I$23</f>
        <v>1774.4981518699999</v>
      </c>
      <c r="M142" s="36">
        <f>SUMIFS(СВЦЭМ!$D$39:$D$782,СВЦЭМ!$A$39:$A$782,$A142,СВЦЭМ!$B$39:$B$782,M$119)+'СЕТ СН'!$I$11+СВЦЭМ!$D$10+'СЕТ СН'!$I$6-'СЕТ СН'!$I$23</f>
        <v>1766.9511914099999</v>
      </c>
      <c r="N142" s="36">
        <f>SUMIFS(СВЦЭМ!$D$39:$D$782,СВЦЭМ!$A$39:$A$782,$A142,СВЦЭМ!$B$39:$B$782,N$119)+'СЕТ СН'!$I$11+СВЦЭМ!$D$10+'СЕТ СН'!$I$6-'СЕТ СН'!$I$23</f>
        <v>1760.6496832899998</v>
      </c>
      <c r="O142" s="36">
        <f>SUMIFS(СВЦЭМ!$D$39:$D$782,СВЦЭМ!$A$39:$A$782,$A142,СВЦЭМ!$B$39:$B$782,O$119)+'СЕТ СН'!$I$11+СВЦЭМ!$D$10+'СЕТ СН'!$I$6-'СЕТ СН'!$I$23</f>
        <v>1754.1970726699999</v>
      </c>
      <c r="P142" s="36">
        <f>SUMIFS(СВЦЭМ!$D$39:$D$782,СВЦЭМ!$A$39:$A$782,$A142,СВЦЭМ!$B$39:$B$782,P$119)+'СЕТ СН'!$I$11+СВЦЭМ!$D$10+'СЕТ СН'!$I$6-'СЕТ СН'!$I$23</f>
        <v>1766.4476682099998</v>
      </c>
      <c r="Q142" s="36">
        <f>SUMIFS(СВЦЭМ!$D$39:$D$782,СВЦЭМ!$A$39:$A$782,$A142,СВЦЭМ!$B$39:$B$782,Q$119)+'СЕТ СН'!$I$11+СВЦЭМ!$D$10+'СЕТ СН'!$I$6-'СЕТ СН'!$I$23</f>
        <v>1773.7126729199999</v>
      </c>
      <c r="R142" s="36">
        <f>SUMIFS(СВЦЭМ!$D$39:$D$782,СВЦЭМ!$A$39:$A$782,$A142,СВЦЭМ!$B$39:$B$782,R$119)+'СЕТ СН'!$I$11+СВЦЭМ!$D$10+'СЕТ СН'!$I$6-'СЕТ СН'!$I$23</f>
        <v>1767.5909952799998</v>
      </c>
      <c r="S142" s="36">
        <f>SUMIFS(СВЦЭМ!$D$39:$D$782,СВЦЭМ!$A$39:$A$782,$A142,СВЦЭМ!$B$39:$B$782,S$119)+'СЕТ СН'!$I$11+СВЦЭМ!$D$10+'СЕТ СН'!$I$6-'СЕТ СН'!$I$23</f>
        <v>1780.2519902999998</v>
      </c>
      <c r="T142" s="36">
        <f>SUMIFS(СВЦЭМ!$D$39:$D$782,СВЦЭМ!$A$39:$A$782,$A142,СВЦЭМ!$B$39:$B$782,T$119)+'СЕТ СН'!$I$11+СВЦЭМ!$D$10+'СЕТ СН'!$I$6-'СЕТ СН'!$I$23</f>
        <v>1787.14813228</v>
      </c>
      <c r="U142" s="36">
        <f>SUMIFS(СВЦЭМ!$D$39:$D$782,СВЦЭМ!$A$39:$A$782,$A142,СВЦЭМ!$B$39:$B$782,U$119)+'СЕТ СН'!$I$11+СВЦЭМ!$D$10+'СЕТ СН'!$I$6-'СЕТ СН'!$I$23</f>
        <v>1776.0099110799999</v>
      </c>
      <c r="V142" s="36">
        <f>SUMIFS(СВЦЭМ!$D$39:$D$782,СВЦЭМ!$A$39:$A$782,$A142,СВЦЭМ!$B$39:$B$782,V$119)+'СЕТ СН'!$I$11+СВЦЭМ!$D$10+'СЕТ СН'!$I$6-'СЕТ СН'!$I$23</f>
        <v>1792.9820490499999</v>
      </c>
      <c r="W142" s="36">
        <f>SUMIFS(СВЦЭМ!$D$39:$D$782,СВЦЭМ!$A$39:$A$782,$A142,СВЦЭМ!$B$39:$B$782,W$119)+'СЕТ СН'!$I$11+СВЦЭМ!$D$10+'СЕТ СН'!$I$6-'СЕТ СН'!$I$23</f>
        <v>1791.6556880899998</v>
      </c>
      <c r="X142" s="36">
        <f>SUMIFS(СВЦЭМ!$D$39:$D$782,СВЦЭМ!$A$39:$A$782,$A142,СВЦЭМ!$B$39:$B$782,X$119)+'СЕТ СН'!$I$11+СВЦЭМ!$D$10+'СЕТ СН'!$I$6-'СЕТ СН'!$I$23</f>
        <v>1773.60826649</v>
      </c>
      <c r="Y142" s="36">
        <f>SUMIFS(СВЦЭМ!$D$39:$D$782,СВЦЭМ!$A$39:$A$782,$A142,СВЦЭМ!$B$39:$B$782,Y$119)+'СЕТ СН'!$I$11+СВЦЭМ!$D$10+'СЕТ СН'!$I$6-'СЕТ СН'!$I$23</f>
        <v>1739.9218356699998</v>
      </c>
    </row>
    <row r="143" spans="1:25" ht="15.75" x14ac:dyDescent="0.2">
      <c r="A143" s="35">
        <f t="shared" si="3"/>
        <v>44797</v>
      </c>
      <c r="B143" s="36">
        <f>SUMIFS(СВЦЭМ!$D$39:$D$782,СВЦЭМ!$A$39:$A$782,$A143,СВЦЭМ!$B$39:$B$782,B$119)+'СЕТ СН'!$I$11+СВЦЭМ!$D$10+'СЕТ СН'!$I$6-'СЕТ СН'!$I$23</f>
        <v>1777.9171633799999</v>
      </c>
      <c r="C143" s="36">
        <f>SUMIFS(СВЦЭМ!$D$39:$D$782,СВЦЭМ!$A$39:$A$782,$A143,СВЦЭМ!$B$39:$B$782,C$119)+'СЕТ СН'!$I$11+СВЦЭМ!$D$10+'СЕТ СН'!$I$6-'СЕТ СН'!$I$23</f>
        <v>1818.74033633</v>
      </c>
      <c r="D143" s="36">
        <f>SUMIFS(СВЦЭМ!$D$39:$D$782,СВЦЭМ!$A$39:$A$782,$A143,СВЦЭМ!$B$39:$B$782,D$119)+'СЕТ СН'!$I$11+СВЦЭМ!$D$10+'СЕТ СН'!$I$6-'СЕТ СН'!$I$23</f>
        <v>1848.3513203399998</v>
      </c>
      <c r="E143" s="36">
        <f>SUMIFS(СВЦЭМ!$D$39:$D$782,СВЦЭМ!$A$39:$A$782,$A143,СВЦЭМ!$B$39:$B$782,E$119)+'СЕТ СН'!$I$11+СВЦЭМ!$D$10+'СЕТ СН'!$I$6-'СЕТ СН'!$I$23</f>
        <v>1858.23848051</v>
      </c>
      <c r="F143" s="36">
        <f>SUMIFS(СВЦЭМ!$D$39:$D$782,СВЦЭМ!$A$39:$A$782,$A143,СВЦЭМ!$B$39:$B$782,F$119)+'СЕТ СН'!$I$11+СВЦЭМ!$D$10+'СЕТ СН'!$I$6-'СЕТ СН'!$I$23</f>
        <v>1859.6442931399999</v>
      </c>
      <c r="G143" s="36">
        <f>SUMIFS(СВЦЭМ!$D$39:$D$782,СВЦЭМ!$A$39:$A$782,$A143,СВЦЭМ!$B$39:$B$782,G$119)+'СЕТ СН'!$I$11+СВЦЭМ!$D$10+'СЕТ СН'!$I$6-'СЕТ СН'!$I$23</f>
        <v>1845.2587752699999</v>
      </c>
      <c r="H143" s="36">
        <f>SUMIFS(СВЦЭМ!$D$39:$D$782,СВЦЭМ!$A$39:$A$782,$A143,СВЦЭМ!$B$39:$B$782,H$119)+'СЕТ СН'!$I$11+СВЦЭМ!$D$10+'СЕТ СН'!$I$6-'СЕТ СН'!$I$23</f>
        <v>1805.1880044699999</v>
      </c>
      <c r="I143" s="36">
        <f>SUMIFS(СВЦЭМ!$D$39:$D$782,СВЦЭМ!$A$39:$A$782,$A143,СВЦЭМ!$B$39:$B$782,I$119)+'СЕТ СН'!$I$11+СВЦЭМ!$D$10+'СЕТ СН'!$I$6-'СЕТ СН'!$I$23</f>
        <v>1756.1730305999999</v>
      </c>
      <c r="J143" s="36">
        <f>SUMIFS(СВЦЭМ!$D$39:$D$782,СВЦЭМ!$A$39:$A$782,$A143,СВЦЭМ!$B$39:$B$782,J$119)+'СЕТ СН'!$I$11+СВЦЭМ!$D$10+'СЕТ СН'!$I$6-'СЕТ СН'!$I$23</f>
        <v>1791.1273774299998</v>
      </c>
      <c r="K143" s="36">
        <f>SUMIFS(СВЦЭМ!$D$39:$D$782,СВЦЭМ!$A$39:$A$782,$A143,СВЦЭМ!$B$39:$B$782,K$119)+'СЕТ СН'!$I$11+СВЦЭМ!$D$10+'СЕТ СН'!$I$6-'СЕТ СН'!$I$23</f>
        <v>1904.55995833</v>
      </c>
      <c r="L143" s="36">
        <f>SUMIFS(СВЦЭМ!$D$39:$D$782,СВЦЭМ!$A$39:$A$782,$A143,СВЦЭМ!$B$39:$B$782,L$119)+'СЕТ СН'!$I$11+СВЦЭМ!$D$10+'СЕТ СН'!$I$6-'СЕТ СН'!$I$23</f>
        <v>1863.86040787</v>
      </c>
      <c r="M143" s="36">
        <f>SUMIFS(СВЦЭМ!$D$39:$D$782,СВЦЭМ!$A$39:$A$782,$A143,СВЦЭМ!$B$39:$B$782,M$119)+'СЕТ СН'!$I$11+СВЦЭМ!$D$10+'СЕТ СН'!$I$6-'СЕТ СН'!$I$23</f>
        <v>1858.2537516499999</v>
      </c>
      <c r="N143" s="36">
        <f>SUMIFS(СВЦЭМ!$D$39:$D$782,СВЦЭМ!$A$39:$A$782,$A143,СВЦЭМ!$B$39:$B$782,N$119)+'СЕТ СН'!$I$11+СВЦЭМ!$D$10+'СЕТ СН'!$I$6-'СЕТ СН'!$I$23</f>
        <v>1853.5662467399998</v>
      </c>
      <c r="O143" s="36">
        <f>SUMIFS(СВЦЭМ!$D$39:$D$782,СВЦЭМ!$A$39:$A$782,$A143,СВЦЭМ!$B$39:$B$782,O$119)+'СЕТ СН'!$I$11+СВЦЭМ!$D$10+'СЕТ СН'!$I$6-'СЕТ СН'!$I$23</f>
        <v>1847.5088174299999</v>
      </c>
      <c r="P143" s="36">
        <f>SUMIFS(СВЦЭМ!$D$39:$D$782,СВЦЭМ!$A$39:$A$782,$A143,СВЦЭМ!$B$39:$B$782,P$119)+'СЕТ СН'!$I$11+СВЦЭМ!$D$10+'СЕТ СН'!$I$6-'СЕТ СН'!$I$23</f>
        <v>1853.96046854</v>
      </c>
      <c r="Q143" s="36">
        <f>SUMIFS(СВЦЭМ!$D$39:$D$782,СВЦЭМ!$A$39:$A$782,$A143,СВЦЭМ!$B$39:$B$782,Q$119)+'СЕТ СН'!$I$11+СВЦЭМ!$D$10+'СЕТ СН'!$I$6-'СЕТ СН'!$I$23</f>
        <v>1854.9217232699998</v>
      </c>
      <c r="R143" s="36">
        <f>SUMIFS(СВЦЭМ!$D$39:$D$782,СВЦЭМ!$A$39:$A$782,$A143,СВЦЭМ!$B$39:$B$782,R$119)+'СЕТ СН'!$I$11+СВЦЭМ!$D$10+'СЕТ СН'!$I$6-'СЕТ СН'!$I$23</f>
        <v>1844.20714628</v>
      </c>
      <c r="S143" s="36">
        <f>SUMIFS(СВЦЭМ!$D$39:$D$782,СВЦЭМ!$A$39:$A$782,$A143,СВЦЭМ!$B$39:$B$782,S$119)+'СЕТ СН'!$I$11+СВЦЭМ!$D$10+'СЕТ СН'!$I$6-'СЕТ СН'!$I$23</f>
        <v>1853.0454145199999</v>
      </c>
      <c r="T143" s="36">
        <f>SUMIFS(СВЦЭМ!$D$39:$D$782,СВЦЭМ!$A$39:$A$782,$A143,СВЦЭМ!$B$39:$B$782,T$119)+'СЕТ СН'!$I$11+СВЦЭМ!$D$10+'СЕТ СН'!$I$6-'СЕТ СН'!$I$23</f>
        <v>1859.7236585799999</v>
      </c>
      <c r="U143" s="36">
        <f>SUMIFS(СВЦЭМ!$D$39:$D$782,СВЦЭМ!$A$39:$A$782,$A143,СВЦЭМ!$B$39:$B$782,U$119)+'СЕТ СН'!$I$11+СВЦЭМ!$D$10+'СЕТ СН'!$I$6-'СЕТ СН'!$I$23</f>
        <v>1855.31150037</v>
      </c>
      <c r="V143" s="36">
        <f>SUMIFS(СВЦЭМ!$D$39:$D$782,СВЦЭМ!$A$39:$A$782,$A143,СВЦЭМ!$B$39:$B$782,V$119)+'СЕТ СН'!$I$11+СВЦЭМ!$D$10+'СЕТ СН'!$I$6-'СЕТ СН'!$I$23</f>
        <v>1873.67227327</v>
      </c>
      <c r="W143" s="36">
        <f>SUMIFS(СВЦЭМ!$D$39:$D$782,СВЦЭМ!$A$39:$A$782,$A143,СВЦЭМ!$B$39:$B$782,W$119)+'СЕТ СН'!$I$11+СВЦЭМ!$D$10+'СЕТ СН'!$I$6-'СЕТ СН'!$I$23</f>
        <v>1880.7495768700001</v>
      </c>
      <c r="X143" s="36">
        <f>SUMIFS(СВЦЭМ!$D$39:$D$782,СВЦЭМ!$A$39:$A$782,$A143,СВЦЭМ!$B$39:$B$782,X$119)+'СЕТ СН'!$I$11+СВЦЭМ!$D$10+'СЕТ СН'!$I$6-'СЕТ СН'!$I$23</f>
        <v>1820.5198993099998</v>
      </c>
      <c r="Y143" s="36">
        <f>SUMIFS(СВЦЭМ!$D$39:$D$782,СВЦЭМ!$A$39:$A$782,$A143,СВЦЭМ!$B$39:$B$782,Y$119)+'СЕТ СН'!$I$11+СВЦЭМ!$D$10+'СЕТ СН'!$I$6-'СЕТ СН'!$I$23</f>
        <v>1781.6806199999999</v>
      </c>
    </row>
    <row r="144" spans="1:25" ht="15.75" x14ac:dyDescent="0.2">
      <c r="A144" s="35">
        <f t="shared" si="3"/>
        <v>44798</v>
      </c>
      <c r="B144" s="36">
        <f>SUMIFS(СВЦЭМ!$D$39:$D$782,СВЦЭМ!$A$39:$A$782,$A144,СВЦЭМ!$B$39:$B$782,B$119)+'СЕТ СН'!$I$11+СВЦЭМ!$D$10+'СЕТ СН'!$I$6-'СЕТ СН'!$I$23</f>
        <v>1778.02304413</v>
      </c>
      <c r="C144" s="36">
        <f>SUMIFS(СВЦЭМ!$D$39:$D$782,СВЦЭМ!$A$39:$A$782,$A144,СВЦЭМ!$B$39:$B$782,C$119)+'СЕТ СН'!$I$11+СВЦЭМ!$D$10+'СЕТ СН'!$I$6-'СЕТ СН'!$I$23</f>
        <v>1815.0739210299998</v>
      </c>
      <c r="D144" s="36">
        <f>SUMIFS(СВЦЭМ!$D$39:$D$782,СВЦЭМ!$A$39:$A$782,$A144,СВЦЭМ!$B$39:$B$782,D$119)+'СЕТ СН'!$I$11+СВЦЭМ!$D$10+'СЕТ СН'!$I$6-'СЕТ СН'!$I$23</f>
        <v>1852.8887202799999</v>
      </c>
      <c r="E144" s="36">
        <f>SUMIFS(СВЦЭМ!$D$39:$D$782,СВЦЭМ!$A$39:$A$782,$A144,СВЦЭМ!$B$39:$B$782,E$119)+'СЕТ СН'!$I$11+СВЦЭМ!$D$10+'СЕТ СН'!$I$6-'СЕТ СН'!$I$23</f>
        <v>1864.1980845999999</v>
      </c>
      <c r="F144" s="36">
        <f>SUMIFS(СВЦЭМ!$D$39:$D$782,СВЦЭМ!$A$39:$A$782,$A144,СВЦЭМ!$B$39:$B$782,F$119)+'СЕТ СН'!$I$11+СВЦЭМ!$D$10+'СЕТ СН'!$I$6-'СЕТ СН'!$I$23</f>
        <v>1867.64772442</v>
      </c>
      <c r="G144" s="36">
        <f>SUMIFS(СВЦЭМ!$D$39:$D$782,СВЦЭМ!$A$39:$A$782,$A144,СВЦЭМ!$B$39:$B$782,G$119)+'СЕТ СН'!$I$11+СВЦЭМ!$D$10+'СЕТ СН'!$I$6-'СЕТ СН'!$I$23</f>
        <v>1851.2514473699998</v>
      </c>
      <c r="H144" s="36">
        <f>SUMIFS(СВЦЭМ!$D$39:$D$782,СВЦЭМ!$A$39:$A$782,$A144,СВЦЭМ!$B$39:$B$782,H$119)+'СЕТ СН'!$I$11+СВЦЭМ!$D$10+'СЕТ СН'!$I$6-'СЕТ СН'!$I$23</f>
        <v>1802.6275472499999</v>
      </c>
      <c r="I144" s="36">
        <f>SUMIFS(СВЦЭМ!$D$39:$D$782,СВЦЭМ!$A$39:$A$782,$A144,СВЦЭМ!$B$39:$B$782,I$119)+'СЕТ СН'!$I$11+СВЦЭМ!$D$10+'СЕТ СН'!$I$6-'СЕТ СН'!$I$23</f>
        <v>1727.6476169699999</v>
      </c>
      <c r="J144" s="36">
        <f>SUMIFS(СВЦЭМ!$D$39:$D$782,СВЦЭМ!$A$39:$A$782,$A144,СВЦЭМ!$B$39:$B$782,J$119)+'СЕТ СН'!$I$11+СВЦЭМ!$D$10+'СЕТ СН'!$I$6-'СЕТ СН'!$I$23</f>
        <v>1799.0552909999999</v>
      </c>
      <c r="K144" s="36">
        <f>SUMIFS(СВЦЭМ!$D$39:$D$782,СВЦЭМ!$A$39:$A$782,$A144,СВЦЭМ!$B$39:$B$782,K$119)+'СЕТ СН'!$I$11+СВЦЭМ!$D$10+'СЕТ СН'!$I$6-'СЕТ СН'!$I$23</f>
        <v>1859.8960566699998</v>
      </c>
      <c r="L144" s="36">
        <f>SUMIFS(СВЦЭМ!$D$39:$D$782,СВЦЭМ!$A$39:$A$782,$A144,СВЦЭМ!$B$39:$B$782,L$119)+'СЕТ СН'!$I$11+СВЦЭМ!$D$10+'СЕТ СН'!$I$6-'СЕТ СН'!$I$23</f>
        <v>1828.6750286299998</v>
      </c>
      <c r="M144" s="36">
        <f>SUMIFS(СВЦЭМ!$D$39:$D$782,СВЦЭМ!$A$39:$A$782,$A144,СВЦЭМ!$B$39:$B$782,M$119)+'СЕТ СН'!$I$11+СВЦЭМ!$D$10+'СЕТ СН'!$I$6-'СЕТ СН'!$I$23</f>
        <v>1825.0893298399999</v>
      </c>
      <c r="N144" s="36">
        <f>SUMIFS(СВЦЭМ!$D$39:$D$782,СВЦЭМ!$A$39:$A$782,$A144,СВЦЭМ!$B$39:$B$782,N$119)+'СЕТ СН'!$I$11+СВЦЭМ!$D$10+'СЕТ СН'!$I$6-'СЕТ СН'!$I$23</f>
        <v>1824.7305504399999</v>
      </c>
      <c r="O144" s="36">
        <f>SUMIFS(СВЦЭМ!$D$39:$D$782,СВЦЭМ!$A$39:$A$782,$A144,СВЦЭМ!$B$39:$B$782,O$119)+'СЕТ СН'!$I$11+СВЦЭМ!$D$10+'СЕТ СН'!$I$6-'СЕТ СН'!$I$23</f>
        <v>1742.1642091799999</v>
      </c>
      <c r="P144" s="36">
        <f>SUMIFS(СВЦЭМ!$D$39:$D$782,СВЦЭМ!$A$39:$A$782,$A144,СВЦЭМ!$B$39:$B$782,P$119)+'СЕТ СН'!$I$11+СВЦЭМ!$D$10+'СЕТ СН'!$I$6-'СЕТ СН'!$I$23</f>
        <v>1651.2384013399999</v>
      </c>
      <c r="Q144" s="36">
        <f>SUMIFS(СВЦЭМ!$D$39:$D$782,СВЦЭМ!$A$39:$A$782,$A144,СВЦЭМ!$B$39:$B$782,Q$119)+'СЕТ СН'!$I$11+СВЦЭМ!$D$10+'СЕТ СН'!$I$6-'СЕТ СН'!$I$23</f>
        <v>1589.1299788199999</v>
      </c>
      <c r="R144" s="36">
        <f>SUMIFS(СВЦЭМ!$D$39:$D$782,СВЦЭМ!$A$39:$A$782,$A144,СВЦЭМ!$B$39:$B$782,R$119)+'СЕТ СН'!$I$11+СВЦЭМ!$D$10+'СЕТ СН'!$I$6-'СЕТ СН'!$I$23</f>
        <v>1583.9008438299998</v>
      </c>
      <c r="S144" s="36">
        <f>SUMIFS(СВЦЭМ!$D$39:$D$782,СВЦЭМ!$A$39:$A$782,$A144,СВЦЭМ!$B$39:$B$782,S$119)+'СЕТ СН'!$I$11+СВЦЭМ!$D$10+'СЕТ СН'!$I$6-'СЕТ СН'!$I$23</f>
        <v>1654.2780140199998</v>
      </c>
      <c r="T144" s="36">
        <f>SUMIFS(СВЦЭМ!$D$39:$D$782,СВЦЭМ!$A$39:$A$782,$A144,СВЦЭМ!$B$39:$B$782,T$119)+'СЕТ СН'!$I$11+СВЦЭМ!$D$10+'СЕТ СН'!$I$6-'СЕТ СН'!$I$23</f>
        <v>1730.0898207599998</v>
      </c>
      <c r="U144" s="36">
        <f>SUMIFS(СВЦЭМ!$D$39:$D$782,СВЦЭМ!$A$39:$A$782,$A144,СВЦЭМ!$B$39:$B$782,U$119)+'СЕТ СН'!$I$11+СВЦЭМ!$D$10+'СЕТ СН'!$I$6-'СЕТ СН'!$I$23</f>
        <v>1820.62894734</v>
      </c>
      <c r="V144" s="36">
        <f>SUMIFS(СВЦЭМ!$D$39:$D$782,СВЦЭМ!$A$39:$A$782,$A144,СВЦЭМ!$B$39:$B$782,V$119)+'СЕТ СН'!$I$11+СВЦЭМ!$D$10+'СЕТ СН'!$I$6-'СЕТ СН'!$I$23</f>
        <v>1843.96360611</v>
      </c>
      <c r="W144" s="36">
        <f>SUMIFS(СВЦЭМ!$D$39:$D$782,СВЦЭМ!$A$39:$A$782,$A144,СВЦЭМ!$B$39:$B$782,W$119)+'СЕТ СН'!$I$11+СВЦЭМ!$D$10+'СЕТ СН'!$I$6-'СЕТ СН'!$I$23</f>
        <v>1851.9564456399999</v>
      </c>
      <c r="X144" s="36">
        <f>SUMIFS(СВЦЭМ!$D$39:$D$782,СВЦЭМ!$A$39:$A$782,$A144,СВЦЭМ!$B$39:$B$782,X$119)+'СЕТ СН'!$I$11+СВЦЭМ!$D$10+'СЕТ СН'!$I$6-'СЕТ СН'!$I$23</f>
        <v>1835.7039937499999</v>
      </c>
      <c r="Y144" s="36">
        <f>SUMIFS(СВЦЭМ!$D$39:$D$782,СВЦЭМ!$A$39:$A$782,$A144,СВЦЭМ!$B$39:$B$782,Y$119)+'СЕТ СН'!$I$11+СВЦЭМ!$D$10+'СЕТ СН'!$I$6-'СЕТ СН'!$I$23</f>
        <v>1842.46699119</v>
      </c>
    </row>
    <row r="145" spans="1:27" ht="15.75" x14ac:dyDescent="0.2">
      <c r="A145" s="35">
        <f t="shared" si="3"/>
        <v>44799</v>
      </c>
      <c r="B145" s="36">
        <f>SUMIFS(СВЦЭМ!$D$39:$D$782,СВЦЭМ!$A$39:$A$782,$A145,СВЦЭМ!$B$39:$B$782,B$119)+'СЕТ СН'!$I$11+СВЦЭМ!$D$10+'СЕТ СН'!$I$6-'СЕТ СН'!$I$23</f>
        <v>1833.75531572</v>
      </c>
      <c r="C145" s="36">
        <f>SUMIFS(СВЦЭМ!$D$39:$D$782,СВЦЭМ!$A$39:$A$782,$A145,СВЦЭМ!$B$39:$B$782,C$119)+'СЕТ СН'!$I$11+СВЦЭМ!$D$10+'СЕТ СН'!$I$6-'СЕТ СН'!$I$23</f>
        <v>1878.9256740399999</v>
      </c>
      <c r="D145" s="36">
        <f>SUMIFS(СВЦЭМ!$D$39:$D$782,СВЦЭМ!$A$39:$A$782,$A145,СВЦЭМ!$B$39:$B$782,D$119)+'СЕТ СН'!$I$11+СВЦЭМ!$D$10+'СЕТ СН'!$I$6-'СЕТ СН'!$I$23</f>
        <v>1893.1175950899999</v>
      </c>
      <c r="E145" s="36">
        <f>SUMIFS(СВЦЭМ!$D$39:$D$782,СВЦЭМ!$A$39:$A$782,$A145,СВЦЭМ!$B$39:$B$782,E$119)+'СЕТ СН'!$I$11+СВЦЭМ!$D$10+'СЕТ СН'!$I$6-'СЕТ СН'!$I$23</f>
        <v>1873.3352863199998</v>
      </c>
      <c r="F145" s="36">
        <f>SUMIFS(СВЦЭМ!$D$39:$D$782,СВЦЭМ!$A$39:$A$782,$A145,СВЦЭМ!$B$39:$B$782,F$119)+'СЕТ СН'!$I$11+СВЦЭМ!$D$10+'СЕТ СН'!$I$6-'СЕТ СН'!$I$23</f>
        <v>1881.7380780199999</v>
      </c>
      <c r="G145" s="36">
        <f>SUMIFS(СВЦЭМ!$D$39:$D$782,СВЦЭМ!$A$39:$A$782,$A145,СВЦЭМ!$B$39:$B$782,G$119)+'СЕТ СН'!$I$11+СВЦЭМ!$D$10+'СЕТ СН'!$I$6-'СЕТ СН'!$I$23</f>
        <v>1873.86632055</v>
      </c>
      <c r="H145" s="36">
        <f>SUMIFS(СВЦЭМ!$D$39:$D$782,СВЦЭМ!$A$39:$A$782,$A145,СВЦЭМ!$B$39:$B$782,H$119)+'СЕТ СН'!$I$11+СВЦЭМ!$D$10+'СЕТ СН'!$I$6-'СЕТ СН'!$I$23</f>
        <v>1802.0256963499999</v>
      </c>
      <c r="I145" s="36">
        <f>SUMIFS(СВЦЭМ!$D$39:$D$782,СВЦЭМ!$A$39:$A$782,$A145,СВЦЭМ!$B$39:$B$782,I$119)+'СЕТ СН'!$I$11+СВЦЭМ!$D$10+'СЕТ СН'!$I$6-'СЕТ СН'!$I$23</f>
        <v>1790.01703533</v>
      </c>
      <c r="J145" s="36">
        <f>SUMIFS(СВЦЭМ!$D$39:$D$782,СВЦЭМ!$A$39:$A$782,$A145,СВЦЭМ!$B$39:$B$782,J$119)+'СЕТ СН'!$I$11+СВЦЭМ!$D$10+'СЕТ СН'!$I$6-'СЕТ СН'!$I$23</f>
        <v>1792.89693842</v>
      </c>
      <c r="K145" s="36">
        <f>SUMIFS(СВЦЭМ!$D$39:$D$782,СВЦЭМ!$A$39:$A$782,$A145,СВЦЭМ!$B$39:$B$782,K$119)+'СЕТ СН'!$I$11+СВЦЭМ!$D$10+'СЕТ СН'!$I$6-'СЕТ СН'!$I$23</f>
        <v>1853.4359946699999</v>
      </c>
      <c r="L145" s="36">
        <f>SUMIFS(СВЦЭМ!$D$39:$D$782,СВЦЭМ!$A$39:$A$782,$A145,СВЦЭМ!$B$39:$B$782,L$119)+'СЕТ СН'!$I$11+СВЦЭМ!$D$10+'СЕТ СН'!$I$6-'СЕТ СН'!$I$23</f>
        <v>1832.1367743599999</v>
      </c>
      <c r="M145" s="36">
        <f>SUMIFS(СВЦЭМ!$D$39:$D$782,СВЦЭМ!$A$39:$A$782,$A145,СВЦЭМ!$B$39:$B$782,M$119)+'СЕТ СН'!$I$11+СВЦЭМ!$D$10+'СЕТ СН'!$I$6-'СЕТ СН'!$I$23</f>
        <v>1821.12613173</v>
      </c>
      <c r="N145" s="36">
        <f>SUMIFS(СВЦЭМ!$D$39:$D$782,СВЦЭМ!$A$39:$A$782,$A145,СВЦЭМ!$B$39:$B$782,N$119)+'СЕТ СН'!$I$11+СВЦЭМ!$D$10+'СЕТ СН'!$I$6-'СЕТ СН'!$I$23</f>
        <v>1813.6457188999998</v>
      </c>
      <c r="O145" s="36">
        <f>SUMIFS(СВЦЭМ!$D$39:$D$782,СВЦЭМ!$A$39:$A$782,$A145,СВЦЭМ!$B$39:$B$782,O$119)+'СЕТ СН'!$I$11+СВЦЭМ!$D$10+'СЕТ СН'!$I$6-'СЕТ СН'!$I$23</f>
        <v>1807.7849621599998</v>
      </c>
      <c r="P145" s="36">
        <f>SUMIFS(СВЦЭМ!$D$39:$D$782,СВЦЭМ!$A$39:$A$782,$A145,СВЦЭМ!$B$39:$B$782,P$119)+'СЕТ СН'!$I$11+СВЦЭМ!$D$10+'СЕТ СН'!$I$6-'СЕТ СН'!$I$23</f>
        <v>1815.3374544899998</v>
      </c>
      <c r="Q145" s="36">
        <f>SUMIFS(СВЦЭМ!$D$39:$D$782,СВЦЭМ!$A$39:$A$782,$A145,СВЦЭМ!$B$39:$B$782,Q$119)+'СЕТ СН'!$I$11+СВЦЭМ!$D$10+'СЕТ СН'!$I$6-'СЕТ СН'!$I$23</f>
        <v>1814.3778555199999</v>
      </c>
      <c r="R145" s="36">
        <f>SUMIFS(СВЦЭМ!$D$39:$D$782,СВЦЭМ!$A$39:$A$782,$A145,СВЦЭМ!$B$39:$B$782,R$119)+'СЕТ СН'!$I$11+СВЦЭМ!$D$10+'СЕТ СН'!$I$6-'СЕТ СН'!$I$23</f>
        <v>1807.92354882</v>
      </c>
      <c r="S145" s="36">
        <f>SUMIFS(СВЦЭМ!$D$39:$D$782,СВЦЭМ!$A$39:$A$782,$A145,СВЦЭМ!$B$39:$B$782,S$119)+'СЕТ СН'!$I$11+СВЦЭМ!$D$10+'СЕТ СН'!$I$6-'СЕТ СН'!$I$23</f>
        <v>1805.49420156</v>
      </c>
      <c r="T145" s="36">
        <f>SUMIFS(СВЦЭМ!$D$39:$D$782,СВЦЭМ!$A$39:$A$782,$A145,СВЦЭМ!$B$39:$B$782,T$119)+'СЕТ СН'!$I$11+СВЦЭМ!$D$10+'СЕТ СН'!$I$6-'СЕТ СН'!$I$23</f>
        <v>1813.0711711499998</v>
      </c>
      <c r="U145" s="36">
        <f>SUMIFS(СВЦЭМ!$D$39:$D$782,СВЦЭМ!$A$39:$A$782,$A145,СВЦЭМ!$B$39:$B$782,U$119)+'СЕТ СН'!$I$11+СВЦЭМ!$D$10+'СЕТ СН'!$I$6-'СЕТ СН'!$I$23</f>
        <v>1805.74823367</v>
      </c>
      <c r="V145" s="36">
        <f>SUMIFS(СВЦЭМ!$D$39:$D$782,СВЦЭМ!$A$39:$A$782,$A145,СВЦЭМ!$B$39:$B$782,V$119)+'СЕТ СН'!$I$11+СВЦЭМ!$D$10+'СЕТ СН'!$I$6-'СЕТ СН'!$I$23</f>
        <v>1824.1822609599999</v>
      </c>
      <c r="W145" s="36">
        <f>SUMIFS(СВЦЭМ!$D$39:$D$782,СВЦЭМ!$A$39:$A$782,$A145,СВЦЭМ!$B$39:$B$782,W$119)+'СЕТ СН'!$I$11+СВЦЭМ!$D$10+'СЕТ СН'!$I$6-'СЕТ СН'!$I$23</f>
        <v>1826.7487571899999</v>
      </c>
      <c r="X145" s="36">
        <f>SUMIFS(СВЦЭМ!$D$39:$D$782,СВЦЭМ!$A$39:$A$782,$A145,СВЦЭМ!$B$39:$B$782,X$119)+'СЕТ СН'!$I$11+СВЦЭМ!$D$10+'СЕТ СН'!$I$6-'СЕТ СН'!$I$23</f>
        <v>1796.61555937</v>
      </c>
      <c r="Y145" s="36">
        <f>SUMIFS(СВЦЭМ!$D$39:$D$782,СВЦЭМ!$A$39:$A$782,$A145,СВЦЭМ!$B$39:$B$782,Y$119)+'СЕТ СН'!$I$11+СВЦЭМ!$D$10+'СЕТ СН'!$I$6-'СЕТ СН'!$I$23</f>
        <v>1819.5271063099999</v>
      </c>
    </row>
    <row r="146" spans="1:27" ht="15.75" x14ac:dyDescent="0.2">
      <c r="A146" s="35">
        <f t="shared" si="3"/>
        <v>44800</v>
      </c>
      <c r="B146" s="36">
        <f>SUMIFS(СВЦЭМ!$D$39:$D$782,СВЦЭМ!$A$39:$A$782,$A146,СВЦЭМ!$B$39:$B$782,B$119)+'СЕТ СН'!$I$11+СВЦЭМ!$D$10+'СЕТ СН'!$I$6-'СЕТ СН'!$I$23</f>
        <v>1824.0840788699998</v>
      </c>
      <c r="C146" s="36">
        <f>SUMIFS(СВЦЭМ!$D$39:$D$782,СВЦЭМ!$A$39:$A$782,$A146,СВЦЭМ!$B$39:$B$782,C$119)+'СЕТ СН'!$I$11+СВЦЭМ!$D$10+'СЕТ СН'!$I$6-'СЕТ СН'!$I$23</f>
        <v>1819.2608649499998</v>
      </c>
      <c r="D146" s="36">
        <f>SUMIFS(СВЦЭМ!$D$39:$D$782,СВЦЭМ!$A$39:$A$782,$A146,СВЦЭМ!$B$39:$B$782,D$119)+'СЕТ СН'!$I$11+СВЦЭМ!$D$10+'СЕТ СН'!$I$6-'СЕТ СН'!$I$23</f>
        <v>1861.05808729</v>
      </c>
      <c r="E146" s="36">
        <f>SUMIFS(СВЦЭМ!$D$39:$D$782,СВЦЭМ!$A$39:$A$782,$A146,СВЦЭМ!$B$39:$B$782,E$119)+'СЕТ СН'!$I$11+СВЦЭМ!$D$10+'СЕТ СН'!$I$6-'СЕТ СН'!$I$23</f>
        <v>1827.1558307299999</v>
      </c>
      <c r="F146" s="36">
        <f>SUMIFS(СВЦЭМ!$D$39:$D$782,СВЦЭМ!$A$39:$A$782,$A146,СВЦЭМ!$B$39:$B$782,F$119)+'СЕТ СН'!$I$11+СВЦЭМ!$D$10+'СЕТ СН'!$I$6-'СЕТ СН'!$I$23</f>
        <v>1823.4302875399999</v>
      </c>
      <c r="G146" s="36">
        <f>SUMIFS(СВЦЭМ!$D$39:$D$782,СВЦЭМ!$A$39:$A$782,$A146,СВЦЭМ!$B$39:$B$782,G$119)+'СЕТ СН'!$I$11+СВЦЭМ!$D$10+'СЕТ СН'!$I$6-'СЕТ СН'!$I$23</f>
        <v>1832.5803947699999</v>
      </c>
      <c r="H146" s="36">
        <f>SUMIFS(СВЦЭМ!$D$39:$D$782,СВЦЭМ!$A$39:$A$782,$A146,СВЦЭМ!$B$39:$B$782,H$119)+'СЕТ СН'!$I$11+СВЦЭМ!$D$10+'СЕТ СН'!$I$6-'СЕТ СН'!$I$23</f>
        <v>1817.4828122499998</v>
      </c>
      <c r="I146" s="36">
        <f>SUMIFS(СВЦЭМ!$D$39:$D$782,СВЦЭМ!$A$39:$A$782,$A146,СВЦЭМ!$B$39:$B$782,I$119)+'СЕТ СН'!$I$11+СВЦЭМ!$D$10+'СЕТ СН'!$I$6-'СЕТ СН'!$I$23</f>
        <v>1784.17612141</v>
      </c>
      <c r="J146" s="36">
        <f>SUMIFS(СВЦЭМ!$D$39:$D$782,СВЦЭМ!$A$39:$A$782,$A146,СВЦЭМ!$B$39:$B$782,J$119)+'СЕТ СН'!$I$11+СВЦЭМ!$D$10+'СЕТ СН'!$I$6-'СЕТ СН'!$I$23</f>
        <v>1725.3019455199999</v>
      </c>
      <c r="K146" s="36">
        <f>SUMIFS(СВЦЭМ!$D$39:$D$782,СВЦЭМ!$A$39:$A$782,$A146,СВЦЭМ!$B$39:$B$782,K$119)+'СЕТ СН'!$I$11+СВЦЭМ!$D$10+'СЕТ СН'!$I$6-'СЕТ СН'!$I$23</f>
        <v>1797.1241515500001</v>
      </c>
      <c r="L146" s="36">
        <f>SUMIFS(СВЦЭМ!$D$39:$D$782,СВЦЭМ!$A$39:$A$782,$A146,СВЦЭМ!$B$39:$B$782,L$119)+'СЕТ СН'!$I$11+СВЦЭМ!$D$10+'СЕТ СН'!$I$6-'СЕТ СН'!$I$23</f>
        <v>1793.8630760699998</v>
      </c>
      <c r="M146" s="36">
        <f>SUMIFS(СВЦЭМ!$D$39:$D$782,СВЦЭМ!$A$39:$A$782,$A146,СВЦЭМ!$B$39:$B$782,M$119)+'СЕТ СН'!$I$11+СВЦЭМ!$D$10+'СЕТ СН'!$I$6-'СЕТ СН'!$I$23</f>
        <v>1796.6491900299998</v>
      </c>
      <c r="N146" s="36">
        <f>SUMIFS(СВЦЭМ!$D$39:$D$782,СВЦЭМ!$A$39:$A$782,$A146,СВЦЭМ!$B$39:$B$782,N$119)+'СЕТ СН'!$I$11+СВЦЭМ!$D$10+'СЕТ СН'!$I$6-'СЕТ СН'!$I$23</f>
        <v>1797.8987054599997</v>
      </c>
      <c r="O146" s="36">
        <f>SUMIFS(СВЦЭМ!$D$39:$D$782,СВЦЭМ!$A$39:$A$782,$A146,СВЦЭМ!$B$39:$B$782,O$119)+'СЕТ СН'!$I$11+СВЦЭМ!$D$10+'СЕТ СН'!$I$6-'СЕТ СН'!$I$23</f>
        <v>1789.4091210500001</v>
      </c>
      <c r="P146" s="36">
        <f>SUMIFS(СВЦЭМ!$D$39:$D$782,СВЦЭМ!$A$39:$A$782,$A146,СВЦЭМ!$B$39:$B$782,P$119)+'СЕТ СН'!$I$11+СВЦЭМ!$D$10+'СЕТ СН'!$I$6-'СЕТ СН'!$I$23</f>
        <v>1786.07168338</v>
      </c>
      <c r="Q146" s="36">
        <f>SUMIFS(СВЦЭМ!$D$39:$D$782,СВЦЭМ!$A$39:$A$782,$A146,СВЦЭМ!$B$39:$B$782,Q$119)+'СЕТ СН'!$I$11+СВЦЭМ!$D$10+'СЕТ СН'!$I$6-'СЕТ СН'!$I$23</f>
        <v>1784.3678365799999</v>
      </c>
      <c r="R146" s="36">
        <f>SUMIFS(СВЦЭМ!$D$39:$D$782,СВЦЭМ!$A$39:$A$782,$A146,СВЦЭМ!$B$39:$B$782,R$119)+'СЕТ СН'!$I$11+СВЦЭМ!$D$10+'СЕТ СН'!$I$6-'СЕТ СН'!$I$23</f>
        <v>1781.8213659899998</v>
      </c>
      <c r="S146" s="36">
        <f>SUMIFS(СВЦЭМ!$D$39:$D$782,СВЦЭМ!$A$39:$A$782,$A146,СВЦЭМ!$B$39:$B$782,S$119)+'СЕТ СН'!$I$11+СВЦЭМ!$D$10+'СЕТ СН'!$I$6-'СЕТ СН'!$I$23</f>
        <v>1789.24311855</v>
      </c>
      <c r="T146" s="36">
        <f>SUMIFS(СВЦЭМ!$D$39:$D$782,СВЦЭМ!$A$39:$A$782,$A146,СВЦЭМ!$B$39:$B$782,T$119)+'СЕТ СН'!$I$11+СВЦЭМ!$D$10+'СЕТ СН'!$I$6-'СЕТ СН'!$I$23</f>
        <v>1789.0953834899999</v>
      </c>
      <c r="U146" s="36">
        <f>SUMIFS(СВЦЭМ!$D$39:$D$782,СВЦЭМ!$A$39:$A$782,$A146,СВЦЭМ!$B$39:$B$782,U$119)+'СЕТ СН'!$I$11+СВЦЭМ!$D$10+'СЕТ СН'!$I$6-'СЕТ СН'!$I$23</f>
        <v>1788.9153125899998</v>
      </c>
      <c r="V146" s="36">
        <f>SUMIFS(СВЦЭМ!$D$39:$D$782,СВЦЭМ!$A$39:$A$782,$A146,СВЦЭМ!$B$39:$B$782,V$119)+'СЕТ СН'!$I$11+СВЦЭМ!$D$10+'СЕТ СН'!$I$6-'СЕТ СН'!$I$23</f>
        <v>1804.1061427599998</v>
      </c>
      <c r="W146" s="36">
        <f>SUMIFS(СВЦЭМ!$D$39:$D$782,СВЦЭМ!$A$39:$A$782,$A146,СВЦЭМ!$B$39:$B$782,W$119)+'СЕТ СН'!$I$11+СВЦЭМ!$D$10+'СЕТ СН'!$I$6-'СЕТ СН'!$I$23</f>
        <v>1802.7008122799998</v>
      </c>
      <c r="X146" s="36">
        <f>SUMIFS(СВЦЭМ!$D$39:$D$782,СВЦЭМ!$A$39:$A$782,$A146,СВЦЭМ!$B$39:$B$782,X$119)+'СЕТ СН'!$I$11+СВЦЭМ!$D$10+'СЕТ СН'!$I$6-'СЕТ СН'!$I$23</f>
        <v>1786.8831465799999</v>
      </c>
      <c r="Y146" s="36">
        <f>SUMIFS(СВЦЭМ!$D$39:$D$782,СВЦЭМ!$A$39:$A$782,$A146,СВЦЭМ!$B$39:$B$782,Y$119)+'СЕТ СН'!$I$11+СВЦЭМ!$D$10+'СЕТ СН'!$I$6-'СЕТ СН'!$I$23</f>
        <v>1767.6849996299998</v>
      </c>
    </row>
    <row r="147" spans="1:27" ht="15.75" x14ac:dyDescent="0.2">
      <c r="A147" s="35">
        <f t="shared" si="3"/>
        <v>44801</v>
      </c>
      <c r="B147" s="36">
        <f>SUMIFS(СВЦЭМ!$D$39:$D$782,СВЦЭМ!$A$39:$A$782,$A147,СВЦЭМ!$B$39:$B$782,B$119)+'СЕТ СН'!$I$11+СВЦЭМ!$D$10+'СЕТ СН'!$I$6-'СЕТ СН'!$I$23</f>
        <v>1767.0100571200001</v>
      </c>
      <c r="C147" s="36">
        <f>SUMIFS(СВЦЭМ!$D$39:$D$782,СВЦЭМ!$A$39:$A$782,$A147,СВЦЭМ!$B$39:$B$782,C$119)+'СЕТ СН'!$I$11+СВЦЭМ!$D$10+'СЕТ СН'!$I$6-'СЕТ СН'!$I$23</f>
        <v>1802.4063896299999</v>
      </c>
      <c r="D147" s="36">
        <f>SUMIFS(СВЦЭМ!$D$39:$D$782,СВЦЭМ!$A$39:$A$782,$A147,СВЦЭМ!$B$39:$B$782,D$119)+'СЕТ СН'!$I$11+СВЦЭМ!$D$10+'СЕТ СН'!$I$6-'СЕТ СН'!$I$23</f>
        <v>1843.8539452699999</v>
      </c>
      <c r="E147" s="36">
        <f>SUMIFS(СВЦЭМ!$D$39:$D$782,СВЦЭМ!$A$39:$A$782,$A147,СВЦЭМ!$B$39:$B$782,E$119)+'СЕТ СН'!$I$11+СВЦЭМ!$D$10+'СЕТ СН'!$I$6-'СЕТ СН'!$I$23</f>
        <v>1857.92644333</v>
      </c>
      <c r="F147" s="36">
        <f>SUMIFS(СВЦЭМ!$D$39:$D$782,СВЦЭМ!$A$39:$A$782,$A147,СВЦЭМ!$B$39:$B$782,F$119)+'СЕТ СН'!$I$11+СВЦЭМ!$D$10+'СЕТ СН'!$I$6-'СЕТ СН'!$I$23</f>
        <v>1857.1811663599999</v>
      </c>
      <c r="G147" s="36">
        <f>SUMIFS(СВЦЭМ!$D$39:$D$782,СВЦЭМ!$A$39:$A$782,$A147,СВЦЭМ!$B$39:$B$782,G$119)+'СЕТ СН'!$I$11+СВЦЭМ!$D$10+'СЕТ СН'!$I$6-'СЕТ СН'!$I$23</f>
        <v>1861.67211129</v>
      </c>
      <c r="H147" s="36">
        <f>SUMIFS(СВЦЭМ!$D$39:$D$782,СВЦЭМ!$A$39:$A$782,$A147,СВЦЭМ!$B$39:$B$782,H$119)+'СЕТ СН'!$I$11+СВЦЭМ!$D$10+'СЕТ СН'!$I$6-'СЕТ СН'!$I$23</f>
        <v>1832.4975571299999</v>
      </c>
      <c r="I147" s="36">
        <f>SUMIFS(СВЦЭМ!$D$39:$D$782,СВЦЭМ!$A$39:$A$782,$A147,СВЦЭМ!$B$39:$B$782,I$119)+'СЕТ СН'!$I$11+СВЦЭМ!$D$10+'СЕТ СН'!$I$6-'СЕТ СН'!$I$23</f>
        <v>1796.4343734300001</v>
      </c>
      <c r="J147" s="36">
        <f>SUMIFS(СВЦЭМ!$D$39:$D$782,СВЦЭМ!$A$39:$A$782,$A147,СВЦЭМ!$B$39:$B$782,J$119)+'СЕТ СН'!$I$11+СВЦЭМ!$D$10+'СЕТ СН'!$I$6-'СЕТ СН'!$I$23</f>
        <v>1727.16034135</v>
      </c>
      <c r="K147" s="36">
        <f>SUMIFS(СВЦЭМ!$D$39:$D$782,СВЦЭМ!$A$39:$A$782,$A147,СВЦЭМ!$B$39:$B$782,K$119)+'СЕТ СН'!$I$11+СВЦЭМ!$D$10+'СЕТ СН'!$I$6-'СЕТ СН'!$I$23</f>
        <v>1791.76279363</v>
      </c>
      <c r="L147" s="36">
        <f>SUMIFS(СВЦЭМ!$D$39:$D$782,СВЦЭМ!$A$39:$A$782,$A147,СВЦЭМ!$B$39:$B$782,L$119)+'СЕТ СН'!$I$11+СВЦЭМ!$D$10+'СЕТ СН'!$I$6-'СЕТ СН'!$I$23</f>
        <v>1795.0510679700001</v>
      </c>
      <c r="M147" s="36">
        <f>SUMIFS(СВЦЭМ!$D$39:$D$782,СВЦЭМ!$A$39:$A$782,$A147,СВЦЭМ!$B$39:$B$782,M$119)+'СЕТ СН'!$I$11+СВЦЭМ!$D$10+'СЕТ СН'!$I$6-'СЕТ СН'!$I$23</f>
        <v>1802.0398915999999</v>
      </c>
      <c r="N147" s="36">
        <f>SUMIFS(СВЦЭМ!$D$39:$D$782,СВЦЭМ!$A$39:$A$782,$A147,СВЦЭМ!$B$39:$B$782,N$119)+'СЕТ СН'!$I$11+СВЦЭМ!$D$10+'СЕТ СН'!$I$6-'СЕТ СН'!$I$23</f>
        <v>1805.4783503499998</v>
      </c>
      <c r="O147" s="36">
        <f>SUMIFS(СВЦЭМ!$D$39:$D$782,СВЦЭМ!$A$39:$A$782,$A147,СВЦЭМ!$B$39:$B$782,O$119)+'СЕТ СН'!$I$11+СВЦЭМ!$D$10+'СЕТ СН'!$I$6-'СЕТ СН'!$I$23</f>
        <v>1796.18424473</v>
      </c>
      <c r="P147" s="36">
        <f>SUMIFS(СВЦЭМ!$D$39:$D$782,СВЦЭМ!$A$39:$A$782,$A147,СВЦЭМ!$B$39:$B$782,P$119)+'СЕТ СН'!$I$11+СВЦЭМ!$D$10+'СЕТ СН'!$I$6-'СЕТ СН'!$I$23</f>
        <v>1792.4297313499999</v>
      </c>
      <c r="Q147" s="36">
        <f>SUMIFS(СВЦЭМ!$D$39:$D$782,СВЦЭМ!$A$39:$A$782,$A147,СВЦЭМ!$B$39:$B$782,Q$119)+'СЕТ СН'!$I$11+СВЦЭМ!$D$10+'СЕТ СН'!$I$6-'СЕТ СН'!$I$23</f>
        <v>1791.17622603</v>
      </c>
      <c r="R147" s="36">
        <f>SUMIFS(СВЦЭМ!$D$39:$D$782,СВЦЭМ!$A$39:$A$782,$A147,СВЦЭМ!$B$39:$B$782,R$119)+'СЕТ СН'!$I$11+СВЦЭМ!$D$10+'СЕТ СН'!$I$6-'СЕТ СН'!$I$23</f>
        <v>1784.5506295199998</v>
      </c>
      <c r="S147" s="36">
        <f>SUMIFS(СВЦЭМ!$D$39:$D$782,СВЦЭМ!$A$39:$A$782,$A147,СВЦЭМ!$B$39:$B$782,S$119)+'СЕТ СН'!$I$11+СВЦЭМ!$D$10+'СЕТ СН'!$I$6-'СЕТ СН'!$I$23</f>
        <v>1789.8909846899999</v>
      </c>
      <c r="T147" s="36">
        <f>SUMIFS(СВЦЭМ!$D$39:$D$782,СВЦЭМ!$A$39:$A$782,$A147,СВЦЭМ!$B$39:$B$782,T$119)+'СЕТ СН'!$I$11+СВЦЭМ!$D$10+'СЕТ СН'!$I$6-'СЕТ СН'!$I$23</f>
        <v>1793.54318539</v>
      </c>
      <c r="U147" s="36">
        <f>SUMIFS(СВЦЭМ!$D$39:$D$782,СВЦЭМ!$A$39:$A$782,$A147,СВЦЭМ!$B$39:$B$782,U$119)+'СЕТ СН'!$I$11+СВЦЭМ!$D$10+'СЕТ СН'!$I$6-'СЕТ СН'!$I$23</f>
        <v>1791.3467464799999</v>
      </c>
      <c r="V147" s="36">
        <f>SUMIFS(СВЦЭМ!$D$39:$D$782,СВЦЭМ!$A$39:$A$782,$A147,СВЦЭМ!$B$39:$B$782,V$119)+'СЕТ СН'!$I$11+СВЦЭМ!$D$10+'СЕТ СН'!$I$6-'СЕТ СН'!$I$23</f>
        <v>1805.57737471</v>
      </c>
      <c r="W147" s="36">
        <f>SUMIFS(СВЦЭМ!$D$39:$D$782,СВЦЭМ!$A$39:$A$782,$A147,СВЦЭМ!$B$39:$B$782,W$119)+'СЕТ СН'!$I$11+СВЦЭМ!$D$10+'СЕТ СН'!$I$6-'СЕТ СН'!$I$23</f>
        <v>1815.6727581499999</v>
      </c>
      <c r="X147" s="36">
        <f>SUMIFS(СВЦЭМ!$D$39:$D$782,СВЦЭМ!$A$39:$A$782,$A147,СВЦЭМ!$B$39:$B$782,X$119)+'СЕТ СН'!$I$11+СВЦЭМ!$D$10+'СЕТ СН'!$I$6-'СЕТ СН'!$I$23</f>
        <v>1822.4654503899999</v>
      </c>
      <c r="Y147" s="36">
        <f>SUMIFS(СВЦЭМ!$D$39:$D$782,СВЦЭМ!$A$39:$A$782,$A147,СВЦЭМ!$B$39:$B$782,Y$119)+'СЕТ СН'!$I$11+СВЦЭМ!$D$10+'СЕТ СН'!$I$6-'СЕТ СН'!$I$23</f>
        <v>1796.9792269999998</v>
      </c>
    </row>
    <row r="148" spans="1:27" ht="15.75" x14ac:dyDescent="0.2">
      <c r="A148" s="35">
        <f t="shared" si="3"/>
        <v>44802</v>
      </c>
      <c r="B148" s="36">
        <f>SUMIFS(СВЦЭМ!$D$39:$D$782,СВЦЭМ!$A$39:$A$782,$A148,СВЦЭМ!$B$39:$B$782,B$119)+'СЕТ СН'!$I$11+СВЦЭМ!$D$10+'СЕТ СН'!$I$6-'СЕТ СН'!$I$23</f>
        <v>1812.3726636199999</v>
      </c>
      <c r="C148" s="36">
        <f>SUMIFS(СВЦЭМ!$D$39:$D$782,СВЦЭМ!$A$39:$A$782,$A148,СВЦЭМ!$B$39:$B$782,C$119)+'СЕТ СН'!$I$11+СВЦЭМ!$D$10+'СЕТ СН'!$I$6-'СЕТ СН'!$I$23</f>
        <v>1881.9658734</v>
      </c>
      <c r="D148" s="36">
        <f>SUMIFS(СВЦЭМ!$D$39:$D$782,СВЦЭМ!$A$39:$A$782,$A148,СВЦЭМ!$B$39:$B$782,D$119)+'СЕТ СН'!$I$11+СВЦЭМ!$D$10+'СЕТ СН'!$I$6-'СЕТ СН'!$I$23</f>
        <v>1913.5748861299999</v>
      </c>
      <c r="E148" s="36">
        <f>SUMIFS(СВЦЭМ!$D$39:$D$782,СВЦЭМ!$A$39:$A$782,$A148,СВЦЭМ!$B$39:$B$782,E$119)+'СЕТ СН'!$I$11+СВЦЭМ!$D$10+'СЕТ СН'!$I$6-'СЕТ СН'!$I$23</f>
        <v>1923.2330924600001</v>
      </c>
      <c r="F148" s="36">
        <f>SUMIFS(СВЦЭМ!$D$39:$D$782,СВЦЭМ!$A$39:$A$782,$A148,СВЦЭМ!$B$39:$B$782,F$119)+'СЕТ СН'!$I$11+СВЦЭМ!$D$10+'СЕТ СН'!$I$6-'СЕТ СН'!$I$23</f>
        <v>1932.2814359299998</v>
      </c>
      <c r="G148" s="36">
        <f>SUMIFS(СВЦЭМ!$D$39:$D$782,СВЦЭМ!$A$39:$A$782,$A148,СВЦЭМ!$B$39:$B$782,G$119)+'СЕТ СН'!$I$11+СВЦЭМ!$D$10+'СЕТ СН'!$I$6-'СЕТ СН'!$I$23</f>
        <v>1915.5580334199999</v>
      </c>
      <c r="H148" s="36">
        <f>SUMIFS(СВЦЭМ!$D$39:$D$782,СВЦЭМ!$A$39:$A$782,$A148,СВЦЭМ!$B$39:$B$782,H$119)+'СЕТ СН'!$I$11+СВЦЭМ!$D$10+'СЕТ СН'!$I$6-'СЕТ СН'!$I$23</f>
        <v>1863.0492877500001</v>
      </c>
      <c r="I148" s="36">
        <f>SUMIFS(СВЦЭМ!$D$39:$D$782,СВЦЭМ!$A$39:$A$782,$A148,СВЦЭМ!$B$39:$B$782,I$119)+'СЕТ СН'!$I$11+СВЦЭМ!$D$10+'СЕТ СН'!$I$6-'СЕТ СН'!$I$23</f>
        <v>1816.7456330299999</v>
      </c>
      <c r="J148" s="36">
        <f>SUMIFS(СВЦЭМ!$D$39:$D$782,СВЦЭМ!$A$39:$A$782,$A148,СВЦЭМ!$B$39:$B$782,J$119)+'СЕТ СН'!$I$11+СВЦЭМ!$D$10+'СЕТ СН'!$I$6-'СЕТ СН'!$I$23</f>
        <v>1776.5718718799999</v>
      </c>
      <c r="K148" s="36">
        <f>SUMIFS(СВЦЭМ!$D$39:$D$782,СВЦЭМ!$A$39:$A$782,$A148,СВЦЭМ!$B$39:$B$782,K$119)+'СЕТ СН'!$I$11+СВЦЭМ!$D$10+'СЕТ СН'!$I$6-'СЕТ СН'!$I$23</f>
        <v>1799.9907333199999</v>
      </c>
      <c r="L148" s="36">
        <f>SUMIFS(СВЦЭМ!$D$39:$D$782,СВЦЭМ!$A$39:$A$782,$A148,СВЦЭМ!$B$39:$B$782,L$119)+'СЕТ СН'!$I$11+СВЦЭМ!$D$10+'СЕТ СН'!$I$6-'СЕТ СН'!$I$23</f>
        <v>1777.8829720099998</v>
      </c>
      <c r="M148" s="36">
        <f>SUMIFS(СВЦЭМ!$D$39:$D$782,СВЦЭМ!$A$39:$A$782,$A148,СВЦЭМ!$B$39:$B$782,M$119)+'СЕТ СН'!$I$11+СВЦЭМ!$D$10+'СЕТ СН'!$I$6-'СЕТ СН'!$I$23</f>
        <v>1778.6201940599999</v>
      </c>
      <c r="N148" s="36">
        <f>SUMIFS(СВЦЭМ!$D$39:$D$782,СВЦЭМ!$A$39:$A$782,$A148,СВЦЭМ!$B$39:$B$782,N$119)+'СЕТ СН'!$I$11+СВЦЭМ!$D$10+'СЕТ СН'!$I$6-'СЕТ СН'!$I$23</f>
        <v>1780.74815969</v>
      </c>
      <c r="O148" s="36">
        <f>SUMIFS(СВЦЭМ!$D$39:$D$782,СВЦЭМ!$A$39:$A$782,$A148,СВЦЭМ!$B$39:$B$782,O$119)+'СЕТ СН'!$I$11+СВЦЭМ!$D$10+'СЕТ СН'!$I$6-'СЕТ СН'!$I$23</f>
        <v>1777.0323730299999</v>
      </c>
      <c r="P148" s="36">
        <f>SUMIFS(СВЦЭМ!$D$39:$D$782,СВЦЭМ!$A$39:$A$782,$A148,СВЦЭМ!$B$39:$B$782,P$119)+'СЕТ СН'!$I$11+СВЦЭМ!$D$10+'СЕТ СН'!$I$6-'СЕТ СН'!$I$23</f>
        <v>1777.0420972299999</v>
      </c>
      <c r="Q148" s="36">
        <f>SUMIFS(СВЦЭМ!$D$39:$D$782,СВЦЭМ!$A$39:$A$782,$A148,СВЦЭМ!$B$39:$B$782,Q$119)+'СЕТ СН'!$I$11+СВЦЭМ!$D$10+'СЕТ СН'!$I$6-'СЕТ СН'!$I$23</f>
        <v>1776.4344871899998</v>
      </c>
      <c r="R148" s="36">
        <f>SUMIFS(СВЦЭМ!$D$39:$D$782,СВЦЭМ!$A$39:$A$782,$A148,СВЦЭМ!$B$39:$B$782,R$119)+'СЕТ СН'!$I$11+СВЦЭМ!$D$10+'СЕТ СН'!$I$6-'СЕТ СН'!$I$23</f>
        <v>1778.7287694899999</v>
      </c>
      <c r="S148" s="36">
        <f>SUMIFS(СВЦЭМ!$D$39:$D$782,СВЦЭМ!$A$39:$A$782,$A148,СВЦЭМ!$B$39:$B$782,S$119)+'СЕТ СН'!$I$11+СВЦЭМ!$D$10+'СЕТ СН'!$I$6-'СЕТ СН'!$I$23</f>
        <v>1780.3519603999998</v>
      </c>
      <c r="T148" s="36">
        <f>SUMIFS(СВЦЭМ!$D$39:$D$782,СВЦЭМ!$A$39:$A$782,$A148,СВЦЭМ!$B$39:$B$782,T$119)+'СЕТ СН'!$I$11+СВЦЭМ!$D$10+'СЕТ СН'!$I$6-'СЕТ СН'!$I$23</f>
        <v>1763.2710431099999</v>
      </c>
      <c r="U148" s="36">
        <f>SUMIFS(СВЦЭМ!$D$39:$D$782,СВЦЭМ!$A$39:$A$782,$A148,СВЦЭМ!$B$39:$B$782,U$119)+'СЕТ СН'!$I$11+СВЦЭМ!$D$10+'СЕТ СН'!$I$6-'СЕТ СН'!$I$23</f>
        <v>1757.60605629</v>
      </c>
      <c r="V148" s="36">
        <f>SUMIFS(СВЦЭМ!$D$39:$D$782,СВЦЭМ!$A$39:$A$782,$A148,СВЦЭМ!$B$39:$B$782,V$119)+'СЕТ СН'!$I$11+СВЦЭМ!$D$10+'СЕТ СН'!$I$6-'СЕТ СН'!$I$23</f>
        <v>1752.4718501099999</v>
      </c>
      <c r="W148" s="36">
        <f>SUMIFS(СВЦЭМ!$D$39:$D$782,СВЦЭМ!$A$39:$A$782,$A148,СВЦЭМ!$B$39:$B$782,W$119)+'СЕТ СН'!$I$11+СВЦЭМ!$D$10+'СЕТ СН'!$I$6-'СЕТ СН'!$I$23</f>
        <v>1750.5918763599998</v>
      </c>
      <c r="X148" s="36">
        <f>SUMIFS(СВЦЭМ!$D$39:$D$782,СВЦЭМ!$A$39:$A$782,$A148,СВЦЭМ!$B$39:$B$782,X$119)+'СЕТ СН'!$I$11+СВЦЭМ!$D$10+'СЕТ СН'!$I$6-'СЕТ СН'!$I$23</f>
        <v>1773.77586096</v>
      </c>
      <c r="Y148" s="36">
        <f>SUMIFS(СВЦЭМ!$D$39:$D$782,СВЦЭМ!$A$39:$A$782,$A148,СВЦЭМ!$B$39:$B$782,Y$119)+'СЕТ СН'!$I$11+СВЦЭМ!$D$10+'СЕТ СН'!$I$6-'СЕТ СН'!$I$23</f>
        <v>1820.9101171099999</v>
      </c>
    </row>
    <row r="149" spans="1:27" ht="15.75" x14ac:dyDescent="0.2">
      <c r="A149" s="35">
        <f t="shared" si="3"/>
        <v>44803</v>
      </c>
      <c r="B149" s="36">
        <f>SUMIFS(СВЦЭМ!$D$39:$D$782,СВЦЭМ!$A$39:$A$782,$A149,СВЦЭМ!$B$39:$B$782,B$119)+'СЕТ СН'!$I$11+СВЦЭМ!$D$10+'СЕТ СН'!$I$6-'СЕТ СН'!$I$23</f>
        <v>1781.67699588</v>
      </c>
      <c r="C149" s="36">
        <f>SUMIFS(СВЦЭМ!$D$39:$D$782,СВЦЭМ!$A$39:$A$782,$A149,СВЦЭМ!$B$39:$B$782,C$119)+'СЕТ СН'!$I$11+СВЦЭМ!$D$10+'СЕТ СН'!$I$6-'СЕТ СН'!$I$23</f>
        <v>1814.4126854199999</v>
      </c>
      <c r="D149" s="36">
        <f>SUMIFS(СВЦЭМ!$D$39:$D$782,СВЦЭМ!$A$39:$A$782,$A149,СВЦЭМ!$B$39:$B$782,D$119)+'СЕТ СН'!$I$11+СВЦЭМ!$D$10+'СЕТ СН'!$I$6-'СЕТ СН'!$I$23</f>
        <v>1848.30787534</v>
      </c>
      <c r="E149" s="36">
        <f>SUMIFS(СВЦЭМ!$D$39:$D$782,СВЦЭМ!$A$39:$A$782,$A149,СВЦЭМ!$B$39:$B$782,E$119)+'СЕТ СН'!$I$11+СВЦЭМ!$D$10+'СЕТ СН'!$I$6-'СЕТ СН'!$I$23</f>
        <v>1860.3094615499999</v>
      </c>
      <c r="F149" s="36">
        <f>SUMIFS(СВЦЭМ!$D$39:$D$782,СВЦЭМ!$A$39:$A$782,$A149,СВЦЭМ!$B$39:$B$782,F$119)+'СЕТ СН'!$I$11+СВЦЭМ!$D$10+'СЕТ СН'!$I$6-'СЕТ СН'!$I$23</f>
        <v>1865.5212753799999</v>
      </c>
      <c r="G149" s="36">
        <f>SUMIFS(СВЦЭМ!$D$39:$D$782,СВЦЭМ!$A$39:$A$782,$A149,СВЦЭМ!$B$39:$B$782,G$119)+'СЕТ СН'!$I$11+СВЦЭМ!$D$10+'СЕТ СН'!$I$6-'СЕТ СН'!$I$23</f>
        <v>1860.83275417</v>
      </c>
      <c r="H149" s="36">
        <f>SUMIFS(СВЦЭМ!$D$39:$D$782,СВЦЭМ!$A$39:$A$782,$A149,СВЦЭМ!$B$39:$B$782,H$119)+'СЕТ СН'!$I$11+СВЦЭМ!$D$10+'СЕТ СН'!$I$6-'СЕТ СН'!$I$23</f>
        <v>1804.9537478699999</v>
      </c>
      <c r="I149" s="36">
        <f>SUMIFS(СВЦЭМ!$D$39:$D$782,СВЦЭМ!$A$39:$A$782,$A149,СВЦЭМ!$B$39:$B$782,I$119)+'СЕТ СН'!$I$11+СВЦЭМ!$D$10+'СЕТ СН'!$I$6-'СЕТ СН'!$I$23</f>
        <v>1732.5972909299999</v>
      </c>
      <c r="J149" s="36">
        <f>SUMIFS(СВЦЭМ!$D$39:$D$782,СВЦЭМ!$A$39:$A$782,$A149,СВЦЭМ!$B$39:$B$782,J$119)+'СЕТ СН'!$I$11+СВЦЭМ!$D$10+'СЕТ СН'!$I$6-'СЕТ СН'!$I$23</f>
        <v>1732.66192512</v>
      </c>
      <c r="K149" s="36">
        <f>SUMIFS(СВЦЭМ!$D$39:$D$782,СВЦЭМ!$A$39:$A$782,$A149,СВЦЭМ!$B$39:$B$782,K$119)+'СЕТ СН'!$I$11+СВЦЭМ!$D$10+'СЕТ СН'!$I$6-'СЕТ СН'!$I$23</f>
        <v>1794.23315938</v>
      </c>
      <c r="L149" s="36">
        <f>SUMIFS(СВЦЭМ!$D$39:$D$782,СВЦЭМ!$A$39:$A$782,$A149,СВЦЭМ!$B$39:$B$782,L$119)+'СЕТ СН'!$I$11+СВЦЭМ!$D$10+'СЕТ СН'!$I$6-'СЕТ СН'!$I$23</f>
        <v>1790.2053096099999</v>
      </c>
      <c r="M149" s="36">
        <f>SUMIFS(СВЦЭМ!$D$39:$D$782,СВЦЭМ!$A$39:$A$782,$A149,СВЦЭМ!$B$39:$B$782,M$119)+'СЕТ СН'!$I$11+СВЦЭМ!$D$10+'СЕТ СН'!$I$6-'СЕТ СН'!$I$23</f>
        <v>1788.13674296</v>
      </c>
      <c r="N149" s="36">
        <f>SUMIFS(СВЦЭМ!$D$39:$D$782,СВЦЭМ!$A$39:$A$782,$A149,СВЦЭМ!$B$39:$B$782,N$119)+'СЕТ СН'!$I$11+СВЦЭМ!$D$10+'СЕТ СН'!$I$6-'СЕТ СН'!$I$23</f>
        <v>1790.0034792699998</v>
      </c>
      <c r="O149" s="36">
        <f>SUMIFS(СВЦЭМ!$D$39:$D$782,СВЦЭМ!$A$39:$A$782,$A149,СВЦЭМ!$B$39:$B$782,O$119)+'СЕТ СН'!$I$11+СВЦЭМ!$D$10+'СЕТ СН'!$I$6-'СЕТ СН'!$I$23</f>
        <v>1787.4678877599999</v>
      </c>
      <c r="P149" s="36">
        <f>SUMIFS(СВЦЭМ!$D$39:$D$782,СВЦЭМ!$A$39:$A$782,$A149,СВЦЭМ!$B$39:$B$782,P$119)+'СЕТ СН'!$I$11+СВЦЭМ!$D$10+'СЕТ СН'!$I$6-'СЕТ СН'!$I$23</f>
        <v>1796.2962098200001</v>
      </c>
      <c r="Q149" s="36">
        <f>SUMIFS(СВЦЭМ!$D$39:$D$782,СВЦЭМ!$A$39:$A$782,$A149,СВЦЭМ!$B$39:$B$782,Q$119)+'СЕТ СН'!$I$11+СВЦЭМ!$D$10+'СЕТ СН'!$I$6-'СЕТ СН'!$I$23</f>
        <v>1783.4293667699999</v>
      </c>
      <c r="R149" s="36">
        <f>SUMIFS(СВЦЭМ!$D$39:$D$782,СВЦЭМ!$A$39:$A$782,$A149,СВЦЭМ!$B$39:$B$782,R$119)+'СЕТ СН'!$I$11+СВЦЭМ!$D$10+'СЕТ СН'!$I$6-'СЕТ СН'!$I$23</f>
        <v>1773.7417885499999</v>
      </c>
      <c r="S149" s="36">
        <f>SUMIFS(СВЦЭМ!$D$39:$D$782,СВЦЭМ!$A$39:$A$782,$A149,СВЦЭМ!$B$39:$B$782,S$119)+'СЕТ СН'!$I$11+СВЦЭМ!$D$10+'СЕТ СН'!$I$6-'СЕТ СН'!$I$23</f>
        <v>1784.5809743099999</v>
      </c>
      <c r="T149" s="36">
        <f>SUMIFS(СВЦЭМ!$D$39:$D$782,СВЦЭМ!$A$39:$A$782,$A149,СВЦЭМ!$B$39:$B$782,T$119)+'СЕТ СН'!$I$11+СВЦЭМ!$D$10+'СЕТ СН'!$I$6-'СЕТ СН'!$I$23</f>
        <v>1799.1645143999999</v>
      </c>
      <c r="U149" s="36">
        <f>SUMIFS(СВЦЭМ!$D$39:$D$782,СВЦЭМ!$A$39:$A$782,$A149,СВЦЭМ!$B$39:$B$782,U$119)+'СЕТ СН'!$I$11+СВЦЭМ!$D$10+'СЕТ СН'!$I$6-'СЕТ СН'!$I$23</f>
        <v>1782.14838599</v>
      </c>
      <c r="V149" s="36">
        <f>SUMIFS(СВЦЭМ!$D$39:$D$782,СВЦЭМ!$A$39:$A$782,$A149,СВЦЭМ!$B$39:$B$782,V$119)+'СЕТ СН'!$I$11+СВЦЭМ!$D$10+'СЕТ СН'!$I$6-'СЕТ СН'!$I$23</f>
        <v>1806.9093297899999</v>
      </c>
      <c r="W149" s="36">
        <f>SUMIFS(СВЦЭМ!$D$39:$D$782,СВЦЭМ!$A$39:$A$782,$A149,СВЦЭМ!$B$39:$B$782,W$119)+'СЕТ СН'!$I$11+СВЦЭМ!$D$10+'СЕТ СН'!$I$6-'СЕТ СН'!$I$23</f>
        <v>1810.7357563400001</v>
      </c>
      <c r="X149" s="36">
        <f>SUMIFS(СВЦЭМ!$D$39:$D$782,СВЦЭМ!$A$39:$A$782,$A149,СВЦЭМ!$B$39:$B$782,X$119)+'СЕТ СН'!$I$11+СВЦЭМ!$D$10+'СЕТ СН'!$I$6-'СЕТ СН'!$I$23</f>
        <v>1756.8985149999999</v>
      </c>
      <c r="Y149" s="36">
        <f>SUMIFS(СВЦЭМ!$D$39:$D$782,СВЦЭМ!$A$39:$A$782,$A149,СВЦЭМ!$B$39:$B$782,Y$119)+'СЕТ СН'!$I$11+СВЦЭМ!$D$10+'СЕТ СН'!$I$6-'СЕТ СН'!$I$23</f>
        <v>1719.0137341099999</v>
      </c>
    </row>
    <row r="150" spans="1:27" ht="15.75" x14ac:dyDescent="0.2">
      <c r="A150" s="35">
        <f t="shared" si="3"/>
        <v>44804</v>
      </c>
      <c r="B150" s="36">
        <f>SUMIFS(СВЦЭМ!$D$39:$D$782,СВЦЭМ!$A$39:$A$782,$A150,СВЦЭМ!$B$39:$B$782,B$119)+'СЕТ СН'!$I$11+СВЦЭМ!$D$10+'СЕТ СН'!$I$6-'СЕТ СН'!$I$23</f>
        <v>1812.2577337799999</v>
      </c>
      <c r="C150" s="36">
        <f>SUMIFS(СВЦЭМ!$D$39:$D$782,СВЦЭМ!$A$39:$A$782,$A150,СВЦЭМ!$B$39:$B$782,C$119)+'СЕТ СН'!$I$11+СВЦЭМ!$D$10+'СЕТ СН'!$I$6-'СЕТ СН'!$I$23</f>
        <v>1847.8931900699999</v>
      </c>
      <c r="D150" s="36">
        <f>SUMIFS(СВЦЭМ!$D$39:$D$782,СВЦЭМ!$A$39:$A$782,$A150,СВЦЭМ!$B$39:$B$782,D$119)+'СЕТ СН'!$I$11+СВЦЭМ!$D$10+'СЕТ СН'!$I$6-'СЕТ СН'!$I$23</f>
        <v>1863.9056703900001</v>
      </c>
      <c r="E150" s="36">
        <f>SUMIFS(СВЦЭМ!$D$39:$D$782,СВЦЭМ!$A$39:$A$782,$A150,СВЦЭМ!$B$39:$B$782,E$119)+'СЕТ СН'!$I$11+СВЦЭМ!$D$10+'СЕТ СН'!$I$6-'СЕТ СН'!$I$23</f>
        <v>1877.6751944099999</v>
      </c>
      <c r="F150" s="36">
        <f>SUMIFS(СВЦЭМ!$D$39:$D$782,СВЦЭМ!$A$39:$A$782,$A150,СВЦЭМ!$B$39:$B$782,F$119)+'СЕТ СН'!$I$11+СВЦЭМ!$D$10+'СЕТ СН'!$I$6-'СЕТ СН'!$I$23</f>
        <v>1864.6386062699999</v>
      </c>
      <c r="G150" s="36">
        <f>SUMIFS(СВЦЭМ!$D$39:$D$782,СВЦЭМ!$A$39:$A$782,$A150,СВЦЭМ!$B$39:$B$782,G$119)+'СЕТ СН'!$I$11+СВЦЭМ!$D$10+'СЕТ СН'!$I$6-'СЕТ СН'!$I$23</f>
        <v>1842.02039651</v>
      </c>
      <c r="H150" s="36">
        <f>SUMIFS(СВЦЭМ!$D$39:$D$782,СВЦЭМ!$A$39:$A$782,$A150,СВЦЭМ!$B$39:$B$782,H$119)+'СЕТ СН'!$I$11+СВЦЭМ!$D$10+'СЕТ СН'!$I$6-'СЕТ СН'!$I$23</f>
        <v>1781.13712523</v>
      </c>
      <c r="I150" s="36">
        <f>SUMIFS(СВЦЭМ!$D$39:$D$782,СВЦЭМ!$A$39:$A$782,$A150,СВЦЭМ!$B$39:$B$782,I$119)+'СЕТ СН'!$I$11+СВЦЭМ!$D$10+'СЕТ СН'!$I$6-'СЕТ СН'!$I$23</f>
        <v>1724.3320516499998</v>
      </c>
      <c r="J150" s="36">
        <f>SUMIFS(СВЦЭМ!$D$39:$D$782,СВЦЭМ!$A$39:$A$782,$A150,СВЦЭМ!$B$39:$B$782,J$119)+'СЕТ СН'!$I$11+СВЦЭМ!$D$10+'СЕТ СН'!$I$6-'СЕТ СН'!$I$23</f>
        <v>1794.4113260099998</v>
      </c>
      <c r="K150" s="36">
        <f>SUMIFS(СВЦЭМ!$D$39:$D$782,СВЦЭМ!$A$39:$A$782,$A150,СВЦЭМ!$B$39:$B$782,K$119)+'СЕТ СН'!$I$11+СВЦЭМ!$D$10+'СЕТ СН'!$I$6-'СЕТ СН'!$I$23</f>
        <v>1820.27753308</v>
      </c>
      <c r="L150" s="36">
        <f>SUMIFS(СВЦЭМ!$D$39:$D$782,СВЦЭМ!$A$39:$A$782,$A150,СВЦЭМ!$B$39:$B$782,L$119)+'СЕТ СН'!$I$11+СВЦЭМ!$D$10+'СЕТ СН'!$I$6-'СЕТ СН'!$I$23</f>
        <v>1816.8477403699999</v>
      </c>
      <c r="M150" s="36">
        <f>SUMIFS(СВЦЭМ!$D$39:$D$782,СВЦЭМ!$A$39:$A$782,$A150,СВЦЭМ!$B$39:$B$782,M$119)+'СЕТ СН'!$I$11+СВЦЭМ!$D$10+'СЕТ СН'!$I$6-'СЕТ СН'!$I$23</f>
        <v>1808.53627237</v>
      </c>
      <c r="N150" s="36">
        <f>SUMIFS(СВЦЭМ!$D$39:$D$782,СВЦЭМ!$A$39:$A$782,$A150,СВЦЭМ!$B$39:$B$782,N$119)+'СЕТ СН'!$I$11+СВЦЭМ!$D$10+'СЕТ СН'!$I$6-'СЕТ СН'!$I$23</f>
        <v>1805.3830828599998</v>
      </c>
      <c r="O150" s="36">
        <f>SUMIFS(СВЦЭМ!$D$39:$D$782,СВЦЭМ!$A$39:$A$782,$A150,СВЦЭМ!$B$39:$B$782,O$119)+'СЕТ СН'!$I$11+СВЦЭМ!$D$10+'СЕТ СН'!$I$6-'СЕТ СН'!$I$23</f>
        <v>1804.4326336700001</v>
      </c>
      <c r="P150" s="36">
        <f>SUMIFS(СВЦЭМ!$D$39:$D$782,СВЦЭМ!$A$39:$A$782,$A150,СВЦЭМ!$B$39:$B$782,P$119)+'СЕТ СН'!$I$11+СВЦЭМ!$D$10+'СЕТ СН'!$I$6-'СЕТ СН'!$I$23</f>
        <v>1802.0136578199999</v>
      </c>
      <c r="Q150" s="36">
        <f>SUMIFS(СВЦЭМ!$D$39:$D$782,СВЦЭМ!$A$39:$A$782,$A150,СВЦЭМ!$B$39:$B$782,Q$119)+'СЕТ СН'!$I$11+СВЦЭМ!$D$10+'СЕТ СН'!$I$6-'СЕТ СН'!$I$23</f>
        <v>1793.0627811300001</v>
      </c>
      <c r="R150" s="36">
        <f>SUMIFS(СВЦЭМ!$D$39:$D$782,СВЦЭМ!$A$39:$A$782,$A150,СВЦЭМ!$B$39:$B$782,R$119)+'СЕТ СН'!$I$11+СВЦЭМ!$D$10+'СЕТ СН'!$I$6-'СЕТ СН'!$I$23</f>
        <v>1783.3436263199999</v>
      </c>
      <c r="S150" s="36">
        <f>SUMIFS(СВЦЭМ!$D$39:$D$782,СВЦЭМ!$A$39:$A$782,$A150,СВЦЭМ!$B$39:$B$782,S$119)+'СЕТ СН'!$I$11+СВЦЭМ!$D$10+'СЕТ СН'!$I$6-'СЕТ СН'!$I$23</f>
        <v>1788.6388631199998</v>
      </c>
      <c r="T150" s="36">
        <f>SUMIFS(СВЦЭМ!$D$39:$D$782,СВЦЭМ!$A$39:$A$782,$A150,СВЦЭМ!$B$39:$B$782,T$119)+'СЕТ СН'!$I$11+СВЦЭМ!$D$10+'СЕТ СН'!$I$6-'СЕТ СН'!$I$23</f>
        <v>1783.98363088</v>
      </c>
      <c r="U150" s="36">
        <f>SUMIFS(СВЦЭМ!$D$39:$D$782,СВЦЭМ!$A$39:$A$782,$A150,СВЦЭМ!$B$39:$B$782,U$119)+'СЕТ СН'!$I$11+СВЦЭМ!$D$10+'СЕТ СН'!$I$6-'СЕТ СН'!$I$23</f>
        <v>1797.2987740099998</v>
      </c>
      <c r="V150" s="36">
        <f>SUMIFS(СВЦЭМ!$D$39:$D$782,СВЦЭМ!$A$39:$A$782,$A150,СВЦЭМ!$B$39:$B$782,V$119)+'СЕТ СН'!$I$11+СВЦЭМ!$D$10+'СЕТ СН'!$I$6-'СЕТ СН'!$I$23</f>
        <v>1816.5272373899998</v>
      </c>
      <c r="W150" s="36">
        <f>SUMIFS(СВЦЭМ!$D$39:$D$782,СВЦЭМ!$A$39:$A$782,$A150,СВЦЭМ!$B$39:$B$782,W$119)+'СЕТ СН'!$I$11+СВЦЭМ!$D$10+'СЕТ СН'!$I$6-'СЕТ СН'!$I$23</f>
        <v>1811.3685832699998</v>
      </c>
      <c r="X150" s="36">
        <f>SUMIFS(СВЦЭМ!$D$39:$D$782,СВЦЭМ!$A$39:$A$782,$A150,СВЦЭМ!$B$39:$B$782,X$119)+'СЕТ СН'!$I$11+СВЦЭМ!$D$10+'СЕТ СН'!$I$6-'СЕТ СН'!$I$23</f>
        <v>1775.6671052199999</v>
      </c>
      <c r="Y150" s="36">
        <f>SUMIFS(СВЦЭМ!$D$39:$D$782,СВЦЭМ!$A$39:$A$782,$A150,СВЦЭМ!$B$39:$B$782,Y$119)+'СЕТ СН'!$I$11+СВЦЭМ!$D$10+'СЕТ СН'!$I$6-'СЕТ СН'!$I$23</f>
        <v>1757.74981088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01.08.2022</v>
      </c>
      <c r="B156" s="36">
        <f>SUMIFS(СВЦЭМ!$E$39:$E$782,СВЦЭМ!$A$39:$A$782,$A156,СВЦЭМ!$B$39:$B$782,B$155)+'СЕТ СН'!$F$12</f>
        <v>142.88995044999999</v>
      </c>
      <c r="C156" s="36">
        <f>SUMIFS(СВЦЭМ!$E$39:$E$782,СВЦЭМ!$A$39:$A$782,$A156,СВЦЭМ!$B$39:$B$782,C$155)+'СЕТ СН'!$F$12</f>
        <v>148.69278488</v>
      </c>
      <c r="D156" s="36">
        <f>SUMIFS(СВЦЭМ!$E$39:$E$782,СВЦЭМ!$A$39:$A$782,$A156,СВЦЭМ!$B$39:$B$782,D$155)+'СЕТ СН'!$F$12</f>
        <v>150.45536501999999</v>
      </c>
      <c r="E156" s="36">
        <f>SUMIFS(СВЦЭМ!$E$39:$E$782,СВЦЭМ!$A$39:$A$782,$A156,СВЦЭМ!$B$39:$B$782,E$155)+'СЕТ СН'!$F$12</f>
        <v>155.23330562000001</v>
      </c>
      <c r="F156" s="36">
        <f>SUMIFS(СВЦЭМ!$E$39:$E$782,СВЦЭМ!$A$39:$A$782,$A156,СВЦЭМ!$B$39:$B$782,F$155)+'СЕТ СН'!$F$12</f>
        <v>150.03808819</v>
      </c>
      <c r="G156" s="36">
        <f>SUMIFS(СВЦЭМ!$E$39:$E$782,СВЦЭМ!$A$39:$A$782,$A156,СВЦЭМ!$B$39:$B$782,G$155)+'СЕТ СН'!$F$12</f>
        <v>148.30763793</v>
      </c>
      <c r="H156" s="36">
        <f>SUMIFS(СВЦЭМ!$E$39:$E$782,СВЦЭМ!$A$39:$A$782,$A156,СВЦЭМ!$B$39:$B$782,H$155)+'СЕТ СН'!$F$12</f>
        <v>154.83903556999999</v>
      </c>
      <c r="I156" s="36">
        <f>SUMIFS(СВЦЭМ!$E$39:$E$782,СВЦЭМ!$A$39:$A$782,$A156,СВЦЭМ!$B$39:$B$782,I$155)+'СЕТ СН'!$F$12</f>
        <v>161.12374018</v>
      </c>
      <c r="J156" s="36">
        <f>SUMIFS(СВЦЭМ!$E$39:$E$782,СВЦЭМ!$A$39:$A$782,$A156,СВЦЭМ!$B$39:$B$782,J$155)+'СЕТ СН'!$F$12</f>
        <v>149.75652855000001</v>
      </c>
      <c r="K156" s="36">
        <f>SUMIFS(СВЦЭМ!$E$39:$E$782,СВЦЭМ!$A$39:$A$782,$A156,СВЦЭМ!$B$39:$B$782,K$155)+'СЕТ СН'!$F$12</f>
        <v>141.71287942999999</v>
      </c>
      <c r="L156" s="36">
        <f>SUMIFS(СВЦЭМ!$E$39:$E$782,СВЦЭМ!$A$39:$A$782,$A156,СВЦЭМ!$B$39:$B$782,L$155)+'СЕТ СН'!$F$12</f>
        <v>137.81776697999999</v>
      </c>
      <c r="M156" s="36">
        <f>SUMIFS(СВЦЭМ!$E$39:$E$782,СВЦЭМ!$A$39:$A$782,$A156,СВЦЭМ!$B$39:$B$782,M$155)+'СЕТ СН'!$F$12</f>
        <v>132.53693663999999</v>
      </c>
      <c r="N156" s="36">
        <f>SUMIFS(СВЦЭМ!$E$39:$E$782,СВЦЭМ!$A$39:$A$782,$A156,СВЦЭМ!$B$39:$B$782,N$155)+'СЕТ СН'!$F$12</f>
        <v>134.07831625</v>
      </c>
      <c r="O156" s="36">
        <f>SUMIFS(СВЦЭМ!$E$39:$E$782,СВЦЭМ!$A$39:$A$782,$A156,СВЦЭМ!$B$39:$B$782,O$155)+'СЕТ СН'!$F$12</f>
        <v>134.33724902</v>
      </c>
      <c r="P156" s="36">
        <f>SUMIFS(СВЦЭМ!$E$39:$E$782,СВЦЭМ!$A$39:$A$782,$A156,СВЦЭМ!$B$39:$B$782,P$155)+'СЕТ СН'!$F$12</f>
        <v>134.87872005</v>
      </c>
      <c r="Q156" s="36">
        <f>SUMIFS(СВЦЭМ!$E$39:$E$782,СВЦЭМ!$A$39:$A$782,$A156,СВЦЭМ!$B$39:$B$782,Q$155)+'СЕТ СН'!$F$12</f>
        <v>135.22782508</v>
      </c>
      <c r="R156" s="36">
        <f>SUMIFS(СВЦЭМ!$E$39:$E$782,СВЦЭМ!$A$39:$A$782,$A156,СВЦЭМ!$B$39:$B$782,R$155)+'СЕТ СН'!$F$12</f>
        <v>138.13766405999999</v>
      </c>
      <c r="S156" s="36">
        <f>SUMIFS(СВЦЭМ!$E$39:$E$782,СВЦЭМ!$A$39:$A$782,$A156,СВЦЭМ!$B$39:$B$782,S$155)+'СЕТ СН'!$F$12</f>
        <v>138.75277338000001</v>
      </c>
      <c r="T156" s="36">
        <f>SUMIFS(СВЦЭМ!$E$39:$E$782,СВЦЭМ!$A$39:$A$782,$A156,СВЦЭМ!$B$39:$B$782,T$155)+'СЕТ СН'!$F$12</f>
        <v>138.85548754000001</v>
      </c>
      <c r="U156" s="36">
        <f>SUMIFS(СВЦЭМ!$E$39:$E$782,СВЦЭМ!$A$39:$A$782,$A156,СВЦЭМ!$B$39:$B$782,U$155)+'СЕТ СН'!$F$12</f>
        <v>139.19721829</v>
      </c>
      <c r="V156" s="36">
        <f>SUMIFS(СВЦЭМ!$E$39:$E$782,СВЦЭМ!$A$39:$A$782,$A156,СВЦЭМ!$B$39:$B$782,V$155)+'СЕТ СН'!$F$12</f>
        <v>138.74484147999999</v>
      </c>
      <c r="W156" s="36">
        <f>SUMIFS(СВЦЭМ!$E$39:$E$782,СВЦЭМ!$A$39:$A$782,$A156,СВЦЭМ!$B$39:$B$782,W$155)+'СЕТ СН'!$F$12</f>
        <v>136.94020978</v>
      </c>
      <c r="X156" s="36">
        <f>SUMIFS(СВЦЭМ!$E$39:$E$782,СВЦЭМ!$A$39:$A$782,$A156,СВЦЭМ!$B$39:$B$782,X$155)+'СЕТ СН'!$F$12</f>
        <v>134.83027946000001</v>
      </c>
      <c r="Y156" s="36">
        <f>SUMIFS(СВЦЭМ!$E$39:$E$782,СВЦЭМ!$A$39:$A$782,$A156,СВЦЭМ!$B$39:$B$782,Y$155)+'СЕТ СН'!$F$12</f>
        <v>132.38705293999999</v>
      </c>
      <c r="AA156" s="45"/>
    </row>
    <row r="157" spans="1:27" ht="15.75" x14ac:dyDescent="0.2">
      <c r="A157" s="35">
        <f>A156+1</f>
        <v>44775</v>
      </c>
      <c r="B157" s="36">
        <f>SUMIFS(СВЦЭМ!$E$39:$E$782,СВЦЭМ!$A$39:$A$782,$A157,СВЦЭМ!$B$39:$B$782,B$155)+'СЕТ СН'!$F$12</f>
        <v>148.89552778000001</v>
      </c>
      <c r="C157" s="36">
        <f>SUMIFS(СВЦЭМ!$E$39:$E$782,СВЦЭМ!$A$39:$A$782,$A157,СВЦЭМ!$B$39:$B$782,C$155)+'СЕТ СН'!$F$12</f>
        <v>156.4631871</v>
      </c>
      <c r="D157" s="36">
        <f>SUMIFS(СВЦЭМ!$E$39:$E$782,СВЦЭМ!$A$39:$A$782,$A157,СВЦЭМ!$B$39:$B$782,D$155)+'СЕТ СН'!$F$12</f>
        <v>154.64866373999999</v>
      </c>
      <c r="E157" s="36">
        <f>SUMIFS(СВЦЭМ!$E$39:$E$782,СВЦЭМ!$A$39:$A$782,$A157,СВЦЭМ!$B$39:$B$782,E$155)+'СЕТ СН'!$F$12</f>
        <v>159.13694605000001</v>
      </c>
      <c r="F157" s="36">
        <f>SUMIFS(СВЦЭМ!$E$39:$E$782,СВЦЭМ!$A$39:$A$782,$A157,СВЦЭМ!$B$39:$B$782,F$155)+'СЕТ СН'!$F$12</f>
        <v>158.46012676999999</v>
      </c>
      <c r="G157" s="36">
        <f>SUMIFS(СВЦЭМ!$E$39:$E$782,СВЦЭМ!$A$39:$A$782,$A157,СВЦЭМ!$B$39:$B$782,G$155)+'СЕТ СН'!$F$12</f>
        <v>159.87969579</v>
      </c>
      <c r="H157" s="36">
        <f>SUMIFS(СВЦЭМ!$E$39:$E$782,СВЦЭМ!$A$39:$A$782,$A157,СВЦЭМ!$B$39:$B$782,H$155)+'СЕТ СН'!$F$12</f>
        <v>156.81312291</v>
      </c>
      <c r="I157" s="36">
        <f>SUMIFS(СВЦЭМ!$E$39:$E$782,СВЦЭМ!$A$39:$A$782,$A157,СВЦЭМ!$B$39:$B$782,I$155)+'СЕТ СН'!$F$12</f>
        <v>176.53172370999999</v>
      </c>
      <c r="J157" s="36">
        <f>SUMIFS(СВЦЭМ!$E$39:$E$782,СВЦЭМ!$A$39:$A$782,$A157,СВЦЭМ!$B$39:$B$782,J$155)+'СЕТ СН'!$F$12</f>
        <v>160.25194316</v>
      </c>
      <c r="K157" s="36">
        <f>SUMIFS(СВЦЭМ!$E$39:$E$782,СВЦЭМ!$A$39:$A$782,$A157,СВЦЭМ!$B$39:$B$782,K$155)+'СЕТ СН'!$F$12</f>
        <v>144.01145355</v>
      </c>
      <c r="L157" s="36">
        <f>SUMIFS(СВЦЭМ!$E$39:$E$782,СВЦЭМ!$A$39:$A$782,$A157,СВЦЭМ!$B$39:$B$782,L$155)+'СЕТ СН'!$F$12</f>
        <v>142.30163888999999</v>
      </c>
      <c r="M157" s="36">
        <f>SUMIFS(СВЦЭМ!$E$39:$E$782,СВЦЭМ!$A$39:$A$782,$A157,СВЦЭМ!$B$39:$B$782,M$155)+'СЕТ СН'!$F$12</f>
        <v>140.7757786</v>
      </c>
      <c r="N157" s="36">
        <f>SUMIFS(СВЦЭМ!$E$39:$E$782,СВЦЭМ!$A$39:$A$782,$A157,СВЦЭМ!$B$39:$B$782,N$155)+'СЕТ СН'!$F$12</f>
        <v>139.42113807000001</v>
      </c>
      <c r="O157" s="36">
        <f>SUMIFS(СВЦЭМ!$E$39:$E$782,СВЦЭМ!$A$39:$A$782,$A157,СВЦЭМ!$B$39:$B$782,O$155)+'СЕТ СН'!$F$12</f>
        <v>140.57650856999999</v>
      </c>
      <c r="P157" s="36">
        <f>SUMIFS(СВЦЭМ!$E$39:$E$782,СВЦЭМ!$A$39:$A$782,$A157,СВЦЭМ!$B$39:$B$782,P$155)+'СЕТ СН'!$F$12</f>
        <v>142.86636071999999</v>
      </c>
      <c r="Q157" s="36">
        <f>SUMIFS(СВЦЭМ!$E$39:$E$782,СВЦЭМ!$A$39:$A$782,$A157,СВЦЭМ!$B$39:$B$782,Q$155)+'СЕТ СН'!$F$12</f>
        <v>142.16741103999999</v>
      </c>
      <c r="R157" s="36">
        <f>SUMIFS(СВЦЭМ!$E$39:$E$782,СВЦЭМ!$A$39:$A$782,$A157,СВЦЭМ!$B$39:$B$782,R$155)+'СЕТ СН'!$F$12</f>
        <v>141.27393230999999</v>
      </c>
      <c r="S157" s="36">
        <f>SUMIFS(СВЦЭМ!$E$39:$E$782,СВЦЭМ!$A$39:$A$782,$A157,СВЦЭМ!$B$39:$B$782,S$155)+'СЕТ СН'!$F$12</f>
        <v>141.62609479</v>
      </c>
      <c r="T157" s="36">
        <f>SUMIFS(СВЦЭМ!$E$39:$E$782,СВЦЭМ!$A$39:$A$782,$A157,СВЦЭМ!$B$39:$B$782,T$155)+'СЕТ СН'!$F$12</f>
        <v>146.10371588999999</v>
      </c>
      <c r="U157" s="36">
        <f>SUMIFS(СВЦЭМ!$E$39:$E$782,СВЦЭМ!$A$39:$A$782,$A157,СВЦЭМ!$B$39:$B$782,U$155)+'СЕТ СН'!$F$12</f>
        <v>145.52349179999999</v>
      </c>
      <c r="V157" s="36">
        <f>SUMIFS(СВЦЭМ!$E$39:$E$782,СВЦЭМ!$A$39:$A$782,$A157,СВЦЭМ!$B$39:$B$782,V$155)+'СЕТ СН'!$F$12</f>
        <v>146.42557226</v>
      </c>
      <c r="W157" s="36">
        <f>SUMIFS(СВЦЭМ!$E$39:$E$782,СВЦЭМ!$A$39:$A$782,$A157,СВЦЭМ!$B$39:$B$782,W$155)+'СЕТ СН'!$F$12</f>
        <v>143.61180519000001</v>
      </c>
      <c r="X157" s="36">
        <f>SUMIFS(СВЦЭМ!$E$39:$E$782,СВЦЭМ!$A$39:$A$782,$A157,СВЦЭМ!$B$39:$B$782,X$155)+'СЕТ СН'!$F$12</f>
        <v>146.93803634</v>
      </c>
      <c r="Y157" s="36">
        <f>SUMIFS(СВЦЭМ!$E$39:$E$782,СВЦЭМ!$A$39:$A$782,$A157,СВЦЭМ!$B$39:$B$782,Y$155)+'СЕТ СН'!$F$12</f>
        <v>162.60253834</v>
      </c>
    </row>
    <row r="158" spans="1:27" ht="15.75" x14ac:dyDescent="0.2">
      <c r="A158" s="35">
        <f t="shared" ref="A158:A186" si="4">A157+1</f>
        <v>44776</v>
      </c>
      <c r="B158" s="36">
        <f>SUMIFS(СВЦЭМ!$E$39:$E$782,СВЦЭМ!$A$39:$A$782,$A158,СВЦЭМ!$B$39:$B$782,B$155)+'СЕТ СН'!$F$12</f>
        <v>167.29007680000001</v>
      </c>
      <c r="C158" s="36">
        <f>SUMIFS(СВЦЭМ!$E$39:$E$782,СВЦЭМ!$A$39:$A$782,$A158,СВЦЭМ!$B$39:$B$782,C$155)+'СЕТ СН'!$F$12</f>
        <v>179.72008357000001</v>
      </c>
      <c r="D158" s="36">
        <f>SUMIFS(СВЦЭМ!$E$39:$E$782,СВЦЭМ!$A$39:$A$782,$A158,СВЦЭМ!$B$39:$B$782,D$155)+'СЕТ СН'!$F$12</f>
        <v>187.81391581</v>
      </c>
      <c r="E158" s="36">
        <f>SUMIFS(СВЦЭМ!$E$39:$E$782,СВЦЭМ!$A$39:$A$782,$A158,СВЦЭМ!$B$39:$B$782,E$155)+'СЕТ СН'!$F$12</f>
        <v>189.16425261000001</v>
      </c>
      <c r="F158" s="36">
        <f>SUMIFS(СВЦЭМ!$E$39:$E$782,СВЦЭМ!$A$39:$A$782,$A158,СВЦЭМ!$B$39:$B$782,F$155)+'СЕТ СН'!$F$12</f>
        <v>165.45838429</v>
      </c>
      <c r="G158" s="36">
        <f>SUMIFS(СВЦЭМ!$E$39:$E$782,СВЦЭМ!$A$39:$A$782,$A158,СВЦЭМ!$B$39:$B$782,G$155)+'СЕТ СН'!$F$12</f>
        <v>166.00833721999999</v>
      </c>
      <c r="H158" s="36">
        <f>SUMIFS(СВЦЭМ!$E$39:$E$782,СВЦЭМ!$A$39:$A$782,$A158,СВЦЭМ!$B$39:$B$782,H$155)+'СЕТ СН'!$F$12</f>
        <v>164.30947375</v>
      </c>
      <c r="I158" s="36">
        <f>SUMIFS(СВЦЭМ!$E$39:$E$782,СВЦЭМ!$A$39:$A$782,$A158,СВЦЭМ!$B$39:$B$782,I$155)+'СЕТ СН'!$F$12</f>
        <v>154.21804824</v>
      </c>
      <c r="J158" s="36">
        <f>SUMIFS(СВЦЭМ!$E$39:$E$782,СВЦЭМ!$A$39:$A$782,$A158,СВЦЭМ!$B$39:$B$782,J$155)+'СЕТ СН'!$F$12</f>
        <v>147.91030387000001</v>
      </c>
      <c r="K158" s="36">
        <f>SUMIFS(СВЦЭМ!$E$39:$E$782,СВЦЭМ!$A$39:$A$782,$A158,СВЦЭМ!$B$39:$B$782,K$155)+'СЕТ СН'!$F$12</f>
        <v>152.87210793</v>
      </c>
      <c r="L158" s="36">
        <f>SUMIFS(СВЦЭМ!$E$39:$E$782,СВЦЭМ!$A$39:$A$782,$A158,СВЦЭМ!$B$39:$B$782,L$155)+'СЕТ СН'!$F$12</f>
        <v>145.85778568000001</v>
      </c>
      <c r="M158" s="36">
        <f>SUMIFS(СВЦЭМ!$E$39:$E$782,СВЦЭМ!$A$39:$A$782,$A158,СВЦЭМ!$B$39:$B$782,M$155)+'СЕТ СН'!$F$12</f>
        <v>142.58292308</v>
      </c>
      <c r="N158" s="36">
        <f>SUMIFS(СВЦЭМ!$E$39:$E$782,СВЦЭМ!$A$39:$A$782,$A158,СВЦЭМ!$B$39:$B$782,N$155)+'СЕТ СН'!$F$12</f>
        <v>141.99633374000001</v>
      </c>
      <c r="O158" s="36">
        <f>SUMIFS(СВЦЭМ!$E$39:$E$782,СВЦЭМ!$A$39:$A$782,$A158,СВЦЭМ!$B$39:$B$782,O$155)+'СЕТ СН'!$F$12</f>
        <v>141.02862493000001</v>
      </c>
      <c r="P158" s="36">
        <f>SUMIFS(СВЦЭМ!$E$39:$E$782,СВЦЭМ!$A$39:$A$782,$A158,СВЦЭМ!$B$39:$B$782,P$155)+'СЕТ СН'!$F$12</f>
        <v>142.32229838000001</v>
      </c>
      <c r="Q158" s="36">
        <f>SUMIFS(СВЦЭМ!$E$39:$E$782,СВЦЭМ!$A$39:$A$782,$A158,СВЦЭМ!$B$39:$B$782,Q$155)+'СЕТ СН'!$F$12</f>
        <v>145.55299776999999</v>
      </c>
      <c r="R158" s="36">
        <f>SUMIFS(СВЦЭМ!$E$39:$E$782,СВЦЭМ!$A$39:$A$782,$A158,СВЦЭМ!$B$39:$B$782,R$155)+'СЕТ СН'!$F$12</f>
        <v>148.44221472999999</v>
      </c>
      <c r="S158" s="36">
        <f>SUMIFS(СВЦЭМ!$E$39:$E$782,СВЦЭМ!$A$39:$A$782,$A158,СВЦЭМ!$B$39:$B$782,S$155)+'СЕТ СН'!$F$12</f>
        <v>147.86452685</v>
      </c>
      <c r="T158" s="36">
        <f>SUMIFS(СВЦЭМ!$E$39:$E$782,СВЦЭМ!$A$39:$A$782,$A158,СВЦЭМ!$B$39:$B$782,T$155)+'СЕТ СН'!$F$12</f>
        <v>145.75111663999999</v>
      </c>
      <c r="U158" s="36">
        <f>SUMIFS(СВЦЭМ!$E$39:$E$782,СВЦЭМ!$A$39:$A$782,$A158,СВЦЭМ!$B$39:$B$782,U$155)+'СЕТ СН'!$F$12</f>
        <v>146.12285571000001</v>
      </c>
      <c r="V158" s="36">
        <f>SUMIFS(СВЦЭМ!$E$39:$E$782,СВЦЭМ!$A$39:$A$782,$A158,СВЦЭМ!$B$39:$B$782,V$155)+'СЕТ СН'!$F$12</f>
        <v>142.21192805999999</v>
      </c>
      <c r="W158" s="36">
        <f>SUMIFS(СВЦЭМ!$E$39:$E$782,СВЦЭМ!$A$39:$A$782,$A158,СВЦЭМ!$B$39:$B$782,W$155)+'СЕТ СН'!$F$12</f>
        <v>141.68922194999999</v>
      </c>
      <c r="X158" s="36">
        <f>SUMIFS(СВЦЭМ!$E$39:$E$782,СВЦЭМ!$A$39:$A$782,$A158,СВЦЭМ!$B$39:$B$782,X$155)+'СЕТ СН'!$F$12</f>
        <v>146.93707935</v>
      </c>
      <c r="Y158" s="36">
        <f>SUMIFS(СВЦЭМ!$E$39:$E$782,СВЦЭМ!$A$39:$A$782,$A158,СВЦЭМ!$B$39:$B$782,Y$155)+'СЕТ СН'!$F$12</f>
        <v>146.97025628</v>
      </c>
    </row>
    <row r="159" spans="1:27" ht="15.75" x14ac:dyDescent="0.2">
      <c r="A159" s="35">
        <f t="shared" si="4"/>
        <v>44777</v>
      </c>
      <c r="B159" s="36">
        <f>SUMIFS(СВЦЭМ!$E$39:$E$782,СВЦЭМ!$A$39:$A$782,$A159,СВЦЭМ!$B$39:$B$782,B$155)+'СЕТ СН'!$F$12</f>
        <v>156.37953687000001</v>
      </c>
      <c r="C159" s="36">
        <f>SUMIFS(СВЦЭМ!$E$39:$E$782,СВЦЭМ!$A$39:$A$782,$A159,СВЦЭМ!$B$39:$B$782,C$155)+'СЕТ СН'!$F$12</f>
        <v>166.92727796</v>
      </c>
      <c r="D159" s="36">
        <f>SUMIFS(СВЦЭМ!$E$39:$E$782,СВЦЭМ!$A$39:$A$782,$A159,СВЦЭМ!$B$39:$B$782,D$155)+'СЕТ СН'!$F$12</f>
        <v>165.47459606999999</v>
      </c>
      <c r="E159" s="36">
        <f>SUMIFS(СВЦЭМ!$E$39:$E$782,СВЦЭМ!$A$39:$A$782,$A159,СВЦЭМ!$B$39:$B$782,E$155)+'СЕТ СН'!$F$12</f>
        <v>176.65740733999999</v>
      </c>
      <c r="F159" s="36">
        <f>SUMIFS(СВЦЭМ!$E$39:$E$782,СВЦЭМ!$A$39:$A$782,$A159,СВЦЭМ!$B$39:$B$782,F$155)+'СЕТ СН'!$F$12</f>
        <v>177.928415</v>
      </c>
      <c r="G159" s="36">
        <f>SUMIFS(СВЦЭМ!$E$39:$E$782,СВЦЭМ!$A$39:$A$782,$A159,СВЦЭМ!$B$39:$B$782,G$155)+'СЕТ СН'!$F$12</f>
        <v>178.56323370000001</v>
      </c>
      <c r="H159" s="36">
        <f>SUMIFS(СВЦЭМ!$E$39:$E$782,СВЦЭМ!$A$39:$A$782,$A159,СВЦЭМ!$B$39:$B$782,H$155)+'СЕТ СН'!$F$12</f>
        <v>169.27325870000001</v>
      </c>
      <c r="I159" s="36">
        <f>SUMIFS(СВЦЭМ!$E$39:$E$782,СВЦЭМ!$A$39:$A$782,$A159,СВЦЭМ!$B$39:$B$782,I$155)+'СЕТ СН'!$F$12</f>
        <v>159.71924267</v>
      </c>
      <c r="J159" s="36">
        <f>SUMIFS(СВЦЭМ!$E$39:$E$782,СВЦЭМ!$A$39:$A$782,$A159,СВЦЭМ!$B$39:$B$782,J$155)+'СЕТ СН'!$F$12</f>
        <v>147.01085535000001</v>
      </c>
      <c r="K159" s="36">
        <f>SUMIFS(СВЦЭМ!$E$39:$E$782,СВЦЭМ!$A$39:$A$782,$A159,СВЦЭМ!$B$39:$B$782,K$155)+'СЕТ СН'!$F$12</f>
        <v>142.35071533000001</v>
      </c>
      <c r="L159" s="36">
        <f>SUMIFS(СВЦЭМ!$E$39:$E$782,СВЦЭМ!$A$39:$A$782,$A159,СВЦЭМ!$B$39:$B$782,L$155)+'СЕТ СН'!$F$12</f>
        <v>143.98093997000001</v>
      </c>
      <c r="M159" s="36">
        <f>SUMIFS(СВЦЭМ!$E$39:$E$782,СВЦЭМ!$A$39:$A$782,$A159,СВЦЭМ!$B$39:$B$782,M$155)+'СЕТ СН'!$F$12</f>
        <v>141.36074128000001</v>
      </c>
      <c r="N159" s="36">
        <f>SUMIFS(СВЦЭМ!$E$39:$E$782,СВЦЭМ!$A$39:$A$782,$A159,СВЦЭМ!$B$39:$B$782,N$155)+'СЕТ СН'!$F$12</f>
        <v>140.327541</v>
      </c>
      <c r="O159" s="36">
        <f>SUMIFS(СВЦЭМ!$E$39:$E$782,СВЦЭМ!$A$39:$A$782,$A159,СВЦЭМ!$B$39:$B$782,O$155)+'СЕТ СН'!$F$12</f>
        <v>141.66224516</v>
      </c>
      <c r="P159" s="36">
        <f>SUMIFS(СВЦЭМ!$E$39:$E$782,СВЦЭМ!$A$39:$A$782,$A159,СВЦЭМ!$B$39:$B$782,P$155)+'СЕТ СН'!$F$12</f>
        <v>146.21458426999999</v>
      </c>
      <c r="Q159" s="36">
        <f>SUMIFS(СВЦЭМ!$E$39:$E$782,СВЦЭМ!$A$39:$A$782,$A159,СВЦЭМ!$B$39:$B$782,Q$155)+'СЕТ СН'!$F$12</f>
        <v>145.84729307000001</v>
      </c>
      <c r="R159" s="36">
        <f>SUMIFS(СВЦЭМ!$E$39:$E$782,СВЦЭМ!$A$39:$A$782,$A159,СВЦЭМ!$B$39:$B$782,R$155)+'СЕТ СН'!$F$12</f>
        <v>144.63998967000001</v>
      </c>
      <c r="S159" s="36">
        <f>SUMIFS(СВЦЭМ!$E$39:$E$782,СВЦЭМ!$A$39:$A$782,$A159,СВЦЭМ!$B$39:$B$782,S$155)+'СЕТ СН'!$F$12</f>
        <v>144.86588677</v>
      </c>
      <c r="T159" s="36">
        <f>SUMIFS(СВЦЭМ!$E$39:$E$782,СВЦЭМ!$A$39:$A$782,$A159,СВЦЭМ!$B$39:$B$782,T$155)+'СЕТ СН'!$F$12</f>
        <v>144.76579604</v>
      </c>
      <c r="U159" s="36">
        <f>SUMIFS(СВЦЭМ!$E$39:$E$782,СВЦЭМ!$A$39:$A$782,$A159,СВЦЭМ!$B$39:$B$782,U$155)+'СЕТ СН'!$F$12</f>
        <v>146.52779022999999</v>
      </c>
      <c r="V159" s="36">
        <f>SUMIFS(СВЦЭМ!$E$39:$E$782,СВЦЭМ!$A$39:$A$782,$A159,СВЦЭМ!$B$39:$B$782,V$155)+'СЕТ СН'!$F$12</f>
        <v>145.79177235</v>
      </c>
      <c r="W159" s="36">
        <f>SUMIFS(СВЦЭМ!$E$39:$E$782,СВЦЭМ!$A$39:$A$782,$A159,СВЦЭМ!$B$39:$B$782,W$155)+'СЕТ СН'!$F$12</f>
        <v>145.01896492</v>
      </c>
      <c r="X159" s="36">
        <f>SUMIFS(СВЦЭМ!$E$39:$E$782,СВЦЭМ!$A$39:$A$782,$A159,СВЦЭМ!$B$39:$B$782,X$155)+'СЕТ СН'!$F$12</f>
        <v>147.02965051000001</v>
      </c>
      <c r="Y159" s="36">
        <f>SUMIFS(СВЦЭМ!$E$39:$E$782,СВЦЭМ!$A$39:$A$782,$A159,СВЦЭМ!$B$39:$B$782,Y$155)+'СЕТ СН'!$F$12</f>
        <v>155.84624074999999</v>
      </c>
    </row>
    <row r="160" spans="1:27" ht="15.75" x14ac:dyDescent="0.2">
      <c r="A160" s="35">
        <f t="shared" si="4"/>
        <v>44778</v>
      </c>
      <c r="B160" s="36">
        <f>SUMIFS(СВЦЭМ!$E$39:$E$782,СВЦЭМ!$A$39:$A$782,$A160,СВЦЭМ!$B$39:$B$782,B$155)+'СЕТ СН'!$F$12</f>
        <v>164.1294293</v>
      </c>
      <c r="C160" s="36">
        <f>SUMIFS(СВЦЭМ!$E$39:$E$782,СВЦЭМ!$A$39:$A$782,$A160,СВЦЭМ!$B$39:$B$782,C$155)+'СЕТ СН'!$F$12</f>
        <v>162.91291161000001</v>
      </c>
      <c r="D160" s="36">
        <f>SUMIFS(СВЦЭМ!$E$39:$E$782,СВЦЭМ!$A$39:$A$782,$A160,СВЦЭМ!$B$39:$B$782,D$155)+'СЕТ СН'!$F$12</f>
        <v>166.10828047000001</v>
      </c>
      <c r="E160" s="36">
        <f>SUMIFS(СВЦЭМ!$E$39:$E$782,СВЦЭМ!$A$39:$A$782,$A160,СВЦЭМ!$B$39:$B$782,E$155)+'СЕТ СН'!$F$12</f>
        <v>167.26403951</v>
      </c>
      <c r="F160" s="36">
        <f>SUMIFS(СВЦЭМ!$E$39:$E$782,СВЦЭМ!$A$39:$A$782,$A160,СВЦЭМ!$B$39:$B$782,F$155)+'СЕТ СН'!$F$12</f>
        <v>165.57210755</v>
      </c>
      <c r="G160" s="36">
        <f>SUMIFS(СВЦЭМ!$E$39:$E$782,СВЦЭМ!$A$39:$A$782,$A160,СВЦЭМ!$B$39:$B$782,G$155)+'СЕТ СН'!$F$12</f>
        <v>165.33593232999999</v>
      </c>
      <c r="H160" s="36">
        <f>SUMIFS(СВЦЭМ!$E$39:$E$782,СВЦЭМ!$A$39:$A$782,$A160,СВЦЭМ!$B$39:$B$782,H$155)+'СЕТ СН'!$F$12</f>
        <v>161.43360719</v>
      </c>
      <c r="I160" s="36">
        <f>SUMIFS(СВЦЭМ!$E$39:$E$782,СВЦЭМ!$A$39:$A$782,$A160,СВЦЭМ!$B$39:$B$782,I$155)+'СЕТ СН'!$F$12</f>
        <v>165.79894852999999</v>
      </c>
      <c r="J160" s="36">
        <f>SUMIFS(СВЦЭМ!$E$39:$E$782,СВЦЭМ!$A$39:$A$782,$A160,СВЦЭМ!$B$39:$B$782,J$155)+'СЕТ СН'!$F$12</f>
        <v>147.16563515999999</v>
      </c>
      <c r="K160" s="36">
        <f>SUMIFS(СВЦЭМ!$E$39:$E$782,СВЦЭМ!$A$39:$A$782,$A160,СВЦЭМ!$B$39:$B$782,K$155)+'СЕТ СН'!$F$12</f>
        <v>144.29670526000001</v>
      </c>
      <c r="L160" s="36">
        <f>SUMIFS(СВЦЭМ!$E$39:$E$782,СВЦЭМ!$A$39:$A$782,$A160,СВЦЭМ!$B$39:$B$782,L$155)+'СЕТ СН'!$F$12</f>
        <v>143.18907748000001</v>
      </c>
      <c r="M160" s="36">
        <f>SUMIFS(СВЦЭМ!$E$39:$E$782,СВЦЭМ!$A$39:$A$782,$A160,СВЦЭМ!$B$39:$B$782,M$155)+'СЕТ СН'!$F$12</f>
        <v>142.34308984</v>
      </c>
      <c r="N160" s="36">
        <f>SUMIFS(СВЦЭМ!$E$39:$E$782,СВЦЭМ!$A$39:$A$782,$A160,СВЦЭМ!$B$39:$B$782,N$155)+'СЕТ СН'!$F$12</f>
        <v>141.0946118</v>
      </c>
      <c r="O160" s="36">
        <f>SUMIFS(СВЦЭМ!$E$39:$E$782,СВЦЭМ!$A$39:$A$782,$A160,СВЦЭМ!$B$39:$B$782,O$155)+'СЕТ СН'!$F$12</f>
        <v>141.78311468999999</v>
      </c>
      <c r="P160" s="36">
        <f>SUMIFS(СВЦЭМ!$E$39:$E$782,СВЦЭМ!$A$39:$A$782,$A160,СВЦЭМ!$B$39:$B$782,P$155)+'СЕТ СН'!$F$12</f>
        <v>145.34116763</v>
      </c>
      <c r="Q160" s="36">
        <f>SUMIFS(СВЦЭМ!$E$39:$E$782,СВЦЭМ!$A$39:$A$782,$A160,СВЦЭМ!$B$39:$B$782,Q$155)+'СЕТ СН'!$F$12</f>
        <v>145.08045731000001</v>
      </c>
      <c r="R160" s="36">
        <f>SUMIFS(СВЦЭМ!$E$39:$E$782,СВЦЭМ!$A$39:$A$782,$A160,СВЦЭМ!$B$39:$B$782,R$155)+'СЕТ СН'!$F$12</f>
        <v>144.27141485000001</v>
      </c>
      <c r="S160" s="36">
        <f>SUMIFS(СВЦЭМ!$E$39:$E$782,СВЦЭМ!$A$39:$A$782,$A160,СВЦЭМ!$B$39:$B$782,S$155)+'СЕТ СН'!$F$12</f>
        <v>143.99623554999999</v>
      </c>
      <c r="T160" s="36">
        <f>SUMIFS(СВЦЭМ!$E$39:$E$782,СВЦЭМ!$A$39:$A$782,$A160,СВЦЭМ!$B$39:$B$782,T$155)+'СЕТ СН'!$F$12</f>
        <v>141.82545059</v>
      </c>
      <c r="U160" s="36">
        <f>SUMIFS(СВЦЭМ!$E$39:$E$782,СВЦЭМ!$A$39:$A$782,$A160,СВЦЭМ!$B$39:$B$782,U$155)+'СЕТ СН'!$F$12</f>
        <v>143.07447748000001</v>
      </c>
      <c r="V160" s="36">
        <f>SUMIFS(СВЦЭМ!$E$39:$E$782,СВЦЭМ!$A$39:$A$782,$A160,СВЦЭМ!$B$39:$B$782,V$155)+'СЕТ СН'!$F$12</f>
        <v>144.40762330999999</v>
      </c>
      <c r="W160" s="36">
        <f>SUMIFS(СВЦЭМ!$E$39:$E$782,СВЦЭМ!$A$39:$A$782,$A160,СВЦЭМ!$B$39:$B$782,W$155)+'СЕТ СН'!$F$12</f>
        <v>145.72525225999999</v>
      </c>
      <c r="X160" s="36">
        <f>SUMIFS(СВЦЭМ!$E$39:$E$782,СВЦЭМ!$A$39:$A$782,$A160,СВЦЭМ!$B$39:$B$782,X$155)+'СЕТ СН'!$F$12</f>
        <v>143.39001628</v>
      </c>
      <c r="Y160" s="36">
        <f>SUMIFS(СВЦЭМ!$E$39:$E$782,СВЦЭМ!$A$39:$A$782,$A160,СВЦЭМ!$B$39:$B$782,Y$155)+'СЕТ СН'!$F$12</f>
        <v>161.11575832</v>
      </c>
    </row>
    <row r="161" spans="1:25" ht="15.75" x14ac:dyDescent="0.2">
      <c r="A161" s="35">
        <f t="shared" si="4"/>
        <v>44779</v>
      </c>
      <c r="B161" s="36">
        <f>SUMIFS(СВЦЭМ!$E$39:$E$782,СВЦЭМ!$A$39:$A$782,$A161,СВЦЭМ!$B$39:$B$782,B$155)+'СЕТ СН'!$F$12</f>
        <v>152.66834990999999</v>
      </c>
      <c r="C161" s="36">
        <f>SUMIFS(СВЦЭМ!$E$39:$E$782,СВЦЭМ!$A$39:$A$782,$A161,СВЦЭМ!$B$39:$B$782,C$155)+'СЕТ СН'!$F$12</f>
        <v>162.47348092999999</v>
      </c>
      <c r="D161" s="36">
        <f>SUMIFS(СВЦЭМ!$E$39:$E$782,СВЦЭМ!$A$39:$A$782,$A161,СВЦЭМ!$B$39:$B$782,D$155)+'СЕТ СН'!$F$12</f>
        <v>169.58807265999999</v>
      </c>
      <c r="E161" s="36">
        <f>SUMIFS(СВЦЭМ!$E$39:$E$782,СВЦЭМ!$A$39:$A$782,$A161,СВЦЭМ!$B$39:$B$782,E$155)+'СЕТ СН'!$F$12</f>
        <v>173.33063507</v>
      </c>
      <c r="F161" s="36">
        <f>SUMIFS(СВЦЭМ!$E$39:$E$782,СВЦЭМ!$A$39:$A$782,$A161,СВЦЭМ!$B$39:$B$782,F$155)+'СЕТ СН'!$F$12</f>
        <v>174.68220208</v>
      </c>
      <c r="G161" s="36">
        <f>SUMIFS(СВЦЭМ!$E$39:$E$782,СВЦЭМ!$A$39:$A$782,$A161,СВЦЭМ!$B$39:$B$782,G$155)+'СЕТ СН'!$F$12</f>
        <v>177.19808805</v>
      </c>
      <c r="H161" s="36">
        <f>SUMIFS(СВЦЭМ!$E$39:$E$782,СВЦЭМ!$A$39:$A$782,$A161,СВЦЭМ!$B$39:$B$782,H$155)+'СЕТ СН'!$F$12</f>
        <v>174.29901666000001</v>
      </c>
      <c r="I161" s="36">
        <f>SUMIFS(СВЦЭМ!$E$39:$E$782,СВЦЭМ!$A$39:$A$782,$A161,СВЦЭМ!$B$39:$B$782,I$155)+'СЕТ СН'!$F$12</f>
        <v>169.18121364000001</v>
      </c>
      <c r="J161" s="36">
        <f>SUMIFS(СВЦЭМ!$E$39:$E$782,СВЦЭМ!$A$39:$A$782,$A161,СВЦЭМ!$B$39:$B$782,J$155)+'СЕТ СН'!$F$12</f>
        <v>156.62072913</v>
      </c>
      <c r="K161" s="36">
        <f>SUMIFS(СВЦЭМ!$E$39:$E$782,СВЦЭМ!$A$39:$A$782,$A161,СВЦЭМ!$B$39:$B$782,K$155)+'СЕТ СН'!$F$12</f>
        <v>140.20336596000001</v>
      </c>
      <c r="L161" s="36">
        <f>SUMIFS(СВЦЭМ!$E$39:$E$782,СВЦЭМ!$A$39:$A$782,$A161,СВЦЭМ!$B$39:$B$782,L$155)+'СЕТ СН'!$F$12</f>
        <v>137.45254123000001</v>
      </c>
      <c r="M161" s="36">
        <f>SUMIFS(СВЦЭМ!$E$39:$E$782,СВЦЭМ!$A$39:$A$782,$A161,СВЦЭМ!$B$39:$B$782,M$155)+'СЕТ СН'!$F$12</f>
        <v>132.31036319</v>
      </c>
      <c r="N161" s="36">
        <f>SUMIFS(СВЦЭМ!$E$39:$E$782,СВЦЭМ!$A$39:$A$782,$A161,СВЦЭМ!$B$39:$B$782,N$155)+'СЕТ СН'!$F$12</f>
        <v>130.45058356999999</v>
      </c>
      <c r="O161" s="36">
        <f>SUMIFS(СВЦЭМ!$E$39:$E$782,СВЦЭМ!$A$39:$A$782,$A161,СВЦЭМ!$B$39:$B$782,O$155)+'СЕТ СН'!$F$12</f>
        <v>131.54195442</v>
      </c>
      <c r="P161" s="36">
        <f>SUMIFS(СВЦЭМ!$E$39:$E$782,СВЦЭМ!$A$39:$A$782,$A161,СВЦЭМ!$B$39:$B$782,P$155)+'СЕТ СН'!$F$12</f>
        <v>130.68672781999999</v>
      </c>
      <c r="Q161" s="36">
        <f>SUMIFS(СВЦЭМ!$E$39:$E$782,СВЦЭМ!$A$39:$A$782,$A161,СВЦЭМ!$B$39:$B$782,Q$155)+'СЕТ СН'!$F$12</f>
        <v>130.94513359000001</v>
      </c>
      <c r="R161" s="36">
        <f>SUMIFS(СВЦЭМ!$E$39:$E$782,СВЦЭМ!$A$39:$A$782,$A161,СВЦЭМ!$B$39:$B$782,R$155)+'СЕТ СН'!$F$12</f>
        <v>136.41722720999999</v>
      </c>
      <c r="S161" s="36">
        <f>SUMIFS(СВЦЭМ!$E$39:$E$782,СВЦЭМ!$A$39:$A$782,$A161,СВЦЭМ!$B$39:$B$782,S$155)+'СЕТ СН'!$F$12</f>
        <v>136.93682416999999</v>
      </c>
      <c r="T161" s="36">
        <f>SUMIFS(СВЦЭМ!$E$39:$E$782,СВЦЭМ!$A$39:$A$782,$A161,СВЦЭМ!$B$39:$B$782,T$155)+'СЕТ СН'!$F$12</f>
        <v>136.21059704000001</v>
      </c>
      <c r="U161" s="36">
        <f>SUMIFS(СВЦЭМ!$E$39:$E$782,СВЦЭМ!$A$39:$A$782,$A161,СВЦЭМ!$B$39:$B$782,U$155)+'СЕТ СН'!$F$12</f>
        <v>137.30476841000001</v>
      </c>
      <c r="V161" s="36">
        <f>SUMIFS(СВЦЭМ!$E$39:$E$782,СВЦЭМ!$A$39:$A$782,$A161,СВЦЭМ!$B$39:$B$782,V$155)+'СЕТ СН'!$F$12</f>
        <v>135.93851806999999</v>
      </c>
      <c r="W161" s="36">
        <f>SUMIFS(СВЦЭМ!$E$39:$E$782,СВЦЭМ!$A$39:$A$782,$A161,СВЦЭМ!$B$39:$B$782,W$155)+'СЕТ СН'!$F$12</f>
        <v>133.11553086999999</v>
      </c>
      <c r="X161" s="36">
        <f>SUMIFS(СВЦЭМ!$E$39:$E$782,СВЦЭМ!$A$39:$A$782,$A161,СВЦЭМ!$B$39:$B$782,X$155)+'СЕТ СН'!$F$12</f>
        <v>139.22793153999999</v>
      </c>
      <c r="Y161" s="36">
        <f>SUMIFS(СВЦЭМ!$E$39:$E$782,СВЦЭМ!$A$39:$A$782,$A161,СВЦЭМ!$B$39:$B$782,Y$155)+'СЕТ СН'!$F$12</f>
        <v>150.92929631000001</v>
      </c>
    </row>
    <row r="162" spans="1:25" ht="15.75" x14ac:dyDescent="0.2">
      <c r="A162" s="35">
        <f t="shared" si="4"/>
        <v>44780</v>
      </c>
      <c r="B162" s="36">
        <f>SUMIFS(СВЦЭМ!$E$39:$E$782,СВЦЭМ!$A$39:$A$782,$A162,СВЦЭМ!$B$39:$B$782,B$155)+'СЕТ СН'!$F$12</f>
        <v>163.31537796999999</v>
      </c>
      <c r="C162" s="36">
        <f>SUMIFS(СВЦЭМ!$E$39:$E$782,СВЦЭМ!$A$39:$A$782,$A162,СВЦЭМ!$B$39:$B$782,C$155)+'СЕТ СН'!$F$12</f>
        <v>165.05084295</v>
      </c>
      <c r="D162" s="36">
        <f>SUMIFS(СВЦЭМ!$E$39:$E$782,СВЦЭМ!$A$39:$A$782,$A162,СВЦЭМ!$B$39:$B$782,D$155)+'СЕТ СН'!$F$12</f>
        <v>155.33337452000001</v>
      </c>
      <c r="E162" s="36">
        <f>SUMIFS(СВЦЭМ!$E$39:$E$782,СВЦЭМ!$A$39:$A$782,$A162,СВЦЭМ!$B$39:$B$782,E$155)+'СЕТ СН'!$F$12</f>
        <v>157.62138587999999</v>
      </c>
      <c r="F162" s="36">
        <f>SUMIFS(СВЦЭМ!$E$39:$E$782,СВЦЭМ!$A$39:$A$782,$A162,СВЦЭМ!$B$39:$B$782,F$155)+'СЕТ СН'!$F$12</f>
        <v>157.09580718999999</v>
      </c>
      <c r="G162" s="36">
        <f>SUMIFS(СВЦЭМ!$E$39:$E$782,СВЦЭМ!$A$39:$A$782,$A162,СВЦЭМ!$B$39:$B$782,G$155)+'СЕТ СН'!$F$12</f>
        <v>156.60504628999999</v>
      </c>
      <c r="H162" s="36">
        <f>SUMIFS(СВЦЭМ!$E$39:$E$782,СВЦЭМ!$A$39:$A$782,$A162,СВЦЭМ!$B$39:$B$782,H$155)+'СЕТ СН'!$F$12</f>
        <v>158.02269920000001</v>
      </c>
      <c r="I162" s="36">
        <f>SUMIFS(СВЦЭМ!$E$39:$E$782,СВЦЭМ!$A$39:$A$782,$A162,СВЦЭМ!$B$39:$B$782,I$155)+'СЕТ СН'!$F$12</f>
        <v>151.93391449000001</v>
      </c>
      <c r="J162" s="36">
        <f>SUMIFS(СВЦЭМ!$E$39:$E$782,СВЦЭМ!$A$39:$A$782,$A162,СВЦЭМ!$B$39:$B$782,J$155)+'СЕТ СН'!$F$12</f>
        <v>141.59964382000001</v>
      </c>
      <c r="K162" s="36">
        <f>SUMIFS(СВЦЭМ!$E$39:$E$782,СВЦЭМ!$A$39:$A$782,$A162,СВЦЭМ!$B$39:$B$782,K$155)+'СЕТ СН'!$F$12</f>
        <v>133.43121256000001</v>
      </c>
      <c r="L162" s="36">
        <f>SUMIFS(СВЦЭМ!$E$39:$E$782,СВЦЭМ!$A$39:$A$782,$A162,СВЦЭМ!$B$39:$B$782,L$155)+'СЕТ СН'!$F$12</f>
        <v>130.91104780000001</v>
      </c>
      <c r="M162" s="36">
        <f>SUMIFS(СВЦЭМ!$E$39:$E$782,СВЦЭМ!$A$39:$A$782,$A162,СВЦЭМ!$B$39:$B$782,M$155)+'СЕТ СН'!$F$12</f>
        <v>132.86046786</v>
      </c>
      <c r="N162" s="36">
        <f>SUMIFS(СВЦЭМ!$E$39:$E$782,СВЦЭМ!$A$39:$A$782,$A162,СВЦЭМ!$B$39:$B$782,N$155)+'СЕТ СН'!$F$12</f>
        <v>133.01325281000001</v>
      </c>
      <c r="O162" s="36">
        <f>SUMIFS(СВЦЭМ!$E$39:$E$782,СВЦЭМ!$A$39:$A$782,$A162,СВЦЭМ!$B$39:$B$782,O$155)+'СЕТ СН'!$F$12</f>
        <v>133.10655184999999</v>
      </c>
      <c r="P162" s="36">
        <f>SUMIFS(СВЦЭМ!$E$39:$E$782,СВЦЭМ!$A$39:$A$782,$A162,СВЦЭМ!$B$39:$B$782,P$155)+'СЕТ СН'!$F$12</f>
        <v>135.78165446</v>
      </c>
      <c r="Q162" s="36">
        <f>SUMIFS(СВЦЭМ!$E$39:$E$782,СВЦЭМ!$A$39:$A$782,$A162,СВЦЭМ!$B$39:$B$782,Q$155)+'СЕТ СН'!$F$12</f>
        <v>138.52200729</v>
      </c>
      <c r="R162" s="36">
        <f>SUMIFS(СВЦЭМ!$E$39:$E$782,СВЦЭМ!$A$39:$A$782,$A162,СВЦЭМ!$B$39:$B$782,R$155)+'СЕТ СН'!$F$12</f>
        <v>140.55636644000001</v>
      </c>
      <c r="S162" s="36">
        <f>SUMIFS(СВЦЭМ!$E$39:$E$782,СВЦЭМ!$A$39:$A$782,$A162,СВЦЭМ!$B$39:$B$782,S$155)+'СЕТ СН'!$F$12</f>
        <v>141.17584454999999</v>
      </c>
      <c r="T162" s="36">
        <f>SUMIFS(СВЦЭМ!$E$39:$E$782,СВЦЭМ!$A$39:$A$782,$A162,СВЦЭМ!$B$39:$B$782,T$155)+'СЕТ СН'!$F$12</f>
        <v>139.17035496</v>
      </c>
      <c r="U162" s="36">
        <f>SUMIFS(СВЦЭМ!$E$39:$E$782,СВЦЭМ!$A$39:$A$782,$A162,СВЦЭМ!$B$39:$B$782,U$155)+'СЕТ СН'!$F$12</f>
        <v>137.80925651999999</v>
      </c>
      <c r="V162" s="36">
        <f>SUMIFS(СВЦЭМ!$E$39:$E$782,СВЦЭМ!$A$39:$A$782,$A162,СВЦЭМ!$B$39:$B$782,V$155)+'СЕТ СН'!$F$12</f>
        <v>136.14166881</v>
      </c>
      <c r="W162" s="36">
        <f>SUMIFS(СВЦЭМ!$E$39:$E$782,СВЦЭМ!$A$39:$A$782,$A162,СВЦЭМ!$B$39:$B$782,W$155)+'СЕТ СН'!$F$12</f>
        <v>137.79462185</v>
      </c>
      <c r="X162" s="36">
        <f>SUMIFS(СВЦЭМ!$E$39:$E$782,СВЦЭМ!$A$39:$A$782,$A162,СВЦЭМ!$B$39:$B$782,X$155)+'СЕТ СН'!$F$12</f>
        <v>144.92445226999999</v>
      </c>
      <c r="Y162" s="36">
        <f>SUMIFS(СВЦЭМ!$E$39:$E$782,СВЦЭМ!$A$39:$A$782,$A162,СВЦЭМ!$B$39:$B$782,Y$155)+'СЕТ СН'!$F$12</f>
        <v>153.55809343999999</v>
      </c>
    </row>
    <row r="163" spans="1:25" ht="15.75" x14ac:dyDescent="0.2">
      <c r="A163" s="35">
        <f t="shared" si="4"/>
        <v>44781</v>
      </c>
      <c r="B163" s="36">
        <f>SUMIFS(СВЦЭМ!$E$39:$E$782,СВЦЭМ!$A$39:$A$782,$A163,СВЦЭМ!$B$39:$B$782,B$155)+'СЕТ СН'!$F$12</f>
        <v>155.82376461000001</v>
      </c>
      <c r="C163" s="36">
        <f>SUMIFS(СВЦЭМ!$E$39:$E$782,СВЦЭМ!$A$39:$A$782,$A163,СВЦЭМ!$B$39:$B$782,C$155)+'СЕТ СН'!$F$12</f>
        <v>157.48830720000001</v>
      </c>
      <c r="D163" s="36">
        <f>SUMIFS(СВЦЭМ!$E$39:$E$782,СВЦЭМ!$A$39:$A$782,$A163,СВЦЭМ!$B$39:$B$782,D$155)+'СЕТ СН'!$F$12</f>
        <v>163.66516852000001</v>
      </c>
      <c r="E163" s="36">
        <f>SUMIFS(СВЦЭМ!$E$39:$E$782,СВЦЭМ!$A$39:$A$782,$A163,СВЦЭМ!$B$39:$B$782,E$155)+'СЕТ СН'!$F$12</f>
        <v>161.46435468999999</v>
      </c>
      <c r="F163" s="36">
        <f>SUMIFS(СВЦЭМ!$E$39:$E$782,СВЦЭМ!$A$39:$A$782,$A163,СВЦЭМ!$B$39:$B$782,F$155)+'СЕТ СН'!$F$12</f>
        <v>165.26444194000001</v>
      </c>
      <c r="G163" s="36">
        <f>SUMIFS(СВЦЭМ!$E$39:$E$782,СВЦЭМ!$A$39:$A$782,$A163,СВЦЭМ!$B$39:$B$782,G$155)+'СЕТ СН'!$F$12</f>
        <v>162.21307532</v>
      </c>
      <c r="H163" s="36">
        <f>SUMIFS(СВЦЭМ!$E$39:$E$782,СВЦЭМ!$A$39:$A$782,$A163,СВЦЭМ!$B$39:$B$782,H$155)+'СЕТ СН'!$F$12</f>
        <v>149.38511918</v>
      </c>
      <c r="I163" s="36">
        <f>SUMIFS(СВЦЭМ!$E$39:$E$782,СВЦЭМ!$A$39:$A$782,$A163,СВЦЭМ!$B$39:$B$782,I$155)+'СЕТ СН'!$F$12</f>
        <v>148.20756642000001</v>
      </c>
      <c r="J163" s="36">
        <f>SUMIFS(СВЦЭМ!$E$39:$E$782,СВЦЭМ!$A$39:$A$782,$A163,СВЦЭМ!$B$39:$B$782,J$155)+'СЕТ СН'!$F$12</f>
        <v>142.27369492</v>
      </c>
      <c r="K163" s="36">
        <f>SUMIFS(СВЦЭМ!$E$39:$E$782,СВЦЭМ!$A$39:$A$782,$A163,СВЦЭМ!$B$39:$B$782,K$155)+'СЕТ СН'!$F$12</f>
        <v>145.45497394</v>
      </c>
      <c r="L163" s="36">
        <f>SUMIFS(СВЦЭМ!$E$39:$E$782,СВЦЭМ!$A$39:$A$782,$A163,СВЦЭМ!$B$39:$B$782,L$155)+'СЕТ СН'!$F$12</f>
        <v>144.50412399999999</v>
      </c>
      <c r="M163" s="36">
        <f>SUMIFS(СВЦЭМ!$E$39:$E$782,СВЦЭМ!$A$39:$A$782,$A163,СВЦЭМ!$B$39:$B$782,M$155)+'СЕТ СН'!$F$12</f>
        <v>140.15772971000001</v>
      </c>
      <c r="N163" s="36">
        <f>SUMIFS(СВЦЭМ!$E$39:$E$782,СВЦЭМ!$A$39:$A$782,$A163,СВЦЭМ!$B$39:$B$782,N$155)+'СЕТ СН'!$F$12</f>
        <v>140.71155554000001</v>
      </c>
      <c r="O163" s="36">
        <f>SUMIFS(СВЦЭМ!$E$39:$E$782,СВЦЭМ!$A$39:$A$782,$A163,СВЦЭМ!$B$39:$B$782,O$155)+'СЕТ СН'!$F$12</f>
        <v>140.95334184000001</v>
      </c>
      <c r="P163" s="36">
        <f>SUMIFS(СВЦЭМ!$E$39:$E$782,СВЦЭМ!$A$39:$A$782,$A163,СВЦЭМ!$B$39:$B$782,P$155)+'СЕТ СН'!$F$12</f>
        <v>144.33577801999999</v>
      </c>
      <c r="Q163" s="36">
        <f>SUMIFS(СВЦЭМ!$E$39:$E$782,СВЦЭМ!$A$39:$A$782,$A163,СВЦЭМ!$B$39:$B$782,Q$155)+'СЕТ СН'!$F$12</f>
        <v>145.67988940999999</v>
      </c>
      <c r="R163" s="36">
        <f>SUMIFS(СВЦЭМ!$E$39:$E$782,СВЦЭМ!$A$39:$A$782,$A163,СВЦЭМ!$B$39:$B$782,R$155)+'СЕТ СН'!$F$12</f>
        <v>149.64341508999999</v>
      </c>
      <c r="S163" s="36">
        <f>SUMIFS(СВЦЭМ!$E$39:$E$782,СВЦЭМ!$A$39:$A$782,$A163,СВЦЭМ!$B$39:$B$782,S$155)+'СЕТ СН'!$F$12</f>
        <v>152.11049152999999</v>
      </c>
      <c r="T163" s="36">
        <f>SUMIFS(СВЦЭМ!$E$39:$E$782,СВЦЭМ!$A$39:$A$782,$A163,СВЦЭМ!$B$39:$B$782,T$155)+'СЕТ СН'!$F$12</f>
        <v>149.09034867</v>
      </c>
      <c r="U163" s="36">
        <f>SUMIFS(СВЦЭМ!$E$39:$E$782,СВЦЭМ!$A$39:$A$782,$A163,СВЦЭМ!$B$39:$B$782,U$155)+'СЕТ СН'!$F$12</f>
        <v>150.51785312000001</v>
      </c>
      <c r="V163" s="36">
        <f>SUMIFS(СВЦЭМ!$E$39:$E$782,СВЦЭМ!$A$39:$A$782,$A163,СВЦЭМ!$B$39:$B$782,V$155)+'СЕТ СН'!$F$12</f>
        <v>151.85022368</v>
      </c>
      <c r="W163" s="36">
        <f>SUMIFS(СВЦЭМ!$E$39:$E$782,СВЦЭМ!$A$39:$A$782,$A163,СВЦЭМ!$B$39:$B$782,W$155)+'СЕТ СН'!$F$12</f>
        <v>149.08817804</v>
      </c>
      <c r="X163" s="36">
        <f>SUMIFS(СВЦЭМ!$E$39:$E$782,СВЦЭМ!$A$39:$A$782,$A163,СВЦЭМ!$B$39:$B$782,X$155)+'СЕТ СН'!$F$12</f>
        <v>163.93582748</v>
      </c>
      <c r="Y163" s="36">
        <f>SUMIFS(СВЦЭМ!$E$39:$E$782,СВЦЭМ!$A$39:$A$782,$A163,СВЦЭМ!$B$39:$B$782,Y$155)+'СЕТ СН'!$F$12</f>
        <v>175.13688956999999</v>
      </c>
    </row>
    <row r="164" spans="1:25" ht="15.75" x14ac:dyDescent="0.2">
      <c r="A164" s="35">
        <f t="shared" si="4"/>
        <v>44782</v>
      </c>
      <c r="B164" s="36">
        <f>SUMIFS(СВЦЭМ!$E$39:$E$782,СВЦЭМ!$A$39:$A$782,$A164,СВЦЭМ!$B$39:$B$782,B$155)+'СЕТ СН'!$F$12</f>
        <v>180.40911933999999</v>
      </c>
      <c r="C164" s="36">
        <f>SUMIFS(СВЦЭМ!$E$39:$E$782,СВЦЭМ!$A$39:$A$782,$A164,СВЦЭМ!$B$39:$B$782,C$155)+'СЕТ СН'!$F$12</f>
        <v>176.86968374</v>
      </c>
      <c r="D164" s="36">
        <f>SUMIFS(СВЦЭМ!$E$39:$E$782,СВЦЭМ!$A$39:$A$782,$A164,СВЦЭМ!$B$39:$B$782,D$155)+'СЕТ СН'!$F$12</f>
        <v>178.21126734000001</v>
      </c>
      <c r="E164" s="36">
        <f>SUMIFS(СВЦЭМ!$E$39:$E$782,СВЦЭМ!$A$39:$A$782,$A164,СВЦЭМ!$B$39:$B$782,E$155)+'СЕТ СН'!$F$12</f>
        <v>179.72173375</v>
      </c>
      <c r="F164" s="36">
        <f>SUMIFS(СВЦЭМ!$E$39:$E$782,СВЦЭМ!$A$39:$A$782,$A164,СВЦЭМ!$B$39:$B$782,F$155)+'СЕТ СН'!$F$12</f>
        <v>179.02098794</v>
      </c>
      <c r="G164" s="36">
        <f>SUMIFS(СВЦЭМ!$E$39:$E$782,СВЦЭМ!$A$39:$A$782,$A164,СВЦЭМ!$B$39:$B$782,G$155)+'СЕТ СН'!$F$12</f>
        <v>180.40138406</v>
      </c>
      <c r="H164" s="36">
        <f>SUMIFS(СВЦЭМ!$E$39:$E$782,СВЦЭМ!$A$39:$A$782,$A164,СВЦЭМ!$B$39:$B$782,H$155)+'СЕТ СН'!$F$12</f>
        <v>185.73109051</v>
      </c>
      <c r="I164" s="36">
        <f>SUMIFS(СВЦЭМ!$E$39:$E$782,СВЦЭМ!$A$39:$A$782,$A164,СВЦЭМ!$B$39:$B$782,I$155)+'СЕТ СН'!$F$12</f>
        <v>173.76989395000001</v>
      </c>
      <c r="J164" s="36">
        <f>SUMIFS(СВЦЭМ!$E$39:$E$782,СВЦЭМ!$A$39:$A$782,$A164,СВЦЭМ!$B$39:$B$782,J$155)+'СЕТ СН'!$F$12</f>
        <v>170.80192957</v>
      </c>
      <c r="K164" s="36">
        <f>SUMIFS(СВЦЭМ!$E$39:$E$782,СВЦЭМ!$A$39:$A$782,$A164,СВЦЭМ!$B$39:$B$782,K$155)+'СЕТ СН'!$F$12</f>
        <v>160.98443922999999</v>
      </c>
      <c r="L164" s="36">
        <f>SUMIFS(СВЦЭМ!$E$39:$E$782,СВЦЭМ!$A$39:$A$782,$A164,СВЦЭМ!$B$39:$B$782,L$155)+'СЕТ СН'!$F$12</f>
        <v>158.32821681999999</v>
      </c>
      <c r="M164" s="36">
        <f>SUMIFS(СВЦЭМ!$E$39:$E$782,СВЦЭМ!$A$39:$A$782,$A164,СВЦЭМ!$B$39:$B$782,M$155)+'СЕТ СН'!$F$12</f>
        <v>154.85288032</v>
      </c>
      <c r="N164" s="36">
        <f>SUMIFS(СВЦЭМ!$E$39:$E$782,СВЦЭМ!$A$39:$A$782,$A164,СВЦЭМ!$B$39:$B$782,N$155)+'СЕТ СН'!$F$12</f>
        <v>152.78122368999999</v>
      </c>
      <c r="O164" s="36">
        <f>SUMIFS(СВЦЭМ!$E$39:$E$782,СВЦЭМ!$A$39:$A$782,$A164,СВЦЭМ!$B$39:$B$782,O$155)+'СЕТ СН'!$F$12</f>
        <v>153.15360415000001</v>
      </c>
      <c r="P164" s="36">
        <f>SUMIFS(СВЦЭМ!$E$39:$E$782,СВЦЭМ!$A$39:$A$782,$A164,СВЦЭМ!$B$39:$B$782,P$155)+'СЕТ СН'!$F$12</f>
        <v>154.82511241</v>
      </c>
      <c r="Q164" s="36">
        <f>SUMIFS(СВЦЭМ!$E$39:$E$782,СВЦЭМ!$A$39:$A$782,$A164,СВЦЭМ!$B$39:$B$782,Q$155)+'СЕТ СН'!$F$12</f>
        <v>156.83952377</v>
      </c>
      <c r="R164" s="36">
        <f>SUMIFS(СВЦЭМ!$E$39:$E$782,СВЦЭМ!$A$39:$A$782,$A164,СВЦЭМ!$B$39:$B$782,R$155)+'СЕТ СН'!$F$12</f>
        <v>158.64081117000001</v>
      </c>
      <c r="S164" s="36">
        <f>SUMIFS(СВЦЭМ!$E$39:$E$782,СВЦЭМ!$A$39:$A$782,$A164,СВЦЭМ!$B$39:$B$782,S$155)+'СЕТ СН'!$F$12</f>
        <v>159.37755537999999</v>
      </c>
      <c r="T164" s="36">
        <f>SUMIFS(СВЦЭМ!$E$39:$E$782,СВЦЭМ!$A$39:$A$782,$A164,СВЦЭМ!$B$39:$B$782,T$155)+'СЕТ СН'!$F$12</f>
        <v>159.77718390000001</v>
      </c>
      <c r="U164" s="36">
        <f>SUMIFS(СВЦЭМ!$E$39:$E$782,СВЦЭМ!$A$39:$A$782,$A164,СВЦЭМ!$B$39:$B$782,U$155)+'СЕТ СН'!$F$12</f>
        <v>161.16051726000001</v>
      </c>
      <c r="V164" s="36">
        <f>SUMIFS(СВЦЭМ!$E$39:$E$782,СВЦЭМ!$A$39:$A$782,$A164,СВЦЭМ!$B$39:$B$782,V$155)+'СЕТ СН'!$F$12</f>
        <v>156.73157925000001</v>
      </c>
      <c r="W164" s="36">
        <f>SUMIFS(СВЦЭМ!$E$39:$E$782,СВЦЭМ!$A$39:$A$782,$A164,СВЦЭМ!$B$39:$B$782,W$155)+'СЕТ СН'!$F$12</f>
        <v>156.94937429000001</v>
      </c>
      <c r="X164" s="36">
        <f>SUMIFS(СВЦЭМ!$E$39:$E$782,СВЦЭМ!$A$39:$A$782,$A164,СВЦЭМ!$B$39:$B$782,X$155)+'СЕТ СН'!$F$12</f>
        <v>164.55339451</v>
      </c>
      <c r="Y164" s="36">
        <f>SUMIFS(СВЦЭМ!$E$39:$E$782,СВЦЭМ!$A$39:$A$782,$A164,СВЦЭМ!$B$39:$B$782,Y$155)+'СЕТ СН'!$F$12</f>
        <v>168.05569127999999</v>
      </c>
    </row>
    <row r="165" spans="1:25" ht="15.75" x14ac:dyDescent="0.2">
      <c r="A165" s="35">
        <f t="shared" si="4"/>
        <v>44783</v>
      </c>
      <c r="B165" s="36">
        <f>SUMIFS(СВЦЭМ!$E$39:$E$782,СВЦЭМ!$A$39:$A$782,$A165,СВЦЭМ!$B$39:$B$782,B$155)+'СЕТ СН'!$F$12</f>
        <v>160.34453446000001</v>
      </c>
      <c r="C165" s="36">
        <f>SUMIFS(СВЦЭМ!$E$39:$E$782,СВЦЭМ!$A$39:$A$782,$A165,СВЦЭМ!$B$39:$B$782,C$155)+'СЕТ СН'!$F$12</f>
        <v>166.53225205999999</v>
      </c>
      <c r="D165" s="36">
        <f>SUMIFS(СВЦЭМ!$E$39:$E$782,СВЦЭМ!$A$39:$A$782,$A165,СВЦЭМ!$B$39:$B$782,D$155)+'СЕТ СН'!$F$12</f>
        <v>148.59513389</v>
      </c>
      <c r="E165" s="36">
        <f>SUMIFS(СВЦЭМ!$E$39:$E$782,СВЦЭМ!$A$39:$A$782,$A165,СВЦЭМ!$B$39:$B$782,E$155)+'СЕТ СН'!$F$12</f>
        <v>146.08035351000001</v>
      </c>
      <c r="F165" s="36">
        <f>SUMIFS(СВЦЭМ!$E$39:$E$782,СВЦЭМ!$A$39:$A$782,$A165,СВЦЭМ!$B$39:$B$782,F$155)+'СЕТ СН'!$F$12</f>
        <v>146.12226820000001</v>
      </c>
      <c r="G165" s="36">
        <f>SUMIFS(СВЦЭМ!$E$39:$E$782,СВЦЭМ!$A$39:$A$782,$A165,СВЦЭМ!$B$39:$B$782,G$155)+'СЕТ СН'!$F$12</f>
        <v>144.26753088000001</v>
      </c>
      <c r="H165" s="36">
        <f>SUMIFS(СВЦЭМ!$E$39:$E$782,СВЦЭМ!$A$39:$A$782,$A165,СВЦЭМ!$B$39:$B$782,H$155)+'СЕТ СН'!$F$12</f>
        <v>140.75538334000001</v>
      </c>
      <c r="I165" s="36">
        <f>SUMIFS(СВЦЭМ!$E$39:$E$782,СВЦЭМ!$A$39:$A$782,$A165,СВЦЭМ!$B$39:$B$782,I$155)+'СЕТ СН'!$F$12</f>
        <v>133.7933367</v>
      </c>
      <c r="J165" s="36">
        <f>SUMIFS(СВЦЭМ!$E$39:$E$782,СВЦЭМ!$A$39:$A$782,$A165,СВЦЭМ!$B$39:$B$782,J$155)+'СЕТ СН'!$F$12</f>
        <v>143.64237467999999</v>
      </c>
      <c r="K165" s="36">
        <f>SUMIFS(СВЦЭМ!$E$39:$E$782,СВЦЭМ!$A$39:$A$782,$A165,СВЦЭМ!$B$39:$B$782,K$155)+'СЕТ СН'!$F$12</f>
        <v>136.00057419999999</v>
      </c>
      <c r="L165" s="36">
        <f>SUMIFS(СВЦЭМ!$E$39:$E$782,СВЦЭМ!$A$39:$A$782,$A165,СВЦЭМ!$B$39:$B$782,L$155)+'СЕТ СН'!$F$12</f>
        <v>134.81865381</v>
      </c>
      <c r="M165" s="36">
        <f>SUMIFS(СВЦЭМ!$E$39:$E$782,СВЦЭМ!$A$39:$A$782,$A165,СВЦЭМ!$B$39:$B$782,M$155)+'СЕТ СН'!$F$12</f>
        <v>135.33405863999999</v>
      </c>
      <c r="N165" s="36">
        <f>SUMIFS(СВЦЭМ!$E$39:$E$782,СВЦЭМ!$A$39:$A$782,$A165,СВЦЭМ!$B$39:$B$782,N$155)+'СЕТ СН'!$F$12</f>
        <v>136.39410708</v>
      </c>
      <c r="O165" s="36">
        <f>SUMIFS(СВЦЭМ!$E$39:$E$782,СВЦЭМ!$A$39:$A$782,$A165,СВЦЭМ!$B$39:$B$782,O$155)+'СЕТ СН'!$F$12</f>
        <v>133.46537896000001</v>
      </c>
      <c r="P165" s="36">
        <f>SUMIFS(СВЦЭМ!$E$39:$E$782,СВЦЭМ!$A$39:$A$782,$A165,СВЦЭМ!$B$39:$B$782,P$155)+'СЕТ СН'!$F$12</f>
        <v>134.46557837</v>
      </c>
      <c r="Q165" s="36">
        <f>SUMIFS(СВЦЭМ!$E$39:$E$782,СВЦЭМ!$A$39:$A$782,$A165,СВЦЭМ!$B$39:$B$782,Q$155)+'СЕТ СН'!$F$12</f>
        <v>135.03089939</v>
      </c>
      <c r="R165" s="36">
        <f>SUMIFS(СВЦЭМ!$E$39:$E$782,СВЦЭМ!$A$39:$A$782,$A165,СВЦЭМ!$B$39:$B$782,R$155)+'СЕТ СН'!$F$12</f>
        <v>137.25124116000001</v>
      </c>
      <c r="S165" s="36">
        <f>SUMIFS(СВЦЭМ!$E$39:$E$782,СВЦЭМ!$A$39:$A$782,$A165,СВЦЭМ!$B$39:$B$782,S$155)+'СЕТ СН'!$F$12</f>
        <v>138.04553765</v>
      </c>
      <c r="T165" s="36">
        <f>SUMIFS(СВЦЭМ!$E$39:$E$782,СВЦЭМ!$A$39:$A$782,$A165,СВЦЭМ!$B$39:$B$782,T$155)+'СЕТ СН'!$F$12</f>
        <v>137.13234671000001</v>
      </c>
      <c r="U165" s="36">
        <f>SUMIFS(СВЦЭМ!$E$39:$E$782,СВЦЭМ!$A$39:$A$782,$A165,СВЦЭМ!$B$39:$B$782,U$155)+'СЕТ СН'!$F$12</f>
        <v>140.75885855000001</v>
      </c>
      <c r="V165" s="36">
        <f>SUMIFS(СВЦЭМ!$E$39:$E$782,СВЦЭМ!$A$39:$A$782,$A165,СВЦЭМ!$B$39:$B$782,V$155)+'СЕТ СН'!$F$12</f>
        <v>137.67847415</v>
      </c>
      <c r="W165" s="36">
        <f>SUMIFS(СВЦЭМ!$E$39:$E$782,СВЦЭМ!$A$39:$A$782,$A165,СВЦЭМ!$B$39:$B$782,W$155)+'СЕТ СН'!$F$12</f>
        <v>138.86825239999999</v>
      </c>
      <c r="X165" s="36">
        <f>SUMIFS(СВЦЭМ!$E$39:$E$782,СВЦЭМ!$A$39:$A$782,$A165,СВЦЭМ!$B$39:$B$782,X$155)+'СЕТ СН'!$F$12</f>
        <v>142.53653489999999</v>
      </c>
      <c r="Y165" s="36">
        <f>SUMIFS(СВЦЭМ!$E$39:$E$782,СВЦЭМ!$A$39:$A$782,$A165,СВЦЭМ!$B$39:$B$782,Y$155)+'СЕТ СН'!$F$12</f>
        <v>157.50860957</v>
      </c>
    </row>
    <row r="166" spans="1:25" ht="15.75" x14ac:dyDescent="0.2">
      <c r="A166" s="35">
        <f t="shared" si="4"/>
        <v>44784</v>
      </c>
      <c r="B166" s="36">
        <f>SUMIFS(СВЦЭМ!$E$39:$E$782,СВЦЭМ!$A$39:$A$782,$A166,СВЦЭМ!$B$39:$B$782,B$155)+'СЕТ СН'!$F$12</f>
        <v>139.12847765000001</v>
      </c>
      <c r="C166" s="36">
        <f>SUMIFS(СВЦЭМ!$E$39:$E$782,СВЦЭМ!$A$39:$A$782,$A166,СВЦЭМ!$B$39:$B$782,C$155)+'СЕТ СН'!$F$12</f>
        <v>147.38430948000001</v>
      </c>
      <c r="D166" s="36">
        <f>SUMIFS(СВЦЭМ!$E$39:$E$782,СВЦЭМ!$A$39:$A$782,$A166,СВЦЭМ!$B$39:$B$782,D$155)+'СЕТ СН'!$F$12</f>
        <v>155.31662549000001</v>
      </c>
      <c r="E166" s="36">
        <f>SUMIFS(СВЦЭМ!$E$39:$E$782,СВЦЭМ!$A$39:$A$782,$A166,СВЦЭМ!$B$39:$B$782,E$155)+'СЕТ СН'!$F$12</f>
        <v>157.88977098999999</v>
      </c>
      <c r="F166" s="36">
        <f>SUMIFS(СВЦЭМ!$E$39:$E$782,СВЦЭМ!$A$39:$A$782,$A166,СВЦЭМ!$B$39:$B$782,F$155)+'СЕТ СН'!$F$12</f>
        <v>159.02055125000001</v>
      </c>
      <c r="G166" s="36">
        <f>SUMIFS(СВЦЭМ!$E$39:$E$782,СВЦЭМ!$A$39:$A$782,$A166,СВЦЭМ!$B$39:$B$782,G$155)+'СЕТ СН'!$F$12</f>
        <v>158.66056011000001</v>
      </c>
      <c r="H166" s="36">
        <f>SUMIFS(СВЦЭМ!$E$39:$E$782,СВЦЭМ!$A$39:$A$782,$A166,СВЦЭМ!$B$39:$B$782,H$155)+'СЕТ СН'!$F$12</f>
        <v>150.30819127000001</v>
      </c>
      <c r="I166" s="36">
        <f>SUMIFS(СВЦЭМ!$E$39:$E$782,СВЦЭМ!$A$39:$A$782,$A166,СВЦЭМ!$B$39:$B$782,I$155)+'СЕТ СН'!$F$12</f>
        <v>137.22903506</v>
      </c>
      <c r="J166" s="36">
        <f>SUMIFS(СВЦЭМ!$E$39:$E$782,СВЦЭМ!$A$39:$A$782,$A166,СВЦЭМ!$B$39:$B$782,J$155)+'СЕТ СН'!$F$12</f>
        <v>127.49505388999999</v>
      </c>
      <c r="K166" s="36">
        <f>SUMIFS(СВЦЭМ!$E$39:$E$782,СВЦЭМ!$A$39:$A$782,$A166,СВЦЭМ!$B$39:$B$782,K$155)+'СЕТ СН'!$F$12</f>
        <v>129.48760827000001</v>
      </c>
      <c r="L166" s="36">
        <f>SUMIFS(СВЦЭМ!$E$39:$E$782,СВЦЭМ!$A$39:$A$782,$A166,СВЦЭМ!$B$39:$B$782,L$155)+'СЕТ СН'!$F$12</f>
        <v>133.22915823</v>
      </c>
      <c r="M166" s="36">
        <f>SUMIFS(СВЦЭМ!$E$39:$E$782,СВЦЭМ!$A$39:$A$782,$A166,СВЦЭМ!$B$39:$B$782,M$155)+'СЕТ СН'!$F$12</f>
        <v>132.74573157</v>
      </c>
      <c r="N166" s="36">
        <f>SUMIFS(СВЦЭМ!$E$39:$E$782,СВЦЭМ!$A$39:$A$782,$A166,СВЦЭМ!$B$39:$B$782,N$155)+'СЕТ СН'!$F$12</f>
        <v>131.34549099</v>
      </c>
      <c r="O166" s="36">
        <f>SUMIFS(СВЦЭМ!$E$39:$E$782,СВЦЭМ!$A$39:$A$782,$A166,СВЦЭМ!$B$39:$B$782,O$155)+'СЕТ СН'!$F$12</f>
        <v>132.54879756</v>
      </c>
      <c r="P166" s="36">
        <f>SUMIFS(СВЦЭМ!$E$39:$E$782,СВЦЭМ!$A$39:$A$782,$A166,СВЦЭМ!$B$39:$B$782,P$155)+'СЕТ СН'!$F$12</f>
        <v>132.97148164999999</v>
      </c>
      <c r="Q166" s="36">
        <f>SUMIFS(СВЦЭМ!$E$39:$E$782,СВЦЭМ!$A$39:$A$782,$A166,СВЦЭМ!$B$39:$B$782,Q$155)+'СЕТ СН'!$F$12</f>
        <v>131.48660758</v>
      </c>
      <c r="R166" s="36">
        <f>SUMIFS(СВЦЭМ!$E$39:$E$782,СВЦЭМ!$A$39:$A$782,$A166,СВЦЭМ!$B$39:$B$782,R$155)+'СЕТ СН'!$F$12</f>
        <v>132.02544175</v>
      </c>
      <c r="S166" s="36">
        <f>SUMIFS(СВЦЭМ!$E$39:$E$782,СВЦЭМ!$A$39:$A$782,$A166,СВЦЭМ!$B$39:$B$782,S$155)+'СЕТ СН'!$F$12</f>
        <v>131.10908520000001</v>
      </c>
      <c r="T166" s="36">
        <f>SUMIFS(СВЦЭМ!$E$39:$E$782,СВЦЭМ!$A$39:$A$782,$A166,СВЦЭМ!$B$39:$B$782,T$155)+'СЕТ СН'!$F$12</f>
        <v>111.35405325000001</v>
      </c>
      <c r="U166" s="36">
        <f>SUMIFS(СВЦЭМ!$E$39:$E$782,СВЦЭМ!$A$39:$A$782,$A166,СВЦЭМ!$B$39:$B$782,U$155)+'СЕТ СН'!$F$12</f>
        <v>112.21171769999999</v>
      </c>
      <c r="V166" s="36">
        <f>SUMIFS(СВЦЭМ!$E$39:$E$782,СВЦЭМ!$A$39:$A$782,$A166,СВЦЭМ!$B$39:$B$782,V$155)+'СЕТ СН'!$F$12</f>
        <v>111.89187954000001</v>
      </c>
      <c r="W166" s="36">
        <f>SUMIFS(СВЦЭМ!$E$39:$E$782,СВЦЭМ!$A$39:$A$782,$A166,СВЦЭМ!$B$39:$B$782,W$155)+'СЕТ СН'!$F$12</f>
        <v>109.75600076000001</v>
      </c>
      <c r="X166" s="36">
        <f>SUMIFS(СВЦЭМ!$E$39:$E$782,СВЦЭМ!$A$39:$A$782,$A166,СВЦЭМ!$B$39:$B$782,X$155)+'СЕТ СН'!$F$12</f>
        <v>111.89486424</v>
      </c>
      <c r="Y166" s="36">
        <f>SUMIFS(СВЦЭМ!$E$39:$E$782,СВЦЭМ!$A$39:$A$782,$A166,СВЦЭМ!$B$39:$B$782,Y$155)+'СЕТ СН'!$F$12</f>
        <v>114.95622102999999</v>
      </c>
    </row>
    <row r="167" spans="1:25" ht="15.75" x14ac:dyDescent="0.2">
      <c r="A167" s="35">
        <f t="shared" si="4"/>
        <v>44785</v>
      </c>
      <c r="B167" s="36">
        <f>SUMIFS(СВЦЭМ!$E$39:$E$782,СВЦЭМ!$A$39:$A$782,$A167,СВЦЭМ!$B$39:$B$782,B$155)+'СЕТ СН'!$F$12</f>
        <v>138.93908407000001</v>
      </c>
      <c r="C167" s="36">
        <f>SUMIFS(СВЦЭМ!$E$39:$E$782,СВЦЭМ!$A$39:$A$782,$A167,СВЦЭМ!$B$39:$B$782,C$155)+'СЕТ СН'!$F$12</f>
        <v>146.28617320000001</v>
      </c>
      <c r="D167" s="36">
        <f>SUMIFS(СВЦЭМ!$E$39:$E$782,СВЦЭМ!$A$39:$A$782,$A167,СВЦЭМ!$B$39:$B$782,D$155)+'СЕТ СН'!$F$12</f>
        <v>154.54043390999999</v>
      </c>
      <c r="E167" s="36">
        <f>SUMIFS(СВЦЭМ!$E$39:$E$782,СВЦЭМ!$A$39:$A$782,$A167,СВЦЭМ!$B$39:$B$782,E$155)+'СЕТ СН'!$F$12</f>
        <v>157.55984644</v>
      </c>
      <c r="F167" s="36">
        <f>SUMIFS(СВЦЭМ!$E$39:$E$782,СВЦЭМ!$A$39:$A$782,$A167,СВЦЭМ!$B$39:$B$782,F$155)+'СЕТ СН'!$F$12</f>
        <v>156.51767103</v>
      </c>
      <c r="G167" s="36">
        <f>SUMIFS(СВЦЭМ!$E$39:$E$782,СВЦЭМ!$A$39:$A$782,$A167,СВЦЭМ!$B$39:$B$782,G$155)+'СЕТ СН'!$F$12</f>
        <v>157.96037039000001</v>
      </c>
      <c r="H167" s="36">
        <f>SUMIFS(СВЦЭМ!$E$39:$E$782,СВЦЭМ!$A$39:$A$782,$A167,СВЦЭМ!$B$39:$B$782,H$155)+'СЕТ СН'!$F$12</f>
        <v>141.56033676000001</v>
      </c>
      <c r="I167" s="36">
        <f>SUMIFS(СВЦЭМ!$E$39:$E$782,СВЦЭМ!$A$39:$A$782,$A167,СВЦЭМ!$B$39:$B$782,I$155)+'СЕТ СН'!$F$12</f>
        <v>141.05204802</v>
      </c>
      <c r="J167" s="36">
        <f>SUMIFS(СВЦЭМ!$E$39:$E$782,СВЦЭМ!$A$39:$A$782,$A167,СВЦЭМ!$B$39:$B$782,J$155)+'СЕТ СН'!$F$12</f>
        <v>132.77066836</v>
      </c>
      <c r="K167" s="36">
        <f>SUMIFS(СВЦЭМ!$E$39:$E$782,СВЦЭМ!$A$39:$A$782,$A167,СВЦЭМ!$B$39:$B$782,K$155)+'СЕТ СН'!$F$12</f>
        <v>129.59753782999999</v>
      </c>
      <c r="L167" s="36">
        <f>SUMIFS(СВЦЭМ!$E$39:$E$782,СВЦЭМ!$A$39:$A$782,$A167,СВЦЭМ!$B$39:$B$782,L$155)+'СЕТ СН'!$F$12</f>
        <v>124.65355473</v>
      </c>
      <c r="M167" s="36">
        <f>SUMIFS(СВЦЭМ!$E$39:$E$782,СВЦЭМ!$A$39:$A$782,$A167,СВЦЭМ!$B$39:$B$782,M$155)+'СЕТ СН'!$F$12</f>
        <v>120.84334397000001</v>
      </c>
      <c r="N167" s="36">
        <f>SUMIFS(СВЦЭМ!$E$39:$E$782,СВЦЭМ!$A$39:$A$782,$A167,СВЦЭМ!$B$39:$B$782,N$155)+'СЕТ СН'!$F$12</f>
        <v>120.96545215</v>
      </c>
      <c r="O167" s="36">
        <f>SUMIFS(СВЦЭМ!$E$39:$E$782,СВЦЭМ!$A$39:$A$782,$A167,СВЦЭМ!$B$39:$B$782,O$155)+'СЕТ СН'!$F$12</f>
        <v>121.69912134</v>
      </c>
      <c r="P167" s="36">
        <f>SUMIFS(СВЦЭМ!$E$39:$E$782,СВЦЭМ!$A$39:$A$782,$A167,СВЦЭМ!$B$39:$B$782,P$155)+'СЕТ СН'!$F$12</f>
        <v>123.16396330000001</v>
      </c>
      <c r="Q167" s="36">
        <f>SUMIFS(СВЦЭМ!$E$39:$E$782,СВЦЭМ!$A$39:$A$782,$A167,СВЦЭМ!$B$39:$B$782,Q$155)+'СЕТ СН'!$F$12</f>
        <v>123.2064172</v>
      </c>
      <c r="R167" s="36">
        <f>SUMIFS(СВЦЭМ!$E$39:$E$782,СВЦЭМ!$A$39:$A$782,$A167,СВЦЭМ!$B$39:$B$782,R$155)+'СЕТ СН'!$F$12</f>
        <v>125.99135090999999</v>
      </c>
      <c r="S167" s="36">
        <f>SUMIFS(СВЦЭМ!$E$39:$E$782,СВЦЭМ!$A$39:$A$782,$A167,СВЦЭМ!$B$39:$B$782,S$155)+'СЕТ СН'!$F$12</f>
        <v>125.64421872</v>
      </c>
      <c r="T167" s="36">
        <f>SUMIFS(СВЦЭМ!$E$39:$E$782,СВЦЭМ!$A$39:$A$782,$A167,СВЦЭМ!$B$39:$B$782,T$155)+'СЕТ СН'!$F$12</f>
        <v>125.06041535</v>
      </c>
      <c r="U167" s="36">
        <f>SUMIFS(СВЦЭМ!$E$39:$E$782,СВЦЭМ!$A$39:$A$782,$A167,СВЦЭМ!$B$39:$B$782,U$155)+'СЕТ СН'!$F$12</f>
        <v>125.32568986</v>
      </c>
      <c r="V167" s="36">
        <f>SUMIFS(СВЦЭМ!$E$39:$E$782,СВЦЭМ!$A$39:$A$782,$A167,СВЦЭМ!$B$39:$B$782,V$155)+'СЕТ СН'!$F$12</f>
        <v>125.24144857</v>
      </c>
      <c r="W167" s="36">
        <f>SUMIFS(СВЦЭМ!$E$39:$E$782,СВЦЭМ!$A$39:$A$782,$A167,СВЦЭМ!$B$39:$B$782,W$155)+'СЕТ СН'!$F$12</f>
        <v>122.64753785000001</v>
      </c>
      <c r="X167" s="36">
        <f>SUMIFS(СВЦЭМ!$E$39:$E$782,СВЦЭМ!$A$39:$A$782,$A167,СВЦЭМ!$B$39:$B$782,X$155)+'СЕТ СН'!$F$12</f>
        <v>129.30026791</v>
      </c>
      <c r="Y167" s="36">
        <f>SUMIFS(СВЦЭМ!$E$39:$E$782,СВЦЭМ!$A$39:$A$782,$A167,СВЦЭМ!$B$39:$B$782,Y$155)+'СЕТ СН'!$F$12</f>
        <v>136.47146126000001</v>
      </c>
    </row>
    <row r="168" spans="1:25" ht="15.75" x14ac:dyDescent="0.2">
      <c r="A168" s="35">
        <f t="shared" si="4"/>
        <v>44786</v>
      </c>
      <c r="B168" s="36">
        <f>SUMIFS(СВЦЭМ!$E$39:$E$782,СВЦЭМ!$A$39:$A$782,$A168,СВЦЭМ!$B$39:$B$782,B$155)+'СЕТ СН'!$F$12</f>
        <v>140.67483143999999</v>
      </c>
      <c r="C168" s="36">
        <f>SUMIFS(СВЦЭМ!$E$39:$E$782,СВЦЭМ!$A$39:$A$782,$A168,СВЦЭМ!$B$39:$B$782,C$155)+'СЕТ СН'!$F$12</f>
        <v>145.75029979000001</v>
      </c>
      <c r="D168" s="36">
        <f>SUMIFS(СВЦЭМ!$E$39:$E$782,СВЦЭМ!$A$39:$A$782,$A168,СВЦЭМ!$B$39:$B$782,D$155)+'СЕТ СН'!$F$12</f>
        <v>148.93286046</v>
      </c>
      <c r="E168" s="36">
        <f>SUMIFS(СВЦЭМ!$E$39:$E$782,СВЦЭМ!$A$39:$A$782,$A168,СВЦЭМ!$B$39:$B$782,E$155)+'СЕТ СН'!$F$12</f>
        <v>159.74478518999999</v>
      </c>
      <c r="F168" s="36">
        <f>SUMIFS(СВЦЭМ!$E$39:$E$782,СВЦЭМ!$A$39:$A$782,$A168,СВЦЭМ!$B$39:$B$782,F$155)+'СЕТ СН'!$F$12</f>
        <v>156.17920222999999</v>
      </c>
      <c r="G168" s="36">
        <f>SUMIFS(СВЦЭМ!$E$39:$E$782,СВЦЭМ!$A$39:$A$782,$A168,СВЦЭМ!$B$39:$B$782,G$155)+'СЕТ СН'!$F$12</f>
        <v>152.28049043999999</v>
      </c>
      <c r="H168" s="36">
        <f>SUMIFS(СВЦЭМ!$E$39:$E$782,СВЦЭМ!$A$39:$A$782,$A168,СВЦЭМ!$B$39:$B$782,H$155)+'СЕТ СН'!$F$12</f>
        <v>147.57782269</v>
      </c>
      <c r="I168" s="36">
        <f>SUMIFS(СВЦЭМ!$E$39:$E$782,СВЦЭМ!$A$39:$A$782,$A168,СВЦЭМ!$B$39:$B$782,I$155)+'СЕТ СН'!$F$12</f>
        <v>138.89358860999999</v>
      </c>
      <c r="J168" s="36">
        <f>SUMIFS(СВЦЭМ!$E$39:$E$782,СВЦЭМ!$A$39:$A$782,$A168,СВЦЭМ!$B$39:$B$782,J$155)+'СЕТ СН'!$F$12</f>
        <v>135.88017987000001</v>
      </c>
      <c r="K168" s="36">
        <f>SUMIFS(СВЦЭМ!$E$39:$E$782,СВЦЭМ!$A$39:$A$782,$A168,СВЦЭМ!$B$39:$B$782,K$155)+'СЕТ СН'!$F$12</f>
        <v>124.89041487999999</v>
      </c>
      <c r="L168" s="36">
        <f>SUMIFS(СВЦЭМ!$E$39:$E$782,СВЦЭМ!$A$39:$A$782,$A168,СВЦЭМ!$B$39:$B$782,L$155)+'СЕТ СН'!$F$12</f>
        <v>123.04491664</v>
      </c>
      <c r="M168" s="36">
        <f>SUMIFS(СВЦЭМ!$E$39:$E$782,СВЦЭМ!$A$39:$A$782,$A168,СВЦЭМ!$B$39:$B$782,M$155)+'СЕТ СН'!$F$12</f>
        <v>123.62483621</v>
      </c>
      <c r="N168" s="36">
        <f>SUMIFS(СВЦЭМ!$E$39:$E$782,СВЦЭМ!$A$39:$A$782,$A168,СВЦЭМ!$B$39:$B$782,N$155)+'СЕТ СН'!$F$12</f>
        <v>122.93297334</v>
      </c>
      <c r="O168" s="36">
        <f>SUMIFS(СВЦЭМ!$E$39:$E$782,СВЦЭМ!$A$39:$A$782,$A168,СВЦЭМ!$B$39:$B$782,O$155)+'СЕТ СН'!$F$12</f>
        <v>122.42516686</v>
      </c>
      <c r="P168" s="36">
        <f>SUMIFS(СВЦЭМ!$E$39:$E$782,СВЦЭМ!$A$39:$A$782,$A168,СВЦЭМ!$B$39:$B$782,P$155)+'СЕТ СН'!$F$12</f>
        <v>123.22813587</v>
      </c>
      <c r="Q168" s="36">
        <f>SUMIFS(СВЦЭМ!$E$39:$E$782,СВЦЭМ!$A$39:$A$782,$A168,СВЦЭМ!$B$39:$B$782,Q$155)+'СЕТ СН'!$F$12</f>
        <v>123.15391226</v>
      </c>
      <c r="R168" s="36">
        <f>SUMIFS(СВЦЭМ!$E$39:$E$782,СВЦЭМ!$A$39:$A$782,$A168,СВЦЭМ!$B$39:$B$782,R$155)+'СЕТ СН'!$F$12</f>
        <v>124.13651523</v>
      </c>
      <c r="S168" s="36">
        <f>SUMIFS(СВЦЭМ!$E$39:$E$782,СВЦЭМ!$A$39:$A$782,$A168,СВЦЭМ!$B$39:$B$782,S$155)+'СЕТ СН'!$F$12</f>
        <v>124.58425985</v>
      </c>
      <c r="T168" s="36">
        <f>SUMIFS(СВЦЭМ!$E$39:$E$782,СВЦЭМ!$A$39:$A$782,$A168,СВЦЭМ!$B$39:$B$782,T$155)+'СЕТ СН'!$F$12</f>
        <v>124.2203698</v>
      </c>
      <c r="U168" s="36">
        <f>SUMIFS(СВЦЭМ!$E$39:$E$782,СВЦЭМ!$A$39:$A$782,$A168,СВЦЭМ!$B$39:$B$782,U$155)+'СЕТ СН'!$F$12</f>
        <v>124.86560202</v>
      </c>
      <c r="V168" s="36">
        <f>SUMIFS(СВЦЭМ!$E$39:$E$782,СВЦЭМ!$A$39:$A$782,$A168,СВЦЭМ!$B$39:$B$782,V$155)+'СЕТ СН'!$F$12</f>
        <v>123.48533178</v>
      </c>
      <c r="W168" s="36">
        <f>SUMIFS(СВЦЭМ!$E$39:$E$782,СВЦЭМ!$A$39:$A$782,$A168,СВЦЭМ!$B$39:$B$782,W$155)+'СЕТ СН'!$F$12</f>
        <v>122.74024673</v>
      </c>
      <c r="X168" s="36">
        <f>SUMIFS(СВЦЭМ!$E$39:$E$782,СВЦЭМ!$A$39:$A$782,$A168,СВЦЭМ!$B$39:$B$782,X$155)+'СЕТ СН'!$F$12</f>
        <v>126.84231751999999</v>
      </c>
      <c r="Y168" s="36">
        <f>SUMIFS(СВЦЭМ!$E$39:$E$782,СВЦЭМ!$A$39:$A$782,$A168,СВЦЭМ!$B$39:$B$782,Y$155)+'СЕТ СН'!$F$12</f>
        <v>141.31658064000001</v>
      </c>
    </row>
    <row r="169" spans="1:25" ht="15.75" x14ac:dyDescent="0.2">
      <c r="A169" s="35">
        <f t="shared" si="4"/>
        <v>44787</v>
      </c>
      <c r="B169" s="36">
        <f>SUMIFS(СВЦЭМ!$E$39:$E$782,СВЦЭМ!$A$39:$A$782,$A169,СВЦЭМ!$B$39:$B$782,B$155)+'СЕТ СН'!$F$12</f>
        <v>148.20248251999999</v>
      </c>
      <c r="C169" s="36">
        <f>SUMIFS(СВЦЭМ!$E$39:$E$782,СВЦЭМ!$A$39:$A$782,$A169,СВЦЭМ!$B$39:$B$782,C$155)+'СЕТ СН'!$F$12</f>
        <v>146.37936286999999</v>
      </c>
      <c r="D169" s="36">
        <f>SUMIFS(СВЦЭМ!$E$39:$E$782,СВЦЭМ!$A$39:$A$782,$A169,СВЦЭМ!$B$39:$B$782,D$155)+'СЕТ СН'!$F$12</f>
        <v>140.83893122000001</v>
      </c>
      <c r="E169" s="36">
        <f>SUMIFS(СВЦЭМ!$E$39:$E$782,СВЦЭМ!$A$39:$A$782,$A169,СВЦЭМ!$B$39:$B$782,E$155)+'СЕТ СН'!$F$12</f>
        <v>142.26283541000001</v>
      </c>
      <c r="F169" s="36">
        <f>SUMIFS(СВЦЭМ!$E$39:$E$782,СВЦЭМ!$A$39:$A$782,$A169,СВЦЭМ!$B$39:$B$782,F$155)+'СЕТ СН'!$F$12</f>
        <v>143.05628562999999</v>
      </c>
      <c r="G169" s="36">
        <f>SUMIFS(СВЦЭМ!$E$39:$E$782,СВЦЭМ!$A$39:$A$782,$A169,СВЦЭМ!$B$39:$B$782,G$155)+'СЕТ СН'!$F$12</f>
        <v>142.73996525000001</v>
      </c>
      <c r="H169" s="36">
        <f>SUMIFS(СВЦЭМ!$E$39:$E$782,СВЦЭМ!$A$39:$A$782,$A169,СВЦЭМ!$B$39:$B$782,H$155)+'СЕТ СН'!$F$12</f>
        <v>152.91982211000001</v>
      </c>
      <c r="I169" s="36">
        <f>SUMIFS(СВЦЭМ!$E$39:$E$782,СВЦЭМ!$A$39:$A$782,$A169,СВЦЭМ!$B$39:$B$782,I$155)+'СЕТ СН'!$F$12</f>
        <v>147.44188750999999</v>
      </c>
      <c r="J169" s="36">
        <f>SUMIFS(СВЦЭМ!$E$39:$E$782,СВЦЭМ!$A$39:$A$782,$A169,СВЦЭМ!$B$39:$B$782,J$155)+'СЕТ СН'!$F$12</f>
        <v>139.73662246999999</v>
      </c>
      <c r="K169" s="36">
        <f>SUMIFS(СВЦЭМ!$E$39:$E$782,СВЦЭМ!$A$39:$A$782,$A169,СВЦЭМ!$B$39:$B$782,K$155)+'СЕТ СН'!$F$12</f>
        <v>128.56701545999999</v>
      </c>
      <c r="L169" s="36">
        <f>SUMIFS(СВЦЭМ!$E$39:$E$782,СВЦЭМ!$A$39:$A$782,$A169,СВЦЭМ!$B$39:$B$782,L$155)+'СЕТ СН'!$F$12</f>
        <v>123.06587748</v>
      </c>
      <c r="M169" s="36">
        <f>SUMIFS(СВЦЭМ!$E$39:$E$782,СВЦЭМ!$A$39:$A$782,$A169,СВЦЭМ!$B$39:$B$782,M$155)+'СЕТ СН'!$F$12</f>
        <v>121.00725675</v>
      </c>
      <c r="N169" s="36">
        <f>SUMIFS(СВЦЭМ!$E$39:$E$782,СВЦЭМ!$A$39:$A$782,$A169,СВЦЭМ!$B$39:$B$782,N$155)+'СЕТ СН'!$F$12</f>
        <v>122.93093989</v>
      </c>
      <c r="O169" s="36">
        <f>SUMIFS(СВЦЭМ!$E$39:$E$782,СВЦЭМ!$A$39:$A$782,$A169,СВЦЭМ!$B$39:$B$782,O$155)+'СЕТ СН'!$F$12</f>
        <v>123.69020125999999</v>
      </c>
      <c r="P169" s="36">
        <f>SUMIFS(СВЦЭМ!$E$39:$E$782,СВЦЭМ!$A$39:$A$782,$A169,СВЦЭМ!$B$39:$B$782,P$155)+'СЕТ СН'!$F$12</f>
        <v>125.13437338</v>
      </c>
      <c r="Q169" s="36">
        <f>SUMIFS(СВЦЭМ!$E$39:$E$782,СВЦЭМ!$A$39:$A$782,$A169,СВЦЭМ!$B$39:$B$782,Q$155)+'СЕТ СН'!$F$12</f>
        <v>126.13560489</v>
      </c>
      <c r="R169" s="36">
        <f>SUMIFS(СВЦЭМ!$E$39:$E$782,СВЦЭМ!$A$39:$A$782,$A169,СВЦЭМ!$B$39:$B$782,R$155)+'СЕТ СН'!$F$12</f>
        <v>127.91141301</v>
      </c>
      <c r="S169" s="36">
        <f>SUMIFS(СВЦЭМ!$E$39:$E$782,СВЦЭМ!$A$39:$A$782,$A169,СВЦЭМ!$B$39:$B$782,S$155)+'СЕТ СН'!$F$12</f>
        <v>125.55998875</v>
      </c>
      <c r="T169" s="36">
        <f>SUMIFS(СВЦЭМ!$E$39:$E$782,СВЦЭМ!$A$39:$A$782,$A169,СВЦЭМ!$B$39:$B$782,T$155)+'СЕТ СН'!$F$12</f>
        <v>126.89650426999999</v>
      </c>
      <c r="U169" s="36">
        <f>SUMIFS(СВЦЭМ!$E$39:$E$782,СВЦЭМ!$A$39:$A$782,$A169,СВЦЭМ!$B$39:$B$782,U$155)+'СЕТ СН'!$F$12</f>
        <v>127.53149860000001</v>
      </c>
      <c r="V169" s="36">
        <f>SUMIFS(СВЦЭМ!$E$39:$E$782,СВЦЭМ!$A$39:$A$782,$A169,СВЦЭМ!$B$39:$B$782,V$155)+'СЕТ СН'!$F$12</f>
        <v>128.40532754</v>
      </c>
      <c r="W169" s="36">
        <f>SUMIFS(СВЦЭМ!$E$39:$E$782,СВЦЭМ!$A$39:$A$782,$A169,СВЦЭМ!$B$39:$B$782,W$155)+'СЕТ СН'!$F$12</f>
        <v>127.95060491</v>
      </c>
      <c r="X169" s="36">
        <f>SUMIFS(СВЦЭМ!$E$39:$E$782,СВЦЭМ!$A$39:$A$782,$A169,СВЦЭМ!$B$39:$B$782,X$155)+'СЕТ СН'!$F$12</f>
        <v>128.19196294</v>
      </c>
      <c r="Y169" s="36">
        <f>SUMIFS(СВЦЭМ!$E$39:$E$782,СВЦЭМ!$A$39:$A$782,$A169,СВЦЭМ!$B$39:$B$782,Y$155)+'СЕТ СН'!$F$12</f>
        <v>136.60670124999999</v>
      </c>
    </row>
    <row r="170" spans="1:25" ht="15.75" x14ac:dyDescent="0.2">
      <c r="A170" s="35">
        <f t="shared" si="4"/>
        <v>44788</v>
      </c>
      <c r="B170" s="36">
        <f>SUMIFS(СВЦЭМ!$E$39:$E$782,СВЦЭМ!$A$39:$A$782,$A170,СВЦЭМ!$B$39:$B$782,B$155)+'СЕТ СН'!$F$12</f>
        <v>130.12479866000001</v>
      </c>
      <c r="C170" s="36">
        <f>SUMIFS(СВЦЭМ!$E$39:$E$782,СВЦЭМ!$A$39:$A$782,$A170,СВЦЭМ!$B$39:$B$782,C$155)+'СЕТ СН'!$F$12</f>
        <v>133.86928159000001</v>
      </c>
      <c r="D170" s="36">
        <f>SUMIFS(СВЦЭМ!$E$39:$E$782,СВЦЭМ!$A$39:$A$782,$A170,СВЦЭМ!$B$39:$B$782,D$155)+'СЕТ СН'!$F$12</f>
        <v>138.91183072999999</v>
      </c>
      <c r="E170" s="36">
        <f>SUMIFS(СВЦЭМ!$E$39:$E$782,СВЦЭМ!$A$39:$A$782,$A170,СВЦЭМ!$B$39:$B$782,E$155)+'СЕТ СН'!$F$12</f>
        <v>140.78597793</v>
      </c>
      <c r="F170" s="36">
        <f>SUMIFS(СВЦЭМ!$E$39:$E$782,СВЦЭМ!$A$39:$A$782,$A170,СВЦЭМ!$B$39:$B$782,F$155)+'СЕТ СН'!$F$12</f>
        <v>142.46746110999999</v>
      </c>
      <c r="G170" s="36">
        <f>SUMIFS(СВЦЭМ!$E$39:$E$782,СВЦЭМ!$A$39:$A$782,$A170,СВЦЭМ!$B$39:$B$782,G$155)+'СЕТ СН'!$F$12</f>
        <v>141.6833705</v>
      </c>
      <c r="H170" s="36">
        <f>SUMIFS(СВЦЭМ!$E$39:$E$782,СВЦЭМ!$A$39:$A$782,$A170,СВЦЭМ!$B$39:$B$782,H$155)+'СЕТ СН'!$F$12</f>
        <v>136.98154099999999</v>
      </c>
      <c r="I170" s="36">
        <f>SUMIFS(СВЦЭМ!$E$39:$E$782,СВЦЭМ!$A$39:$A$782,$A170,СВЦЭМ!$B$39:$B$782,I$155)+'СЕТ СН'!$F$12</f>
        <v>128.34444518999999</v>
      </c>
      <c r="J170" s="36">
        <f>SUMIFS(СВЦЭМ!$E$39:$E$782,СВЦЭМ!$A$39:$A$782,$A170,СВЦЭМ!$B$39:$B$782,J$155)+'СЕТ СН'!$F$12</f>
        <v>138.29774140999999</v>
      </c>
      <c r="K170" s="36">
        <f>SUMIFS(СВЦЭМ!$E$39:$E$782,СВЦЭМ!$A$39:$A$782,$A170,СВЦЭМ!$B$39:$B$782,K$155)+'СЕТ СН'!$F$12</f>
        <v>134.46072104000001</v>
      </c>
      <c r="L170" s="36">
        <f>SUMIFS(СВЦЭМ!$E$39:$E$782,СВЦЭМ!$A$39:$A$782,$A170,СВЦЭМ!$B$39:$B$782,L$155)+'СЕТ СН'!$F$12</f>
        <v>132.67197250999999</v>
      </c>
      <c r="M170" s="36">
        <f>SUMIFS(СВЦЭМ!$E$39:$E$782,СВЦЭМ!$A$39:$A$782,$A170,СВЦЭМ!$B$39:$B$782,M$155)+'СЕТ СН'!$F$12</f>
        <v>133.20205905</v>
      </c>
      <c r="N170" s="36">
        <f>SUMIFS(СВЦЭМ!$E$39:$E$782,СВЦЭМ!$A$39:$A$782,$A170,СВЦЭМ!$B$39:$B$782,N$155)+'СЕТ СН'!$F$12</f>
        <v>132.94057648</v>
      </c>
      <c r="O170" s="36">
        <f>SUMIFS(СВЦЭМ!$E$39:$E$782,СВЦЭМ!$A$39:$A$782,$A170,СВЦЭМ!$B$39:$B$782,O$155)+'СЕТ СН'!$F$12</f>
        <v>133.04544996999999</v>
      </c>
      <c r="P170" s="36">
        <f>SUMIFS(СВЦЭМ!$E$39:$E$782,СВЦЭМ!$A$39:$A$782,$A170,СВЦЭМ!$B$39:$B$782,P$155)+'СЕТ СН'!$F$12</f>
        <v>132.50813681</v>
      </c>
      <c r="Q170" s="36">
        <f>SUMIFS(СВЦЭМ!$E$39:$E$782,СВЦЭМ!$A$39:$A$782,$A170,СВЦЭМ!$B$39:$B$782,Q$155)+'СЕТ СН'!$F$12</f>
        <v>132.1540182</v>
      </c>
      <c r="R170" s="36">
        <f>SUMIFS(СВЦЭМ!$E$39:$E$782,СВЦЭМ!$A$39:$A$782,$A170,СВЦЭМ!$B$39:$B$782,R$155)+'СЕТ СН'!$F$12</f>
        <v>130.61406289999999</v>
      </c>
      <c r="S170" s="36">
        <f>SUMIFS(СВЦЭМ!$E$39:$E$782,СВЦЭМ!$A$39:$A$782,$A170,СВЦЭМ!$B$39:$B$782,S$155)+'СЕТ СН'!$F$12</f>
        <v>131.16950111</v>
      </c>
      <c r="T170" s="36">
        <f>SUMIFS(СВЦЭМ!$E$39:$E$782,СВЦЭМ!$A$39:$A$782,$A170,СВЦЭМ!$B$39:$B$782,T$155)+'СЕТ СН'!$F$12</f>
        <v>131.42901839000001</v>
      </c>
      <c r="U170" s="36">
        <f>SUMIFS(СВЦЭМ!$E$39:$E$782,СВЦЭМ!$A$39:$A$782,$A170,СВЦЭМ!$B$39:$B$782,U$155)+'СЕТ СН'!$F$12</f>
        <v>130.77163132999999</v>
      </c>
      <c r="V170" s="36">
        <f>SUMIFS(СВЦЭМ!$E$39:$E$782,СВЦЭМ!$A$39:$A$782,$A170,СВЦЭМ!$B$39:$B$782,V$155)+'СЕТ СН'!$F$12</f>
        <v>131.26625078999999</v>
      </c>
      <c r="W170" s="36">
        <f>SUMIFS(СВЦЭМ!$E$39:$E$782,СВЦЭМ!$A$39:$A$782,$A170,СВЦЭМ!$B$39:$B$782,W$155)+'СЕТ СН'!$F$12</f>
        <v>132.50363386000001</v>
      </c>
      <c r="X170" s="36">
        <f>SUMIFS(СВЦЭМ!$E$39:$E$782,СВЦЭМ!$A$39:$A$782,$A170,СВЦЭМ!$B$39:$B$782,X$155)+'СЕТ СН'!$F$12</f>
        <v>127.0159329</v>
      </c>
      <c r="Y170" s="36">
        <f>SUMIFS(СВЦЭМ!$E$39:$E$782,СВЦЭМ!$A$39:$A$782,$A170,СВЦЭМ!$B$39:$B$782,Y$155)+'СЕТ СН'!$F$12</f>
        <v>136.18001688000001</v>
      </c>
    </row>
    <row r="171" spans="1:25" ht="15.75" x14ac:dyDescent="0.2">
      <c r="A171" s="35">
        <f t="shared" si="4"/>
        <v>44789</v>
      </c>
      <c r="B171" s="36">
        <f>SUMIFS(СВЦЭМ!$E$39:$E$782,СВЦЭМ!$A$39:$A$782,$A171,СВЦЭМ!$B$39:$B$782,B$155)+'СЕТ СН'!$F$12</f>
        <v>125.33094643</v>
      </c>
      <c r="C171" s="36">
        <f>SUMIFS(СВЦЭМ!$E$39:$E$782,СВЦЭМ!$A$39:$A$782,$A171,СВЦЭМ!$B$39:$B$782,C$155)+'СЕТ СН'!$F$12</f>
        <v>132.77801524</v>
      </c>
      <c r="D171" s="36">
        <f>SUMIFS(СВЦЭМ!$E$39:$E$782,СВЦЭМ!$A$39:$A$782,$A171,СВЦЭМ!$B$39:$B$782,D$155)+'СЕТ СН'!$F$12</f>
        <v>138.62307491000001</v>
      </c>
      <c r="E171" s="36">
        <f>SUMIFS(СВЦЭМ!$E$39:$E$782,СВЦЭМ!$A$39:$A$782,$A171,СВЦЭМ!$B$39:$B$782,E$155)+'СЕТ СН'!$F$12</f>
        <v>140.73909818999999</v>
      </c>
      <c r="F171" s="36">
        <f>SUMIFS(СВЦЭМ!$E$39:$E$782,СВЦЭМ!$A$39:$A$782,$A171,СВЦЭМ!$B$39:$B$782,F$155)+'СЕТ СН'!$F$12</f>
        <v>142.19521809</v>
      </c>
      <c r="G171" s="36">
        <f>SUMIFS(СВЦЭМ!$E$39:$E$782,СВЦЭМ!$A$39:$A$782,$A171,СВЦЭМ!$B$39:$B$782,G$155)+'СЕТ СН'!$F$12</f>
        <v>141.20620936</v>
      </c>
      <c r="H171" s="36">
        <f>SUMIFS(СВЦЭМ!$E$39:$E$782,СВЦЭМ!$A$39:$A$782,$A171,СВЦЭМ!$B$39:$B$782,H$155)+'СЕТ СН'!$F$12</f>
        <v>132.65186711000001</v>
      </c>
      <c r="I171" s="36">
        <f>SUMIFS(СВЦЭМ!$E$39:$E$782,СВЦЭМ!$A$39:$A$782,$A171,СВЦЭМ!$B$39:$B$782,I$155)+'СЕТ СН'!$F$12</f>
        <v>122.26469732</v>
      </c>
      <c r="J171" s="36">
        <f>SUMIFS(СВЦЭМ!$E$39:$E$782,СВЦЭМ!$A$39:$A$782,$A171,СВЦЭМ!$B$39:$B$782,J$155)+'СЕТ СН'!$F$12</f>
        <v>135.12771144000001</v>
      </c>
      <c r="K171" s="36">
        <f>SUMIFS(СВЦЭМ!$E$39:$E$782,СВЦЭМ!$A$39:$A$782,$A171,СВЦЭМ!$B$39:$B$782,K$155)+'СЕТ СН'!$F$12</f>
        <v>134.47407486</v>
      </c>
      <c r="L171" s="36">
        <f>SUMIFS(СВЦЭМ!$E$39:$E$782,СВЦЭМ!$A$39:$A$782,$A171,СВЦЭМ!$B$39:$B$782,L$155)+'СЕТ СН'!$F$12</f>
        <v>131.65966491</v>
      </c>
      <c r="M171" s="36">
        <f>SUMIFS(СВЦЭМ!$E$39:$E$782,СВЦЭМ!$A$39:$A$782,$A171,СВЦЭМ!$B$39:$B$782,M$155)+'СЕТ СН'!$F$12</f>
        <v>130.23499025000001</v>
      </c>
      <c r="N171" s="36">
        <f>SUMIFS(СВЦЭМ!$E$39:$E$782,СВЦЭМ!$A$39:$A$782,$A171,СВЦЭМ!$B$39:$B$782,N$155)+'СЕТ СН'!$F$12</f>
        <v>129.61165251</v>
      </c>
      <c r="O171" s="36">
        <f>SUMIFS(СВЦЭМ!$E$39:$E$782,СВЦЭМ!$A$39:$A$782,$A171,СВЦЭМ!$B$39:$B$782,O$155)+'СЕТ СН'!$F$12</f>
        <v>129.10564937999999</v>
      </c>
      <c r="P171" s="36">
        <f>SUMIFS(СВЦЭМ!$E$39:$E$782,СВЦЭМ!$A$39:$A$782,$A171,СВЦЭМ!$B$39:$B$782,P$155)+'СЕТ СН'!$F$12</f>
        <v>130.83967476000001</v>
      </c>
      <c r="Q171" s="36">
        <f>SUMIFS(СВЦЭМ!$E$39:$E$782,СВЦЭМ!$A$39:$A$782,$A171,СВЦЭМ!$B$39:$B$782,Q$155)+'СЕТ СН'!$F$12</f>
        <v>130.71829367999999</v>
      </c>
      <c r="R171" s="36">
        <f>SUMIFS(СВЦЭМ!$E$39:$E$782,СВЦЭМ!$A$39:$A$782,$A171,СВЦЭМ!$B$39:$B$782,R$155)+'СЕТ СН'!$F$12</f>
        <v>130.88708849</v>
      </c>
      <c r="S171" s="36">
        <f>SUMIFS(СВЦЭМ!$E$39:$E$782,СВЦЭМ!$A$39:$A$782,$A171,СВЦЭМ!$B$39:$B$782,S$155)+'СЕТ СН'!$F$12</f>
        <v>131.31104324</v>
      </c>
      <c r="T171" s="36">
        <f>SUMIFS(СВЦЭМ!$E$39:$E$782,СВЦЭМ!$A$39:$A$782,$A171,СВЦЭМ!$B$39:$B$782,T$155)+'СЕТ СН'!$F$12</f>
        <v>130.48817600000001</v>
      </c>
      <c r="U171" s="36">
        <f>SUMIFS(СВЦЭМ!$E$39:$E$782,СВЦЭМ!$A$39:$A$782,$A171,СВЦЭМ!$B$39:$B$782,U$155)+'СЕТ СН'!$F$12</f>
        <v>130.82969929000001</v>
      </c>
      <c r="V171" s="36">
        <f>SUMIFS(СВЦЭМ!$E$39:$E$782,СВЦЭМ!$A$39:$A$782,$A171,СВЦЭМ!$B$39:$B$782,V$155)+'СЕТ СН'!$F$12</f>
        <v>132.55640392999999</v>
      </c>
      <c r="W171" s="36">
        <f>SUMIFS(СВЦЭМ!$E$39:$E$782,СВЦЭМ!$A$39:$A$782,$A171,СВЦЭМ!$B$39:$B$782,W$155)+'СЕТ СН'!$F$12</f>
        <v>132.5284168</v>
      </c>
      <c r="X171" s="36">
        <f>SUMIFS(СВЦЭМ!$E$39:$E$782,СВЦЭМ!$A$39:$A$782,$A171,СВЦЭМ!$B$39:$B$782,X$155)+'СЕТ СН'!$F$12</f>
        <v>130.64332963999999</v>
      </c>
      <c r="Y171" s="36">
        <f>SUMIFS(СВЦЭМ!$E$39:$E$782,СВЦЭМ!$A$39:$A$782,$A171,СВЦЭМ!$B$39:$B$782,Y$155)+'СЕТ СН'!$F$12</f>
        <v>132.95548826999999</v>
      </c>
    </row>
    <row r="172" spans="1:25" ht="15.75" x14ac:dyDescent="0.2">
      <c r="A172" s="35">
        <f t="shared" si="4"/>
        <v>44790</v>
      </c>
      <c r="B172" s="36">
        <f>SUMIFS(СВЦЭМ!$E$39:$E$782,СВЦЭМ!$A$39:$A$782,$A172,СВЦЭМ!$B$39:$B$782,B$155)+'СЕТ СН'!$F$12</f>
        <v>123.90004508</v>
      </c>
      <c r="C172" s="36">
        <f>SUMIFS(СВЦЭМ!$E$39:$E$782,СВЦЭМ!$A$39:$A$782,$A172,СВЦЭМ!$B$39:$B$782,C$155)+'СЕТ СН'!$F$12</f>
        <v>121.62679862</v>
      </c>
      <c r="D172" s="36">
        <f>SUMIFS(СВЦЭМ!$E$39:$E$782,СВЦЭМ!$A$39:$A$782,$A172,СВЦЭМ!$B$39:$B$782,D$155)+'СЕТ СН'!$F$12</f>
        <v>121.06471732999999</v>
      </c>
      <c r="E172" s="36">
        <f>SUMIFS(СВЦЭМ!$E$39:$E$782,СВЦЭМ!$A$39:$A$782,$A172,СВЦЭМ!$B$39:$B$782,E$155)+'СЕТ СН'!$F$12</f>
        <v>123.83698867</v>
      </c>
      <c r="F172" s="36">
        <f>SUMIFS(СВЦЭМ!$E$39:$E$782,СВЦЭМ!$A$39:$A$782,$A172,СВЦЭМ!$B$39:$B$782,F$155)+'СЕТ СН'!$F$12</f>
        <v>126.85994528000001</v>
      </c>
      <c r="G172" s="36">
        <f>SUMIFS(СВЦЭМ!$E$39:$E$782,СВЦЭМ!$A$39:$A$782,$A172,СВЦЭМ!$B$39:$B$782,G$155)+'СЕТ СН'!$F$12</f>
        <v>134.43621744999999</v>
      </c>
      <c r="H172" s="36">
        <f>SUMIFS(СВЦЭМ!$E$39:$E$782,СВЦЭМ!$A$39:$A$782,$A172,СВЦЭМ!$B$39:$B$782,H$155)+'СЕТ СН'!$F$12</f>
        <v>130.42228338999999</v>
      </c>
      <c r="I172" s="36">
        <f>SUMIFS(СВЦЭМ!$E$39:$E$782,СВЦЭМ!$A$39:$A$782,$A172,СВЦЭМ!$B$39:$B$782,I$155)+'СЕТ СН'!$F$12</f>
        <v>134.51474727999999</v>
      </c>
      <c r="J172" s="36">
        <f>SUMIFS(СВЦЭМ!$E$39:$E$782,СВЦЭМ!$A$39:$A$782,$A172,СВЦЭМ!$B$39:$B$782,J$155)+'СЕТ СН'!$F$12</f>
        <v>140.17301907999999</v>
      </c>
      <c r="K172" s="36">
        <f>SUMIFS(СВЦЭМ!$E$39:$E$782,СВЦЭМ!$A$39:$A$782,$A172,СВЦЭМ!$B$39:$B$782,K$155)+'СЕТ СН'!$F$12</f>
        <v>138.77044909</v>
      </c>
      <c r="L172" s="36">
        <f>SUMIFS(СВЦЭМ!$E$39:$E$782,СВЦЭМ!$A$39:$A$782,$A172,СВЦЭМ!$B$39:$B$782,L$155)+'СЕТ СН'!$F$12</f>
        <v>135.76934931</v>
      </c>
      <c r="M172" s="36">
        <f>SUMIFS(СВЦЭМ!$E$39:$E$782,СВЦЭМ!$A$39:$A$782,$A172,СВЦЭМ!$B$39:$B$782,M$155)+'СЕТ СН'!$F$12</f>
        <v>131.82154288999999</v>
      </c>
      <c r="N172" s="36">
        <f>SUMIFS(СВЦЭМ!$E$39:$E$782,СВЦЭМ!$A$39:$A$782,$A172,СВЦЭМ!$B$39:$B$782,N$155)+'СЕТ СН'!$F$12</f>
        <v>134.29402453</v>
      </c>
      <c r="O172" s="36">
        <f>SUMIFS(СВЦЭМ!$E$39:$E$782,СВЦЭМ!$A$39:$A$782,$A172,СВЦЭМ!$B$39:$B$782,O$155)+'СЕТ СН'!$F$12</f>
        <v>133.35379227999999</v>
      </c>
      <c r="P172" s="36">
        <f>SUMIFS(СВЦЭМ!$E$39:$E$782,СВЦЭМ!$A$39:$A$782,$A172,СВЦЭМ!$B$39:$B$782,P$155)+'СЕТ СН'!$F$12</f>
        <v>135.75837408000001</v>
      </c>
      <c r="Q172" s="36">
        <f>SUMIFS(СВЦЭМ!$E$39:$E$782,СВЦЭМ!$A$39:$A$782,$A172,СВЦЭМ!$B$39:$B$782,Q$155)+'СЕТ СН'!$F$12</f>
        <v>137.34728545999999</v>
      </c>
      <c r="R172" s="36">
        <f>SUMIFS(СВЦЭМ!$E$39:$E$782,СВЦЭМ!$A$39:$A$782,$A172,СВЦЭМ!$B$39:$B$782,R$155)+'СЕТ СН'!$F$12</f>
        <v>137.22610739000001</v>
      </c>
      <c r="S172" s="36">
        <f>SUMIFS(СВЦЭМ!$E$39:$E$782,СВЦЭМ!$A$39:$A$782,$A172,СВЦЭМ!$B$39:$B$782,S$155)+'СЕТ СН'!$F$12</f>
        <v>136.98119768000001</v>
      </c>
      <c r="T172" s="36">
        <f>SUMIFS(СВЦЭМ!$E$39:$E$782,СВЦЭМ!$A$39:$A$782,$A172,СВЦЭМ!$B$39:$B$782,T$155)+'СЕТ СН'!$F$12</f>
        <v>135.93687811999999</v>
      </c>
      <c r="U172" s="36">
        <f>SUMIFS(СВЦЭМ!$E$39:$E$782,СВЦЭМ!$A$39:$A$782,$A172,СВЦЭМ!$B$39:$B$782,U$155)+'СЕТ СН'!$F$12</f>
        <v>138.79612628000001</v>
      </c>
      <c r="V172" s="36">
        <f>SUMIFS(СВЦЭМ!$E$39:$E$782,СВЦЭМ!$A$39:$A$782,$A172,СВЦЭМ!$B$39:$B$782,V$155)+'СЕТ СН'!$F$12</f>
        <v>135.60445106</v>
      </c>
      <c r="W172" s="36">
        <f>SUMIFS(СВЦЭМ!$E$39:$E$782,СВЦЭМ!$A$39:$A$782,$A172,СВЦЭМ!$B$39:$B$782,W$155)+'СЕТ СН'!$F$12</f>
        <v>138.83219202000001</v>
      </c>
      <c r="X172" s="36">
        <f>SUMIFS(СВЦЭМ!$E$39:$E$782,СВЦЭМ!$A$39:$A$782,$A172,СВЦЭМ!$B$39:$B$782,X$155)+'СЕТ СН'!$F$12</f>
        <v>133.95136350999999</v>
      </c>
      <c r="Y172" s="36">
        <f>SUMIFS(СВЦЭМ!$E$39:$E$782,СВЦЭМ!$A$39:$A$782,$A172,СВЦЭМ!$B$39:$B$782,Y$155)+'СЕТ СН'!$F$12</f>
        <v>124.39390717000001</v>
      </c>
    </row>
    <row r="173" spans="1:25" ht="15.75" x14ac:dyDescent="0.2">
      <c r="A173" s="35">
        <f t="shared" si="4"/>
        <v>44791</v>
      </c>
      <c r="B173" s="36">
        <f>SUMIFS(СВЦЭМ!$E$39:$E$782,СВЦЭМ!$A$39:$A$782,$A173,СВЦЭМ!$B$39:$B$782,B$155)+'СЕТ СН'!$F$12</f>
        <v>130.70335764999999</v>
      </c>
      <c r="C173" s="36">
        <f>SUMIFS(СВЦЭМ!$E$39:$E$782,СВЦЭМ!$A$39:$A$782,$A173,СВЦЭМ!$B$39:$B$782,C$155)+'СЕТ СН'!$F$12</f>
        <v>137.95217600000001</v>
      </c>
      <c r="D173" s="36">
        <f>SUMIFS(СВЦЭМ!$E$39:$E$782,СВЦЭМ!$A$39:$A$782,$A173,СВЦЭМ!$B$39:$B$782,D$155)+'СЕТ СН'!$F$12</f>
        <v>139.82828559000001</v>
      </c>
      <c r="E173" s="36">
        <f>SUMIFS(СВЦЭМ!$E$39:$E$782,СВЦЭМ!$A$39:$A$782,$A173,СВЦЭМ!$B$39:$B$782,E$155)+'СЕТ СН'!$F$12</f>
        <v>139.93960476999999</v>
      </c>
      <c r="F173" s="36">
        <f>SUMIFS(СВЦЭМ!$E$39:$E$782,СВЦЭМ!$A$39:$A$782,$A173,СВЦЭМ!$B$39:$B$782,F$155)+'СЕТ СН'!$F$12</f>
        <v>139.48199485999999</v>
      </c>
      <c r="G173" s="36">
        <f>SUMIFS(СВЦЭМ!$E$39:$E$782,СВЦЭМ!$A$39:$A$782,$A173,СВЦЭМ!$B$39:$B$782,G$155)+'СЕТ СН'!$F$12</f>
        <v>140.66118062999999</v>
      </c>
      <c r="H173" s="36">
        <f>SUMIFS(СВЦЭМ!$E$39:$E$782,СВЦЭМ!$A$39:$A$782,$A173,СВЦЭМ!$B$39:$B$782,H$155)+'СЕТ СН'!$F$12</f>
        <v>131.48770146000001</v>
      </c>
      <c r="I173" s="36">
        <f>SUMIFS(СВЦЭМ!$E$39:$E$782,СВЦЭМ!$A$39:$A$782,$A173,СВЦЭМ!$B$39:$B$782,I$155)+'СЕТ СН'!$F$12</f>
        <v>124.20516223</v>
      </c>
      <c r="J173" s="36">
        <f>SUMIFS(СВЦЭМ!$E$39:$E$782,СВЦЭМ!$A$39:$A$782,$A173,СВЦЭМ!$B$39:$B$782,J$155)+'СЕТ СН'!$F$12</f>
        <v>151.40769717000001</v>
      </c>
      <c r="K173" s="36">
        <f>SUMIFS(СВЦЭМ!$E$39:$E$782,СВЦЭМ!$A$39:$A$782,$A173,СВЦЭМ!$B$39:$B$782,K$155)+'СЕТ СН'!$F$12</f>
        <v>152.26903634000001</v>
      </c>
      <c r="L173" s="36">
        <f>SUMIFS(СВЦЭМ!$E$39:$E$782,СВЦЭМ!$A$39:$A$782,$A173,СВЦЭМ!$B$39:$B$782,L$155)+'СЕТ СН'!$F$12</f>
        <v>152.35744169</v>
      </c>
      <c r="M173" s="36">
        <f>SUMIFS(СВЦЭМ!$E$39:$E$782,СВЦЭМ!$A$39:$A$782,$A173,СВЦЭМ!$B$39:$B$782,M$155)+'СЕТ СН'!$F$12</f>
        <v>150.64066717</v>
      </c>
      <c r="N173" s="36">
        <f>SUMIFS(СВЦЭМ!$E$39:$E$782,СВЦЭМ!$A$39:$A$782,$A173,СВЦЭМ!$B$39:$B$782,N$155)+'СЕТ СН'!$F$12</f>
        <v>150.51951018</v>
      </c>
      <c r="O173" s="36">
        <f>SUMIFS(СВЦЭМ!$E$39:$E$782,СВЦЭМ!$A$39:$A$782,$A173,СВЦЭМ!$B$39:$B$782,O$155)+'СЕТ СН'!$F$12</f>
        <v>150.74387931000001</v>
      </c>
      <c r="P173" s="36">
        <f>SUMIFS(СВЦЭМ!$E$39:$E$782,СВЦЭМ!$A$39:$A$782,$A173,СВЦЭМ!$B$39:$B$782,P$155)+'СЕТ СН'!$F$12</f>
        <v>142.28155469000001</v>
      </c>
      <c r="Q173" s="36">
        <f>SUMIFS(СВЦЭМ!$E$39:$E$782,СВЦЭМ!$A$39:$A$782,$A173,СВЦЭМ!$B$39:$B$782,Q$155)+'СЕТ СН'!$F$12</f>
        <v>140.53054035</v>
      </c>
      <c r="R173" s="36">
        <f>SUMIFS(СВЦЭМ!$E$39:$E$782,СВЦЭМ!$A$39:$A$782,$A173,СВЦЭМ!$B$39:$B$782,R$155)+'СЕТ СН'!$F$12</f>
        <v>140.26494460000001</v>
      </c>
      <c r="S173" s="36">
        <f>SUMIFS(СВЦЭМ!$E$39:$E$782,СВЦЭМ!$A$39:$A$782,$A173,СВЦЭМ!$B$39:$B$782,S$155)+'СЕТ СН'!$F$12</f>
        <v>140.51717649</v>
      </c>
      <c r="T173" s="36">
        <f>SUMIFS(СВЦЭМ!$E$39:$E$782,СВЦЭМ!$A$39:$A$782,$A173,СВЦЭМ!$B$39:$B$782,T$155)+'СЕТ СН'!$F$12</f>
        <v>140.93230416</v>
      </c>
      <c r="U173" s="36">
        <f>SUMIFS(СВЦЭМ!$E$39:$E$782,СВЦЭМ!$A$39:$A$782,$A173,СВЦЭМ!$B$39:$B$782,U$155)+'СЕТ СН'!$F$12</f>
        <v>140.81452612000001</v>
      </c>
      <c r="V173" s="36">
        <f>SUMIFS(СВЦЭМ!$E$39:$E$782,СВЦЭМ!$A$39:$A$782,$A173,СВЦЭМ!$B$39:$B$782,V$155)+'СЕТ СН'!$F$12</f>
        <v>135.07435493</v>
      </c>
      <c r="W173" s="36">
        <f>SUMIFS(СВЦЭМ!$E$39:$E$782,СВЦЭМ!$A$39:$A$782,$A173,СВЦЭМ!$B$39:$B$782,W$155)+'СЕТ СН'!$F$12</f>
        <v>142.19375624</v>
      </c>
      <c r="X173" s="36">
        <f>SUMIFS(СВЦЭМ!$E$39:$E$782,СВЦЭМ!$A$39:$A$782,$A173,СВЦЭМ!$B$39:$B$782,X$155)+'СЕТ СН'!$F$12</f>
        <v>140.76061236999999</v>
      </c>
      <c r="Y173" s="36">
        <f>SUMIFS(СВЦЭМ!$E$39:$E$782,СВЦЭМ!$A$39:$A$782,$A173,СВЦЭМ!$B$39:$B$782,Y$155)+'СЕТ СН'!$F$12</f>
        <v>125.70894081</v>
      </c>
    </row>
    <row r="174" spans="1:25" ht="15.75" x14ac:dyDescent="0.2">
      <c r="A174" s="35">
        <f t="shared" si="4"/>
        <v>44792</v>
      </c>
      <c r="B174" s="36">
        <f>SUMIFS(СВЦЭМ!$E$39:$E$782,СВЦЭМ!$A$39:$A$782,$A174,СВЦЭМ!$B$39:$B$782,B$155)+'СЕТ СН'!$F$12</f>
        <v>148.96745464</v>
      </c>
      <c r="C174" s="36">
        <f>SUMIFS(СВЦЭМ!$E$39:$E$782,СВЦЭМ!$A$39:$A$782,$A174,СВЦЭМ!$B$39:$B$782,C$155)+'СЕТ СН'!$F$12</f>
        <v>151.44399615</v>
      </c>
      <c r="D174" s="36">
        <f>SUMIFS(СВЦЭМ!$E$39:$E$782,СВЦЭМ!$A$39:$A$782,$A174,СВЦЭМ!$B$39:$B$782,D$155)+'СЕТ СН'!$F$12</f>
        <v>156.32787116</v>
      </c>
      <c r="E174" s="36">
        <f>SUMIFS(СВЦЭМ!$E$39:$E$782,СВЦЭМ!$A$39:$A$782,$A174,СВЦЭМ!$B$39:$B$782,E$155)+'СЕТ СН'!$F$12</f>
        <v>156.36478718000001</v>
      </c>
      <c r="F174" s="36">
        <f>SUMIFS(СВЦЭМ!$E$39:$E$782,СВЦЭМ!$A$39:$A$782,$A174,СВЦЭМ!$B$39:$B$782,F$155)+'СЕТ СН'!$F$12</f>
        <v>155.54891298000001</v>
      </c>
      <c r="G174" s="36">
        <f>SUMIFS(СВЦЭМ!$E$39:$E$782,СВЦЭМ!$A$39:$A$782,$A174,СВЦЭМ!$B$39:$B$782,G$155)+'СЕТ СН'!$F$12</f>
        <v>141.99065292</v>
      </c>
      <c r="H174" s="36">
        <f>SUMIFS(СВЦЭМ!$E$39:$E$782,СВЦЭМ!$A$39:$A$782,$A174,СВЦЭМ!$B$39:$B$782,H$155)+'СЕТ СН'!$F$12</f>
        <v>139.71112356</v>
      </c>
      <c r="I174" s="36">
        <f>SUMIFS(СВЦЭМ!$E$39:$E$782,СВЦЭМ!$A$39:$A$782,$A174,СВЦЭМ!$B$39:$B$782,I$155)+'СЕТ СН'!$F$12</f>
        <v>135.11861313</v>
      </c>
      <c r="J174" s="36">
        <f>SUMIFS(СВЦЭМ!$E$39:$E$782,СВЦЭМ!$A$39:$A$782,$A174,СВЦЭМ!$B$39:$B$782,J$155)+'СЕТ СН'!$F$12</f>
        <v>128.06656547</v>
      </c>
      <c r="K174" s="36">
        <f>SUMIFS(СВЦЭМ!$E$39:$E$782,СВЦЭМ!$A$39:$A$782,$A174,СВЦЭМ!$B$39:$B$782,K$155)+'СЕТ СН'!$F$12</f>
        <v>127.06209339999999</v>
      </c>
      <c r="L174" s="36">
        <f>SUMIFS(СВЦЭМ!$E$39:$E$782,СВЦЭМ!$A$39:$A$782,$A174,СВЦЭМ!$B$39:$B$782,L$155)+'СЕТ СН'!$F$12</f>
        <v>132.97418368000001</v>
      </c>
      <c r="M174" s="36">
        <f>SUMIFS(СВЦЭМ!$E$39:$E$782,СВЦЭМ!$A$39:$A$782,$A174,СВЦЭМ!$B$39:$B$782,M$155)+'СЕТ СН'!$F$12</f>
        <v>130.82479282</v>
      </c>
      <c r="N174" s="36">
        <f>SUMIFS(СВЦЭМ!$E$39:$E$782,СВЦЭМ!$A$39:$A$782,$A174,СВЦЭМ!$B$39:$B$782,N$155)+'СЕТ СН'!$F$12</f>
        <v>131.35988689999999</v>
      </c>
      <c r="O174" s="36">
        <f>SUMIFS(СВЦЭМ!$E$39:$E$782,СВЦЭМ!$A$39:$A$782,$A174,СВЦЭМ!$B$39:$B$782,O$155)+'СЕТ СН'!$F$12</f>
        <v>131.56323374999999</v>
      </c>
      <c r="P174" s="36">
        <f>SUMIFS(СВЦЭМ!$E$39:$E$782,СВЦЭМ!$A$39:$A$782,$A174,СВЦЭМ!$B$39:$B$782,P$155)+'СЕТ СН'!$F$12</f>
        <v>135.94968309000001</v>
      </c>
      <c r="Q174" s="36">
        <f>SUMIFS(СВЦЭМ!$E$39:$E$782,СВЦЭМ!$A$39:$A$782,$A174,СВЦЭМ!$B$39:$B$782,Q$155)+'СЕТ СН'!$F$12</f>
        <v>137.22565717000001</v>
      </c>
      <c r="R174" s="36">
        <f>SUMIFS(СВЦЭМ!$E$39:$E$782,СВЦЭМ!$A$39:$A$782,$A174,СВЦЭМ!$B$39:$B$782,R$155)+'СЕТ СН'!$F$12</f>
        <v>136.90981352</v>
      </c>
      <c r="S174" s="36">
        <f>SUMIFS(СВЦЭМ!$E$39:$E$782,СВЦЭМ!$A$39:$A$782,$A174,СВЦЭМ!$B$39:$B$782,S$155)+'СЕТ СН'!$F$12</f>
        <v>134.72580533999999</v>
      </c>
      <c r="T174" s="36">
        <f>SUMIFS(СВЦЭМ!$E$39:$E$782,СВЦЭМ!$A$39:$A$782,$A174,СВЦЭМ!$B$39:$B$782,T$155)+'СЕТ СН'!$F$12</f>
        <v>132.63155391000001</v>
      </c>
      <c r="U174" s="36">
        <f>SUMIFS(СВЦЭМ!$E$39:$E$782,СВЦЭМ!$A$39:$A$782,$A174,СВЦЭМ!$B$39:$B$782,U$155)+'СЕТ СН'!$F$12</f>
        <v>134.24439211000001</v>
      </c>
      <c r="V174" s="36">
        <f>SUMIFS(СВЦЭМ!$E$39:$E$782,СВЦЭМ!$A$39:$A$782,$A174,СВЦЭМ!$B$39:$B$782,V$155)+'СЕТ СН'!$F$12</f>
        <v>133.30025714999999</v>
      </c>
      <c r="W174" s="36">
        <f>SUMIFS(СВЦЭМ!$E$39:$E$782,СВЦЭМ!$A$39:$A$782,$A174,СВЦЭМ!$B$39:$B$782,W$155)+'СЕТ СН'!$F$12</f>
        <v>139.14543712</v>
      </c>
      <c r="X174" s="36">
        <f>SUMIFS(СВЦЭМ!$E$39:$E$782,СВЦЭМ!$A$39:$A$782,$A174,СВЦЭМ!$B$39:$B$782,X$155)+'СЕТ СН'!$F$12</f>
        <v>141.7177001</v>
      </c>
      <c r="Y174" s="36">
        <f>SUMIFS(СВЦЭМ!$E$39:$E$782,СВЦЭМ!$A$39:$A$782,$A174,СВЦЭМ!$B$39:$B$782,Y$155)+'СЕТ СН'!$F$12</f>
        <v>145.83560194</v>
      </c>
    </row>
    <row r="175" spans="1:25" ht="15.75" x14ac:dyDescent="0.2">
      <c r="A175" s="35">
        <f t="shared" si="4"/>
        <v>44793</v>
      </c>
      <c r="B175" s="36">
        <f>SUMIFS(СВЦЭМ!$E$39:$E$782,СВЦЭМ!$A$39:$A$782,$A175,СВЦЭМ!$B$39:$B$782,B$155)+'СЕТ СН'!$F$12</f>
        <v>126.61432139999999</v>
      </c>
      <c r="C175" s="36">
        <f>SUMIFS(СВЦЭМ!$E$39:$E$782,СВЦЭМ!$A$39:$A$782,$A175,СВЦЭМ!$B$39:$B$782,C$155)+'СЕТ СН'!$F$12</f>
        <v>135.18874747000001</v>
      </c>
      <c r="D175" s="36">
        <f>SUMIFS(СВЦЭМ!$E$39:$E$782,СВЦЭМ!$A$39:$A$782,$A175,СВЦЭМ!$B$39:$B$782,D$155)+'СЕТ СН'!$F$12</f>
        <v>141.01230629</v>
      </c>
      <c r="E175" s="36">
        <f>SUMIFS(СВЦЭМ!$E$39:$E$782,СВЦЭМ!$A$39:$A$782,$A175,СВЦЭМ!$B$39:$B$782,E$155)+'СЕТ СН'!$F$12</f>
        <v>141.81572412</v>
      </c>
      <c r="F175" s="36">
        <f>SUMIFS(СВЦЭМ!$E$39:$E$782,СВЦЭМ!$A$39:$A$782,$A175,СВЦЭМ!$B$39:$B$782,F$155)+'СЕТ СН'!$F$12</f>
        <v>142.36335305</v>
      </c>
      <c r="G175" s="36">
        <f>SUMIFS(СВЦЭМ!$E$39:$E$782,СВЦЭМ!$A$39:$A$782,$A175,СВЦЭМ!$B$39:$B$782,G$155)+'СЕТ СН'!$F$12</f>
        <v>141.18573404</v>
      </c>
      <c r="H175" s="36">
        <f>SUMIFS(СВЦЭМ!$E$39:$E$782,СВЦЭМ!$A$39:$A$782,$A175,СВЦЭМ!$B$39:$B$782,H$155)+'СЕТ СН'!$F$12</f>
        <v>137.10685283999999</v>
      </c>
      <c r="I175" s="36">
        <f>SUMIFS(СВЦЭМ!$E$39:$E$782,СВЦЭМ!$A$39:$A$782,$A175,СВЦЭМ!$B$39:$B$782,I$155)+'СЕТ СН'!$F$12</f>
        <v>132.41624078000001</v>
      </c>
      <c r="J175" s="36">
        <f>SUMIFS(СВЦЭМ!$E$39:$E$782,СВЦЭМ!$A$39:$A$782,$A175,СВЦЭМ!$B$39:$B$782,J$155)+'СЕТ СН'!$F$12</f>
        <v>122.22987316</v>
      </c>
      <c r="K175" s="36">
        <f>SUMIFS(СВЦЭМ!$E$39:$E$782,СВЦЭМ!$A$39:$A$782,$A175,СВЦЭМ!$B$39:$B$782,K$155)+'СЕТ СН'!$F$12</f>
        <v>116.3764831</v>
      </c>
      <c r="L175" s="36">
        <f>SUMIFS(СВЦЭМ!$E$39:$E$782,СВЦЭМ!$A$39:$A$782,$A175,СВЦЭМ!$B$39:$B$782,L$155)+'СЕТ СН'!$F$12</f>
        <v>116.87687947000001</v>
      </c>
      <c r="M175" s="36">
        <f>SUMIFS(СВЦЭМ!$E$39:$E$782,СВЦЭМ!$A$39:$A$782,$A175,СВЦЭМ!$B$39:$B$782,M$155)+'СЕТ СН'!$F$12</f>
        <v>117.48304888</v>
      </c>
      <c r="N175" s="36">
        <f>SUMIFS(СВЦЭМ!$E$39:$E$782,СВЦЭМ!$A$39:$A$782,$A175,СВЦЭМ!$B$39:$B$782,N$155)+'СЕТ СН'!$F$12</f>
        <v>119.12418359999999</v>
      </c>
      <c r="O175" s="36">
        <f>SUMIFS(СВЦЭМ!$E$39:$E$782,СВЦЭМ!$A$39:$A$782,$A175,СВЦЭМ!$B$39:$B$782,O$155)+'СЕТ СН'!$F$12</f>
        <v>118.55180648</v>
      </c>
      <c r="P175" s="36">
        <f>SUMIFS(СВЦЭМ!$E$39:$E$782,СВЦЭМ!$A$39:$A$782,$A175,СВЦЭМ!$B$39:$B$782,P$155)+'СЕТ СН'!$F$12</f>
        <v>117.81676612</v>
      </c>
      <c r="Q175" s="36">
        <f>SUMIFS(СВЦЭМ!$E$39:$E$782,СВЦЭМ!$A$39:$A$782,$A175,СВЦЭМ!$B$39:$B$782,Q$155)+'СЕТ СН'!$F$12</f>
        <v>118.44563485</v>
      </c>
      <c r="R175" s="36">
        <f>SUMIFS(СВЦЭМ!$E$39:$E$782,СВЦЭМ!$A$39:$A$782,$A175,СВЦЭМ!$B$39:$B$782,R$155)+'СЕТ СН'!$F$12</f>
        <v>119.39691990999999</v>
      </c>
      <c r="S175" s="36">
        <f>SUMIFS(СВЦЭМ!$E$39:$E$782,СВЦЭМ!$A$39:$A$782,$A175,СВЦЭМ!$B$39:$B$782,S$155)+'СЕТ СН'!$F$12</f>
        <v>117.99863933</v>
      </c>
      <c r="T175" s="36">
        <f>SUMIFS(СВЦЭМ!$E$39:$E$782,СВЦЭМ!$A$39:$A$782,$A175,СВЦЭМ!$B$39:$B$782,T$155)+'СЕТ СН'!$F$12</f>
        <v>117.94650716</v>
      </c>
      <c r="U175" s="36">
        <f>SUMIFS(СВЦЭМ!$E$39:$E$782,СВЦЭМ!$A$39:$A$782,$A175,СВЦЭМ!$B$39:$B$782,U$155)+'СЕТ СН'!$F$12</f>
        <v>118.07197553</v>
      </c>
      <c r="V175" s="36">
        <f>SUMIFS(СВЦЭМ!$E$39:$E$782,СВЦЭМ!$A$39:$A$782,$A175,СВЦЭМ!$B$39:$B$782,V$155)+'СЕТ СН'!$F$12</f>
        <v>115.42731975</v>
      </c>
      <c r="W175" s="36">
        <f>SUMIFS(СВЦЭМ!$E$39:$E$782,СВЦЭМ!$A$39:$A$782,$A175,СВЦЭМ!$B$39:$B$782,W$155)+'СЕТ СН'!$F$12</f>
        <v>113.79256072</v>
      </c>
      <c r="X175" s="36">
        <f>SUMIFS(СВЦЭМ!$E$39:$E$782,СВЦЭМ!$A$39:$A$782,$A175,СВЦЭМ!$B$39:$B$782,X$155)+'СЕТ СН'!$F$12</f>
        <v>116.09163479999999</v>
      </c>
      <c r="Y175" s="36">
        <f>SUMIFS(СВЦЭМ!$E$39:$E$782,СВЦЭМ!$A$39:$A$782,$A175,СВЦЭМ!$B$39:$B$782,Y$155)+'СЕТ СН'!$F$12</f>
        <v>120.22331437</v>
      </c>
    </row>
    <row r="176" spans="1:25" ht="15.75" x14ac:dyDescent="0.2">
      <c r="A176" s="35">
        <f t="shared" si="4"/>
        <v>44794</v>
      </c>
      <c r="B176" s="36">
        <f>SUMIFS(СВЦЭМ!$E$39:$E$782,СВЦЭМ!$A$39:$A$782,$A176,СВЦЭМ!$B$39:$B$782,B$155)+'СЕТ СН'!$F$12</f>
        <v>134.51512744999999</v>
      </c>
      <c r="C176" s="36">
        <f>SUMIFS(СВЦЭМ!$E$39:$E$782,СВЦЭМ!$A$39:$A$782,$A176,СВЦЭМ!$B$39:$B$782,C$155)+'СЕТ СН'!$F$12</f>
        <v>136.06967713</v>
      </c>
      <c r="D176" s="36">
        <f>SUMIFS(СВЦЭМ!$E$39:$E$782,СВЦЭМ!$A$39:$A$782,$A176,СВЦЭМ!$B$39:$B$782,D$155)+'СЕТ СН'!$F$12</f>
        <v>142.43828951</v>
      </c>
      <c r="E176" s="36">
        <f>SUMIFS(СВЦЭМ!$E$39:$E$782,СВЦЭМ!$A$39:$A$782,$A176,СВЦЭМ!$B$39:$B$782,E$155)+'СЕТ СН'!$F$12</f>
        <v>147.10714802000001</v>
      </c>
      <c r="F176" s="36">
        <f>SUMIFS(СВЦЭМ!$E$39:$E$782,СВЦЭМ!$A$39:$A$782,$A176,СВЦЭМ!$B$39:$B$782,F$155)+'СЕТ СН'!$F$12</f>
        <v>147.81589989</v>
      </c>
      <c r="G176" s="36">
        <f>SUMIFS(СВЦЭМ!$E$39:$E$782,СВЦЭМ!$A$39:$A$782,$A176,СВЦЭМ!$B$39:$B$782,G$155)+'СЕТ СН'!$F$12</f>
        <v>146.96943393000001</v>
      </c>
      <c r="H176" s="36">
        <f>SUMIFS(СВЦЭМ!$E$39:$E$782,СВЦЭМ!$A$39:$A$782,$A176,СВЦЭМ!$B$39:$B$782,H$155)+'СЕТ СН'!$F$12</f>
        <v>143.92083062</v>
      </c>
      <c r="I176" s="36">
        <f>SUMIFS(СВЦЭМ!$E$39:$E$782,СВЦЭМ!$A$39:$A$782,$A176,СВЦЭМ!$B$39:$B$782,I$155)+'СЕТ СН'!$F$12</f>
        <v>134.70348414</v>
      </c>
      <c r="J176" s="36">
        <f>SUMIFS(СВЦЭМ!$E$39:$E$782,СВЦЭМ!$A$39:$A$782,$A176,СВЦЭМ!$B$39:$B$782,J$155)+'СЕТ СН'!$F$12</f>
        <v>125.45968805</v>
      </c>
      <c r="K176" s="36">
        <f>SUMIFS(СВЦЭМ!$E$39:$E$782,СВЦЭМ!$A$39:$A$782,$A176,СВЦЭМ!$B$39:$B$782,K$155)+'СЕТ СН'!$F$12</f>
        <v>133.00260481000001</v>
      </c>
      <c r="L176" s="36">
        <f>SUMIFS(СВЦЭМ!$E$39:$E$782,СВЦЭМ!$A$39:$A$782,$A176,СВЦЭМ!$B$39:$B$782,L$155)+'СЕТ СН'!$F$12</f>
        <v>138.66547969000001</v>
      </c>
      <c r="M176" s="36">
        <f>SUMIFS(СВЦЭМ!$E$39:$E$782,СВЦЭМ!$A$39:$A$782,$A176,СВЦЭМ!$B$39:$B$782,M$155)+'СЕТ СН'!$F$12</f>
        <v>140.21671705</v>
      </c>
      <c r="N176" s="36">
        <f>SUMIFS(СВЦЭМ!$E$39:$E$782,СВЦЭМ!$A$39:$A$782,$A176,СВЦЭМ!$B$39:$B$782,N$155)+'СЕТ СН'!$F$12</f>
        <v>141.02343501999999</v>
      </c>
      <c r="O176" s="36">
        <f>SUMIFS(СВЦЭМ!$E$39:$E$782,СВЦЭМ!$A$39:$A$782,$A176,СВЦЭМ!$B$39:$B$782,O$155)+'СЕТ СН'!$F$12</f>
        <v>139.58866505</v>
      </c>
      <c r="P176" s="36">
        <f>SUMIFS(СВЦЭМ!$E$39:$E$782,СВЦЭМ!$A$39:$A$782,$A176,СВЦЭМ!$B$39:$B$782,P$155)+'СЕТ СН'!$F$12</f>
        <v>139.14726481</v>
      </c>
      <c r="Q176" s="36">
        <f>SUMIFS(СВЦЭМ!$E$39:$E$782,СВЦЭМ!$A$39:$A$782,$A176,СВЦЭМ!$B$39:$B$782,Q$155)+'СЕТ СН'!$F$12</f>
        <v>138.88357952000001</v>
      </c>
      <c r="R176" s="36">
        <f>SUMIFS(СВЦЭМ!$E$39:$E$782,СВЦЭМ!$A$39:$A$782,$A176,СВЦЭМ!$B$39:$B$782,R$155)+'СЕТ СН'!$F$12</f>
        <v>139.08881736000001</v>
      </c>
      <c r="S176" s="36">
        <f>SUMIFS(СВЦЭМ!$E$39:$E$782,СВЦЭМ!$A$39:$A$782,$A176,СВЦЭМ!$B$39:$B$782,S$155)+'СЕТ СН'!$F$12</f>
        <v>139.29986335999999</v>
      </c>
      <c r="T176" s="36">
        <f>SUMIFS(СВЦЭМ!$E$39:$E$782,СВЦЭМ!$A$39:$A$782,$A176,СВЦЭМ!$B$39:$B$782,T$155)+'СЕТ СН'!$F$12</f>
        <v>138.79672468000001</v>
      </c>
      <c r="U176" s="36">
        <f>SUMIFS(СВЦЭМ!$E$39:$E$782,СВЦЭМ!$A$39:$A$782,$A176,СВЦЭМ!$B$39:$B$782,U$155)+'СЕТ СН'!$F$12</f>
        <v>139.07508802000001</v>
      </c>
      <c r="V176" s="36">
        <f>SUMIFS(СВЦЭМ!$E$39:$E$782,СВЦЭМ!$A$39:$A$782,$A176,СВЦЭМ!$B$39:$B$782,V$155)+'СЕТ СН'!$F$12</f>
        <v>141.14967369999999</v>
      </c>
      <c r="W176" s="36">
        <f>SUMIFS(СВЦЭМ!$E$39:$E$782,СВЦЭМ!$A$39:$A$782,$A176,СВЦЭМ!$B$39:$B$782,W$155)+'СЕТ СН'!$F$12</f>
        <v>141.55875823</v>
      </c>
      <c r="X176" s="36">
        <f>SUMIFS(СВЦЭМ!$E$39:$E$782,СВЦЭМ!$A$39:$A$782,$A176,СВЦЭМ!$B$39:$B$782,X$155)+'СЕТ СН'!$F$12</f>
        <v>135.86924887999999</v>
      </c>
      <c r="Y176" s="36">
        <f>SUMIFS(СВЦЭМ!$E$39:$E$782,СВЦЭМ!$A$39:$A$782,$A176,СВЦЭМ!$B$39:$B$782,Y$155)+'СЕТ СН'!$F$12</f>
        <v>131.70722889999999</v>
      </c>
    </row>
    <row r="177" spans="1:27" ht="15.75" x14ac:dyDescent="0.2">
      <c r="A177" s="35">
        <f t="shared" si="4"/>
        <v>44795</v>
      </c>
      <c r="B177" s="36">
        <f>SUMIFS(СВЦЭМ!$E$39:$E$782,СВЦЭМ!$A$39:$A$782,$A177,СВЦЭМ!$B$39:$B$782,B$155)+'СЕТ СН'!$F$12</f>
        <v>121.54772886000001</v>
      </c>
      <c r="C177" s="36">
        <f>SUMIFS(СВЦЭМ!$E$39:$E$782,СВЦЭМ!$A$39:$A$782,$A177,СВЦЭМ!$B$39:$B$782,C$155)+'СЕТ СН'!$F$12</f>
        <v>131.84736468</v>
      </c>
      <c r="D177" s="36">
        <f>SUMIFS(СВЦЭМ!$E$39:$E$782,СВЦЭМ!$A$39:$A$782,$A177,СВЦЭМ!$B$39:$B$782,D$155)+'СЕТ СН'!$F$12</f>
        <v>138.87810504000001</v>
      </c>
      <c r="E177" s="36">
        <f>SUMIFS(СВЦЭМ!$E$39:$E$782,СВЦЭМ!$A$39:$A$782,$A177,СВЦЭМ!$B$39:$B$782,E$155)+'СЕТ СН'!$F$12</f>
        <v>142.14352468999999</v>
      </c>
      <c r="F177" s="36">
        <f>SUMIFS(СВЦЭМ!$E$39:$E$782,СВЦЭМ!$A$39:$A$782,$A177,СВЦЭМ!$B$39:$B$782,F$155)+'СЕТ СН'!$F$12</f>
        <v>142.41211204000001</v>
      </c>
      <c r="G177" s="36">
        <f>SUMIFS(СВЦЭМ!$E$39:$E$782,СВЦЭМ!$A$39:$A$782,$A177,СВЦЭМ!$B$39:$B$782,G$155)+'СЕТ СН'!$F$12</f>
        <v>140.81324083999999</v>
      </c>
      <c r="H177" s="36">
        <f>SUMIFS(СВЦЭМ!$E$39:$E$782,СВЦЭМ!$A$39:$A$782,$A177,СВЦЭМ!$B$39:$B$782,H$155)+'СЕТ СН'!$F$12</f>
        <v>131.86879737000001</v>
      </c>
      <c r="I177" s="36">
        <f>SUMIFS(СВЦЭМ!$E$39:$E$782,СВЦЭМ!$A$39:$A$782,$A177,СВЦЭМ!$B$39:$B$782,I$155)+'СЕТ СН'!$F$12</f>
        <v>121.5442396</v>
      </c>
      <c r="J177" s="36">
        <f>SUMIFS(СВЦЭМ!$E$39:$E$782,СВЦЭМ!$A$39:$A$782,$A177,СВЦЭМ!$B$39:$B$782,J$155)+'СЕТ СН'!$F$12</f>
        <v>128.86808909000001</v>
      </c>
      <c r="K177" s="36">
        <f>SUMIFS(СВЦЭМ!$E$39:$E$782,СВЦЭМ!$A$39:$A$782,$A177,СВЦЭМ!$B$39:$B$782,K$155)+'СЕТ СН'!$F$12</f>
        <v>135.96393030999999</v>
      </c>
      <c r="L177" s="36">
        <f>SUMIFS(СВЦЭМ!$E$39:$E$782,СВЦЭМ!$A$39:$A$782,$A177,СВЦЭМ!$B$39:$B$782,L$155)+'СЕТ СН'!$F$12</f>
        <v>135.24197448000001</v>
      </c>
      <c r="M177" s="36">
        <f>SUMIFS(СВЦЭМ!$E$39:$E$782,СВЦЭМ!$A$39:$A$782,$A177,СВЦЭМ!$B$39:$B$782,M$155)+'СЕТ СН'!$F$12</f>
        <v>136.28857497000001</v>
      </c>
      <c r="N177" s="36">
        <f>SUMIFS(СВЦЭМ!$E$39:$E$782,СВЦЭМ!$A$39:$A$782,$A177,СВЦЭМ!$B$39:$B$782,N$155)+'СЕТ СН'!$F$12</f>
        <v>136.64505044000001</v>
      </c>
      <c r="O177" s="36">
        <f>SUMIFS(СВЦЭМ!$E$39:$E$782,СВЦЭМ!$A$39:$A$782,$A177,СВЦЭМ!$B$39:$B$782,O$155)+'СЕТ СН'!$F$12</f>
        <v>134.92613555</v>
      </c>
      <c r="P177" s="36">
        <f>SUMIFS(СВЦЭМ!$E$39:$E$782,СВЦЭМ!$A$39:$A$782,$A177,СВЦЭМ!$B$39:$B$782,P$155)+'СЕТ СН'!$F$12</f>
        <v>135.53660644000001</v>
      </c>
      <c r="Q177" s="36">
        <f>SUMIFS(СВЦЭМ!$E$39:$E$782,СВЦЭМ!$A$39:$A$782,$A177,СВЦЭМ!$B$39:$B$782,Q$155)+'СЕТ СН'!$F$12</f>
        <v>135.57528679000001</v>
      </c>
      <c r="R177" s="36">
        <f>SUMIFS(СВЦЭМ!$E$39:$E$782,СВЦЭМ!$A$39:$A$782,$A177,СВЦЭМ!$B$39:$B$782,R$155)+'СЕТ СН'!$F$12</f>
        <v>135.45105516999999</v>
      </c>
      <c r="S177" s="36">
        <f>SUMIFS(СВЦЭМ!$E$39:$E$782,СВЦЭМ!$A$39:$A$782,$A177,СВЦЭМ!$B$39:$B$782,S$155)+'СЕТ СН'!$F$12</f>
        <v>134.53483206999999</v>
      </c>
      <c r="T177" s="36">
        <f>SUMIFS(СВЦЭМ!$E$39:$E$782,СВЦЭМ!$A$39:$A$782,$A177,СВЦЭМ!$B$39:$B$782,T$155)+'СЕТ СН'!$F$12</f>
        <v>136.07907234000001</v>
      </c>
      <c r="U177" s="36">
        <f>SUMIFS(СВЦЭМ!$E$39:$E$782,СВЦЭМ!$A$39:$A$782,$A177,СВЦЭМ!$B$39:$B$782,U$155)+'СЕТ СН'!$F$12</f>
        <v>134.84314569</v>
      </c>
      <c r="V177" s="36">
        <f>SUMIFS(СВЦЭМ!$E$39:$E$782,СВЦЭМ!$A$39:$A$782,$A177,СВЦЭМ!$B$39:$B$782,V$155)+'СЕТ СН'!$F$12</f>
        <v>136.30488847000001</v>
      </c>
      <c r="W177" s="36">
        <f>SUMIFS(СВЦЭМ!$E$39:$E$782,СВЦЭМ!$A$39:$A$782,$A177,СВЦЭМ!$B$39:$B$782,W$155)+'СЕТ СН'!$F$12</f>
        <v>137.45707551000001</v>
      </c>
      <c r="X177" s="36">
        <f>SUMIFS(СВЦЭМ!$E$39:$E$782,СВЦЭМ!$A$39:$A$782,$A177,СВЦЭМ!$B$39:$B$782,X$155)+'СЕТ СН'!$F$12</f>
        <v>133.33921218</v>
      </c>
      <c r="Y177" s="36">
        <f>SUMIFS(СВЦЭМ!$E$39:$E$782,СВЦЭМ!$A$39:$A$782,$A177,СВЦЭМ!$B$39:$B$782,Y$155)+'СЕТ СН'!$F$12</f>
        <v>119.7004262</v>
      </c>
    </row>
    <row r="178" spans="1:27" ht="15.75" x14ac:dyDescent="0.2">
      <c r="A178" s="35">
        <f t="shared" si="4"/>
        <v>44796</v>
      </c>
      <c r="B178" s="36">
        <f>SUMIFS(СВЦЭМ!$E$39:$E$782,СВЦЭМ!$A$39:$A$782,$A178,СВЦЭМ!$B$39:$B$782,B$155)+'СЕТ СН'!$F$12</f>
        <v>129.34865776999999</v>
      </c>
      <c r="C178" s="36">
        <f>SUMIFS(СВЦЭМ!$E$39:$E$782,СВЦЭМ!$A$39:$A$782,$A178,СВЦЭМ!$B$39:$B$782,C$155)+'СЕТ СН'!$F$12</f>
        <v>138.96652743000001</v>
      </c>
      <c r="D178" s="36">
        <f>SUMIFS(СВЦЭМ!$E$39:$E$782,СВЦЭМ!$A$39:$A$782,$A178,СВЦЭМ!$B$39:$B$782,D$155)+'СЕТ СН'!$F$12</f>
        <v>144.99904670000001</v>
      </c>
      <c r="E178" s="36">
        <f>SUMIFS(СВЦЭМ!$E$39:$E$782,СВЦЭМ!$A$39:$A$782,$A178,СВЦЭМ!$B$39:$B$782,E$155)+'СЕТ СН'!$F$12</f>
        <v>147.02907066</v>
      </c>
      <c r="F178" s="36">
        <f>SUMIFS(СВЦЭМ!$E$39:$E$782,СВЦЭМ!$A$39:$A$782,$A178,СВЦЭМ!$B$39:$B$782,F$155)+'СЕТ СН'!$F$12</f>
        <v>142.07479412999999</v>
      </c>
      <c r="G178" s="36">
        <f>SUMIFS(СВЦЭМ!$E$39:$E$782,СВЦЭМ!$A$39:$A$782,$A178,СВЦЭМ!$B$39:$B$782,G$155)+'СЕТ СН'!$F$12</f>
        <v>138.37785672999999</v>
      </c>
      <c r="H178" s="36">
        <f>SUMIFS(СВЦЭМ!$E$39:$E$782,СВЦЭМ!$A$39:$A$782,$A178,СВЦЭМ!$B$39:$B$782,H$155)+'СЕТ СН'!$F$12</f>
        <v>131.12681377999999</v>
      </c>
      <c r="I178" s="36">
        <f>SUMIFS(СВЦЭМ!$E$39:$E$782,СВЦЭМ!$A$39:$A$782,$A178,СВЦЭМ!$B$39:$B$782,I$155)+'СЕТ СН'!$F$12</f>
        <v>120.95770953</v>
      </c>
      <c r="J178" s="36">
        <f>SUMIFS(СВЦЭМ!$E$39:$E$782,СВЦЭМ!$A$39:$A$782,$A178,СВЦЭМ!$B$39:$B$782,J$155)+'СЕТ СН'!$F$12</f>
        <v>119.86980776999999</v>
      </c>
      <c r="K178" s="36">
        <f>SUMIFS(СВЦЭМ!$E$39:$E$782,СВЦЭМ!$A$39:$A$782,$A178,СВЦЭМ!$B$39:$B$782,K$155)+'СЕТ СН'!$F$12</f>
        <v>130.66783993999999</v>
      </c>
      <c r="L178" s="36">
        <f>SUMIFS(СВЦЭМ!$E$39:$E$782,СВЦЭМ!$A$39:$A$782,$A178,СВЦЭМ!$B$39:$B$782,L$155)+'СЕТ СН'!$F$12</f>
        <v>125.28130175</v>
      </c>
      <c r="M178" s="36">
        <f>SUMIFS(СВЦЭМ!$E$39:$E$782,СВЦЭМ!$A$39:$A$782,$A178,СВЦЭМ!$B$39:$B$782,M$155)+'СЕТ СН'!$F$12</f>
        <v>124.13558365999999</v>
      </c>
      <c r="N178" s="36">
        <f>SUMIFS(СВЦЭМ!$E$39:$E$782,СВЦЭМ!$A$39:$A$782,$A178,СВЦЭМ!$B$39:$B$782,N$155)+'СЕТ СН'!$F$12</f>
        <v>123.17894</v>
      </c>
      <c r="O178" s="36">
        <f>SUMIFS(СВЦЭМ!$E$39:$E$782,СВЦЭМ!$A$39:$A$782,$A178,СВЦЭМ!$B$39:$B$782,O$155)+'СЕТ СН'!$F$12</f>
        <v>122.19935719</v>
      </c>
      <c r="P178" s="36">
        <f>SUMIFS(СВЦЭМ!$E$39:$E$782,СВЦЭМ!$A$39:$A$782,$A178,СВЦЭМ!$B$39:$B$782,P$155)+'СЕТ СН'!$F$12</f>
        <v>124.05914287</v>
      </c>
      <c r="Q178" s="36">
        <f>SUMIFS(СВЦЭМ!$E$39:$E$782,СВЦЭМ!$A$39:$A$782,$A178,СВЦЭМ!$B$39:$B$782,Q$155)+'СЕТ СН'!$F$12</f>
        <v>125.16205673</v>
      </c>
      <c r="R178" s="36">
        <f>SUMIFS(СВЦЭМ!$E$39:$E$782,СВЦЭМ!$A$39:$A$782,$A178,СВЦЭМ!$B$39:$B$782,R$155)+'СЕТ СН'!$F$12</f>
        <v>124.23271348</v>
      </c>
      <c r="S178" s="36">
        <f>SUMIFS(СВЦЭМ!$E$39:$E$782,СВЦЭМ!$A$39:$A$782,$A178,СВЦЭМ!$B$39:$B$782,S$155)+'СЕТ СН'!$F$12</f>
        <v>126.15480266</v>
      </c>
      <c r="T178" s="36">
        <f>SUMIFS(СВЦЭМ!$E$39:$E$782,СВЦЭМ!$A$39:$A$782,$A178,СВЦЭМ!$B$39:$B$782,T$155)+'СЕТ СН'!$F$12</f>
        <v>127.20171879</v>
      </c>
      <c r="U178" s="36">
        <f>SUMIFS(СВЦЭМ!$E$39:$E$782,СВЦЭМ!$A$39:$A$782,$A178,СВЦЭМ!$B$39:$B$782,U$155)+'СЕТ СН'!$F$12</f>
        <v>125.51080473</v>
      </c>
      <c r="V178" s="36">
        <f>SUMIFS(СВЦЭМ!$E$39:$E$782,СВЦЭМ!$A$39:$A$782,$A178,СВЦЭМ!$B$39:$B$782,V$155)+'СЕТ СН'!$F$12</f>
        <v>128.08737654000001</v>
      </c>
      <c r="W178" s="36">
        <f>SUMIFS(СВЦЭМ!$E$39:$E$782,СВЦЭМ!$A$39:$A$782,$A178,СВЦЭМ!$B$39:$B$782,W$155)+'СЕТ СН'!$F$12</f>
        <v>127.88601921</v>
      </c>
      <c r="X178" s="36">
        <f>SUMIFS(СВЦЭМ!$E$39:$E$782,СВЦЭМ!$A$39:$A$782,$A178,СВЦЭМ!$B$39:$B$782,X$155)+'СЕТ СН'!$F$12</f>
        <v>125.1462066</v>
      </c>
      <c r="Y178" s="36">
        <f>SUMIFS(СВЦЭМ!$E$39:$E$782,СВЦЭМ!$A$39:$A$782,$A178,СВЦЭМ!$B$39:$B$782,Y$155)+'СЕТ СН'!$F$12</f>
        <v>120.03220693</v>
      </c>
    </row>
    <row r="179" spans="1:27" ht="15.75" x14ac:dyDescent="0.2">
      <c r="A179" s="35">
        <f t="shared" si="4"/>
        <v>44797</v>
      </c>
      <c r="B179" s="36">
        <f>SUMIFS(СВЦЭМ!$E$39:$E$782,СВЦЭМ!$A$39:$A$782,$A179,СВЦЭМ!$B$39:$B$782,B$155)+'СЕТ СН'!$F$12</f>
        <v>125.80034824000001</v>
      </c>
      <c r="C179" s="36">
        <f>SUMIFS(СВЦЭМ!$E$39:$E$782,СВЦЭМ!$A$39:$A$782,$A179,СВЦЭМ!$B$39:$B$782,C$155)+'СЕТ СН'!$F$12</f>
        <v>131.99779000000001</v>
      </c>
      <c r="D179" s="36">
        <f>SUMIFS(СВЦЭМ!$E$39:$E$782,СВЦЭМ!$A$39:$A$782,$A179,СВЦЭМ!$B$39:$B$782,D$155)+'СЕТ СН'!$F$12</f>
        <v>136.49308851000001</v>
      </c>
      <c r="E179" s="36">
        <f>SUMIFS(СВЦЭМ!$E$39:$E$782,СВЦЭМ!$A$39:$A$782,$A179,СВЦЭМ!$B$39:$B$782,E$155)+'СЕТ СН'!$F$12</f>
        <v>137.99407667</v>
      </c>
      <c r="F179" s="36">
        <f>SUMIFS(СВЦЭМ!$E$39:$E$782,СВЦЭМ!$A$39:$A$782,$A179,СВЦЭМ!$B$39:$B$782,F$155)+'СЕТ СН'!$F$12</f>
        <v>138.20749570000001</v>
      </c>
      <c r="G179" s="36">
        <f>SUMIFS(СВЦЭМ!$E$39:$E$782,СВЦЭМ!$A$39:$A$782,$A179,СВЦЭМ!$B$39:$B$782,G$155)+'СЕТ СН'!$F$12</f>
        <v>136.02360350000001</v>
      </c>
      <c r="H179" s="36">
        <f>SUMIFS(СВЦЭМ!$E$39:$E$782,СВЦЭМ!$A$39:$A$782,$A179,СВЦЭМ!$B$39:$B$782,H$155)+'СЕТ СН'!$F$12</f>
        <v>129.94038531000001</v>
      </c>
      <c r="I179" s="36">
        <f>SUMIFS(СВЦЭМ!$E$39:$E$782,СВЦЭМ!$A$39:$A$782,$A179,СВЦЭМ!$B$39:$B$782,I$155)+'СЕТ СН'!$F$12</f>
        <v>122.49933104</v>
      </c>
      <c r="J179" s="36">
        <f>SUMIFS(СВЦЭМ!$E$39:$E$782,СВЦЭМ!$A$39:$A$782,$A179,СВЦЭМ!$B$39:$B$782,J$155)+'СЕТ СН'!$F$12</f>
        <v>127.80581539000001</v>
      </c>
      <c r="K179" s="36">
        <f>SUMIFS(СВЦЭМ!$E$39:$E$782,СВЦЭМ!$A$39:$A$782,$A179,СВЦЭМ!$B$39:$B$782,K$155)+'СЕТ СН'!$F$12</f>
        <v>145.02622629999999</v>
      </c>
      <c r="L179" s="36">
        <f>SUMIFS(СВЦЭМ!$E$39:$E$782,СВЦЭМ!$A$39:$A$782,$A179,СВЦЭМ!$B$39:$B$782,L$155)+'СЕТ СН'!$F$12</f>
        <v>138.84755190999999</v>
      </c>
      <c r="M179" s="36">
        <f>SUMIFS(СВЦЭМ!$E$39:$E$782,СВЦЭМ!$A$39:$A$782,$A179,СВЦЭМ!$B$39:$B$782,M$155)+'СЕТ СН'!$F$12</f>
        <v>137.99639500999999</v>
      </c>
      <c r="N179" s="36">
        <f>SUMIFS(СВЦЭМ!$E$39:$E$782,СВЦЭМ!$A$39:$A$782,$A179,СВЦЭМ!$B$39:$B$782,N$155)+'СЕТ СН'!$F$12</f>
        <v>137.28477617999999</v>
      </c>
      <c r="O179" s="36">
        <f>SUMIFS(СВЦЭМ!$E$39:$E$782,СВЦЭМ!$A$39:$A$782,$A179,СВЦЭМ!$B$39:$B$782,O$155)+'СЕТ СН'!$F$12</f>
        <v>136.36518658</v>
      </c>
      <c r="P179" s="36">
        <f>SUMIFS(СВЦЭМ!$E$39:$E$782,СВЦЭМ!$A$39:$A$782,$A179,СВЦЭМ!$B$39:$B$782,P$155)+'СЕТ СН'!$F$12</f>
        <v>137.34462371999999</v>
      </c>
      <c r="Q179" s="36">
        <f>SUMIFS(СВЦЭМ!$E$39:$E$782,СВЦЭМ!$A$39:$A$782,$A179,СВЦЭМ!$B$39:$B$782,Q$155)+'СЕТ СН'!$F$12</f>
        <v>137.49055358999999</v>
      </c>
      <c r="R179" s="36">
        <f>SUMIFS(СВЦЭМ!$E$39:$E$782,СВЦЭМ!$A$39:$A$782,$A179,СВЦЭМ!$B$39:$B$782,R$155)+'СЕТ СН'!$F$12</f>
        <v>135.86395375000001</v>
      </c>
      <c r="S179" s="36">
        <f>SUMIFS(СВЦЭМ!$E$39:$E$782,СВЦЭМ!$A$39:$A$782,$A179,СВЦЭМ!$B$39:$B$782,S$155)+'СЕТ СН'!$F$12</f>
        <v>137.20570767000001</v>
      </c>
      <c r="T179" s="36">
        <f>SUMIFS(СВЦЭМ!$E$39:$E$782,СВЦЭМ!$A$39:$A$782,$A179,СВЦЭМ!$B$39:$B$782,T$155)+'СЕТ СН'!$F$12</f>
        <v>138.21954431</v>
      </c>
      <c r="U179" s="36">
        <f>SUMIFS(СВЦЭМ!$E$39:$E$782,СВЦЭМ!$A$39:$A$782,$A179,СВЦЭМ!$B$39:$B$782,U$155)+'СЕТ СН'!$F$12</f>
        <v>137.54972638000001</v>
      </c>
      <c r="V179" s="36">
        <f>SUMIFS(СВЦЭМ!$E$39:$E$782,СВЦЭМ!$A$39:$A$782,$A179,СВЦЭМ!$B$39:$B$782,V$155)+'СЕТ СН'!$F$12</f>
        <v>140.33710943</v>
      </c>
      <c r="W179" s="36">
        <f>SUMIFS(СВЦЭМ!$E$39:$E$782,СВЦЭМ!$A$39:$A$782,$A179,СВЦЭМ!$B$39:$B$782,W$155)+'СЕТ СН'!$F$12</f>
        <v>141.41152804000001</v>
      </c>
      <c r="X179" s="36">
        <f>SUMIFS(СВЦЭМ!$E$39:$E$782,СВЦЭМ!$A$39:$A$782,$A179,СВЦЭМ!$B$39:$B$782,X$155)+'СЕТ СН'!$F$12</f>
        <v>132.26794876</v>
      </c>
      <c r="Y179" s="36">
        <f>SUMIFS(СВЦЭМ!$E$39:$E$782,СВЦЭМ!$A$39:$A$782,$A179,СВЦЭМ!$B$39:$B$782,Y$155)+'СЕТ СН'!$F$12</f>
        <v>126.37168559</v>
      </c>
    </row>
    <row r="180" spans="1:27" ht="15.75" x14ac:dyDescent="0.2">
      <c r="A180" s="35">
        <f t="shared" si="4"/>
        <v>44798</v>
      </c>
      <c r="B180" s="36">
        <f>SUMIFS(СВЦЭМ!$E$39:$E$782,СВЦЭМ!$A$39:$A$782,$A180,СВЦЭМ!$B$39:$B$782,B$155)+'СЕТ СН'!$F$12</f>
        <v>125.81642220000001</v>
      </c>
      <c r="C180" s="36">
        <f>SUMIFS(СВЦЭМ!$E$39:$E$782,СВЦЭМ!$A$39:$A$782,$A180,СВЦЭМ!$B$39:$B$782,C$155)+'СЕТ СН'!$F$12</f>
        <v>131.44118467999999</v>
      </c>
      <c r="D180" s="36">
        <f>SUMIFS(СВЦЭМ!$E$39:$E$782,СВЦЭМ!$A$39:$A$782,$A180,СВЦЭМ!$B$39:$B$782,D$155)+'СЕТ СН'!$F$12</f>
        <v>137.18191963000001</v>
      </c>
      <c r="E180" s="36">
        <f>SUMIFS(СВЦЭМ!$E$39:$E$782,СВЦЭМ!$A$39:$A$782,$A180,СВЦЭМ!$B$39:$B$782,E$155)+'СЕТ СН'!$F$12</f>
        <v>138.89881524</v>
      </c>
      <c r="F180" s="36">
        <f>SUMIFS(СВЦЭМ!$E$39:$E$782,СВЦЭМ!$A$39:$A$782,$A180,СВЦЭМ!$B$39:$B$782,F$155)+'СЕТ СН'!$F$12</f>
        <v>139.42251148</v>
      </c>
      <c r="G180" s="36">
        <f>SUMIFS(СВЦЭМ!$E$39:$E$782,СВЦЭМ!$A$39:$A$782,$A180,СВЦЭМ!$B$39:$B$782,G$155)+'СЕТ СН'!$F$12</f>
        <v>136.93336217999999</v>
      </c>
      <c r="H180" s="36">
        <f>SUMIFS(СВЦЭМ!$E$39:$E$782,СВЦЭМ!$A$39:$A$782,$A180,СВЦЭМ!$B$39:$B$782,H$155)+'СЕТ СН'!$F$12</f>
        <v>129.55167753999999</v>
      </c>
      <c r="I180" s="36">
        <f>SUMIFS(СВЦЭМ!$E$39:$E$782,СВЦЭМ!$A$39:$A$782,$A180,СВЦЭМ!$B$39:$B$782,I$155)+'СЕТ СН'!$F$12</f>
        <v>118.16883498</v>
      </c>
      <c r="J180" s="36">
        <f>SUMIFS(СВЦЭМ!$E$39:$E$782,СВЦЭМ!$A$39:$A$782,$A180,СВЦЭМ!$B$39:$B$782,J$155)+'СЕТ СН'!$F$12</f>
        <v>129.00936668</v>
      </c>
      <c r="K180" s="36">
        <f>SUMIFS(СВЦЭМ!$E$39:$E$782,СВЦЭМ!$A$39:$A$782,$A180,СВЦЭМ!$B$39:$B$782,K$155)+'СЕТ СН'!$F$12</f>
        <v>138.24571639000001</v>
      </c>
      <c r="L180" s="36">
        <f>SUMIFS(СВЦЭМ!$E$39:$E$782,СВЦЭМ!$A$39:$A$782,$A180,СВЦЭМ!$B$39:$B$782,L$155)+'СЕТ СН'!$F$12</f>
        <v>133.50599410000001</v>
      </c>
      <c r="M180" s="36">
        <f>SUMIFS(СВЦЭМ!$E$39:$E$782,СВЦЭМ!$A$39:$A$782,$A180,СВЦЭМ!$B$39:$B$782,M$155)+'СЕТ СН'!$F$12</f>
        <v>132.96164250000001</v>
      </c>
      <c r="N180" s="36">
        <f>SUMIFS(СВЦЭМ!$E$39:$E$782,СВЦЭМ!$A$39:$A$782,$A180,СВЦЭМ!$B$39:$B$782,N$155)+'СЕТ СН'!$F$12</f>
        <v>132.90717552999999</v>
      </c>
      <c r="O180" s="36">
        <f>SUMIFS(СВЦЭМ!$E$39:$E$782,СВЦЭМ!$A$39:$A$782,$A180,СВЦЭМ!$B$39:$B$782,O$155)+'СЕТ СН'!$F$12</f>
        <v>120.37262582</v>
      </c>
      <c r="P180" s="36">
        <f>SUMIFS(СВЦЭМ!$E$39:$E$782,СВЦЭМ!$A$39:$A$782,$A180,СВЦЭМ!$B$39:$B$782,P$155)+'СЕТ СН'!$F$12</f>
        <v>106.56900994999999</v>
      </c>
      <c r="Q180" s="36">
        <f>SUMIFS(СВЦЭМ!$E$39:$E$782,СВЦЭМ!$A$39:$A$782,$A180,СВЦЭМ!$B$39:$B$782,Q$155)+'СЕТ СН'!$F$12</f>
        <v>97.140214909999997</v>
      </c>
      <c r="R180" s="36">
        <f>SUMIFS(СВЦЭМ!$E$39:$E$782,СВЦЭМ!$A$39:$A$782,$A180,СВЦЭМ!$B$39:$B$782,R$155)+'СЕТ СН'!$F$12</f>
        <v>96.346370210000003</v>
      </c>
      <c r="S180" s="36">
        <f>SUMIFS(СВЦЭМ!$E$39:$E$782,СВЦЭМ!$A$39:$A$782,$A180,СВЦЭМ!$B$39:$B$782,S$155)+'СЕТ СН'!$F$12</f>
        <v>107.0304592</v>
      </c>
      <c r="T180" s="36">
        <f>SUMIFS(СВЦЭМ!$E$39:$E$782,СВЦЭМ!$A$39:$A$782,$A180,СВЦЭМ!$B$39:$B$782,T$155)+'СЕТ СН'!$F$12</f>
        <v>118.53959048</v>
      </c>
      <c r="U180" s="36">
        <f>SUMIFS(СВЦЭМ!$E$39:$E$782,СВЦЭМ!$A$39:$A$782,$A180,СВЦЭМ!$B$39:$B$782,U$155)+'СЕТ СН'!$F$12</f>
        <v>132.28450355000001</v>
      </c>
      <c r="V180" s="36">
        <f>SUMIFS(СВЦЭМ!$E$39:$E$782,СВЦЭМ!$A$39:$A$782,$A180,СВЦЭМ!$B$39:$B$782,V$155)+'СЕТ СН'!$F$12</f>
        <v>135.82698146000001</v>
      </c>
      <c r="W180" s="36">
        <f>SUMIFS(СВЦЭМ!$E$39:$E$782,СВЦЭМ!$A$39:$A$782,$A180,СВЦЭМ!$B$39:$B$782,W$155)+'СЕТ СН'!$F$12</f>
        <v>137.04038928</v>
      </c>
      <c r="X180" s="36">
        <f>SUMIFS(СВЦЭМ!$E$39:$E$782,СВЦЭМ!$A$39:$A$782,$A180,СВЦЭМ!$B$39:$B$782,X$155)+'СЕТ СН'!$F$12</f>
        <v>134.57307435999999</v>
      </c>
      <c r="Y180" s="36">
        <f>SUMIFS(СВЦЭМ!$E$39:$E$782,СВЦЭМ!$A$39:$A$782,$A180,СВЦЭМ!$B$39:$B$782,Y$155)+'СЕТ СН'!$F$12</f>
        <v>135.59977756999999</v>
      </c>
    </row>
    <row r="181" spans="1:27" ht="15.75" x14ac:dyDescent="0.2">
      <c r="A181" s="35">
        <f t="shared" si="4"/>
        <v>44799</v>
      </c>
      <c r="B181" s="36">
        <f>SUMIFS(СВЦЭМ!$E$39:$E$782,СВЦЭМ!$A$39:$A$782,$A181,СВЦЭМ!$B$39:$B$782,B$155)+'СЕТ СН'!$F$12</f>
        <v>134.27724191999999</v>
      </c>
      <c r="C181" s="36">
        <f>SUMIFS(СВЦЭМ!$E$39:$E$782,СВЦЭМ!$A$39:$A$782,$A181,СВЦЭМ!$B$39:$B$782,C$155)+'СЕТ СН'!$F$12</f>
        <v>141.13463797</v>
      </c>
      <c r="D181" s="36">
        <f>SUMIFS(СВЦЭМ!$E$39:$E$782,СВЦЭМ!$A$39:$A$782,$A181,СВЦЭМ!$B$39:$B$782,D$155)+'СЕТ СН'!$F$12</f>
        <v>143.28913987999999</v>
      </c>
      <c r="E181" s="36">
        <f>SUMIFS(СВЦЭМ!$E$39:$E$782,СВЦЭМ!$A$39:$A$782,$A181,СВЦЭМ!$B$39:$B$782,E$155)+'СЕТ СН'!$F$12</f>
        <v>140.28595082000001</v>
      </c>
      <c r="F181" s="36">
        <f>SUMIFS(СВЦЭМ!$E$39:$E$782,СВЦЭМ!$A$39:$A$782,$A181,СВЦЭМ!$B$39:$B$782,F$155)+'СЕТ СН'!$F$12</f>
        <v>141.56159424000001</v>
      </c>
      <c r="G181" s="36">
        <f>SUMIFS(СВЦЭМ!$E$39:$E$782,СВЦЭМ!$A$39:$A$782,$A181,СВЦЭМ!$B$39:$B$782,G$155)+'СЕТ СН'!$F$12</f>
        <v>140.36656811</v>
      </c>
      <c r="H181" s="36">
        <f>SUMIFS(СВЦЭМ!$E$39:$E$782,СВЦЭМ!$A$39:$A$782,$A181,СВЦЭМ!$B$39:$B$782,H$155)+'СЕТ СН'!$F$12</f>
        <v>129.46030944</v>
      </c>
      <c r="I181" s="36">
        <f>SUMIFS(СВЦЭМ!$E$39:$E$782,СВЦЭМ!$A$39:$A$782,$A181,СВЦЭМ!$B$39:$B$782,I$155)+'СЕТ СН'!$F$12</f>
        <v>127.63725229000001</v>
      </c>
      <c r="J181" s="36">
        <f>SUMIFS(СВЦЭМ!$E$39:$E$782,СВЦЭМ!$A$39:$A$782,$A181,СВЦЭМ!$B$39:$B$782,J$155)+'СЕТ СН'!$F$12</f>
        <v>128.07445573000001</v>
      </c>
      <c r="K181" s="36">
        <f>SUMIFS(СВЦЭМ!$E$39:$E$782,СВЦЭМ!$A$39:$A$782,$A181,СВЦЭМ!$B$39:$B$782,K$155)+'СЕТ СН'!$F$12</f>
        <v>137.26500236999999</v>
      </c>
      <c r="L181" s="36">
        <f>SUMIFS(СВЦЭМ!$E$39:$E$782,СВЦЭМ!$A$39:$A$782,$A181,СВЦЭМ!$B$39:$B$782,L$155)+'СЕТ СН'!$F$12</f>
        <v>134.03152815000001</v>
      </c>
      <c r="M181" s="36">
        <f>SUMIFS(СВЦЭМ!$E$39:$E$782,СВЦЭМ!$A$39:$A$782,$A181,СВЦЭМ!$B$39:$B$782,M$155)+'СЕТ СН'!$F$12</f>
        <v>132.35998203</v>
      </c>
      <c r="N181" s="36">
        <f>SUMIFS(СВЦЭМ!$E$39:$E$782,СВЦЭМ!$A$39:$A$782,$A181,СВЦЭМ!$B$39:$B$782,N$155)+'СЕТ СН'!$F$12</f>
        <v>131.22436665999999</v>
      </c>
      <c r="O181" s="36">
        <f>SUMIFS(СВЦЭМ!$E$39:$E$782,СВЦЭМ!$A$39:$A$782,$A181,СВЦЭМ!$B$39:$B$782,O$155)+'СЕТ СН'!$F$12</f>
        <v>130.33463429</v>
      </c>
      <c r="P181" s="36">
        <f>SUMIFS(СВЦЭМ!$E$39:$E$782,СВЦЭМ!$A$39:$A$782,$A181,СВЦЭМ!$B$39:$B$782,P$155)+'СЕТ СН'!$F$12</f>
        <v>131.48119217999999</v>
      </c>
      <c r="Q181" s="36">
        <f>SUMIFS(СВЦЭМ!$E$39:$E$782,СВЦЭМ!$A$39:$A$782,$A181,СВЦЭМ!$B$39:$B$782,Q$155)+'СЕТ СН'!$F$12</f>
        <v>131.33551367999999</v>
      </c>
      <c r="R181" s="36">
        <f>SUMIFS(СВЦЭМ!$E$39:$E$782,СВЦЭМ!$A$39:$A$782,$A181,СВЦЭМ!$B$39:$B$782,R$155)+'СЕТ СН'!$F$12</f>
        <v>130.35567338000001</v>
      </c>
      <c r="S181" s="36">
        <f>SUMIFS(СВЦЭМ!$E$39:$E$782,СВЦЭМ!$A$39:$A$782,$A181,СВЦЭМ!$B$39:$B$782,S$155)+'СЕТ СН'!$F$12</f>
        <v>129.98686966</v>
      </c>
      <c r="T181" s="36">
        <f>SUMIFS(СВЦЭМ!$E$39:$E$782,СВЦЭМ!$A$39:$A$782,$A181,СВЦЭМ!$B$39:$B$782,T$155)+'СЕТ СН'!$F$12</f>
        <v>131.13714350000001</v>
      </c>
      <c r="U181" s="36">
        <f>SUMIFS(СВЦЭМ!$E$39:$E$782,СВЦЭМ!$A$39:$A$782,$A181,СВЦЭМ!$B$39:$B$782,U$155)+'СЕТ СН'!$F$12</f>
        <v>130.02543474999999</v>
      </c>
      <c r="V181" s="36">
        <f>SUMIFS(СВЦЭМ!$E$39:$E$782,СВЦЭМ!$A$39:$A$782,$A181,СВЦЭМ!$B$39:$B$782,V$155)+'СЕТ СН'!$F$12</f>
        <v>132.82393869000001</v>
      </c>
      <c r="W181" s="36">
        <f>SUMIFS(СВЦЭМ!$E$39:$E$782,СВЦЭМ!$A$39:$A$782,$A181,СВЦЭМ!$B$39:$B$782,W$155)+'СЕТ СН'!$F$12</f>
        <v>133.21356324999999</v>
      </c>
      <c r="X181" s="36">
        <f>SUMIFS(СВЦЭМ!$E$39:$E$782,СВЦЭМ!$A$39:$A$782,$A181,СВЦЭМ!$B$39:$B$782,X$155)+'СЕТ СН'!$F$12</f>
        <v>128.63898649000001</v>
      </c>
      <c r="Y181" s="36">
        <f>SUMIFS(СВЦЭМ!$E$39:$E$782,СВЦЭМ!$A$39:$A$782,$A181,СВЦЭМ!$B$39:$B$782,Y$155)+'СЕТ СН'!$F$12</f>
        <v>132.11723101000001</v>
      </c>
    </row>
    <row r="182" spans="1:27" ht="15.75" x14ac:dyDescent="0.2">
      <c r="A182" s="35">
        <f t="shared" si="4"/>
        <v>44800</v>
      </c>
      <c r="B182" s="36">
        <f>SUMIFS(СВЦЭМ!$E$39:$E$782,СВЦЭМ!$A$39:$A$782,$A182,СВЦЭМ!$B$39:$B$782,B$155)+'СЕТ СН'!$F$12</f>
        <v>132.80903348000001</v>
      </c>
      <c r="C182" s="36">
        <f>SUMIFS(СВЦЭМ!$E$39:$E$782,СВЦЭМ!$A$39:$A$782,$A182,СВЦЭМ!$B$39:$B$782,C$155)+'СЕТ СН'!$F$12</f>
        <v>132.07681242000001</v>
      </c>
      <c r="D182" s="36">
        <f>SUMIFS(СВЦЭМ!$E$39:$E$782,СВЦЭМ!$A$39:$A$782,$A182,СВЦЭМ!$B$39:$B$782,D$155)+'СЕТ СН'!$F$12</f>
        <v>138.42212642000001</v>
      </c>
      <c r="E182" s="36">
        <f>SUMIFS(СВЦЭМ!$E$39:$E$782,СВЦЭМ!$A$39:$A$782,$A182,СВЦЭМ!$B$39:$B$782,E$155)+'СЕТ СН'!$F$12</f>
        <v>133.27536183999999</v>
      </c>
      <c r="F182" s="36">
        <f>SUMIFS(СВЦЭМ!$E$39:$E$782,СВЦЭМ!$A$39:$A$782,$A182,СВЦЭМ!$B$39:$B$782,F$155)+'СЕТ СН'!$F$12</f>
        <v>132.70978020999999</v>
      </c>
      <c r="G182" s="36">
        <f>SUMIFS(СВЦЭМ!$E$39:$E$782,СВЦЭМ!$A$39:$A$782,$A182,СВЦЭМ!$B$39:$B$782,G$155)+'СЕТ СН'!$F$12</f>
        <v>134.09887499000001</v>
      </c>
      <c r="H182" s="36">
        <f>SUMIFS(СВЦЭМ!$E$39:$E$782,СВЦЭМ!$A$39:$A$782,$A182,СВЦЭМ!$B$39:$B$782,H$155)+'СЕТ СН'!$F$12</f>
        <v>131.80688293</v>
      </c>
      <c r="I182" s="36">
        <f>SUMIFS(СВЦЭМ!$E$39:$E$782,СВЦЭМ!$A$39:$A$782,$A182,СВЦЭМ!$B$39:$B$782,I$155)+'СЕТ СН'!$F$12</f>
        <v>126.7505323</v>
      </c>
      <c r="J182" s="36">
        <f>SUMIFS(СВЦЭМ!$E$39:$E$782,СВЦЭМ!$A$39:$A$782,$A182,СВЦЭМ!$B$39:$B$782,J$155)+'СЕТ СН'!$F$12</f>
        <v>117.81273424</v>
      </c>
      <c r="K182" s="36">
        <f>SUMIFS(СВЦЭМ!$E$39:$E$782,СВЦЭМ!$A$39:$A$782,$A182,СВЦЭМ!$B$39:$B$782,K$155)+'СЕТ СН'!$F$12</f>
        <v>128.71619681000001</v>
      </c>
      <c r="L182" s="36">
        <f>SUMIFS(СВЦЭМ!$E$39:$E$782,СВЦЭМ!$A$39:$A$782,$A182,СВЦЭМ!$B$39:$B$782,L$155)+'СЕТ СН'!$F$12</f>
        <v>128.22112688000001</v>
      </c>
      <c r="M182" s="36">
        <f>SUMIFS(СВЦЭМ!$E$39:$E$782,СВЦЭМ!$A$39:$A$782,$A182,СВЦЭМ!$B$39:$B$782,M$155)+'СЕТ СН'!$F$12</f>
        <v>128.64409201999999</v>
      </c>
      <c r="N182" s="36">
        <f>SUMIFS(СВЦЭМ!$E$39:$E$782,СВЦЭМ!$A$39:$A$782,$A182,СВЦЭМ!$B$39:$B$782,N$155)+'СЕТ СН'!$F$12</f>
        <v>128.83378328000001</v>
      </c>
      <c r="O182" s="36">
        <f>SUMIFS(СВЦЭМ!$E$39:$E$782,СВЦЭМ!$A$39:$A$782,$A182,СВЦЭМ!$B$39:$B$782,O$155)+'СЕТ СН'!$F$12</f>
        <v>127.5449637</v>
      </c>
      <c r="P182" s="36">
        <f>SUMIFS(СВЦЭМ!$E$39:$E$782,СВЦЭМ!$A$39:$A$782,$A182,СВЦЭМ!$B$39:$B$782,P$155)+'СЕТ СН'!$F$12</f>
        <v>127.03830108</v>
      </c>
      <c r="Q182" s="36">
        <f>SUMIFS(СВЦЭМ!$E$39:$E$782,СВЦЭМ!$A$39:$A$782,$A182,СВЦЭМ!$B$39:$B$782,Q$155)+'СЕТ СН'!$F$12</f>
        <v>126.77963693</v>
      </c>
      <c r="R182" s="36">
        <f>SUMIFS(СВЦЭМ!$E$39:$E$782,СВЦЭМ!$A$39:$A$782,$A182,СВЦЭМ!$B$39:$B$782,R$155)+'СЕТ СН'!$F$12</f>
        <v>126.3930525</v>
      </c>
      <c r="S182" s="36">
        <f>SUMIFS(СВЦЭМ!$E$39:$E$782,СВЦЭМ!$A$39:$A$782,$A182,СВЦЭМ!$B$39:$B$782,S$155)+'СЕТ СН'!$F$12</f>
        <v>127.51976255</v>
      </c>
      <c r="T182" s="36">
        <f>SUMIFS(СВЦЭМ!$E$39:$E$782,СВЦЭМ!$A$39:$A$782,$A182,СВЦЭМ!$B$39:$B$782,T$155)+'СЕТ СН'!$F$12</f>
        <v>127.49733461</v>
      </c>
      <c r="U182" s="36">
        <f>SUMIFS(СВЦЭМ!$E$39:$E$782,СВЦЭМ!$A$39:$A$782,$A182,СВЦЭМ!$B$39:$B$782,U$155)+'СЕТ СН'!$F$12</f>
        <v>127.46999771999999</v>
      </c>
      <c r="V182" s="36">
        <f>SUMIFS(СВЦЭМ!$E$39:$E$782,СВЦЭМ!$A$39:$A$782,$A182,СВЦЭМ!$B$39:$B$782,V$155)+'СЕТ СН'!$F$12</f>
        <v>129.77614588</v>
      </c>
      <c r="W182" s="36">
        <f>SUMIFS(СВЦЭМ!$E$39:$E$782,СВЦЭМ!$A$39:$A$782,$A182,СВЦЭМ!$B$39:$B$782,W$155)+'СЕТ СН'!$F$12</f>
        <v>129.56280004000001</v>
      </c>
      <c r="X182" s="36">
        <f>SUMIFS(СВЦЭМ!$E$39:$E$782,СВЦЭМ!$A$39:$A$782,$A182,СВЦЭМ!$B$39:$B$782,X$155)+'СЕТ СН'!$F$12</f>
        <v>127.16149082</v>
      </c>
      <c r="Y182" s="36">
        <f>SUMIFS(СВЦЭМ!$E$39:$E$782,СВЦЭМ!$A$39:$A$782,$A182,СВЦЭМ!$B$39:$B$782,Y$155)+'СЕТ СН'!$F$12</f>
        <v>124.24698445</v>
      </c>
    </row>
    <row r="183" spans="1:27" ht="15.75" x14ac:dyDescent="0.2">
      <c r="A183" s="35">
        <f t="shared" si="4"/>
        <v>44801</v>
      </c>
      <c r="B183" s="36">
        <f>SUMIFS(СВЦЭМ!$E$39:$E$782,СВЦЭМ!$A$39:$A$782,$A183,СВЦЭМ!$B$39:$B$782,B$155)+'СЕТ СН'!$F$12</f>
        <v>124.14452017000001</v>
      </c>
      <c r="C183" s="36">
        <f>SUMIFS(СВЦЭМ!$E$39:$E$782,СВЦЭМ!$A$39:$A$782,$A183,СВЦЭМ!$B$39:$B$782,C$155)+'СЕТ СН'!$F$12</f>
        <v>129.51810319000001</v>
      </c>
      <c r="D183" s="36">
        <f>SUMIFS(СВЦЭМ!$E$39:$E$782,СВЦЭМ!$A$39:$A$782,$A183,СВЦЭМ!$B$39:$B$782,D$155)+'СЕТ СН'!$F$12</f>
        <v>135.81033364000001</v>
      </c>
      <c r="E183" s="36">
        <f>SUMIFS(СВЦЭМ!$E$39:$E$782,СВЦЭМ!$A$39:$A$782,$A183,СВЦЭМ!$B$39:$B$782,E$155)+'СЕТ СН'!$F$12</f>
        <v>137.94670572999999</v>
      </c>
      <c r="F183" s="36">
        <f>SUMIFS(СВЦЭМ!$E$39:$E$782,СВЦЭМ!$A$39:$A$782,$A183,СВЦЭМ!$B$39:$B$782,F$155)+'СЕТ СН'!$F$12</f>
        <v>137.83356384000001</v>
      </c>
      <c r="G183" s="36">
        <f>SUMIFS(СВЦЭМ!$E$39:$E$782,СВЦЭМ!$A$39:$A$782,$A183,СВЦЭМ!$B$39:$B$782,G$155)+'СЕТ СН'!$F$12</f>
        <v>138.51534254000001</v>
      </c>
      <c r="H183" s="36">
        <f>SUMIFS(СВЦЭМ!$E$39:$E$782,СВЦЭМ!$A$39:$A$782,$A183,СВЦЭМ!$B$39:$B$782,H$155)+'СЕТ СН'!$F$12</f>
        <v>134.08629925</v>
      </c>
      <c r="I183" s="36">
        <f>SUMIFS(СВЦЭМ!$E$39:$E$782,СВЦЭМ!$A$39:$A$782,$A183,СВЦЭМ!$B$39:$B$782,I$155)+'СЕТ СН'!$F$12</f>
        <v>128.61148032</v>
      </c>
      <c r="J183" s="36">
        <f>SUMIFS(СВЦЭМ!$E$39:$E$782,СВЦЭМ!$A$39:$A$782,$A183,СВЦЭМ!$B$39:$B$782,J$155)+'СЕТ СН'!$F$12</f>
        <v>118.09486076</v>
      </c>
      <c r="K183" s="36">
        <f>SUMIFS(СВЦЭМ!$E$39:$E$782,СВЦЭМ!$A$39:$A$782,$A183,СВЦЭМ!$B$39:$B$782,K$155)+'СЕТ СН'!$F$12</f>
        <v>127.9022791</v>
      </c>
      <c r="L183" s="36">
        <f>SUMIFS(СВЦЭМ!$E$39:$E$782,СВЦЭМ!$A$39:$A$782,$A183,СВЦЭМ!$B$39:$B$782,L$155)+'СЕТ СН'!$F$12</f>
        <v>128.40147813999999</v>
      </c>
      <c r="M183" s="36">
        <f>SUMIFS(СВЦЭМ!$E$39:$E$782,СВЦЭМ!$A$39:$A$782,$A183,СВЦЭМ!$B$39:$B$782,M$155)+'СЕТ СН'!$F$12</f>
        <v>129.46246445</v>
      </c>
      <c r="N183" s="36">
        <f>SUMIFS(СВЦЭМ!$E$39:$E$782,СВЦЭМ!$A$39:$A$782,$A183,СВЦЭМ!$B$39:$B$782,N$155)+'СЕТ СН'!$F$12</f>
        <v>129.98446326000001</v>
      </c>
      <c r="O183" s="36">
        <f>SUMIFS(СВЦЭМ!$E$39:$E$782,СВЦЭМ!$A$39:$A$782,$A183,СВЦЭМ!$B$39:$B$782,O$155)+'СЕТ СН'!$F$12</f>
        <v>128.57350781</v>
      </c>
      <c r="P183" s="36">
        <f>SUMIFS(СВЦЭМ!$E$39:$E$782,СВЦЭМ!$A$39:$A$782,$A183,СВЦЭМ!$B$39:$B$782,P$155)+'СЕТ СН'!$F$12</f>
        <v>128.00352816</v>
      </c>
      <c r="Q183" s="36">
        <f>SUMIFS(СВЦЭМ!$E$39:$E$782,СВЦЭМ!$A$39:$A$782,$A183,СВЦЭМ!$B$39:$B$782,Q$155)+'СЕТ СН'!$F$12</f>
        <v>127.81323119</v>
      </c>
      <c r="R183" s="36">
        <f>SUMIFS(СВЦЭМ!$E$39:$E$782,СВЦЭМ!$A$39:$A$782,$A183,СВЦЭМ!$B$39:$B$782,R$155)+'СЕТ СН'!$F$12</f>
        <v>126.80738707</v>
      </c>
      <c r="S183" s="36">
        <f>SUMIFS(СВЦЭМ!$E$39:$E$782,СВЦЭМ!$A$39:$A$782,$A183,СВЦЭМ!$B$39:$B$782,S$155)+'СЕТ СН'!$F$12</f>
        <v>127.61811631</v>
      </c>
      <c r="T183" s="36">
        <f>SUMIFS(СВЦЭМ!$E$39:$E$782,СВЦЭМ!$A$39:$A$782,$A183,СВЦЭМ!$B$39:$B$782,T$155)+'СЕТ СН'!$F$12</f>
        <v>128.17256369</v>
      </c>
      <c r="U183" s="36">
        <f>SUMIFS(СВЦЭМ!$E$39:$E$782,СВЦЭМ!$A$39:$A$782,$A183,СВЦЭМ!$B$39:$B$782,U$155)+'СЕТ СН'!$F$12</f>
        <v>127.83911821</v>
      </c>
      <c r="V183" s="36">
        <f>SUMIFS(СВЦЭМ!$E$39:$E$782,СВЦЭМ!$A$39:$A$782,$A183,СВЦЭМ!$B$39:$B$782,V$155)+'СЕТ СН'!$F$12</f>
        <v>129.99949633</v>
      </c>
      <c r="W183" s="36">
        <f>SUMIFS(СВЦЭМ!$E$39:$E$782,СВЦЭМ!$A$39:$A$782,$A183,СВЦЭМ!$B$39:$B$782,W$155)+'СЕТ СН'!$F$12</f>
        <v>131.53209525</v>
      </c>
      <c r="X183" s="36">
        <f>SUMIFS(СВЦЭМ!$E$39:$E$782,СВЦЭМ!$A$39:$A$782,$A183,СВЦЭМ!$B$39:$B$782,X$155)+'СЕТ СН'!$F$12</f>
        <v>132.56330649</v>
      </c>
      <c r="Y183" s="36">
        <f>SUMIFS(СВЦЭМ!$E$39:$E$782,СВЦЭМ!$A$39:$A$782,$A183,СВЦЭМ!$B$39:$B$782,Y$155)+'СЕТ СН'!$F$12</f>
        <v>128.69419554999999</v>
      </c>
    </row>
    <row r="184" spans="1:27" ht="15.75" x14ac:dyDescent="0.2">
      <c r="A184" s="35">
        <f t="shared" si="4"/>
        <v>44802</v>
      </c>
      <c r="B184" s="36">
        <f>SUMIFS(СВЦЭМ!$E$39:$E$782,СВЦЭМ!$A$39:$A$782,$A184,СВЦЭМ!$B$39:$B$782,B$155)+'СЕТ СН'!$F$12</f>
        <v>131.03110176999999</v>
      </c>
      <c r="C184" s="36">
        <f>SUMIFS(СВЦЭМ!$E$39:$E$782,СВЦЭМ!$A$39:$A$782,$A184,СВЦЭМ!$B$39:$B$782,C$155)+'СЕТ СН'!$F$12</f>
        <v>141.59617628000001</v>
      </c>
      <c r="D184" s="36">
        <f>SUMIFS(СВЦЭМ!$E$39:$E$782,СВЦЭМ!$A$39:$A$782,$A184,СВЦЭМ!$B$39:$B$782,D$155)+'СЕТ СН'!$F$12</f>
        <v>146.39479925000001</v>
      </c>
      <c r="E184" s="36">
        <f>SUMIFS(СВЦЭМ!$E$39:$E$782,СВЦЭМ!$A$39:$A$782,$A184,СВЦЭМ!$B$39:$B$782,E$155)+'СЕТ СН'!$F$12</f>
        <v>147.8610295</v>
      </c>
      <c r="F184" s="36">
        <f>SUMIFS(СВЦЭМ!$E$39:$E$782,СВЦЭМ!$A$39:$A$782,$A184,СВЦЭМ!$B$39:$B$782,F$155)+'СЕТ СН'!$F$12</f>
        <v>149.23467534</v>
      </c>
      <c r="G184" s="36">
        <f>SUMIFS(СВЦЭМ!$E$39:$E$782,СВЦЭМ!$A$39:$A$782,$A184,СВЦЭМ!$B$39:$B$782,G$155)+'СЕТ СН'!$F$12</f>
        <v>146.69586451999999</v>
      </c>
      <c r="H184" s="36">
        <f>SUMIFS(СВЦЭМ!$E$39:$E$782,СВЦЭМ!$A$39:$A$782,$A184,СВЦЭМ!$B$39:$B$782,H$155)+'СЕТ СН'!$F$12</f>
        <v>138.72441426</v>
      </c>
      <c r="I184" s="36">
        <f>SUMIFS(СВЦЭМ!$E$39:$E$782,СВЦЭМ!$A$39:$A$782,$A184,СВЦЭМ!$B$39:$B$782,I$155)+'СЕТ СН'!$F$12</f>
        <v>131.69497038</v>
      </c>
      <c r="J184" s="36">
        <f>SUMIFS(СВЦЭМ!$E$39:$E$782,СВЦЭМ!$A$39:$A$782,$A184,СВЦЭМ!$B$39:$B$782,J$155)+'СЕТ СН'!$F$12</f>
        <v>125.59611704</v>
      </c>
      <c r="K184" s="36">
        <f>SUMIFS(СВЦЭМ!$E$39:$E$782,СВЦЭМ!$A$39:$A$782,$A184,СВЦЭМ!$B$39:$B$782,K$155)+'СЕТ СН'!$F$12</f>
        <v>129.15137791999999</v>
      </c>
      <c r="L184" s="36">
        <f>SUMIFS(СВЦЭМ!$E$39:$E$782,СВЦЭМ!$A$39:$A$782,$A184,СВЦЭМ!$B$39:$B$782,L$155)+'СЕТ СН'!$F$12</f>
        <v>125.79515759</v>
      </c>
      <c r="M184" s="36">
        <f>SUMIFS(СВЦЭМ!$E$39:$E$782,СВЦЭМ!$A$39:$A$782,$A184,СВЦЭМ!$B$39:$B$782,M$155)+'СЕТ СН'!$F$12</f>
        <v>125.90707664</v>
      </c>
      <c r="N184" s="36">
        <f>SUMIFS(СВЦЭМ!$E$39:$E$782,СВЦЭМ!$A$39:$A$782,$A184,СВЦЭМ!$B$39:$B$782,N$155)+'СЕТ СН'!$F$12</f>
        <v>126.23012706</v>
      </c>
      <c r="O184" s="36">
        <f>SUMIFS(СВЦЭМ!$E$39:$E$782,СВЦЭМ!$A$39:$A$782,$A184,СВЦЭМ!$B$39:$B$782,O$155)+'СЕТ СН'!$F$12</f>
        <v>125.66602657999999</v>
      </c>
      <c r="P184" s="36">
        <f>SUMIFS(СВЦЭМ!$E$39:$E$782,СВЦЭМ!$A$39:$A$782,$A184,СВЦЭМ!$B$39:$B$782,P$155)+'СЕТ СН'!$F$12</f>
        <v>125.66750283</v>
      </c>
      <c r="Q184" s="36">
        <f>SUMIFS(СВЦЭМ!$E$39:$E$782,СВЦЭМ!$A$39:$A$782,$A184,СВЦЭМ!$B$39:$B$782,Q$155)+'СЕТ СН'!$F$12</f>
        <v>125.57526042000001</v>
      </c>
      <c r="R184" s="36">
        <f>SUMIFS(СВЦЭМ!$E$39:$E$782,СВЦЭМ!$A$39:$A$782,$A184,СВЦЭМ!$B$39:$B$782,R$155)+'СЕТ СН'!$F$12</f>
        <v>125.92355968</v>
      </c>
      <c r="S184" s="36">
        <f>SUMIFS(СВЦЭМ!$E$39:$E$782,СВЦЭМ!$A$39:$A$782,$A184,СВЦЭМ!$B$39:$B$782,S$155)+'СЕТ СН'!$F$12</f>
        <v>126.16997931</v>
      </c>
      <c r="T184" s="36">
        <f>SUMIFS(СВЦЭМ!$E$39:$E$782,СВЦЭМ!$A$39:$A$782,$A184,СВЦЭМ!$B$39:$B$782,T$155)+'СЕТ СН'!$F$12</f>
        <v>123.57689351</v>
      </c>
      <c r="U184" s="36">
        <f>SUMIFS(СВЦЭМ!$E$39:$E$782,СВЦЭМ!$A$39:$A$782,$A184,СВЦЭМ!$B$39:$B$782,U$155)+'СЕТ СН'!$F$12</f>
        <v>122.71688133000001</v>
      </c>
      <c r="V184" s="36">
        <f>SUMIFS(СВЦЭМ!$E$39:$E$782,СВЦЭМ!$A$39:$A$782,$A184,СВЦЭМ!$B$39:$B$782,V$155)+'СЕТ СН'!$F$12</f>
        <v>121.93744795000001</v>
      </c>
      <c r="W184" s="36">
        <f>SUMIFS(СВЦЭМ!$E$39:$E$782,СВЦЭМ!$A$39:$A$782,$A184,СВЦЭМ!$B$39:$B$782,W$155)+'СЕТ СН'!$F$12</f>
        <v>121.65204564</v>
      </c>
      <c r="X184" s="36">
        <f>SUMIFS(СВЦЭМ!$E$39:$E$782,СВЦЭМ!$A$39:$A$782,$A184,СВЦЭМ!$B$39:$B$782,X$155)+'СЕТ СН'!$F$12</f>
        <v>125.17164943</v>
      </c>
      <c r="Y184" s="36">
        <f>SUMIFS(СВЦЭМ!$E$39:$E$782,СВЦЭМ!$A$39:$A$782,$A184,СВЦЭМ!$B$39:$B$782,Y$155)+'СЕТ СН'!$F$12</f>
        <v>132.32718844999999</v>
      </c>
    </row>
    <row r="185" spans="1:27" ht="15.75" x14ac:dyDescent="0.2">
      <c r="A185" s="35">
        <f t="shared" si="4"/>
        <v>44803</v>
      </c>
      <c r="B185" s="36">
        <f>SUMIFS(СВЦЭМ!$E$39:$E$782,СВЦЭМ!$A$39:$A$782,$A185,СВЦЭМ!$B$39:$B$782,B$155)+'СЕТ СН'!$F$12</f>
        <v>126.3711354</v>
      </c>
      <c r="C185" s="36">
        <f>SUMIFS(СВЦЭМ!$E$39:$E$782,СВЦЭМ!$A$39:$A$782,$A185,СВЦЭМ!$B$39:$B$782,C$155)+'СЕТ СН'!$F$12</f>
        <v>131.34080126999999</v>
      </c>
      <c r="D185" s="36">
        <f>SUMIFS(СВЦЭМ!$E$39:$E$782,СВЦЭМ!$A$39:$A$782,$A185,СВЦЭМ!$B$39:$B$782,D$155)+'СЕТ СН'!$F$12</f>
        <v>136.48649304</v>
      </c>
      <c r="E185" s="36">
        <f>SUMIFS(СВЦЭМ!$E$39:$E$782,СВЦЭМ!$A$39:$A$782,$A185,СВЦЭМ!$B$39:$B$782,E$155)+'СЕТ СН'!$F$12</f>
        <v>138.30847614999999</v>
      </c>
      <c r="F185" s="36">
        <f>SUMIFS(СВЦЭМ!$E$39:$E$782,СВЦЭМ!$A$39:$A$782,$A185,СВЦЭМ!$B$39:$B$782,F$155)+'СЕТ СН'!$F$12</f>
        <v>139.09969129000001</v>
      </c>
      <c r="G185" s="36">
        <f>SUMIFS(СВЦЭМ!$E$39:$E$782,СВЦЭМ!$A$39:$A$782,$A185,СВЦЭМ!$B$39:$B$782,G$155)+'СЕТ СН'!$F$12</f>
        <v>138.38791818000001</v>
      </c>
      <c r="H185" s="36">
        <f>SUMIFS(СВЦЭМ!$E$39:$E$782,СВЦЭМ!$A$39:$A$782,$A185,СВЦЭМ!$B$39:$B$782,H$155)+'СЕТ СН'!$F$12</f>
        <v>129.90482238000001</v>
      </c>
      <c r="I185" s="36">
        <f>SUMIFS(СВЦЭМ!$E$39:$E$782,СВЦЭМ!$A$39:$A$782,$A185,СВЦЭМ!$B$39:$B$782,I$155)+'СЕТ СН'!$F$12</f>
        <v>118.92025418</v>
      </c>
      <c r="J185" s="36">
        <f>SUMIFS(СВЦЭМ!$E$39:$E$782,СВЦЭМ!$A$39:$A$782,$A185,СВЦЭМ!$B$39:$B$782,J$155)+'СЕТ СН'!$F$12</f>
        <v>118.93006642</v>
      </c>
      <c r="K185" s="36">
        <f>SUMIFS(СВЦЭМ!$E$39:$E$782,СВЦЭМ!$A$39:$A$782,$A185,СВЦЭМ!$B$39:$B$782,K$155)+'СЕТ СН'!$F$12</f>
        <v>128.27730991999999</v>
      </c>
      <c r="L185" s="36">
        <f>SUMIFS(СВЦЭМ!$E$39:$E$782,СВЦЭМ!$A$39:$A$782,$A185,СВЦЭМ!$B$39:$B$782,L$155)+'СЕТ СН'!$F$12</f>
        <v>127.66583455999999</v>
      </c>
      <c r="M185" s="36">
        <f>SUMIFS(СВЦЭМ!$E$39:$E$782,СВЦЭМ!$A$39:$A$782,$A185,СВЦЭМ!$B$39:$B$782,M$155)+'СЕТ СН'!$F$12</f>
        <v>127.35180161</v>
      </c>
      <c r="N185" s="36">
        <f>SUMIFS(СВЦЭМ!$E$39:$E$782,СВЦЭМ!$A$39:$A$782,$A185,СВЦЭМ!$B$39:$B$782,N$155)+'СЕТ СН'!$F$12</f>
        <v>127.63519432</v>
      </c>
      <c r="O185" s="36">
        <f>SUMIFS(СВЦЭМ!$E$39:$E$782,СВЦЭМ!$A$39:$A$782,$A185,СВЦЭМ!$B$39:$B$782,O$155)+'СЕТ СН'!$F$12</f>
        <v>127.25026146</v>
      </c>
      <c r="P185" s="36">
        <f>SUMIFS(СВЦЭМ!$E$39:$E$782,СВЦЭМ!$A$39:$A$782,$A185,СВЦЭМ!$B$39:$B$782,P$155)+'СЕТ СН'!$F$12</f>
        <v>128.59050543999999</v>
      </c>
      <c r="Q185" s="36">
        <f>SUMIFS(СВЦЭМ!$E$39:$E$782,СВЦЭМ!$A$39:$A$782,$A185,СВЦЭМ!$B$39:$B$782,Q$155)+'СЕТ СН'!$F$12</f>
        <v>126.63716608999999</v>
      </c>
      <c r="R185" s="36">
        <f>SUMIFS(СВЦЭМ!$E$39:$E$782,СВЦЭМ!$A$39:$A$782,$A185,СВЦЭМ!$B$39:$B$782,R$155)+'СЕТ СН'!$F$12</f>
        <v>125.16647682999999</v>
      </c>
      <c r="S185" s="36">
        <f>SUMIFS(СВЦЭМ!$E$39:$E$782,СВЦЭМ!$A$39:$A$782,$A185,СВЦЭМ!$B$39:$B$782,S$155)+'СЕТ СН'!$F$12</f>
        <v>126.81199377</v>
      </c>
      <c r="T185" s="36">
        <f>SUMIFS(СВЦЭМ!$E$39:$E$782,СВЦЭМ!$A$39:$A$782,$A185,СВЦЭМ!$B$39:$B$782,T$155)+'СЕТ СН'!$F$12</f>
        <v>129.02594809000001</v>
      </c>
      <c r="U185" s="36">
        <f>SUMIFS(СВЦЭМ!$E$39:$E$782,СВЦЭМ!$A$39:$A$782,$A185,СВЦЭМ!$B$39:$B$782,U$155)+'СЕТ СН'!$F$12</f>
        <v>126.44269801</v>
      </c>
      <c r="V185" s="36">
        <f>SUMIFS(СВЦЭМ!$E$39:$E$782,СВЦЭМ!$A$39:$A$782,$A185,СВЦЭМ!$B$39:$B$782,V$155)+'СЕТ СН'!$F$12</f>
        <v>130.20170290999999</v>
      </c>
      <c r="W185" s="36">
        <f>SUMIFS(СВЦЭМ!$E$39:$E$782,СВЦЭМ!$A$39:$A$782,$A185,СВЦЭМ!$B$39:$B$782,W$155)+'СЕТ СН'!$F$12</f>
        <v>130.78259983000001</v>
      </c>
      <c r="X185" s="36">
        <f>SUMIFS(СВЦЭМ!$E$39:$E$782,СВЦЭМ!$A$39:$A$782,$A185,СВЦЭМ!$B$39:$B$782,X$155)+'СЕТ СН'!$F$12</f>
        <v>122.60946817</v>
      </c>
      <c r="Y185" s="36">
        <f>SUMIFS(СВЦЭМ!$E$39:$E$782,СВЦЭМ!$A$39:$A$782,$A185,СВЦЭМ!$B$39:$B$782,Y$155)+'СЕТ СН'!$F$12</f>
        <v>116.85810918</v>
      </c>
    </row>
    <row r="186" spans="1:27" ht="15.75" x14ac:dyDescent="0.2">
      <c r="A186" s="35">
        <f t="shared" si="4"/>
        <v>44804</v>
      </c>
      <c r="B186" s="36">
        <f>SUMIFS(СВЦЭМ!$E$39:$E$782,СВЦЭМ!$A$39:$A$782,$A186,СВЦЭМ!$B$39:$B$782,B$155)+'СЕТ СН'!$F$12</f>
        <v>131.01365405999999</v>
      </c>
      <c r="C186" s="36">
        <f>SUMIFS(СВЦЭМ!$E$39:$E$782,СВЦЭМ!$A$39:$A$782,$A186,СВЦЭМ!$B$39:$B$782,C$155)+'СЕТ СН'!$F$12</f>
        <v>136.42353890000001</v>
      </c>
      <c r="D186" s="36">
        <f>SUMIFS(СВЦЭМ!$E$39:$E$782,СВЦЭМ!$A$39:$A$782,$A186,СВЦЭМ!$B$39:$B$782,D$155)+'СЕТ СН'!$F$12</f>
        <v>138.85442330000001</v>
      </c>
      <c r="E186" s="36">
        <f>SUMIFS(СВЦЭМ!$E$39:$E$782,СВЦЭМ!$A$39:$A$782,$A186,СВЦЭМ!$B$39:$B$782,E$155)+'СЕТ СН'!$F$12</f>
        <v>140.94480032999999</v>
      </c>
      <c r="F186" s="36">
        <f>SUMIFS(СВЦЭМ!$E$39:$E$782,СВЦЭМ!$A$39:$A$782,$A186,СВЦЭМ!$B$39:$B$782,F$155)+'СЕТ СН'!$F$12</f>
        <v>138.96569166</v>
      </c>
      <c r="G186" s="36">
        <f>SUMIFS(СВЦЭМ!$E$39:$E$782,СВЦЭМ!$A$39:$A$782,$A186,СВЦЭМ!$B$39:$B$782,G$155)+'СЕТ СН'!$F$12</f>
        <v>135.53197919999999</v>
      </c>
      <c r="H186" s="36">
        <f>SUMIFS(СВЦЭМ!$E$39:$E$782,СВЦЭМ!$A$39:$A$782,$A186,СВЦЭМ!$B$39:$B$782,H$155)+'СЕТ СН'!$F$12</f>
        <v>126.28917663999999</v>
      </c>
      <c r="I186" s="36">
        <f>SUMIFS(СВЦЭМ!$E$39:$E$782,СВЦЭМ!$A$39:$A$782,$A186,СВЦЭМ!$B$39:$B$782,I$155)+'СЕТ СН'!$F$12</f>
        <v>117.66549285000001</v>
      </c>
      <c r="J186" s="36">
        <f>SUMIFS(СВЦЭМ!$E$39:$E$782,СВЦЭМ!$A$39:$A$782,$A186,СВЦЭМ!$B$39:$B$782,J$155)+'СЕТ СН'!$F$12</f>
        <v>128.30435772999999</v>
      </c>
      <c r="K186" s="36">
        <f>SUMIFS(СВЦЭМ!$E$39:$E$782,СВЦЭМ!$A$39:$A$782,$A186,СВЦЭМ!$B$39:$B$782,K$155)+'СЕТ СН'!$F$12</f>
        <v>132.23115469000001</v>
      </c>
      <c r="L186" s="36">
        <f>SUMIFS(СВЦЭМ!$E$39:$E$782,СВЦЭМ!$A$39:$A$782,$A186,СВЦЭМ!$B$39:$B$782,L$155)+'СЕТ СН'!$F$12</f>
        <v>131.71047149</v>
      </c>
      <c r="M186" s="36">
        <f>SUMIFS(СВЦЭМ!$E$39:$E$782,СВЦЭМ!$A$39:$A$782,$A186,СВЦЭМ!$B$39:$B$782,M$155)+'СЕТ СН'!$F$12</f>
        <v>130.44869208</v>
      </c>
      <c r="N186" s="36">
        <f>SUMIFS(СВЦЭМ!$E$39:$E$782,СВЦЭМ!$A$39:$A$782,$A186,СВЦЭМ!$B$39:$B$782,N$155)+'СЕТ СН'!$F$12</f>
        <v>129.97000052000001</v>
      </c>
      <c r="O186" s="36">
        <f>SUMIFS(СВЦЭМ!$E$39:$E$782,СВЦЭМ!$A$39:$A$782,$A186,СВЦЭМ!$B$39:$B$782,O$155)+'СЕТ СН'!$F$12</f>
        <v>129.82571107000001</v>
      </c>
      <c r="P186" s="36">
        <f>SUMIFS(СВЦЭМ!$E$39:$E$782,СВЦЭМ!$A$39:$A$782,$A186,СВЦЭМ!$B$39:$B$782,P$155)+'СЕТ СН'!$F$12</f>
        <v>129.45848185</v>
      </c>
      <c r="Q186" s="36">
        <f>SUMIFS(СВЦЭМ!$E$39:$E$782,СВЦЭМ!$A$39:$A$782,$A186,СВЦЭМ!$B$39:$B$782,Q$155)+'СЕТ СН'!$F$12</f>
        <v>128.09963261999999</v>
      </c>
      <c r="R186" s="36">
        <f>SUMIFS(СВЦЭМ!$E$39:$E$782,СВЦЭМ!$A$39:$A$782,$A186,СВЦЭМ!$B$39:$B$782,R$155)+'СЕТ СН'!$F$12</f>
        <v>126.62414966999999</v>
      </c>
      <c r="S186" s="36">
        <f>SUMIFS(СВЦЭМ!$E$39:$E$782,СВЦЭМ!$A$39:$A$782,$A186,СВЦЭМ!$B$39:$B$782,S$155)+'СЕТ СН'!$F$12</f>
        <v>127.42802940999999</v>
      </c>
      <c r="T186" s="36">
        <f>SUMIFS(СВЦЭМ!$E$39:$E$782,СВЦЭМ!$A$39:$A$782,$A186,СВЦЭМ!$B$39:$B$782,T$155)+'СЕТ СН'!$F$12</f>
        <v>126.72130995000001</v>
      </c>
      <c r="U186" s="36">
        <f>SUMIFS(СВЦЭМ!$E$39:$E$782,СВЦЭМ!$A$39:$A$782,$A186,СВЦЭМ!$B$39:$B$782,U$155)+'СЕТ СН'!$F$12</f>
        <v>128.74270657</v>
      </c>
      <c r="V186" s="36">
        <f>SUMIFS(СВЦЭМ!$E$39:$E$782,СВЦЭМ!$A$39:$A$782,$A186,СВЦЭМ!$B$39:$B$782,V$155)+'СЕТ СН'!$F$12</f>
        <v>131.66181533</v>
      </c>
      <c r="W186" s="36">
        <f>SUMIFS(СВЦЭМ!$E$39:$E$782,СВЦЭМ!$A$39:$A$782,$A186,СВЦЭМ!$B$39:$B$782,W$155)+'СЕТ СН'!$F$12</f>
        <v>130.87867047</v>
      </c>
      <c r="X186" s="36">
        <f>SUMIFS(СВЦЭМ!$E$39:$E$782,СВЦЭМ!$A$39:$A$782,$A186,СВЦЭМ!$B$39:$B$782,X$155)+'СЕТ СН'!$F$12</f>
        <v>125.45876273</v>
      </c>
      <c r="Y186" s="36">
        <f>SUMIFS(СВЦЭМ!$E$39:$E$782,СВЦЭМ!$A$39:$A$782,$A186,СВЦЭМ!$B$39:$B$782,Y$155)+'СЕТ СН'!$F$12</f>
        <v>122.73870497999999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01.08.2022</v>
      </c>
      <c r="B191" s="36">
        <f>SUMIFS(СВЦЭМ!$F$39:$F$782,СВЦЭМ!$A$39:$A$782,$A191,СВЦЭМ!$B$39:$B$782,B$190)+'СЕТ СН'!$F$12</f>
        <v>142.88995044999999</v>
      </c>
      <c r="C191" s="36">
        <f>SUMIFS(СВЦЭМ!$F$39:$F$782,СВЦЭМ!$A$39:$A$782,$A191,СВЦЭМ!$B$39:$B$782,C$190)+'СЕТ СН'!$F$12</f>
        <v>148.69278488</v>
      </c>
      <c r="D191" s="36">
        <f>SUMIFS(СВЦЭМ!$F$39:$F$782,СВЦЭМ!$A$39:$A$782,$A191,СВЦЭМ!$B$39:$B$782,D$190)+'СЕТ СН'!$F$12</f>
        <v>150.45536501999999</v>
      </c>
      <c r="E191" s="36">
        <f>SUMIFS(СВЦЭМ!$F$39:$F$782,СВЦЭМ!$A$39:$A$782,$A191,СВЦЭМ!$B$39:$B$782,E$190)+'СЕТ СН'!$F$12</f>
        <v>155.23330562000001</v>
      </c>
      <c r="F191" s="36">
        <f>SUMIFS(СВЦЭМ!$F$39:$F$782,СВЦЭМ!$A$39:$A$782,$A191,СВЦЭМ!$B$39:$B$782,F$190)+'СЕТ СН'!$F$12</f>
        <v>150.03808819</v>
      </c>
      <c r="G191" s="36">
        <f>SUMIFS(СВЦЭМ!$F$39:$F$782,СВЦЭМ!$A$39:$A$782,$A191,СВЦЭМ!$B$39:$B$782,G$190)+'СЕТ СН'!$F$12</f>
        <v>148.30763793</v>
      </c>
      <c r="H191" s="36">
        <f>SUMIFS(СВЦЭМ!$F$39:$F$782,СВЦЭМ!$A$39:$A$782,$A191,СВЦЭМ!$B$39:$B$782,H$190)+'СЕТ СН'!$F$12</f>
        <v>154.83903556999999</v>
      </c>
      <c r="I191" s="36">
        <f>SUMIFS(СВЦЭМ!$F$39:$F$782,СВЦЭМ!$A$39:$A$782,$A191,СВЦЭМ!$B$39:$B$782,I$190)+'СЕТ СН'!$F$12</f>
        <v>161.12374018</v>
      </c>
      <c r="J191" s="36">
        <f>SUMIFS(СВЦЭМ!$F$39:$F$782,СВЦЭМ!$A$39:$A$782,$A191,СВЦЭМ!$B$39:$B$782,J$190)+'СЕТ СН'!$F$12</f>
        <v>149.75652855000001</v>
      </c>
      <c r="K191" s="36">
        <f>SUMIFS(СВЦЭМ!$F$39:$F$782,СВЦЭМ!$A$39:$A$782,$A191,СВЦЭМ!$B$39:$B$782,K$190)+'СЕТ СН'!$F$12</f>
        <v>141.71287942999999</v>
      </c>
      <c r="L191" s="36">
        <f>SUMIFS(СВЦЭМ!$F$39:$F$782,СВЦЭМ!$A$39:$A$782,$A191,СВЦЭМ!$B$39:$B$782,L$190)+'СЕТ СН'!$F$12</f>
        <v>137.81776697999999</v>
      </c>
      <c r="M191" s="36">
        <f>SUMIFS(СВЦЭМ!$F$39:$F$782,СВЦЭМ!$A$39:$A$782,$A191,СВЦЭМ!$B$39:$B$782,M$190)+'СЕТ СН'!$F$12</f>
        <v>132.53693663999999</v>
      </c>
      <c r="N191" s="36">
        <f>SUMIFS(СВЦЭМ!$F$39:$F$782,СВЦЭМ!$A$39:$A$782,$A191,СВЦЭМ!$B$39:$B$782,N$190)+'СЕТ СН'!$F$12</f>
        <v>134.07831625</v>
      </c>
      <c r="O191" s="36">
        <f>SUMIFS(СВЦЭМ!$F$39:$F$782,СВЦЭМ!$A$39:$A$782,$A191,СВЦЭМ!$B$39:$B$782,O$190)+'СЕТ СН'!$F$12</f>
        <v>134.33724902</v>
      </c>
      <c r="P191" s="36">
        <f>SUMIFS(СВЦЭМ!$F$39:$F$782,СВЦЭМ!$A$39:$A$782,$A191,СВЦЭМ!$B$39:$B$782,P$190)+'СЕТ СН'!$F$12</f>
        <v>134.87872005</v>
      </c>
      <c r="Q191" s="36">
        <f>SUMIFS(СВЦЭМ!$F$39:$F$782,СВЦЭМ!$A$39:$A$782,$A191,СВЦЭМ!$B$39:$B$782,Q$190)+'СЕТ СН'!$F$12</f>
        <v>135.22782508</v>
      </c>
      <c r="R191" s="36">
        <f>SUMIFS(СВЦЭМ!$F$39:$F$782,СВЦЭМ!$A$39:$A$782,$A191,СВЦЭМ!$B$39:$B$782,R$190)+'СЕТ СН'!$F$12</f>
        <v>138.13766405999999</v>
      </c>
      <c r="S191" s="36">
        <f>SUMIFS(СВЦЭМ!$F$39:$F$782,СВЦЭМ!$A$39:$A$782,$A191,СВЦЭМ!$B$39:$B$782,S$190)+'СЕТ СН'!$F$12</f>
        <v>138.75277338000001</v>
      </c>
      <c r="T191" s="36">
        <f>SUMIFS(СВЦЭМ!$F$39:$F$782,СВЦЭМ!$A$39:$A$782,$A191,СВЦЭМ!$B$39:$B$782,T$190)+'СЕТ СН'!$F$12</f>
        <v>138.85548754000001</v>
      </c>
      <c r="U191" s="36">
        <f>SUMIFS(СВЦЭМ!$F$39:$F$782,СВЦЭМ!$A$39:$A$782,$A191,СВЦЭМ!$B$39:$B$782,U$190)+'СЕТ СН'!$F$12</f>
        <v>139.19721829</v>
      </c>
      <c r="V191" s="36">
        <f>SUMIFS(СВЦЭМ!$F$39:$F$782,СВЦЭМ!$A$39:$A$782,$A191,СВЦЭМ!$B$39:$B$782,V$190)+'СЕТ СН'!$F$12</f>
        <v>138.74484147999999</v>
      </c>
      <c r="W191" s="36">
        <f>SUMIFS(СВЦЭМ!$F$39:$F$782,СВЦЭМ!$A$39:$A$782,$A191,СВЦЭМ!$B$39:$B$782,W$190)+'СЕТ СН'!$F$12</f>
        <v>136.94020978</v>
      </c>
      <c r="X191" s="36">
        <f>SUMIFS(СВЦЭМ!$F$39:$F$782,СВЦЭМ!$A$39:$A$782,$A191,СВЦЭМ!$B$39:$B$782,X$190)+'СЕТ СН'!$F$12</f>
        <v>134.83027946000001</v>
      </c>
      <c r="Y191" s="36">
        <f>SUMIFS(СВЦЭМ!$F$39:$F$782,СВЦЭМ!$A$39:$A$782,$A191,СВЦЭМ!$B$39:$B$782,Y$190)+'СЕТ СН'!$F$12</f>
        <v>132.38705293999999</v>
      </c>
      <c r="AA191" s="45"/>
    </row>
    <row r="192" spans="1:27" ht="15.75" x14ac:dyDescent="0.2">
      <c r="A192" s="35">
        <f>A191+1</f>
        <v>44775</v>
      </c>
      <c r="B192" s="36">
        <f>SUMIFS(СВЦЭМ!$F$39:$F$782,СВЦЭМ!$A$39:$A$782,$A192,СВЦЭМ!$B$39:$B$782,B$190)+'СЕТ СН'!$F$12</f>
        <v>148.89552778000001</v>
      </c>
      <c r="C192" s="36">
        <f>SUMIFS(СВЦЭМ!$F$39:$F$782,СВЦЭМ!$A$39:$A$782,$A192,СВЦЭМ!$B$39:$B$782,C$190)+'СЕТ СН'!$F$12</f>
        <v>156.4631871</v>
      </c>
      <c r="D192" s="36">
        <f>SUMIFS(СВЦЭМ!$F$39:$F$782,СВЦЭМ!$A$39:$A$782,$A192,СВЦЭМ!$B$39:$B$782,D$190)+'СЕТ СН'!$F$12</f>
        <v>154.64866373999999</v>
      </c>
      <c r="E192" s="36">
        <f>SUMIFS(СВЦЭМ!$F$39:$F$782,СВЦЭМ!$A$39:$A$782,$A192,СВЦЭМ!$B$39:$B$782,E$190)+'СЕТ СН'!$F$12</f>
        <v>159.13694605000001</v>
      </c>
      <c r="F192" s="36">
        <f>SUMIFS(СВЦЭМ!$F$39:$F$782,СВЦЭМ!$A$39:$A$782,$A192,СВЦЭМ!$B$39:$B$782,F$190)+'СЕТ СН'!$F$12</f>
        <v>158.46012676999999</v>
      </c>
      <c r="G192" s="36">
        <f>SUMIFS(СВЦЭМ!$F$39:$F$782,СВЦЭМ!$A$39:$A$782,$A192,СВЦЭМ!$B$39:$B$782,G$190)+'СЕТ СН'!$F$12</f>
        <v>159.87969579</v>
      </c>
      <c r="H192" s="36">
        <f>SUMIFS(СВЦЭМ!$F$39:$F$782,СВЦЭМ!$A$39:$A$782,$A192,СВЦЭМ!$B$39:$B$782,H$190)+'СЕТ СН'!$F$12</f>
        <v>156.81312291</v>
      </c>
      <c r="I192" s="36">
        <f>SUMIFS(СВЦЭМ!$F$39:$F$782,СВЦЭМ!$A$39:$A$782,$A192,СВЦЭМ!$B$39:$B$782,I$190)+'СЕТ СН'!$F$12</f>
        <v>176.53172370999999</v>
      </c>
      <c r="J192" s="36">
        <f>SUMIFS(СВЦЭМ!$F$39:$F$782,СВЦЭМ!$A$39:$A$782,$A192,СВЦЭМ!$B$39:$B$782,J$190)+'СЕТ СН'!$F$12</f>
        <v>160.25194316</v>
      </c>
      <c r="K192" s="36">
        <f>SUMIFS(СВЦЭМ!$F$39:$F$782,СВЦЭМ!$A$39:$A$782,$A192,СВЦЭМ!$B$39:$B$782,K$190)+'СЕТ СН'!$F$12</f>
        <v>144.01145355</v>
      </c>
      <c r="L192" s="36">
        <f>SUMIFS(СВЦЭМ!$F$39:$F$782,СВЦЭМ!$A$39:$A$782,$A192,СВЦЭМ!$B$39:$B$782,L$190)+'СЕТ СН'!$F$12</f>
        <v>142.30163888999999</v>
      </c>
      <c r="M192" s="36">
        <f>SUMIFS(СВЦЭМ!$F$39:$F$782,СВЦЭМ!$A$39:$A$782,$A192,СВЦЭМ!$B$39:$B$782,M$190)+'СЕТ СН'!$F$12</f>
        <v>140.7757786</v>
      </c>
      <c r="N192" s="36">
        <f>SUMIFS(СВЦЭМ!$F$39:$F$782,СВЦЭМ!$A$39:$A$782,$A192,СВЦЭМ!$B$39:$B$782,N$190)+'СЕТ СН'!$F$12</f>
        <v>139.42113807000001</v>
      </c>
      <c r="O192" s="36">
        <f>SUMIFS(СВЦЭМ!$F$39:$F$782,СВЦЭМ!$A$39:$A$782,$A192,СВЦЭМ!$B$39:$B$782,O$190)+'СЕТ СН'!$F$12</f>
        <v>140.57650856999999</v>
      </c>
      <c r="P192" s="36">
        <f>SUMIFS(СВЦЭМ!$F$39:$F$782,СВЦЭМ!$A$39:$A$782,$A192,СВЦЭМ!$B$39:$B$782,P$190)+'СЕТ СН'!$F$12</f>
        <v>142.86636071999999</v>
      </c>
      <c r="Q192" s="36">
        <f>SUMIFS(СВЦЭМ!$F$39:$F$782,СВЦЭМ!$A$39:$A$782,$A192,СВЦЭМ!$B$39:$B$782,Q$190)+'СЕТ СН'!$F$12</f>
        <v>142.16741103999999</v>
      </c>
      <c r="R192" s="36">
        <f>SUMIFS(СВЦЭМ!$F$39:$F$782,СВЦЭМ!$A$39:$A$782,$A192,СВЦЭМ!$B$39:$B$782,R$190)+'СЕТ СН'!$F$12</f>
        <v>141.27393230999999</v>
      </c>
      <c r="S192" s="36">
        <f>SUMIFS(СВЦЭМ!$F$39:$F$782,СВЦЭМ!$A$39:$A$782,$A192,СВЦЭМ!$B$39:$B$782,S$190)+'СЕТ СН'!$F$12</f>
        <v>141.62609479</v>
      </c>
      <c r="T192" s="36">
        <f>SUMIFS(СВЦЭМ!$F$39:$F$782,СВЦЭМ!$A$39:$A$782,$A192,СВЦЭМ!$B$39:$B$782,T$190)+'СЕТ СН'!$F$12</f>
        <v>146.10371588999999</v>
      </c>
      <c r="U192" s="36">
        <f>SUMIFS(СВЦЭМ!$F$39:$F$782,СВЦЭМ!$A$39:$A$782,$A192,СВЦЭМ!$B$39:$B$782,U$190)+'СЕТ СН'!$F$12</f>
        <v>145.52349179999999</v>
      </c>
      <c r="V192" s="36">
        <f>SUMIFS(СВЦЭМ!$F$39:$F$782,СВЦЭМ!$A$39:$A$782,$A192,СВЦЭМ!$B$39:$B$782,V$190)+'СЕТ СН'!$F$12</f>
        <v>146.42557226</v>
      </c>
      <c r="W192" s="36">
        <f>SUMIFS(СВЦЭМ!$F$39:$F$782,СВЦЭМ!$A$39:$A$782,$A192,СВЦЭМ!$B$39:$B$782,W$190)+'СЕТ СН'!$F$12</f>
        <v>143.61180519000001</v>
      </c>
      <c r="X192" s="36">
        <f>SUMIFS(СВЦЭМ!$F$39:$F$782,СВЦЭМ!$A$39:$A$782,$A192,СВЦЭМ!$B$39:$B$782,X$190)+'СЕТ СН'!$F$12</f>
        <v>146.93803634</v>
      </c>
      <c r="Y192" s="36">
        <f>SUMIFS(СВЦЭМ!$F$39:$F$782,СВЦЭМ!$A$39:$A$782,$A192,СВЦЭМ!$B$39:$B$782,Y$190)+'СЕТ СН'!$F$12</f>
        <v>162.60253834</v>
      </c>
    </row>
    <row r="193" spans="1:25" ht="15.75" x14ac:dyDescent="0.2">
      <c r="A193" s="35">
        <f t="shared" ref="A193:A221" si="5">A192+1</f>
        <v>44776</v>
      </c>
      <c r="B193" s="36">
        <f>SUMIFS(СВЦЭМ!$F$39:$F$782,СВЦЭМ!$A$39:$A$782,$A193,СВЦЭМ!$B$39:$B$782,B$190)+'СЕТ СН'!$F$12</f>
        <v>167.29007680000001</v>
      </c>
      <c r="C193" s="36">
        <f>SUMIFS(СВЦЭМ!$F$39:$F$782,СВЦЭМ!$A$39:$A$782,$A193,СВЦЭМ!$B$39:$B$782,C$190)+'СЕТ СН'!$F$12</f>
        <v>179.72008357000001</v>
      </c>
      <c r="D193" s="36">
        <f>SUMIFS(СВЦЭМ!$F$39:$F$782,СВЦЭМ!$A$39:$A$782,$A193,СВЦЭМ!$B$39:$B$782,D$190)+'СЕТ СН'!$F$12</f>
        <v>187.81391581</v>
      </c>
      <c r="E193" s="36">
        <f>SUMIFS(СВЦЭМ!$F$39:$F$782,СВЦЭМ!$A$39:$A$782,$A193,СВЦЭМ!$B$39:$B$782,E$190)+'СЕТ СН'!$F$12</f>
        <v>189.16425261000001</v>
      </c>
      <c r="F193" s="36">
        <f>SUMIFS(СВЦЭМ!$F$39:$F$782,СВЦЭМ!$A$39:$A$782,$A193,СВЦЭМ!$B$39:$B$782,F$190)+'СЕТ СН'!$F$12</f>
        <v>165.45838429</v>
      </c>
      <c r="G193" s="36">
        <f>SUMIFS(СВЦЭМ!$F$39:$F$782,СВЦЭМ!$A$39:$A$782,$A193,СВЦЭМ!$B$39:$B$782,G$190)+'СЕТ СН'!$F$12</f>
        <v>166.00833721999999</v>
      </c>
      <c r="H193" s="36">
        <f>SUMIFS(СВЦЭМ!$F$39:$F$782,СВЦЭМ!$A$39:$A$782,$A193,СВЦЭМ!$B$39:$B$782,H$190)+'СЕТ СН'!$F$12</f>
        <v>164.30947375</v>
      </c>
      <c r="I193" s="36">
        <f>SUMIFS(СВЦЭМ!$F$39:$F$782,СВЦЭМ!$A$39:$A$782,$A193,СВЦЭМ!$B$39:$B$782,I$190)+'СЕТ СН'!$F$12</f>
        <v>154.21804824</v>
      </c>
      <c r="J193" s="36">
        <f>SUMIFS(СВЦЭМ!$F$39:$F$782,СВЦЭМ!$A$39:$A$782,$A193,СВЦЭМ!$B$39:$B$782,J$190)+'СЕТ СН'!$F$12</f>
        <v>147.91030387000001</v>
      </c>
      <c r="K193" s="36">
        <f>SUMIFS(СВЦЭМ!$F$39:$F$782,СВЦЭМ!$A$39:$A$782,$A193,СВЦЭМ!$B$39:$B$782,K$190)+'СЕТ СН'!$F$12</f>
        <v>152.87210793</v>
      </c>
      <c r="L193" s="36">
        <f>SUMIFS(СВЦЭМ!$F$39:$F$782,СВЦЭМ!$A$39:$A$782,$A193,СВЦЭМ!$B$39:$B$782,L$190)+'СЕТ СН'!$F$12</f>
        <v>145.85778568000001</v>
      </c>
      <c r="M193" s="36">
        <f>SUMIFS(СВЦЭМ!$F$39:$F$782,СВЦЭМ!$A$39:$A$782,$A193,СВЦЭМ!$B$39:$B$782,M$190)+'СЕТ СН'!$F$12</f>
        <v>142.58292308</v>
      </c>
      <c r="N193" s="36">
        <f>SUMIFS(СВЦЭМ!$F$39:$F$782,СВЦЭМ!$A$39:$A$782,$A193,СВЦЭМ!$B$39:$B$782,N$190)+'СЕТ СН'!$F$12</f>
        <v>141.99633374000001</v>
      </c>
      <c r="O193" s="36">
        <f>SUMIFS(СВЦЭМ!$F$39:$F$782,СВЦЭМ!$A$39:$A$782,$A193,СВЦЭМ!$B$39:$B$782,O$190)+'СЕТ СН'!$F$12</f>
        <v>141.02862493000001</v>
      </c>
      <c r="P193" s="36">
        <f>SUMIFS(СВЦЭМ!$F$39:$F$782,СВЦЭМ!$A$39:$A$782,$A193,СВЦЭМ!$B$39:$B$782,P$190)+'СЕТ СН'!$F$12</f>
        <v>142.32229838000001</v>
      </c>
      <c r="Q193" s="36">
        <f>SUMIFS(СВЦЭМ!$F$39:$F$782,СВЦЭМ!$A$39:$A$782,$A193,СВЦЭМ!$B$39:$B$782,Q$190)+'СЕТ СН'!$F$12</f>
        <v>145.55299776999999</v>
      </c>
      <c r="R193" s="36">
        <f>SUMIFS(СВЦЭМ!$F$39:$F$782,СВЦЭМ!$A$39:$A$782,$A193,СВЦЭМ!$B$39:$B$782,R$190)+'СЕТ СН'!$F$12</f>
        <v>148.44221472999999</v>
      </c>
      <c r="S193" s="36">
        <f>SUMIFS(СВЦЭМ!$F$39:$F$782,СВЦЭМ!$A$39:$A$782,$A193,СВЦЭМ!$B$39:$B$782,S$190)+'СЕТ СН'!$F$12</f>
        <v>147.86452685</v>
      </c>
      <c r="T193" s="36">
        <f>SUMIFS(СВЦЭМ!$F$39:$F$782,СВЦЭМ!$A$39:$A$782,$A193,СВЦЭМ!$B$39:$B$782,T$190)+'СЕТ СН'!$F$12</f>
        <v>145.75111663999999</v>
      </c>
      <c r="U193" s="36">
        <f>SUMIFS(СВЦЭМ!$F$39:$F$782,СВЦЭМ!$A$39:$A$782,$A193,СВЦЭМ!$B$39:$B$782,U$190)+'СЕТ СН'!$F$12</f>
        <v>146.12285571000001</v>
      </c>
      <c r="V193" s="36">
        <f>SUMIFS(СВЦЭМ!$F$39:$F$782,СВЦЭМ!$A$39:$A$782,$A193,СВЦЭМ!$B$39:$B$782,V$190)+'СЕТ СН'!$F$12</f>
        <v>142.21192805999999</v>
      </c>
      <c r="W193" s="36">
        <f>SUMIFS(СВЦЭМ!$F$39:$F$782,СВЦЭМ!$A$39:$A$782,$A193,СВЦЭМ!$B$39:$B$782,W$190)+'СЕТ СН'!$F$12</f>
        <v>141.68922194999999</v>
      </c>
      <c r="X193" s="36">
        <f>SUMIFS(СВЦЭМ!$F$39:$F$782,СВЦЭМ!$A$39:$A$782,$A193,СВЦЭМ!$B$39:$B$782,X$190)+'СЕТ СН'!$F$12</f>
        <v>146.93707935</v>
      </c>
      <c r="Y193" s="36">
        <f>SUMIFS(СВЦЭМ!$F$39:$F$782,СВЦЭМ!$A$39:$A$782,$A193,СВЦЭМ!$B$39:$B$782,Y$190)+'СЕТ СН'!$F$12</f>
        <v>146.97025628</v>
      </c>
    </row>
    <row r="194" spans="1:25" ht="15.75" x14ac:dyDescent="0.2">
      <c r="A194" s="35">
        <f t="shared" si="5"/>
        <v>44777</v>
      </c>
      <c r="B194" s="36">
        <f>SUMIFS(СВЦЭМ!$F$39:$F$782,СВЦЭМ!$A$39:$A$782,$A194,СВЦЭМ!$B$39:$B$782,B$190)+'СЕТ СН'!$F$12</f>
        <v>156.37953687000001</v>
      </c>
      <c r="C194" s="36">
        <f>SUMIFS(СВЦЭМ!$F$39:$F$782,СВЦЭМ!$A$39:$A$782,$A194,СВЦЭМ!$B$39:$B$782,C$190)+'СЕТ СН'!$F$12</f>
        <v>166.92727796</v>
      </c>
      <c r="D194" s="36">
        <f>SUMIFS(СВЦЭМ!$F$39:$F$782,СВЦЭМ!$A$39:$A$782,$A194,СВЦЭМ!$B$39:$B$782,D$190)+'СЕТ СН'!$F$12</f>
        <v>165.47459606999999</v>
      </c>
      <c r="E194" s="36">
        <f>SUMIFS(СВЦЭМ!$F$39:$F$782,СВЦЭМ!$A$39:$A$782,$A194,СВЦЭМ!$B$39:$B$782,E$190)+'СЕТ СН'!$F$12</f>
        <v>176.65740733999999</v>
      </c>
      <c r="F194" s="36">
        <f>SUMIFS(СВЦЭМ!$F$39:$F$782,СВЦЭМ!$A$39:$A$782,$A194,СВЦЭМ!$B$39:$B$782,F$190)+'СЕТ СН'!$F$12</f>
        <v>177.928415</v>
      </c>
      <c r="G194" s="36">
        <f>SUMIFS(СВЦЭМ!$F$39:$F$782,СВЦЭМ!$A$39:$A$782,$A194,СВЦЭМ!$B$39:$B$782,G$190)+'СЕТ СН'!$F$12</f>
        <v>178.56323370000001</v>
      </c>
      <c r="H194" s="36">
        <f>SUMIFS(СВЦЭМ!$F$39:$F$782,СВЦЭМ!$A$39:$A$782,$A194,СВЦЭМ!$B$39:$B$782,H$190)+'СЕТ СН'!$F$12</f>
        <v>169.27325870000001</v>
      </c>
      <c r="I194" s="36">
        <f>SUMIFS(СВЦЭМ!$F$39:$F$782,СВЦЭМ!$A$39:$A$782,$A194,СВЦЭМ!$B$39:$B$782,I$190)+'СЕТ СН'!$F$12</f>
        <v>159.71924267</v>
      </c>
      <c r="J194" s="36">
        <f>SUMIFS(СВЦЭМ!$F$39:$F$782,СВЦЭМ!$A$39:$A$782,$A194,СВЦЭМ!$B$39:$B$782,J$190)+'СЕТ СН'!$F$12</f>
        <v>147.01085535000001</v>
      </c>
      <c r="K194" s="36">
        <f>SUMIFS(СВЦЭМ!$F$39:$F$782,СВЦЭМ!$A$39:$A$782,$A194,СВЦЭМ!$B$39:$B$782,K$190)+'СЕТ СН'!$F$12</f>
        <v>142.35071533000001</v>
      </c>
      <c r="L194" s="36">
        <f>SUMIFS(СВЦЭМ!$F$39:$F$782,СВЦЭМ!$A$39:$A$782,$A194,СВЦЭМ!$B$39:$B$782,L$190)+'СЕТ СН'!$F$12</f>
        <v>143.98093997000001</v>
      </c>
      <c r="M194" s="36">
        <f>SUMIFS(СВЦЭМ!$F$39:$F$782,СВЦЭМ!$A$39:$A$782,$A194,СВЦЭМ!$B$39:$B$782,M$190)+'СЕТ СН'!$F$12</f>
        <v>141.36074128000001</v>
      </c>
      <c r="N194" s="36">
        <f>SUMIFS(СВЦЭМ!$F$39:$F$782,СВЦЭМ!$A$39:$A$782,$A194,СВЦЭМ!$B$39:$B$782,N$190)+'СЕТ СН'!$F$12</f>
        <v>140.327541</v>
      </c>
      <c r="O194" s="36">
        <f>SUMIFS(СВЦЭМ!$F$39:$F$782,СВЦЭМ!$A$39:$A$782,$A194,СВЦЭМ!$B$39:$B$782,O$190)+'СЕТ СН'!$F$12</f>
        <v>141.66224516</v>
      </c>
      <c r="P194" s="36">
        <f>SUMIFS(СВЦЭМ!$F$39:$F$782,СВЦЭМ!$A$39:$A$782,$A194,СВЦЭМ!$B$39:$B$782,P$190)+'СЕТ СН'!$F$12</f>
        <v>146.21458426999999</v>
      </c>
      <c r="Q194" s="36">
        <f>SUMIFS(СВЦЭМ!$F$39:$F$782,СВЦЭМ!$A$39:$A$782,$A194,СВЦЭМ!$B$39:$B$782,Q$190)+'СЕТ СН'!$F$12</f>
        <v>145.84729307000001</v>
      </c>
      <c r="R194" s="36">
        <f>SUMIFS(СВЦЭМ!$F$39:$F$782,СВЦЭМ!$A$39:$A$782,$A194,СВЦЭМ!$B$39:$B$782,R$190)+'СЕТ СН'!$F$12</f>
        <v>144.63998967000001</v>
      </c>
      <c r="S194" s="36">
        <f>SUMIFS(СВЦЭМ!$F$39:$F$782,СВЦЭМ!$A$39:$A$782,$A194,СВЦЭМ!$B$39:$B$782,S$190)+'СЕТ СН'!$F$12</f>
        <v>144.86588677</v>
      </c>
      <c r="T194" s="36">
        <f>SUMIFS(СВЦЭМ!$F$39:$F$782,СВЦЭМ!$A$39:$A$782,$A194,СВЦЭМ!$B$39:$B$782,T$190)+'СЕТ СН'!$F$12</f>
        <v>144.76579604</v>
      </c>
      <c r="U194" s="36">
        <f>SUMIFS(СВЦЭМ!$F$39:$F$782,СВЦЭМ!$A$39:$A$782,$A194,СВЦЭМ!$B$39:$B$782,U$190)+'СЕТ СН'!$F$12</f>
        <v>146.52779022999999</v>
      </c>
      <c r="V194" s="36">
        <f>SUMIFS(СВЦЭМ!$F$39:$F$782,СВЦЭМ!$A$39:$A$782,$A194,СВЦЭМ!$B$39:$B$782,V$190)+'СЕТ СН'!$F$12</f>
        <v>145.79177235</v>
      </c>
      <c r="W194" s="36">
        <f>SUMIFS(СВЦЭМ!$F$39:$F$782,СВЦЭМ!$A$39:$A$782,$A194,СВЦЭМ!$B$39:$B$782,W$190)+'СЕТ СН'!$F$12</f>
        <v>145.01896492</v>
      </c>
      <c r="X194" s="36">
        <f>SUMIFS(СВЦЭМ!$F$39:$F$782,СВЦЭМ!$A$39:$A$782,$A194,СВЦЭМ!$B$39:$B$782,X$190)+'СЕТ СН'!$F$12</f>
        <v>147.02965051000001</v>
      </c>
      <c r="Y194" s="36">
        <f>SUMIFS(СВЦЭМ!$F$39:$F$782,СВЦЭМ!$A$39:$A$782,$A194,СВЦЭМ!$B$39:$B$782,Y$190)+'СЕТ СН'!$F$12</f>
        <v>155.84624074999999</v>
      </c>
    </row>
    <row r="195" spans="1:25" ht="15.75" x14ac:dyDescent="0.2">
      <c r="A195" s="35">
        <f t="shared" si="5"/>
        <v>44778</v>
      </c>
      <c r="B195" s="36">
        <f>SUMIFS(СВЦЭМ!$F$39:$F$782,СВЦЭМ!$A$39:$A$782,$A195,СВЦЭМ!$B$39:$B$782,B$190)+'СЕТ СН'!$F$12</f>
        <v>164.1294293</v>
      </c>
      <c r="C195" s="36">
        <f>SUMIFS(СВЦЭМ!$F$39:$F$782,СВЦЭМ!$A$39:$A$782,$A195,СВЦЭМ!$B$39:$B$782,C$190)+'СЕТ СН'!$F$12</f>
        <v>162.91291161000001</v>
      </c>
      <c r="D195" s="36">
        <f>SUMIFS(СВЦЭМ!$F$39:$F$782,СВЦЭМ!$A$39:$A$782,$A195,СВЦЭМ!$B$39:$B$782,D$190)+'СЕТ СН'!$F$12</f>
        <v>166.10828047000001</v>
      </c>
      <c r="E195" s="36">
        <f>SUMIFS(СВЦЭМ!$F$39:$F$782,СВЦЭМ!$A$39:$A$782,$A195,СВЦЭМ!$B$39:$B$782,E$190)+'СЕТ СН'!$F$12</f>
        <v>167.26403951</v>
      </c>
      <c r="F195" s="36">
        <f>SUMIFS(СВЦЭМ!$F$39:$F$782,СВЦЭМ!$A$39:$A$782,$A195,СВЦЭМ!$B$39:$B$782,F$190)+'СЕТ СН'!$F$12</f>
        <v>165.57210755</v>
      </c>
      <c r="G195" s="36">
        <f>SUMIFS(СВЦЭМ!$F$39:$F$782,СВЦЭМ!$A$39:$A$782,$A195,СВЦЭМ!$B$39:$B$782,G$190)+'СЕТ СН'!$F$12</f>
        <v>165.33593232999999</v>
      </c>
      <c r="H195" s="36">
        <f>SUMIFS(СВЦЭМ!$F$39:$F$782,СВЦЭМ!$A$39:$A$782,$A195,СВЦЭМ!$B$39:$B$782,H$190)+'СЕТ СН'!$F$12</f>
        <v>161.43360719</v>
      </c>
      <c r="I195" s="36">
        <f>SUMIFS(СВЦЭМ!$F$39:$F$782,СВЦЭМ!$A$39:$A$782,$A195,СВЦЭМ!$B$39:$B$782,I$190)+'СЕТ СН'!$F$12</f>
        <v>165.79894852999999</v>
      </c>
      <c r="J195" s="36">
        <f>SUMIFS(СВЦЭМ!$F$39:$F$782,СВЦЭМ!$A$39:$A$782,$A195,СВЦЭМ!$B$39:$B$782,J$190)+'СЕТ СН'!$F$12</f>
        <v>147.16563515999999</v>
      </c>
      <c r="K195" s="36">
        <f>SUMIFS(СВЦЭМ!$F$39:$F$782,СВЦЭМ!$A$39:$A$782,$A195,СВЦЭМ!$B$39:$B$782,K$190)+'СЕТ СН'!$F$12</f>
        <v>144.29670526000001</v>
      </c>
      <c r="L195" s="36">
        <f>SUMIFS(СВЦЭМ!$F$39:$F$782,СВЦЭМ!$A$39:$A$782,$A195,СВЦЭМ!$B$39:$B$782,L$190)+'СЕТ СН'!$F$12</f>
        <v>143.18907748000001</v>
      </c>
      <c r="M195" s="36">
        <f>SUMIFS(СВЦЭМ!$F$39:$F$782,СВЦЭМ!$A$39:$A$782,$A195,СВЦЭМ!$B$39:$B$782,M$190)+'СЕТ СН'!$F$12</f>
        <v>142.34308984</v>
      </c>
      <c r="N195" s="36">
        <f>SUMIFS(СВЦЭМ!$F$39:$F$782,СВЦЭМ!$A$39:$A$782,$A195,СВЦЭМ!$B$39:$B$782,N$190)+'СЕТ СН'!$F$12</f>
        <v>141.0946118</v>
      </c>
      <c r="O195" s="36">
        <f>SUMIFS(СВЦЭМ!$F$39:$F$782,СВЦЭМ!$A$39:$A$782,$A195,СВЦЭМ!$B$39:$B$782,O$190)+'СЕТ СН'!$F$12</f>
        <v>141.78311468999999</v>
      </c>
      <c r="P195" s="36">
        <f>SUMIFS(СВЦЭМ!$F$39:$F$782,СВЦЭМ!$A$39:$A$782,$A195,СВЦЭМ!$B$39:$B$782,P$190)+'СЕТ СН'!$F$12</f>
        <v>145.34116763</v>
      </c>
      <c r="Q195" s="36">
        <f>SUMIFS(СВЦЭМ!$F$39:$F$782,СВЦЭМ!$A$39:$A$782,$A195,СВЦЭМ!$B$39:$B$782,Q$190)+'СЕТ СН'!$F$12</f>
        <v>145.08045731000001</v>
      </c>
      <c r="R195" s="36">
        <f>SUMIFS(СВЦЭМ!$F$39:$F$782,СВЦЭМ!$A$39:$A$782,$A195,СВЦЭМ!$B$39:$B$782,R$190)+'СЕТ СН'!$F$12</f>
        <v>144.27141485000001</v>
      </c>
      <c r="S195" s="36">
        <f>SUMIFS(СВЦЭМ!$F$39:$F$782,СВЦЭМ!$A$39:$A$782,$A195,СВЦЭМ!$B$39:$B$782,S$190)+'СЕТ СН'!$F$12</f>
        <v>143.99623554999999</v>
      </c>
      <c r="T195" s="36">
        <f>SUMIFS(СВЦЭМ!$F$39:$F$782,СВЦЭМ!$A$39:$A$782,$A195,СВЦЭМ!$B$39:$B$782,T$190)+'СЕТ СН'!$F$12</f>
        <v>141.82545059</v>
      </c>
      <c r="U195" s="36">
        <f>SUMIFS(СВЦЭМ!$F$39:$F$782,СВЦЭМ!$A$39:$A$782,$A195,СВЦЭМ!$B$39:$B$782,U$190)+'СЕТ СН'!$F$12</f>
        <v>143.07447748000001</v>
      </c>
      <c r="V195" s="36">
        <f>SUMIFS(СВЦЭМ!$F$39:$F$782,СВЦЭМ!$A$39:$A$782,$A195,СВЦЭМ!$B$39:$B$782,V$190)+'СЕТ СН'!$F$12</f>
        <v>144.40762330999999</v>
      </c>
      <c r="W195" s="36">
        <f>SUMIFS(СВЦЭМ!$F$39:$F$782,СВЦЭМ!$A$39:$A$782,$A195,СВЦЭМ!$B$39:$B$782,W$190)+'СЕТ СН'!$F$12</f>
        <v>145.72525225999999</v>
      </c>
      <c r="X195" s="36">
        <f>SUMIFS(СВЦЭМ!$F$39:$F$782,СВЦЭМ!$A$39:$A$782,$A195,СВЦЭМ!$B$39:$B$782,X$190)+'СЕТ СН'!$F$12</f>
        <v>143.39001628</v>
      </c>
      <c r="Y195" s="36">
        <f>SUMIFS(СВЦЭМ!$F$39:$F$782,СВЦЭМ!$A$39:$A$782,$A195,СВЦЭМ!$B$39:$B$782,Y$190)+'СЕТ СН'!$F$12</f>
        <v>161.11575832</v>
      </c>
    </row>
    <row r="196" spans="1:25" ht="15.75" x14ac:dyDescent="0.2">
      <c r="A196" s="35">
        <f t="shared" si="5"/>
        <v>44779</v>
      </c>
      <c r="B196" s="36">
        <f>SUMIFS(СВЦЭМ!$F$39:$F$782,СВЦЭМ!$A$39:$A$782,$A196,СВЦЭМ!$B$39:$B$782,B$190)+'СЕТ СН'!$F$12</f>
        <v>152.66834990999999</v>
      </c>
      <c r="C196" s="36">
        <f>SUMIFS(СВЦЭМ!$F$39:$F$782,СВЦЭМ!$A$39:$A$782,$A196,СВЦЭМ!$B$39:$B$782,C$190)+'СЕТ СН'!$F$12</f>
        <v>162.47348092999999</v>
      </c>
      <c r="D196" s="36">
        <f>SUMIFS(СВЦЭМ!$F$39:$F$782,СВЦЭМ!$A$39:$A$782,$A196,СВЦЭМ!$B$39:$B$782,D$190)+'СЕТ СН'!$F$12</f>
        <v>169.58807265999999</v>
      </c>
      <c r="E196" s="36">
        <f>SUMIFS(СВЦЭМ!$F$39:$F$782,СВЦЭМ!$A$39:$A$782,$A196,СВЦЭМ!$B$39:$B$782,E$190)+'СЕТ СН'!$F$12</f>
        <v>173.33063507</v>
      </c>
      <c r="F196" s="36">
        <f>SUMIFS(СВЦЭМ!$F$39:$F$782,СВЦЭМ!$A$39:$A$782,$A196,СВЦЭМ!$B$39:$B$782,F$190)+'СЕТ СН'!$F$12</f>
        <v>174.68220208</v>
      </c>
      <c r="G196" s="36">
        <f>SUMIFS(СВЦЭМ!$F$39:$F$782,СВЦЭМ!$A$39:$A$782,$A196,СВЦЭМ!$B$39:$B$782,G$190)+'СЕТ СН'!$F$12</f>
        <v>177.19808805</v>
      </c>
      <c r="H196" s="36">
        <f>SUMIFS(СВЦЭМ!$F$39:$F$782,СВЦЭМ!$A$39:$A$782,$A196,СВЦЭМ!$B$39:$B$782,H$190)+'СЕТ СН'!$F$12</f>
        <v>174.29901666000001</v>
      </c>
      <c r="I196" s="36">
        <f>SUMIFS(СВЦЭМ!$F$39:$F$782,СВЦЭМ!$A$39:$A$782,$A196,СВЦЭМ!$B$39:$B$782,I$190)+'СЕТ СН'!$F$12</f>
        <v>169.18121364000001</v>
      </c>
      <c r="J196" s="36">
        <f>SUMIFS(СВЦЭМ!$F$39:$F$782,СВЦЭМ!$A$39:$A$782,$A196,СВЦЭМ!$B$39:$B$782,J$190)+'СЕТ СН'!$F$12</f>
        <v>156.62072913</v>
      </c>
      <c r="K196" s="36">
        <f>SUMIFS(СВЦЭМ!$F$39:$F$782,СВЦЭМ!$A$39:$A$782,$A196,СВЦЭМ!$B$39:$B$782,K$190)+'СЕТ СН'!$F$12</f>
        <v>140.20336596000001</v>
      </c>
      <c r="L196" s="36">
        <f>SUMIFS(СВЦЭМ!$F$39:$F$782,СВЦЭМ!$A$39:$A$782,$A196,СВЦЭМ!$B$39:$B$782,L$190)+'СЕТ СН'!$F$12</f>
        <v>137.45254123000001</v>
      </c>
      <c r="M196" s="36">
        <f>SUMIFS(СВЦЭМ!$F$39:$F$782,СВЦЭМ!$A$39:$A$782,$A196,СВЦЭМ!$B$39:$B$782,M$190)+'СЕТ СН'!$F$12</f>
        <v>132.31036319</v>
      </c>
      <c r="N196" s="36">
        <f>SUMIFS(СВЦЭМ!$F$39:$F$782,СВЦЭМ!$A$39:$A$782,$A196,СВЦЭМ!$B$39:$B$782,N$190)+'СЕТ СН'!$F$12</f>
        <v>130.45058356999999</v>
      </c>
      <c r="O196" s="36">
        <f>SUMIFS(СВЦЭМ!$F$39:$F$782,СВЦЭМ!$A$39:$A$782,$A196,СВЦЭМ!$B$39:$B$782,O$190)+'СЕТ СН'!$F$12</f>
        <v>131.54195442</v>
      </c>
      <c r="P196" s="36">
        <f>SUMIFS(СВЦЭМ!$F$39:$F$782,СВЦЭМ!$A$39:$A$782,$A196,СВЦЭМ!$B$39:$B$782,P$190)+'СЕТ СН'!$F$12</f>
        <v>130.68672781999999</v>
      </c>
      <c r="Q196" s="36">
        <f>SUMIFS(СВЦЭМ!$F$39:$F$782,СВЦЭМ!$A$39:$A$782,$A196,СВЦЭМ!$B$39:$B$782,Q$190)+'СЕТ СН'!$F$12</f>
        <v>130.94513359000001</v>
      </c>
      <c r="R196" s="36">
        <f>SUMIFS(СВЦЭМ!$F$39:$F$782,СВЦЭМ!$A$39:$A$782,$A196,СВЦЭМ!$B$39:$B$782,R$190)+'СЕТ СН'!$F$12</f>
        <v>136.41722720999999</v>
      </c>
      <c r="S196" s="36">
        <f>SUMIFS(СВЦЭМ!$F$39:$F$782,СВЦЭМ!$A$39:$A$782,$A196,СВЦЭМ!$B$39:$B$782,S$190)+'СЕТ СН'!$F$12</f>
        <v>136.93682416999999</v>
      </c>
      <c r="T196" s="36">
        <f>SUMIFS(СВЦЭМ!$F$39:$F$782,СВЦЭМ!$A$39:$A$782,$A196,СВЦЭМ!$B$39:$B$782,T$190)+'СЕТ СН'!$F$12</f>
        <v>136.21059704000001</v>
      </c>
      <c r="U196" s="36">
        <f>SUMIFS(СВЦЭМ!$F$39:$F$782,СВЦЭМ!$A$39:$A$782,$A196,СВЦЭМ!$B$39:$B$782,U$190)+'СЕТ СН'!$F$12</f>
        <v>137.30476841000001</v>
      </c>
      <c r="V196" s="36">
        <f>SUMIFS(СВЦЭМ!$F$39:$F$782,СВЦЭМ!$A$39:$A$782,$A196,СВЦЭМ!$B$39:$B$782,V$190)+'СЕТ СН'!$F$12</f>
        <v>135.93851806999999</v>
      </c>
      <c r="W196" s="36">
        <f>SUMIFS(СВЦЭМ!$F$39:$F$782,СВЦЭМ!$A$39:$A$782,$A196,СВЦЭМ!$B$39:$B$782,W$190)+'СЕТ СН'!$F$12</f>
        <v>133.11553086999999</v>
      </c>
      <c r="X196" s="36">
        <f>SUMIFS(СВЦЭМ!$F$39:$F$782,СВЦЭМ!$A$39:$A$782,$A196,СВЦЭМ!$B$39:$B$782,X$190)+'СЕТ СН'!$F$12</f>
        <v>139.22793153999999</v>
      </c>
      <c r="Y196" s="36">
        <f>SUMIFS(СВЦЭМ!$F$39:$F$782,СВЦЭМ!$A$39:$A$782,$A196,СВЦЭМ!$B$39:$B$782,Y$190)+'СЕТ СН'!$F$12</f>
        <v>150.92929631000001</v>
      </c>
    </row>
    <row r="197" spans="1:25" ht="15.75" x14ac:dyDescent="0.2">
      <c r="A197" s="35">
        <f t="shared" si="5"/>
        <v>44780</v>
      </c>
      <c r="B197" s="36">
        <f>SUMIFS(СВЦЭМ!$F$39:$F$782,СВЦЭМ!$A$39:$A$782,$A197,СВЦЭМ!$B$39:$B$782,B$190)+'СЕТ СН'!$F$12</f>
        <v>163.31537796999999</v>
      </c>
      <c r="C197" s="36">
        <f>SUMIFS(СВЦЭМ!$F$39:$F$782,СВЦЭМ!$A$39:$A$782,$A197,СВЦЭМ!$B$39:$B$782,C$190)+'СЕТ СН'!$F$12</f>
        <v>165.05084295</v>
      </c>
      <c r="D197" s="36">
        <f>SUMIFS(СВЦЭМ!$F$39:$F$782,СВЦЭМ!$A$39:$A$782,$A197,СВЦЭМ!$B$39:$B$782,D$190)+'СЕТ СН'!$F$12</f>
        <v>155.33337452000001</v>
      </c>
      <c r="E197" s="36">
        <f>SUMIFS(СВЦЭМ!$F$39:$F$782,СВЦЭМ!$A$39:$A$782,$A197,СВЦЭМ!$B$39:$B$782,E$190)+'СЕТ СН'!$F$12</f>
        <v>157.62138587999999</v>
      </c>
      <c r="F197" s="36">
        <f>SUMIFS(СВЦЭМ!$F$39:$F$782,СВЦЭМ!$A$39:$A$782,$A197,СВЦЭМ!$B$39:$B$782,F$190)+'СЕТ СН'!$F$12</f>
        <v>157.09580718999999</v>
      </c>
      <c r="G197" s="36">
        <f>SUMIFS(СВЦЭМ!$F$39:$F$782,СВЦЭМ!$A$39:$A$782,$A197,СВЦЭМ!$B$39:$B$782,G$190)+'СЕТ СН'!$F$12</f>
        <v>156.60504628999999</v>
      </c>
      <c r="H197" s="36">
        <f>SUMIFS(СВЦЭМ!$F$39:$F$782,СВЦЭМ!$A$39:$A$782,$A197,СВЦЭМ!$B$39:$B$782,H$190)+'СЕТ СН'!$F$12</f>
        <v>158.02269920000001</v>
      </c>
      <c r="I197" s="36">
        <f>SUMIFS(СВЦЭМ!$F$39:$F$782,СВЦЭМ!$A$39:$A$782,$A197,СВЦЭМ!$B$39:$B$782,I$190)+'СЕТ СН'!$F$12</f>
        <v>151.93391449000001</v>
      </c>
      <c r="J197" s="36">
        <f>SUMIFS(СВЦЭМ!$F$39:$F$782,СВЦЭМ!$A$39:$A$782,$A197,СВЦЭМ!$B$39:$B$782,J$190)+'СЕТ СН'!$F$12</f>
        <v>141.59964382000001</v>
      </c>
      <c r="K197" s="36">
        <f>SUMIFS(СВЦЭМ!$F$39:$F$782,СВЦЭМ!$A$39:$A$782,$A197,СВЦЭМ!$B$39:$B$782,K$190)+'СЕТ СН'!$F$12</f>
        <v>133.43121256000001</v>
      </c>
      <c r="L197" s="36">
        <f>SUMIFS(СВЦЭМ!$F$39:$F$782,СВЦЭМ!$A$39:$A$782,$A197,СВЦЭМ!$B$39:$B$782,L$190)+'СЕТ СН'!$F$12</f>
        <v>130.91104780000001</v>
      </c>
      <c r="M197" s="36">
        <f>SUMIFS(СВЦЭМ!$F$39:$F$782,СВЦЭМ!$A$39:$A$782,$A197,СВЦЭМ!$B$39:$B$782,M$190)+'СЕТ СН'!$F$12</f>
        <v>132.86046786</v>
      </c>
      <c r="N197" s="36">
        <f>SUMIFS(СВЦЭМ!$F$39:$F$782,СВЦЭМ!$A$39:$A$782,$A197,СВЦЭМ!$B$39:$B$782,N$190)+'СЕТ СН'!$F$12</f>
        <v>133.01325281000001</v>
      </c>
      <c r="O197" s="36">
        <f>SUMIFS(СВЦЭМ!$F$39:$F$782,СВЦЭМ!$A$39:$A$782,$A197,СВЦЭМ!$B$39:$B$782,O$190)+'СЕТ СН'!$F$12</f>
        <v>133.10655184999999</v>
      </c>
      <c r="P197" s="36">
        <f>SUMIFS(СВЦЭМ!$F$39:$F$782,СВЦЭМ!$A$39:$A$782,$A197,СВЦЭМ!$B$39:$B$782,P$190)+'СЕТ СН'!$F$12</f>
        <v>135.78165446</v>
      </c>
      <c r="Q197" s="36">
        <f>SUMIFS(СВЦЭМ!$F$39:$F$782,СВЦЭМ!$A$39:$A$782,$A197,СВЦЭМ!$B$39:$B$782,Q$190)+'СЕТ СН'!$F$12</f>
        <v>138.52200729</v>
      </c>
      <c r="R197" s="36">
        <f>SUMIFS(СВЦЭМ!$F$39:$F$782,СВЦЭМ!$A$39:$A$782,$A197,СВЦЭМ!$B$39:$B$782,R$190)+'СЕТ СН'!$F$12</f>
        <v>140.55636644000001</v>
      </c>
      <c r="S197" s="36">
        <f>SUMIFS(СВЦЭМ!$F$39:$F$782,СВЦЭМ!$A$39:$A$782,$A197,СВЦЭМ!$B$39:$B$782,S$190)+'СЕТ СН'!$F$12</f>
        <v>141.17584454999999</v>
      </c>
      <c r="T197" s="36">
        <f>SUMIFS(СВЦЭМ!$F$39:$F$782,СВЦЭМ!$A$39:$A$782,$A197,СВЦЭМ!$B$39:$B$782,T$190)+'СЕТ СН'!$F$12</f>
        <v>139.17035496</v>
      </c>
      <c r="U197" s="36">
        <f>SUMIFS(СВЦЭМ!$F$39:$F$782,СВЦЭМ!$A$39:$A$782,$A197,СВЦЭМ!$B$39:$B$782,U$190)+'СЕТ СН'!$F$12</f>
        <v>137.80925651999999</v>
      </c>
      <c r="V197" s="36">
        <f>SUMIFS(СВЦЭМ!$F$39:$F$782,СВЦЭМ!$A$39:$A$782,$A197,СВЦЭМ!$B$39:$B$782,V$190)+'СЕТ СН'!$F$12</f>
        <v>136.14166881</v>
      </c>
      <c r="W197" s="36">
        <f>SUMIFS(СВЦЭМ!$F$39:$F$782,СВЦЭМ!$A$39:$A$782,$A197,СВЦЭМ!$B$39:$B$782,W$190)+'СЕТ СН'!$F$12</f>
        <v>137.79462185</v>
      </c>
      <c r="X197" s="36">
        <f>SUMIFS(СВЦЭМ!$F$39:$F$782,СВЦЭМ!$A$39:$A$782,$A197,СВЦЭМ!$B$39:$B$782,X$190)+'СЕТ СН'!$F$12</f>
        <v>144.92445226999999</v>
      </c>
      <c r="Y197" s="36">
        <f>SUMIFS(СВЦЭМ!$F$39:$F$782,СВЦЭМ!$A$39:$A$782,$A197,СВЦЭМ!$B$39:$B$782,Y$190)+'СЕТ СН'!$F$12</f>
        <v>153.55809343999999</v>
      </c>
    </row>
    <row r="198" spans="1:25" ht="15.75" x14ac:dyDescent="0.2">
      <c r="A198" s="35">
        <f t="shared" si="5"/>
        <v>44781</v>
      </c>
      <c r="B198" s="36">
        <f>SUMIFS(СВЦЭМ!$F$39:$F$782,СВЦЭМ!$A$39:$A$782,$A198,СВЦЭМ!$B$39:$B$782,B$190)+'СЕТ СН'!$F$12</f>
        <v>155.82376461000001</v>
      </c>
      <c r="C198" s="36">
        <f>SUMIFS(СВЦЭМ!$F$39:$F$782,СВЦЭМ!$A$39:$A$782,$A198,СВЦЭМ!$B$39:$B$782,C$190)+'СЕТ СН'!$F$12</f>
        <v>157.48830720000001</v>
      </c>
      <c r="D198" s="36">
        <f>SUMIFS(СВЦЭМ!$F$39:$F$782,СВЦЭМ!$A$39:$A$782,$A198,СВЦЭМ!$B$39:$B$782,D$190)+'СЕТ СН'!$F$12</f>
        <v>163.66516852000001</v>
      </c>
      <c r="E198" s="36">
        <f>SUMIFS(СВЦЭМ!$F$39:$F$782,СВЦЭМ!$A$39:$A$782,$A198,СВЦЭМ!$B$39:$B$782,E$190)+'СЕТ СН'!$F$12</f>
        <v>161.46435468999999</v>
      </c>
      <c r="F198" s="36">
        <f>SUMIFS(СВЦЭМ!$F$39:$F$782,СВЦЭМ!$A$39:$A$782,$A198,СВЦЭМ!$B$39:$B$782,F$190)+'СЕТ СН'!$F$12</f>
        <v>165.26444194000001</v>
      </c>
      <c r="G198" s="36">
        <f>SUMIFS(СВЦЭМ!$F$39:$F$782,СВЦЭМ!$A$39:$A$782,$A198,СВЦЭМ!$B$39:$B$782,G$190)+'СЕТ СН'!$F$12</f>
        <v>162.21307532</v>
      </c>
      <c r="H198" s="36">
        <f>SUMIFS(СВЦЭМ!$F$39:$F$782,СВЦЭМ!$A$39:$A$782,$A198,СВЦЭМ!$B$39:$B$782,H$190)+'СЕТ СН'!$F$12</f>
        <v>149.38511918</v>
      </c>
      <c r="I198" s="36">
        <f>SUMIFS(СВЦЭМ!$F$39:$F$782,СВЦЭМ!$A$39:$A$782,$A198,СВЦЭМ!$B$39:$B$782,I$190)+'СЕТ СН'!$F$12</f>
        <v>148.20756642000001</v>
      </c>
      <c r="J198" s="36">
        <f>SUMIFS(СВЦЭМ!$F$39:$F$782,СВЦЭМ!$A$39:$A$782,$A198,СВЦЭМ!$B$39:$B$782,J$190)+'СЕТ СН'!$F$12</f>
        <v>142.27369492</v>
      </c>
      <c r="K198" s="36">
        <f>SUMIFS(СВЦЭМ!$F$39:$F$782,СВЦЭМ!$A$39:$A$782,$A198,СВЦЭМ!$B$39:$B$782,K$190)+'СЕТ СН'!$F$12</f>
        <v>145.45497394</v>
      </c>
      <c r="L198" s="36">
        <f>SUMIFS(СВЦЭМ!$F$39:$F$782,СВЦЭМ!$A$39:$A$782,$A198,СВЦЭМ!$B$39:$B$782,L$190)+'СЕТ СН'!$F$12</f>
        <v>144.50412399999999</v>
      </c>
      <c r="M198" s="36">
        <f>SUMIFS(СВЦЭМ!$F$39:$F$782,СВЦЭМ!$A$39:$A$782,$A198,СВЦЭМ!$B$39:$B$782,M$190)+'СЕТ СН'!$F$12</f>
        <v>140.15772971000001</v>
      </c>
      <c r="N198" s="36">
        <f>SUMIFS(СВЦЭМ!$F$39:$F$782,СВЦЭМ!$A$39:$A$782,$A198,СВЦЭМ!$B$39:$B$782,N$190)+'СЕТ СН'!$F$12</f>
        <v>140.71155554000001</v>
      </c>
      <c r="O198" s="36">
        <f>SUMIFS(СВЦЭМ!$F$39:$F$782,СВЦЭМ!$A$39:$A$782,$A198,СВЦЭМ!$B$39:$B$782,O$190)+'СЕТ СН'!$F$12</f>
        <v>140.95334184000001</v>
      </c>
      <c r="P198" s="36">
        <f>SUMIFS(СВЦЭМ!$F$39:$F$782,СВЦЭМ!$A$39:$A$782,$A198,СВЦЭМ!$B$39:$B$782,P$190)+'СЕТ СН'!$F$12</f>
        <v>144.33577801999999</v>
      </c>
      <c r="Q198" s="36">
        <f>SUMIFS(СВЦЭМ!$F$39:$F$782,СВЦЭМ!$A$39:$A$782,$A198,СВЦЭМ!$B$39:$B$782,Q$190)+'СЕТ СН'!$F$12</f>
        <v>145.67988940999999</v>
      </c>
      <c r="R198" s="36">
        <f>SUMIFS(СВЦЭМ!$F$39:$F$782,СВЦЭМ!$A$39:$A$782,$A198,СВЦЭМ!$B$39:$B$782,R$190)+'СЕТ СН'!$F$12</f>
        <v>149.64341508999999</v>
      </c>
      <c r="S198" s="36">
        <f>SUMIFS(СВЦЭМ!$F$39:$F$782,СВЦЭМ!$A$39:$A$782,$A198,СВЦЭМ!$B$39:$B$782,S$190)+'СЕТ СН'!$F$12</f>
        <v>152.11049152999999</v>
      </c>
      <c r="T198" s="36">
        <f>SUMIFS(СВЦЭМ!$F$39:$F$782,СВЦЭМ!$A$39:$A$782,$A198,СВЦЭМ!$B$39:$B$782,T$190)+'СЕТ СН'!$F$12</f>
        <v>149.09034867</v>
      </c>
      <c r="U198" s="36">
        <f>SUMIFS(СВЦЭМ!$F$39:$F$782,СВЦЭМ!$A$39:$A$782,$A198,СВЦЭМ!$B$39:$B$782,U$190)+'СЕТ СН'!$F$12</f>
        <v>150.51785312000001</v>
      </c>
      <c r="V198" s="36">
        <f>SUMIFS(СВЦЭМ!$F$39:$F$782,СВЦЭМ!$A$39:$A$782,$A198,СВЦЭМ!$B$39:$B$782,V$190)+'СЕТ СН'!$F$12</f>
        <v>151.85022368</v>
      </c>
      <c r="W198" s="36">
        <f>SUMIFS(СВЦЭМ!$F$39:$F$782,СВЦЭМ!$A$39:$A$782,$A198,СВЦЭМ!$B$39:$B$782,W$190)+'СЕТ СН'!$F$12</f>
        <v>149.08817804</v>
      </c>
      <c r="X198" s="36">
        <f>SUMIFS(СВЦЭМ!$F$39:$F$782,СВЦЭМ!$A$39:$A$782,$A198,СВЦЭМ!$B$39:$B$782,X$190)+'СЕТ СН'!$F$12</f>
        <v>163.93582748</v>
      </c>
      <c r="Y198" s="36">
        <f>SUMIFS(СВЦЭМ!$F$39:$F$782,СВЦЭМ!$A$39:$A$782,$A198,СВЦЭМ!$B$39:$B$782,Y$190)+'СЕТ СН'!$F$12</f>
        <v>175.13688956999999</v>
      </c>
    </row>
    <row r="199" spans="1:25" ht="15.75" x14ac:dyDescent="0.2">
      <c r="A199" s="35">
        <f t="shared" si="5"/>
        <v>44782</v>
      </c>
      <c r="B199" s="36">
        <f>SUMIFS(СВЦЭМ!$F$39:$F$782,СВЦЭМ!$A$39:$A$782,$A199,СВЦЭМ!$B$39:$B$782,B$190)+'СЕТ СН'!$F$12</f>
        <v>180.40911933999999</v>
      </c>
      <c r="C199" s="36">
        <f>SUMIFS(СВЦЭМ!$F$39:$F$782,СВЦЭМ!$A$39:$A$782,$A199,СВЦЭМ!$B$39:$B$782,C$190)+'СЕТ СН'!$F$12</f>
        <v>176.86968374</v>
      </c>
      <c r="D199" s="36">
        <f>SUMIFS(СВЦЭМ!$F$39:$F$782,СВЦЭМ!$A$39:$A$782,$A199,СВЦЭМ!$B$39:$B$782,D$190)+'СЕТ СН'!$F$12</f>
        <v>178.21126734000001</v>
      </c>
      <c r="E199" s="36">
        <f>SUMIFS(СВЦЭМ!$F$39:$F$782,СВЦЭМ!$A$39:$A$782,$A199,СВЦЭМ!$B$39:$B$782,E$190)+'СЕТ СН'!$F$12</f>
        <v>179.72173375</v>
      </c>
      <c r="F199" s="36">
        <f>SUMIFS(СВЦЭМ!$F$39:$F$782,СВЦЭМ!$A$39:$A$782,$A199,СВЦЭМ!$B$39:$B$782,F$190)+'СЕТ СН'!$F$12</f>
        <v>179.02098794</v>
      </c>
      <c r="G199" s="36">
        <f>SUMIFS(СВЦЭМ!$F$39:$F$782,СВЦЭМ!$A$39:$A$782,$A199,СВЦЭМ!$B$39:$B$782,G$190)+'СЕТ СН'!$F$12</f>
        <v>180.40138406</v>
      </c>
      <c r="H199" s="36">
        <f>SUMIFS(СВЦЭМ!$F$39:$F$782,СВЦЭМ!$A$39:$A$782,$A199,СВЦЭМ!$B$39:$B$782,H$190)+'СЕТ СН'!$F$12</f>
        <v>185.73109051</v>
      </c>
      <c r="I199" s="36">
        <f>SUMIFS(СВЦЭМ!$F$39:$F$782,СВЦЭМ!$A$39:$A$782,$A199,СВЦЭМ!$B$39:$B$782,I$190)+'СЕТ СН'!$F$12</f>
        <v>173.76989395000001</v>
      </c>
      <c r="J199" s="36">
        <f>SUMIFS(СВЦЭМ!$F$39:$F$782,СВЦЭМ!$A$39:$A$782,$A199,СВЦЭМ!$B$39:$B$782,J$190)+'СЕТ СН'!$F$12</f>
        <v>170.80192957</v>
      </c>
      <c r="K199" s="36">
        <f>SUMIFS(СВЦЭМ!$F$39:$F$782,СВЦЭМ!$A$39:$A$782,$A199,СВЦЭМ!$B$39:$B$782,K$190)+'СЕТ СН'!$F$12</f>
        <v>160.98443922999999</v>
      </c>
      <c r="L199" s="36">
        <f>SUMIFS(СВЦЭМ!$F$39:$F$782,СВЦЭМ!$A$39:$A$782,$A199,СВЦЭМ!$B$39:$B$782,L$190)+'СЕТ СН'!$F$12</f>
        <v>158.32821681999999</v>
      </c>
      <c r="M199" s="36">
        <f>SUMIFS(СВЦЭМ!$F$39:$F$782,СВЦЭМ!$A$39:$A$782,$A199,СВЦЭМ!$B$39:$B$782,M$190)+'СЕТ СН'!$F$12</f>
        <v>154.85288032</v>
      </c>
      <c r="N199" s="36">
        <f>SUMIFS(СВЦЭМ!$F$39:$F$782,СВЦЭМ!$A$39:$A$782,$A199,СВЦЭМ!$B$39:$B$782,N$190)+'СЕТ СН'!$F$12</f>
        <v>152.78122368999999</v>
      </c>
      <c r="O199" s="36">
        <f>SUMIFS(СВЦЭМ!$F$39:$F$782,СВЦЭМ!$A$39:$A$782,$A199,СВЦЭМ!$B$39:$B$782,O$190)+'СЕТ СН'!$F$12</f>
        <v>153.15360415000001</v>
      </c>
      <c r="P199" s="36">
        <f>SUMIFS(СВЦЭМ!$F$39:$F$782,СВЦЭМ!$A$39:$A$782,$A199,СВЦЭМ!$B$39:$B$782,P$190)+'СЕТ СН'!$F$12</f>
        <v>154.82511241</v>
      </c>
      <c r="Q199" s="36">
        <f>SUMIFS(СВЦЭМ!$F$39:$F$782,СВЦЭМ!$A$39:$A$782,$A199,СВЦЭМ!$B$39:$B$782,Q$190)+'СЕТ СН'!$F$12</f>
        <v>156.83952377</v>
      </c>
      <c r="R199" s="36">
        <f>SUMIFS(СВЦЭМ!$F$39:$F$782,СВЦЭМ!$A$39:$A$782,$A199,СВЦЭМ!$B$39:$B$782,R$190)+'СЕТ СН'!$F$12</f>
        <v>158.64081117000001</v>
      </c>
      <c r="S199" s="36">
        <f>SUMIFS(СВЦЭМ!$F$39:$F$782,СВЦЭМ!$A$39:$A$782,$A199,СВЦЭМ!$B$39:$B$782,S$190)+'СЕТ СН'!$F$12</f>
        <v>159.37755537999999</v>
      </c>
      <c r="T199" s="36">
        <f>SUMIFS(СВЦЭМ!$F$39:$F$782,СВЦЭМ!$A$39:$A$782,$A199,СВЦЭМ!$B$39:$B$782,T$190)+'СЕТ СН'!$F$12</f>
        <v>159.77718390000001</v>
      </c>
      <c r="U199" s="36">
        <f>SUMIFS(СВЦЭМ!$F$39:$F$782,СВЦЭМ!$A$39:$A$782,$A199,СВЦЭМ!$B$39:$B$782,U$190)+'СЕТ СН'!$F$12</f>
        <v>161.16051726000001</v>
      </c>
      <c r="V199" s="36">
        <f>SUMIFS(СВЦЭМ!$F$39:$F$782,СВЦЭМ!$A$39:$A$782,$A199,СВЦЭМ!$B$39:$B$782,V$190)+'СЕТ СН'!$F$12</f>
        <v>156.73157925000001</v>
      </c>
      <c r="W199" s="36">
        <f>SUMIFS(СВЦЭМ!$F$39:$F$782,СВЦЭМ!$A$39:$A$782,$A199,СВЦЭМ!$B$39:$B$782,W$190)+'СЕТ СН'!$F$12</f>
        <v>156.94937429000001</v>
      </c>
      <c r="X199" s="36">
        <f>SUMIFS(СВЦЭМ!$F$39:$F$782,СВЦЭМ!$A$39:$A$782,$A199,СВЦЭМ!$B$39:$B$782,X$190)+'СЕТ СН'!$F$12</f>
        <v>164.55339451</v>
      </c>
      <c r="Y199" s="36">
        <f>SUMIFS(СВЦЭМ!$F$39:$F$782,СВЦЭМ!$A$39:$A$782,$A199,СВЦЭМ!$B$39:$B$782,Y$190)+'СЕТ СН'!$F$12</f>
        <v>168.05569127999999</v>
      </c>
    </row>
    <row r="200" spans="1:25" ht="15.75" x14ac:dyDescent="0.2">
      <c r="A200" s="35">
        <f t="shared" si="5"/>
        <v>44783</v>
      </c>
      <c r="B200" s="36">
        <f>SUMIFS(СВЦЭМ!$F$39:$F$782,СВЦЭМ!$A$39:$A$782,$A200,СВЦЭМ!$B$39:$B$782,B$190)+'СЕТ СН'!$F$12</f>
        <v>160.34453446000001</v>
      </c>
      <c r="C200" s="36">
        <f>SUMIFS(СВЦЭМ!$F$39:$F$782,СВЦЭМ!$A$39:$A$782,$A200,СВЦЭМ!$B$39:$B$782,C$190)+'СЕТ СН'!$F$12</f>
        <v>166.53225205999999</v>
      </c>
      <c r="D200" s="36">
        <f>SUMIFS(СВЦЭМ!$F$39:$F$782,СВЦЭМ!$A$39:$A$782,$A200,СВЦЭМ!$B$39:$B$782,D$190)+'СЕТ СН'!$F$12</f>
        <v>148.59513389</v>
      </c>
      <c r="E200" s="36">
        <f>SUMIFS(СВЦЭМ!$F$39:$F$782,СВЦЭМ!$A$39:$A$782,$A200,СВЦЭМ!$B$39:$B$782,E$190)+'СЕТ СН'!$F$12</f>
        <v>146.08035351000001</v>
      </c>
      <c r="F200" s="36">
        <f>SUMIFS(СВЦЭМ!$F$39:$F$782,СВЦЭМ!$A$39:$A$782,$A200,СВЦЭМ!$B$39:$B$782,F$190)+'СЕТ СН'!$F$12</f>
        <v>146.12226820000001</v>
      </c>
      <c r="G200" s="36">
        <f>SUMIFS(СВЦЭМ!$F$39:$F$782,СВЦЭМ!$A$39:$A$782,$A200,СВЦЭМ!$B$39:$B$782,G$190)+'СЕТ СН'!$F$12</f>
        <v>144.26753088000001</v>
      </c>
      <c r="H200" s="36">
        <f>SUMIFS(СВЦЭМ!$F$39:$F$782,СВЦЭМ!$A$39:$A$782,$A200,СВЦЭМ!$B$39:$B$782,H$190)+'СЕТ СН'!$F$12</f>
        <v>140.75538334000001</v>
      </c>
      <c r="I200" s="36">
        <f>SUMIFS(СВЦЭМ!$F$39:$F$782,СВЦЭМ!$A$39:$A$782,$A200,СВЦЭМ!$B$39:$B$782,I$190)+'СЕТ СН'!$F$12</f>
        <v>133.7933367</v>
      </c>
      <c r="J200" s="36">
        <f>SUMIFS(СВЦЭМ!$F$39:$F$782,СВЦЭМ!$A$39:$A$782,$A200,СВЦЭМ!$B$39:$B$782,J$190)+'СЕТ СН'!$F$12</f>
        <v>143.64237467999999</v>
      </c>
      <c r="K200" s="36">
        <f>SUMIFS(СВЦЭМ!$F$39:$F$782,СВЦЭМ!$A$39:$A$782,$A200,СВЦЭМ!$B$39:$B$782,K$190)+'СЕТ СН'!$F$12</f>
        <v>136.00057419999999</v>
      </c>
      <c r="L200" s="36">
        <f>SUMIFS(СВЦЭМ!$F$39:$F$782,СВЦЭМ!$A$39:$A$782,$A200,СВЦЭМ!$B$39:$B$782,L$190)+'СЕТ СН'!$F$12</f>
        <v>134.81865381</v>
      </c>
      <c r="M200" s="36">
        <f>SUMIFS(СВЦЭМ!$F$39:$F$782,СВЦЭМ!$A$39:$A$782,$A200,СВЦЭМ!$B$39:$B$782,M$190)+'СЕТ СН'!$F$12</f>
        <v>135.33405863999999</v>
      </c>
      <c r="N200" s="36">
        <f>SUMIFS(СВЦЭМ!$F$39:$F$782,СВЦЭМ!$A$39:$A$782,$A200,СВЦЭМ!$B$39:$B$782,N$190)+'СЕТ СН'!$F$12</f>
        <v>136.39410708</v>
      </c>
      <c r="O200" s="36">
        <f>SUMIFS(СВЦЭМ!$F$39:$F$782,СВЦЭМ!$A$39:$A$782,$A200,СВЦЭМ!$B$39:$B$782,O$190)+'СЕТ СН'!$F$12</f>
        <v>133.46537896000001</v>
      </c>
      <c r="P200" s="36">
        <f>SUMIFS(СВЦЭМ!$F$39:$F$782,СВЦЭМ!$A$39:$A$782,$A200,СВЦЭМ!$B$39:$B$782,P$190)+'СЕТ СН'!$F$12</f>
        <v>134.46557837</v>
      </c>
      <c r="Q200" s="36">
        <f>SUMIFS(СВЦЭМ!$F$39:$F$782,СВЦЭМ!$A$39:$A$782,$A200,СВЦЭМ!$B$39:$B$782,Q$190)+'СЕТ СН'!$F$12</f>
        <v>135.03089939</v>
      </c>
      <c r="R200" s="36">
        <f>SUMIFS(СВЦЭМ!$F$39:$F$782,СВЦЭМ!$A$39:$A$782,$A200,СВЦЭМ!$B$39:$B$782,R$190)+'СЕТ СН'!$F$12</f>
        <v>137.25124116000001</v>
      </c>
      <c r="S200" s="36">
        <f>SUMIFS(СВЦЭМ!$F$39:$F$782,СВЦЭМ!$A$39:$A$782,$A200,СВЦЭМ!$B$39:$B$782,S$190)+'СЕТ СН'!$F$12</f>
        <v>138.04553765</v>
      </c>
      <c r="T200" s="36">
        <f>SUMIFS(СВЦЭМ!$F$39:$F$782,СВЦЭМ!$A$39:$A$782,$A200,СВЦЭМ!$B$39:$B$782,T$190)+'СЕТ СН'!$F$12</f>
        <v>137.13234671000001</v>
      </c>
      <c r="U200" s="36">
        <f>SUMIFS(СВЦЭМ!$F$39:$F$782,СВЦЭМ!$A$39:$A$782,$A200,СВЦЭМ!$B$39:$B$782,U$190)+'СЕТ СН'!$F$12</f>
        <v>140.75885855000001</v>
      </c>
      <c r="V200" s="36">
        <f>SUMIFS(СВЦЭМ!$F$39:$F$782,СВЦЭМ!$A$39:$A$782,$A200,СВЦЭМ!$B$39:$B$782,V$190)+'СЕТ СН'!$F$12</f>
        <v>137.67847415</v>
      </c>
      <c r="W200" s="36">
        <f>SUMIFS(СВЦЭМ!$F$39:$F$782,СВЦЭМ!$A$39:$A$782,$A200,СВЦЭМ!$B$39:$B$782,W$190)+'СЕТ СН'!$F$12</f>
        <v>138.86825239999999</v>
      </c>
      <c r="X200" s="36">
        <f>SUMIFS(СВЦЭМ!$F$39:$F$782,СВЦЭМ!$A$39:$A$782,$A200,СВЦЭМ!$B$39:$B$782,X$190)+'СЕТ СН'!$F$12</f>
        <v>142.53653489999999</v>
      </c>
      <c r="Y200" s="36">
        <f>SUMIFS(СВЦЭМ!$F$39:$F$782,СВЦЭМ!$A$39:$A$782,$A200,СВЦЭМ!$B$39:$B$782,Y$190)+'СЕТ СН'!$F$12</f>
        <v>157.50860957</v>
      </c>
    </row>
    <row r="201" spans="1:25" ht="15.75" x14ac:dyDescent="0.2">
      <c r="A201" s="35">
        <f t="shared" si="5"/>
        <v>44784</v>
      </c>
      <c r="B201" s="36">
        <f>SUMIFS(СВЦЭМ!$F$39:$F$782,СВЦЭМ!$A$39:$A$782,$A201,СВЦЭМ!$B$39:$B$782,B$190)+'СЕТ СН'!$F$12</f>
        <v>139.12847765000001</v>
      </c>
      <c r="C201" s="36">
        <f>SUMIFS(СВЦЭМ!$F$39:$F$782,СВЦЭМ!$A$39:$A$782,$A201,СВЦЭМ!$B$39:$B$782,C$190)+'СЕТ СН'!$F$12</f>
        <v>147.38430948000001</v>
      </c>
      <c r="D201" s="36">
        <f>SUMIFS(СВЦЭМ!$F$39:$F$782,СВЦЭМ!$A$39:$A$782,$A201,СВЦЭМ!$B$39:$B$782,D$190)+'СЕТ СН'!$F$12</f>
        <v>155.31662549000001</v>
      </c>
      <c r="E201" s="36">
        <f>SUMIFS(СВЦЭМ!$F$39:$F$782,СВЦЭМ!$A$39:$A$782,$A201,СВЦЭМ!$B$39:$B$782,E$190)+'СЕТ СН'!$F$12</f>
        <v>157.88977098999999</v>
      </c>
      <c r="F201" s="36">
        <f>SUMIFS(СВЦЭМ!$F$39:$F$782,СВЦЭМ!$A$39:$A$782,$A201,СВЦЭМ!$B$39:$B$782,F$190)+'СЕТ СН'!$F$12</f>
        <v>159.02055125000001</v>
      </c>
      <c r="G201" s="36">
        <f>SUMIFS(СВЦЭМ!$F$39:$F$782,СВЦЭМ!$A$39:$A$782,$A201,СВЦЭМ!$B$39:$B$782,G$190)+'СЕТ СН'!$F$12</f>
        <v>158.66056011000001</v>
      </c>
      <c r="H201" s="36">
        <f>SUMIFS(СВЦЭМ!$F$39:$F$782,СВЦЭМ!$A$39:$A$782,$A201,СВЦЭМ!$B$39:$B$782,H$190)+'СЕТ СН'!$F$12</f>
        <v>150.30819127000001</v>
      </c>
      <c r="I201" s="36">
        <f>SUMIFS(СВЦЭМ!$F$39:$F$782,СВЦЭМ!$A$39:$A$782,$A201,СВЦЭМ!$B$39:$B$782,I$190)+'СЕТ СН'!$F$12</f>
        <v>137.22903506</v>
      </c>
      <c r="J201" s="36">
        <f>SUMIFS(СВЦЭМ!$F$39:$F$782,СВЦЭМ!$A$39:$A$782,$A201,СВЦЭМ!$B$39:$B$782,J$190)+'СЕТ СН'!$F$12</f>
        <v>127.49505388999999</v>
      </c>
      <c r="K201" s="36">
        <f>SUMIFS(СВЦЭМ!$F$39:$F$782,СВЦЭМ!$A$39:$A$782,$A201,СВЦЭМ!$B$39:$B$782,K$190)+'СЕТ СН'!$F$12</f>
        <v>129.48760827000001</v>
      </c>
      <c r="L201" s="36">
        <f>SUMIFS(СВЦЭМ!$F$39:$F$782,СВЦЭМ!$A$39:$A$782,$A201,СВЦЭМ!$B$39:$B$782,L$190)+'СЕТ СН'!$F$12</f>
        <v>133.22915823</v>
      </c>
      <c r="M201" s="36">
        <f>SUMIFS(СВЦЭМ!$F$39:$F$782,СВЦЭМ!$A$39:$A$782,$A201,СВЦЭМ!$B$39:$B$782,M$190)+'СЕТ СН'!$F$12</f>
        <v>132.74573157</v>
      </c>
      <c r="N201" s="36">
        <f>SUMIFS(СВЦЭМ!$F$39:$F$782,СВЦЭМ!$A$39:$A$782,$A201,СВЦЭМ!$B$39:$B$782,N$190)+'СЕТ СН'!$F$12</f>
        <v>131.34549099</v>
      </c>
      <c r="O201" s="36">
        <f>SUMIFS(СВЦЭМ!$F$39:$F$782,СВЦЭМ!$A$39:$A$782,$A201,СВЦЭМ!$B$39:$B$782,O$190)+'СЕТ СН'!$F$12</f>
        <v>132.54879756</v>
      </c>
      <c r="P201" s="36">
        <f>SUMIFS(СВЦЭМ!$F$39:$F$782,СВЦЭМ!$A$39:$A$782,$A201,СВЦЭМ!$B$39:$B$782,P$190)+'СЕТ СН'!$F$12</f>
        <v>132.97148164999999</v>
      </c>
      <c r="Q201" s="36">
        <f>SUMIFS(СВЦЭМ!$F$39:$F$782,СВЦЭМ!$A$39:$A$782,$A201,СВЦЭМ!$B$39:$B$782,Q$190)+'СЕТ СН'!$F$12</f>
        <v>131.48660758</v>
      </c>
      <c r="R201" s="36">
        <f>SUMIFS(СВЦЭМ!$F$39:$F$782,СВЦЭМ!$A$39:$A$782,$A201,СВЦЭМ!$B$39:$B$782,R$190)+'СЕТ СН'!$F$12</f>
        <v>132.02544175</v>
      </c>
      <c r="S201" s="36">
        <f>SUMIFS(СВЦЭМ!$F$39:$F$782,СВЦЭМ!$A$39:$A$782,$A201,СВЦЭМ!$B$39:$B$782,S$190)+'СЕТ СН'!$F$12</f>
        <v>131.10908520000001</v>
      </c>
      <c r="T201" s="36">
        <f>SUMIFS(СВЦЭМ!$F$39:$F$782,СВЦЭМ!$A$39:$A$782,$A201,СВЦЭМ!$B$39:$B$782,T$190)+'СЕТ СН'!$F$12</f>
        <v>111.35405325000001</v>
      </c>
      <c r="U201" s="36">
        <f>SUMIFS(СВЦЭМ!$F$39:$F$782,СВЦЭМ!$A$39:$A$782,$A201,СВЦЭМ!$B$39:$B$782,U$190)+'СЕТ СН'!$F$12</f>
        <v>112.21171769999999</v>
      </c>
      <c r="V201" s="36">
        <f>SUMIFS(СВЦЭМ!$F$39:$F$782,СВЦЭМ!$A$39:$A$782,$A201,СВЦЭМ!$B$39:$B$782,V$190)+'СЕТ СН'!$F$12</f>
        <v>111.89187954000001</v>
      </c>
      <c r="W201" s="36">
        <f>SUMIFS(СВЦЭМ!$F$39:$F$782,СВЦЭМ!$A$39:$A$782,$A201,СВЦЭМ!$B$39:$B$782,W$190)+'СЕТ СН'!$F$12</f>
        <v>109.75600076000001</v>
      </c>
      <c r="X201" s="36">
        <f>SUMIFS(СВЦЭМ!$F$39:$F$782,СВЦЭМ!$A$39:$A$782,$A201,СВЦЭМ!$B$39:$B$782,X$190)+'СЕТ СН'!$F$12</f>
        <v>111.89486424</v>
      </c>
      <c r="Y201" s="36">
        <f>SUMIFS(СВЦЭМ!$F$39:$F$782,СВЦЭМ!$A$39:$A$782,$A201,СВЦЭМ!$B$39:$B$782,Y$190)+'СЕТ СН'!$F$12</f>
        <v>114.95622102999999</v>
      </c>
    </row>
    <row r="202" spans="1:25" ht="15.75" x14ac:dyDescent="0.2">
      <c r="A202" s="35">
        <f t="shared" si="5"/>
        <v>44785</v>
      </c>
      <c r="B202" s="36">
        <f>SUMIFS(СВЦЭМ!$F$39:$F$782,СВЦЭМ!$A$39:$A$782,$A202,СВЦЭМ!$B$39:$B$782,B$190)+'СЕТ СН'!$F$12</f>
        <v>138.93908407000001</v>
      </c>
      <c r="C202" s="36">
        <f>SUMIFS(СВЦЭМ!$F$39:$F$782,СВЦЭМ!$A$39:$A$782,$A202,СВЦЭМ!$B$39:$B$782,C$190)+'СЕТ СН'!$F$12</f>
        <v>146.28617320000001</v>
      </c>
      <c r="D202" s="36">
        <f>SUMIFS(СВЦЭМ!$F$39:$F$782,СВЦЭМ!$A$39:$A$782,$A202,СВЦЭМ!$B$39:$B$782,D$190)+'СЕТ СН'!$F$12</f>
        <v>154.54043390999999</v>
      </c>
      <c r="E202" s="36">
        <f>SUMIFS(СВЦЭМ!$F$39:$F$782,СВЦЭМ!$A$39:$A$782,$A202,СВЦЭМ!$B$39:$B$782,E$190)+'СЕТ СН'!$F$12</f>
        <v>157.55984644</v>
      </c>
      <c r="F202" s="36">
        <f>SUMIFS(СВЦЭМ!$F$39:$F$782,СВЦЭМ!$A$39:$A$782,$A202,СВЦЭМ!$B$39:$B$782,F$190)+'СЕТ СН'!$F$12</f>
        <v>156.51767103</v>
      </c>
      <c r="G202" s="36">
        <f>SUMIFS(СВЦЭМ!$F$39:$F$782,СВЦЭМ!$A$39:$A$782,$A202,СВЦЭМ!$B$39:$B$782,G$190)+'СЕТ СН'!$F$12</f>
        <v>157.96037039000001</v>
      </c>
      <c r="H202" s="36">
        <f>SUMIFS(СВЦЭМ!$F$39:$F$782,СВЦЭМ!$A$39:$A$782,$A202,СВЦЭМ!$B$39:$B$782,H$190)+'СЕТ СН'!$F$12</f>
        <v>141.56033676000001</v>
      </c>
      <c r="I202" s="36">
        <f>SUMIFS(СВЦЭМ!$F$39:$F$782,СВЦЭМ!$A$39:$A$782,$A202,СВЦЭМ!$B$39:$B$782,I$190)+'СЕТ СН'!$F$12</f>
        <v>141.05204802</v>
      </c>
      <c r="J202" s="36">
        <f>SUMIFS(СВЦЭМ!$F$39:$F$782,СВЦЭМ!$A$39:$A$782,$A202,СВЦЭМ!$B$39:$B$782,J$190)+'СЕТ СН'!$F$12</f>
        <v>132.77066836</v>
      </c>
      <c r="K202" s="36">
        <f>SUMIFS(СВЦЭМ!$F$39:$F$782,СВЦЭМ!$A$39:$A$782,$A202,СВЦЭМ!$B$39:$B$782,K$190)+'СЕТ СН'!$F$12</f>
        <v>129.59753782999999</v>
      </c>
      <c r="L202" s="36">
        <f>SUMIFS(СВЦЭМ!$F$39:$F$782,СВЦЭМ!$A$39:$A$782,$A202,СВЦЭМ!$B$39:$B$782,L$190)+'СЕТ СН'!$F$12</f>
        <v>124.65355473</v>
      </c>
      <c r="M202" s="36">
        <f>SUMIFS(СВЦЭМ!$F$39:$F$782,СВЦЭМ!$A$39:$A$782,$A202,СВЦЭМ!$B$39:$B$782,M$190)+'СЕТ СН'!$F$12</f>
        <v>120.84334397000001</v>
      </c>
      <c r="N202" s="36">
        <f>SUMIFS(СВЦЭМ!$F$39:$F$782,СВЦЭМ!$A$39:$A$782,$A202,СВЦЭМ!$B$39:$B$782,N$190)+'СЕТ СН'!$F$12</f>
        <v>120.96545215</v>
      </c>
      <c r="O202" s="36">
        <f>SUMIFS(СВЦЭМ!$F$39:$F$782,СВЦЭМ!$A$39:$A$782,$A202,СВЦЭМ!$B$39:$B$782,O$190)+'СЕТ СН'!$F$12</f>
        <v>121.69912134</v>
      </c>
      <c r="P202" s="36">
        <f>SUMIFS(СВЦЭМ!$F$39:$F$782,СВЦЭМ!$A$39:$A$782,$A202,СВЦЭМ!$B$39:$B$782,P$190)+'СЕТ СН'!$F$12</f>
        <v>123.16396330000001</v>
      </c>
      <c r="Q202" s="36">
        <f>SUMIFS(СВЦЭМ!$F$39:$F$782,СВЦЭМ!$A$39:$A$782,$A202,СВЦЭМ!$B$39:$B$782,Q$190)+'СЕТ СН'!$F$12</f>
        <v>123.2064172</v>
      </c>
      <c r="R202" s="36">
        <f>SUMIFS(СВЦЭМ!$F$39:$F$782,СВЦЭМ!$A$39:$A$782,$A202,СВЦЭМ!$B$39:$B$782,R$190)+'СЕТ СН'!$F$12</f>
        <v>125.99135090999999</v>
      </c>
      <c r="S202" s="36">
        <f>SUMIFS(СВЦЭМ!$F$39:$F$782,СВЦЭМ!$A$39:$A$782,$A202,СВЦЭМ!$B$39:$B$782,S$190)+'СЕТ СН'!$F$12</f>
        <v>125.64421872</v>
      </c>
      <c r="T202" s="36">
        <f>SUMIFS(СВЦЭМ!$F$39:$F$782,СВЦЭМ!$A$39:$A$782,$A202,СВЦЭМ!$B$39:$B$782,T$190)+'СЕТ СН'!$F$12</f>
        <v>125.06041535</v>
      </c>
      <c r="U202" s="36">
        <f>SUMIFS(СВЦЭМ!$F$39:$F$782,СВЦЭМ!$A$39:$A$782,$A202,СВЦЭМ!$B$39:$B$782,U$190)+'СЕТ СН'!$F$12</f>
        <v>125.32568986</v>
      </c>
      <c r="V202" s="36">
        <f>SUMIFS(СВЦЭМ!$F$39:$F$782,СВЦЭМ!$A$39:$A$782,$A202,СВЦЭМ!$B$39:$B$782,V$190)+'СЕТ СН'!$F$12</f>
        <v>125.24144857</v>
      </c>
      <c r="W202" s="36">
        <f>SUMIFS(СВЦЭМ!$F$39:$F$782,СВЦЭМ!$A$39:$A$782,$A202,СВЦЭМ!$B$39:$B$782,W$190)+'СЕТ СН'!$F$12</f>
        <v>122.64753785000001</v>
      </c>
      <c r="X202" s="36">
        <f>SUMIFS(СВЦЭМ!$F$39:$F$782,СВЦЭМ!$A$39:$A$782,$A202,СВЦЭМ!$B$39:$B$782,X$190)+'СЕТ СН'!$F$12</f>
        <v>129.30026791</v>
      </c>
      <c r="Y202" s="36">
        <f>SUMIFS(СВЦЭМ!$F$39:$F$782,СВЦЭМ!$A$39:$A$782,$A202,СВЦЭМ!$B$39:$B$782,Y$190)+'СЕТ СН'!$F$12</f>
        <v>136.47146126000001</v>
      </c>
    </row>
    <row r="203" spans="1:25" ht="15.75" x14ac:dyDescent="0.2">
      <c r="A203" s="35">
        <f t="shared" si="5"/>
        <v>44786</v>
      </c>
      <c r="B203" s="36">
        <f>SUMIFS(СВЦЭМ!$F$39:$F$782,СВЦЭМ!$A$39:$A$782,$A203,СВЦЭМ!$B$39:$B$782,B$190)+'СЕТ СН'!$F$12</f>
        <v>140.67483143999999</v>
      </c>
      <c r="C203" s="36">
        <f>SUMIFS(СВЦЭМ!$F$39:$F$782,СВЦЭМ!$A$39:$A$782,$A203,СВЦЭМ!$B$39:$B$782,C$190)+'СЕТ СН'!$F$12</f>
        <v>145.75029979000001</v>
      </c>
      <c r="D203" s="36">
        <f>SUMIFS(СВЦЭМ!$F$39:$F$782,СВЦЭМ!$A$39:$A$782,$A203,СВЦЭМ!$B$39:$B$782,D$190)+'СЕТ СН'!$F$12</f>
        <v>148.93286046</v>
      </c>
      <c r="E203" s="36">
        <f>SUMIFS(СВЦЭМ!$F$39:$F$782,СВЦЭМ!$A$39:$A$782,$A203,СВЦЭМ!$B$39:$B$782,E$190)+'СЕТ СН'!$F$12</f>
        <v>159.74478518999999</v>
      </c>
      <c r="F203" s="36">
        <f>SUMIFS(СВЦЭМ!$F$39:$F$782,СВЦЭМ!$A$39:$A$782,$A203,СВЦЭМ!$B$39:$B$782,F$190)+'СЕТ СН'!$F$12</f>
        <v>156.17920222999999</v>
      </c>
      <c r="G203" s="36">
        <f>SUMIFS(СВЦЭМ!$F$39:$F$782,СВЦЭМ!$A$39:$A$782,$A203,СВЦЭМ!$B$39:$B$782,G$190)+'СЕТ СН'!$F$12</f>
        <v>152.28049043999999</v>
      </c>
      <c r="H203" s="36">
        <f>SUMIFS(СВЦЭМ!$F$39:$F$782,СВЦЭМ!$A$39:$A$782,$A203,СВЦЭМ!$B$39:$B$782,H$190)+'СЕТ СН'!$F$12</f>
        <v>147.57782269</v>
      </c>
      <c r="I203" s="36">
        <f>SUMIFS(СВЦЭМ!$F$39:$F$782,СВЦЭМ!$A$39:$A$782,$A203,СВЦЭМ!$B$39:$B$782,I$190)+'СЕТ СН'!$F$12</f>
        <v>138.89358860999999</v>
      </c>
      <c r="J203" s="36">
        <f>SUMIFS(СВЦЭМ!$F$39:$F$782,СВЦЭМ!$A$39:$A$782,$A203,СВЦЭМ!$B$39:$B$782,J$190)+'СЕТ СН'!$F$12</f>
        <v>135.88017987000001</v>
      </c>
      <c r="K203" s="36">
        <f>SUMIFS(СВЦЭМ!$F$39:$F$782,СВЦЭМ!$A$39:$A$782,$A203,СВЦЭМ!$B$39:$B$782,K$190)+'СЕТ СН'!$F$12</f>
        <v>124.89041487999999</v>
      </c>
      <c r="L203" s="36">
        <f>SUMIFS(СВЦЭМ!$F$39:$F$782,СВЦЭМ!$A$39:$A$782,$A203,СВЦЭМ!$B$39:$B$782,L$190)+'СЕТ СН'!$F$12</f>
        <v>123.04491664</v>
      </c>
      <c r="M203" s="36">
        <f>SUMIFS(СВЦЭМ!$F$39:$F$782,СВЦЭМ!$A$39:$A$782,$A203,СВЦЭМ!$B$39:$B$782,M$190)+'СЕТ СН'!$F$12</f>
        <v>123.62483621</v>
      </c>
      <c r="N203" s="36">
        <f>SUMIFS(СВЦЭМ!$F$39:$F$782,СВЦЭМ!$A$39:$A$782,$A203,СВЦЭМ!$B$39:$B$782,N$190)+'СЕТ СН'!$F$12</f>
        <v>122.93297334</v>
      </c>
      <c r="O203" s="36">
        <f>SUMIFS(СВЦЭМ!$F$39:$F$782,СВЦЭМ!$A$39:$A$782,$A203,СВЦЭМ!$B$39:$B$782,O$190)+'СЕТ СН'!$F$12</f>
        <v>122.42516686</v>
      </c>
      <c r="P203" s="36">
        <f>SUMIFS(СВЦЭМ!$F$39:$F$782,СВЦЭМ!$A$39:$A$782,$A203,СВЦЭМ!$B$39:$B$782,P$190)+'СЕТ СН'!$F$12</f>
        <v>123.22813587</v>
      </c>
      <c r="Q203" s="36">
        <f>SUMIFS(СВЦЭМ!$F$39:$F$782,СВЦЭМ!$A$39:$A$782,$A203,СВЦЭМ!$B$39:$B$782,Q$190)+'СЕТ СН'!$F$12</f>
        <v>123.15391226</v>
      </c>
      <c r="R203" s="36">
        <f>SUMIFS(СВЦЭМ!$F$39:$F$782,СВЦЭМ!$A$39:$A$782,$A203,СВЦЭМ!$B$39:$B$782,R$190)+'СЕТ СН'!$F$12</f>
        <v>124.13651523</v>
      </c>
      <c r="S203" s="36">
        <f>SUMIFS(СВЦЭМ!$F$39:$F$782,СВЦЭМ!$A$39:$A$782,$A203,СВЦЭМ!$B$39:$B$782,S$190)+'СЕТ СН'!$F$12</f>
        <v>124.58425985</v>
      </c>
      <c r="T203" s="36">
        <f>SUMIFS(СВЦЭМ!$F$39:$F$782,СВЦЭМ!$A$39:$A$782,$A203,СВЦЭМ!$B$39:$B$782,T$190)+'СЕТ СН'!$F$12</f>
        <v>124.2203698</v>
      </c>
      <c r="U203" s="36">
        <f>SUMIFS(СВЦЭМ!$F$39:$F$782,СВЦЭМ!$A$39:$A$782,$A203,СВЦЭМ!$B$39:$B$782,U$190)+'СЕТ СН'!$F$12</f>
        <v>124.86560202</v>
      </c>
      <c r="V203" s="36">
        <f>SUMIFS(СВЦЭМ!$F$39:$F$782,СВЦЭМ!$A$39:$A$782,$A203,СВЦЭМ!$B$39:$B$782,V$190)+'СЕТ СН'!$F$12</f>
        <v>123.48533178</v>
      </c>
      <c r="W203" s="36">
        <f>SUMIFS(СВЦЭМ!$F$39:$F$782,СВЦЭМ!$A$39:$A$782,$A203,СВЦЭМ!$B$39:$B$782,W$190)+'СЕТ СН'!$F$12</f>
        <v>122.74024673</v>
      </c>
      <c r="X203" s="36">
        <f>SUMIFS(СВЦЭМ!$F$39:$F$782,СВЦЭМ!$A$39:$A$782,$A203,СВЦЭМ!$B$39:$B$782,X$190)+'СЕТ СН'!$F$12</f>
        <v>126.84231751999999</v>
      </c>
      <c r="Y203" s="36">
        <f>SUMIFS(СВЦЭМ!$F$39:$F$782,СВЦЭМ!$A$39:$A$782,$A203,СВЦЭМ!$B$39:$B$782,Y$190)+'СЕТ СН'!$F$12</f>
        <v>141.31658064000001</v>
      </c>
    </row>
    <row r="204" spans="1:25" ht="15.75" x14ac:dyDescent="0.2">
      <c r="A204" s="35">
        <f t="shared" si="5"/>
        <v>44787</v>
      </c>
      <c r="B204" s="36">
        <f>SUMIFS(СВЦЭМ!$F$39:$F$782,СВЦЭМ!$A$39:$A$782,$A204,СВЦЭМ!$B$39:$B$782,B$190)+'СЕТ СН'!$F$12</f>
        <v>148.20248251999999</v>
      </c>
      <c r="C204" s="36">
        <f>SUMIFS(СВЦЭМ!$F$39:$F$782,СВЦЭМ!$A$39:$A$782,$A204,СВЦЭМ!$B$39:$B$782,C$190)+'СЕТ СН'!$F$12</f>
        <v>146.37936286999999</v>
      </c>
      <c r="D204" s="36">
        <f>SUMIFS(СВЦЭМ!$F$39:$F$782,СВЦЭМ!$A$39:$A$782,$A204,СВЦЭМ!$B$39:$B$782,D$190)+'СЕТ СН'!$F$12</f>
        <v>140.83893122000001</v>
      </c>
      <c r="E204" s="36">
        <f>SUMIFS(СВЦЭМ!$F$39:$F$782,СВЦЭМ!$A$39:$A$782,$A204,СВЦЭМ!$B$39:$B$782,E$190)+'СЕТ СН'!$F$12</f>
        <v>142.26283541000001</v>
      </c>
      <c r="F204" s="36">
        <f>SUMIFS(СВЦЭМ!$F$39:$F$782,СВЦЭМ!$A$39:$A$782,$A204,СВЦЭМ!$B$39:$B$782,F$190)+'СЕТ СН'!$F$12</f>
        <v>143.05628562999999</v>
      </c>
      <c r="G204" s="36">
        <f>SUMIFS(СВЦЭМ!$F$39:$F$782,СВЦЭМ!$A$39:$A$782,$A204,СВЦЭМ!$B$39:$B$782,G$190)+'СЕТ СН'!$F$12</f>
        <v>142.73996525000001</v>
      </c>
      <c r="H204" s="36">
        <f>SUMIFS(СВЦЭМ!$F$39:$F$782,СВЦЭМ!$A$39:$A$782,$A204,СВЦЭМ!$B$39:$B$782,H$190)+'СЕТ СН'!$F$12</f>
        <v>152.91982211000001</v>
      </c>
      <c r="I204" s="36">
        <f>SUMIFS(СВЦЭМ!$F$39:$F$782,СВЦЭМ!$A$39:$A$782,$A204,СВЦЭМ!$B$39:$B$782,I$190)+'СЕТ СН'!$F$12</f>
        <v>147.44188750999999</v>
      </c>
      <c r="J204" s="36">
        <f>SUMIFS(СВЦЭМ!$F$39:$F$782,СВЦЭМ!$A$39:$A$782,$A204,СВЦЭМ!$B$39:$B$782,J$190)+'СЕТ СН'!$F$12</f>
        <v>139.73662246999999</v>
      </c>
      <c r="K204" s="36">
        <f>SUMIFS(СВЦЭМ!$F$39:$F$782,СВЦЭМ!$A$39:$A$782,$A204,СВЦЭМ!$B$39:$B$782,K$190)+'СЕТ СН'!$F$12</f>
        <v>128.56701545999999</v>
      </c>
      <c r="L204" s="36">
        <f>SUMIFS(СВЦЭМ!$F$39:$F$782,СВЦЭМ!$A$39:$A$782,$A204,СВЦЭМ!$B$39:$B$782,L$190)+'СЕТ СН'!$F$12</f>
        <v>123.06587748</v>
      </c>
      <c r="M204" s="36">
        <f>SUMIFS(СВЦЭМ!$F$39:$F$782,СВЦЭМ!$A$39:$A$782,$A204,СВЦЭМ!$B$39:$B$782,M$190)+'СЕТ СН'!$F$12</f>
        <v>121.00725675</v>
      </c>
      <c r="N204" s="36">
        <f>SUMIFS(СВЦЭМ!$F$39:$F$782,СВЦЭМ!$A$39:$A$782,$A204,СВЦЭМ!$B$39:$B$782,N$190)+'СЕТ СН'!$F$12</f>
        <v>122.93093989</v>
      </c>
      <c r="O204" s="36">
        <f>SUMIFS(СВЦЭМ!$F$39:$F$782,СВЦЭМ!$A$39:$A$782,$A204,СВЦЭМ!$B$39:$B$782,O$190)+'СЕТ СН'!$F$12</f>
        <v>123.69020125999999</v>
      </c>
      <c r="P204" s="36">
        <f>SUMIFS(СВЦЭМ!$F$39:$F$782,СВЦЭМ!$A$39:$A$782,$A204,СВЦЭМ!$B$39:$B$782,P$190)+'СЕТ СН'!$F$12</f>
        <v>125.13437338</v>
      </c>
      <c r="Q204" s="36">
        <f>SUMIFS(СВЦЭМ!$F$39:$F$782,СВЦЭМ!$A$39:$A$782,$A204,СВЦЭМ!$B$39:$B$782,Q$190)+'СЕТ СН'!$F$12</f>
        <v>126.13560489</v>
      </c>
      <c r="R204" s="36">
        <f>SUMIFS(СВЦЭМ!$F$39:$F$782,СВЦЭМ!$A$39:$A$782,$A204,СВЦЭМ!$B$39:$B$782,R$190)+'СЕТ СН'!$F$12</f>
        <v>127.91141301</v>
      </c>
      <c r="S204" s="36">
        <f>SUMIFS(СВЦЭМ!$F$39:$F$782,СВЦЭМ!$A$39:$A$782,$A204,СВЦЭМ!$B$39:$B$782,S$190)+'СЕТ СН'!$F$12</f>
        <v>125.55998875</v>
      </c>
      <c r="T204" s="36">
        <f>SUMIFS(СВЦЭМ!$F$39:$F$782,СВЦЭМ!$A$39:$A$782,$A204,СВЦЭМ!$B$39:$B$782,T$190)+'СЕТ СН'!$F$12</f>
        <v>126.89650426999999</v>
      </c>
      <c r="U204" s="36">
        <f>SUMIFS(СВЦЭМ!$F$39:$F$782,СВЦЭМ!$A$39:$A$782,$A204,СВЦЭМ!$B$39:$B$782,U$190)+'СЕТ СН'!$F$12</f>
        <v>127.53149860000001</v>
      </c>
      <c r="V204" s="36">
        <f>SUMIFS(СВЦЭМ!$F$39:$F$782,СВЦЭМ!$A$39:$A$782,$A204,СВЦЭМ!$B$39:$B$782,V$190)+'СЕТ СН'!$F$12</f>
        <v>128.40532754</v>
      </c>
      <c r="W204" s="36">
        <f>SUMIFS(СВЦЭМ!$F$39:$F$782,СВЦЭМ!$A$39:$A$782,$A204,СВЦЭМ!$B$39:$B$782,W$190)+'СЕТ СН'!$F$12</f>
        <v>127.95060491</v>
      </c>
      <c r="X204" s="36">
        <f>SUMIFS(СВЦЭМ!$F$39:$F$782,СВЦЭМ!$A$39:$A$782,$A204,СВЦЭМ!$B$39:$B$782,X$190)+'СЕТ СН'!$F$12</f>
        <v>128.19196294</v>
      </c>
      <c r="Y204" s="36">
        <f>SUMIFS(СВЦЭМ!$F$39:$F$782,СВЦЭМ!$A$39:$A$782,$A204,СВЦЭМ!$B$39:$B$782,Y$190)+'СЕТ СН'!$F$12</f>
        <v>136.60670124999999</v>
      </c>
    </row>
    <row r="205" spans="1:25" ht="15.75" x14ac:dyDescent="0.2">
      <c r="A205" s="35">
        <f t="shared" si="5"/>
        <v>44788</v>
      </c>
      <c r="B205" s="36">
        <f>SUMIFS(СВЦЭМ!$F$39:$F$782,СВЦЭМ!$A$39:$A$782,$A205,СВЦЭМ!$B$39:$B$782,B$190)+'СЕТ СН'!$F$12</f>
        <v>130.12479866000001</v>
      </c>
      <c r="C205" s="36">
        <f>SUMIFS(СВЦЭМ!$F$39:$F$782,СВЦЭМ!$A$39:$A$782,$A205,СВЦЭМ!$B$39:$B$782,C$190)+'СЕТ СН'!$F$12</f>
        <v>133.86928159000001</v>
      </c>
      <c r="D205" s="36">
        <f>SUMIFS(СВЦЭМ!$F$39:$F$782,СВЦЭМ!$A$39:$A$782,$A205,СВЦЭМ!$B$39:$B$782,D$190)+'СЕТ СН'!$F$12</f>
        <v>138.91183072999999</v>
      </c>
      <c r="E205" s="36">
        <f>SUMIFS(СВЦЭМ!$F$39:$F$782,СВЦЭМ!$A$39:$A$782,$A205,СВЦЭМ!$B$39:$B$782,E$190)+'СЕТ СН'!$F$12</f>
        <v>140.78597793</v>
      </c>
      <c r="F205" s="36">
        <f>SUMIFS(СВЦЭМ!$F$39:$F$782,СВЦЭМ!$A$39:$A$782,$A205,СВЦЭМ!$B$39:$B$782,F$190)+'СЕТ СН'!$F$12</f>
        <v>142.46746110999999</v>
      </c>
      <c r="G205" s="36">
        <f>SUMIFS(СВЦЭМ!$F$39:$F$782,СВЦЭМ!$A$39:$A$782,$A205,СВЦЭМ!$B$39:$B$782,G$190)+'СЕТ СН'!$F$12</f>
        <v>141.6833705</v>
      </c>
      <c r="H205" s="36">
        <f>SUMIFS(СВЦЭМ!$F$39:$F$782,СВЦЭМ!$A$39:$A$782,$A205,СВЦЭМ!$B$39:$B$782,H$190)+'СЕТ СН'!$F$12</f>
        <v>136.98154099999999</v>
      </c>
      <c r="I205" s="36">
        <f>SUMIFS(СВЦЭМ!$F$39:$F$782,СВЦЭМ!$A$39:$A$782,$A205,СВЦЭМ!$B$39:$B$782,I$190)+'СЕТ СН'!$F$12</f>
        <v>128.34444518999999</v>
      </c>
      <c r="J205" s="36">
        <f>SUMIFS(СВЦЭМ!$F$39:$F$782,СВЦЭМ!$A$39:$A$782,$A205,СВЦЭМ!$B$39:$B$782,J$190)+'СЕТ СН'!$F$12</f>
        <v>138.29774140999999</v>
      </c>
      <c r="K205" s="36">
        <f>SUMIFS(СВЦЭМ!$F$39:$F$782,СВЦЭМ!$A$39:$A$782,$A205,СВЦЭМ!$B$39:$B$782,K$190)+'СЕТ СН'!$F$12</f>
        <v>134.46072104000001</v>
      </c>
      <c r="L205" s="36">
        <f>SUMIFS(СВЦЭМ!$F$39:$F$782,СВЦЭМ!$A$39:$A$782,$A205,СВЦЭМ!$B$39:$B$782,L$190)+'СЕТ СН'!$F$12</f>
        <v>132.67197250999999</v>
      </c>
      <c r="M205" s="36">
        <f>SUMIFS(СВЦЭМ!$F$39:$F$782,СВЦЭМ!$A$39:$A$782,$A205,СВЦЭМ!$B$39:$B$782,M$190)+'СЕТ СН'!$F$12</f>
        <v>133.20205905</v>
      </c>
      <c r="N205" s="36">
        <f>SUMIFS(СВЦЭМ!$F$39:$F$782,СВЦЭМ!$A$39:$A$782,$A205,СВЦЭМ!$B$39:$B$782,N$190)+'СЕТ СН'!$F$12</f>
        <v>132.94057648</v>
      </c>
      <c r="O205" s="36">
        <f>SUMIFS(СВЦЭМ!$F$39:$F$782,СВЦЭМ!$A$39:$A$782,$A205,СВЦЭМ!$B$39:$B$782,O$190)+'СЕТ СН'!$F$12</f>
        <v>133.04544996999999</v>
      </c>
      <c r="P205" s="36">
        <f>SUMIFS(СВЦЭМ!$F$39:$F$782,СВЦЭМ!$A$39:$A$782,$A205,СВЦЭМ!$B$39:$B$782,P$190)+'СЕТ СН'!$F$12</f>
        <v>132.50813681</v>
      </c>
      <c r="Q205" s="36">
        <f>SUMIFS(СВЦЭМ!$F$39:$F$782,СВЦЭМ!$A$39:$A$782,$A205,СВЦЭМ!$B$39:$B$782,Q$190)+'СЕТ СН'!$F$12</f>
        <v>132.1540182</v>
      </c>
      <c r="R205" s="36">
        <f>SUMIFS(СВЦЭМ!$F$39:$F$782,СВЦЭМ!$A$39:$A$782,$A205,СВЦЭМ!$B$39:$B$782,R$190)+'СЕТ СН'!$F$12</f>
        <v>130.61406289999999</v>
      </c>
      <c r="S205" s="36">
        <f>SUMIFS(СВЦЭМ!$F$39:$F$782,СВЦЭМ!$A$39:$A$782,$A205,СВЦЭМ!$B$39:$B$782,S$190)+'СЕТ СН'!$F$12</f>
        <v>131.16950111</v>
      </c>
      <c r="T205" s="36">
        <f>SUMIFS(СВЦЭМ!$F$39:$F$782,СВЦЭМ!$A$39:$A$782,$A205,СВЦЭМ!$B$39:$B$782,T$190)+'СЕТ СН'!$F$12</f>
        <v>131.42901839000001</v>
      </c>
      <c r="U205" s="36">
        <f>SUMIFS(СВЦЭМ!$F$39:$F$782,СВЦЭМ!$A$39:$A$782,$A205,СВЦЭМ!$B$39:$B$782,U$190)+'СЕТ СН'!$F$12</f>
        <v>130.77163132999999</v>
      </c>
      <c r="V205" s="36">
        <f>SUMIFS(СВЦЭМ!$F$39:$F$782,СВЦЭМ!$A$39:$A$782,$A205,СВЦЭМ!$B$39:$B$782,V$190)+'СЕТ СН'!$F$12</f>
        <v>131.26625078999999</v>
      </c>
      <c r="W205" s="36">
        <f>SUMIFS(СВЦЭМ!$F$39:$F$782,СВЦЭМ!$A$39:$A$782,$A205,СВЦЭМ!$B$39:$B$782,W$190)+'СЕТ СН'!$F$12</f>
        <v>132.50363386000001</v>
      </c>
      <c r="X205" s="36">
        <f>SUMIFS(СВЦЭМ!$F$39:$F$782,СВЦЭМ!$A$39:$A$782,$A205,СВЦЭМ!$B$39:$B$782,X$190)+'СЕТ СН'!$F$12</f>
        <v>127.0159329</v>
      </c>
      <c r="Y205" s="36">
        <f>SUMIFS(СВЦЭМ!$F$39:$F$782,СВЦЭМ!$A$39:$A$782,$A205,СВЦЭМ!$B$39:$B$782,Y$190)+'СЕТ СН'!$F$12</f>
        <v>136.18001688000001</v>
      </c>
    </row>
    <row r="206" spans="1:25" ht="15.75" x14ac:dyDescent="0.2">
      <c r="A206" s="35">
        <f t="shared" si="5"/>
        <v>44789</v>
      </c>
      <c r="B206" s="36">
        <f>SUMIFS(СВЦЭМ!$F$39:$F$782,СВЦЭМ!$A$39:$A$782,$A206,СВЦЭМ!$B$39:$B$782,B$190)+'СЕТ СН'!$F$12</f>
        <v>125.33094643</v>
      </c>
      <c r="C206" s="36">
        <f>SUMIFS(СВЦЭМ!$F$39:$F$782,СВЦЭМ!$A$39:$A$782,$A206,СВЦЭМ!$B$39:$B$782,C$190)+'СЕТ СН'!$F$12</f>
        <v>132.77801524</v>
      </c>
      <c r="D206" s="36">
        <f>SUMIFS(СВЦЭМ!$F$39:$F$782,СВЦЭМ!$A$39:$A$782,$A206,СВЦЭМ!$B$39:$B$782,D$190)+'СЕТ СН'!$F$12</f>
        <v>138.62307491000001</v>
      </c>
      <c r="E206" s="36">
        <f>SUMIFS(СВЦЭМ!$F$39:$F$782,СВЦЭМ!$A$39:$A$782,$A206,СВЦЭМ!$B$39:$B$782,E$190)+'СЕТ СН'!$F$12</f>
        <v>140.73909818999999</v>
      </c>
      <c r="F206" s="36">
        <f>SUMIFS(СВЦЭМ!$F$39:$F$782,СВЦЭМ!$A$39:$A$782,$A206,СВЦЭМ!$B$39:$B$782,F$190)+'СЕТ СН'!$F$12</f>
        <v>142.19521809</v>
      </c>
      <c r="G206" s="36">
        <f>SUMIFS(СВЦЭМ!$F$39:$F$782,СВЦЭМ!$A$39:$A$782,$A206,СВЦЭМ!$B$39:$B$782,G$190)+'СЕТ СН'!$F$12</f>
        <v>141.20620936</v>
      </c>
      <c r="H206" s="36">
        <f>SUMIFS(СВЦЭМ!$F$39:$F$782,СВЦЭМ!$A$39:$A$782,$A206,СВЦЭМ!$B$39:$B$782,H$190)+'СЕТ СН'!$F$12</f>
        <v>132.65186711000001</v>
      </c>
      <c r="I206" s="36">
        <f>SUMIFS(СВЦЭМ!$F$39:$F$782,СВЦЭМ!$A$39:$A$782,$A206,СВЦЭМ!$B$39:$B$782,I$190)+'СЕТ СН'!$F$12</f>
        <v>122.26469732</v>
      </c>
      <c r="J206" s="36">
        <f>SUMIFS(СВЦЭМ!$F$39:$F$782,СВЦЭМ!$A$39:$A$782,$A206,СВЦЭМ!$B$39:$B$782,J$190)+'СЕТ СН'!$F$12</f>
        <v>135.12771144000001</v>
      </c>
      <c r="K206" s="36">
        <f>SUMIFS(СВЦЭМ!$F$39:$F$782,СВЦЭМ!$A$39:$A$782,$A206,СВЦЭМ!$B$39:$B$782,K$190)+'СЕТ СН'!$F$12</f>
        <v>134.47407486</v>
      </c>
      <c r="L206" s="36">
        <f>SUMIFS(СВЦЭМ!$F$39:$F$782,СВЦЭМ!$A$39:$A$782,$A206,СВЦЭМ!$B$39:$B$782,L$190)+'СЕТ СН'!$F$12</f>
        <v>131.65966491</v>
      </c>
      <c r="M206" s="36">
        <f>SUMIFS(СВЦЭМ!$F$39:$F$782,СВЦЭМ!$A$39:$A$782,$A206,СВЦЭМ!$B$39:$B$782,M$190)+'СЕТ СН'!$F$12</f>
        <v>130.23499025000001</v>
      </c>
      <c r="N206" s="36">
        <f>SUMIFS(СВЦЭМ!$F$39:$F$782,СВЦЭМ!$A$39:$A$782,$A206,СВЦЭМ!$B$39:$B$782,N$190)+'СЕТ СН'!$F$12</f>
        <v>129.61165251</v>
      </c>
      <c r="O206" s="36">
        <f>SUMIFS(СВЦЭМ!$F$39:$F$782,СВЦЭМ!$A$39:$A$782,$A206,СВЦЭМ!$B$39:$B$782,O$190)+'СЕТ СН'!$F$12</f>
        <v>129.10564937999999</v>
      </c>
      <c r="P206" s="36">
        <f>SUMIFS(СВЦЭМ!$F$39:$F$782,СВЦЭМ!$A$39:$A$782,$A206,СВЦЭМ!$B$39:$B$782,P$190)+'СЕТ СН'!$F$12</f>
        <v>130.83967476000001</v>
      </c>
      <c r="Q206" s="36">
        <f>SUMIFS(СВЦЭМ!$F$39:$F$782,СВЦЭМ!$A$39:$A$782,$A206,СВЦЭМ!$B$39:$B$782,Q$190)+'СЕТ СН'!$F$12</f>
        <v>130.71829367999999</v>
      </c>
      <c r="R206" s="36">
        <f>SUMIFS(СВЦЭМ!$F$39:$F$782,СВЦЭМ!$A$39:$A$782,$A206,СВЦЭМ!$B$39:$B$782,R$190)+'СЕТ СН'!$F$12</f>
        <v>130.88708849</v>
      </c>
      <c r="S206" s="36">
        <f>SUMIFS(СВЦЭМ!$F$39:$F$782,СВЦЭМ!$A$39:$A$782,$A206,СВЦЭМ!$B$39:$B$782,S$190)+'СЕТ СН'!$F$12</f>
        <v>131.31104324</v>
      </c>
      <c r="T206" s="36">
        <f>SUMIFS(СВЦЭМ!$F$39:$F$782,СВЦЭМ!$A$39:$A$782,$A206,СВЦЭМ!$B$39:$B$782,T$190)+'СЕТ СН'!$F$12</f>
        <v>130.48817600000001</v>
      </c>
      <c r="U206" s="36">
        <f>SUMIFS(СВЦЭМ!$F$39:$F$782,СВЦЭМ!$A$39:$A$782,$A206,СВЦЭМ!$B$39:$B$782,U$190)+'СЕТ СН'!$F$12</f>
        <v>130.82969929000001</v>
      </c>
      <c r="V206" s="36">
        <f>SUMIFS(СВЦЭМ!$F$39:$F$782,СВЦЭМ!$A$39:$A$782,$A206,СВЦЭМ!$B$39:$B$782,V$190)+'СЕТ СН'!$F$12</f>
        <v>132.55640392999999</v>
      </c>
      <c r="W206" s="36">
        <f>SUMIFS(СВЦЭМ!$F$39:$F$782,СВЦЭМ!$A$39:$A$782,$A206,СВЦЭМ!$B$39:$B$782,W$190)+'СЕТ СН'!$F$12</f>
        <v>132.5284168</v>
      </c>
      <c r="X206" s="36">
        <f>SUMIFS(СВЦЭМ!$F$39:$F$782,СВЦЭМ!$A$39:$A$782,$A206,СВЦЭМ!$B$39:$B$782,X$190)+'СЕТ СН'!$F$12</f>
        <v>130.64332963999999</v>
      </c>
      <c r="Y206" s="36">
        <f>SUMIFS(СВЦЭМ!$F$39:$F$782,СВЦЭМ!$A$39:$A$782,$A206,СВЦЭМ!$B$39:$B$782,Y$190)+'СЕТ СН'!$F$12</f>
        <v>132.95548826999999</v>
      </c>
    </row>
    <row r="207" spans="1:25" ht="15.75" x14ac:dyDescent="0.2">
      <c r="A207" s="35">
        <f t="shared" si="5"/>
        <v>44790</v>
      </c>
      <c r="B207" s="36">
        <f>SUMIFS(СВЦЭМ!$F$39:$F$782,СВЦЭМ!$A$39:$A$782,$A207,СВЦЭМ!$B$39:$B$782,B$190)+'СЕТ СН'!$F$12</f>
        <v>123.90004508</v>
      </c>
      <c r="C207" s="36">
        <f>SUMIFS(СВЦЭМ!$F$39:$F$782,СВЦЭМ!$A$39:$A$782,$A207,СВЦЭМ!$B$39:$B$782,C$190)+'СЕТ СН'!$F$12</f>
        <v>121.62679862</v>
      </c>
      <c r="D207" s="36">
        <f>SUMIFS(СВЦЭМ!$F$39:$F$782,СВЦЭМ!$A$39:$A$782,$A207,СВЦЭМ!$B$39:$B$782,D$190)+'СЕТ СН'!$F$12</f>
        <v>121.06471732999999</v>
      </c>
      <c r="E207" s="36">
        <f>SUMIFS(СВЦЭМ!$F$39:$F$782,СВЦЭМ!$A$39:$A$782,$A207,СВЦЭМ!$B$39:$B$782,E$190)+'СЕТ СН'!$F$12</f>
        <v>123.83698867</v>
      </c>
      <c r="F207" s="36">
        <f>SUMIFS(СВЦЭМ!$F$39:$F$782,СВЦЭМ!$A$39:$A$782,$A207,СВЦЭМ!$B$39:$B$782,F$190)+'СЕТ СН'!$F$12</f>
        <v>126.85994528000001</v>
      </c>
      <c r="G207" s="36">
        <f>SUMIFS(СВЦЭМ!$F$39:$F$782,СВЦЭМ!$A$39:$A$782,$A207,СВЦЭМ!$B$39:$B$782,G$190)+'СЕТ СН'!$F$12</f>
        <v>134.43621744999999</v>
      </c>
      <c r="H207" s="36">
        <f>SUMIFS(СВЦЭМ!$F$39:$F$782,СВЦЭМ!$A$39:$A$782,$A207,СВЦЭМ!$B$39:$B$782,H$190)+'СЕТ СН'!$F$12</f>
        <v>130.42228338999999</v>
      </c>
      <c r="I207" s="36">
        <f>SUMIFS(СВЦЭМ!$F$39:$F$782,СВЦЭМ!$A$39:$A$782,$A207,СВЦЭМ!$B$39:$B$782,I$190)+'СЕТ СН'!$F$12</f>
        <v>134.51474727999999</v>
      </c>
      <c r="J207" s="36">
        <f>SUMIFS(СВЦЭМ!$F$39:$F$782,СВЦЭМ!$A$39:$A$782,$A207,СВЦЭМ!$B$39:$B$782,J$190)+'СЕТ СН'!$F$12</f>
        <v>140.17301907999999</v>
      </c>
      <c r="K207" s="36">
        <f>SUMIFS(СВЦЭМ!$F$39:$F$782,СВЦЭМ!$A$39:$A$782,$A207,СВЦЭМ!$B$39:$B$782,K$190)+'СЕТ СН'!$F$12</f>
        <v>138.77044909</v>
      </c>
      <c r="L207" s="36">
        <f>SUMIFS(СВЦЭМ!$F$39:$F$782,СВЦЭМ!$A$39:$A$782,$A207,СВЦЭМ!$B$39:$B$782,L$190)+'СЕТ СН'!$F$12</f>
        <v>135.76934931</v>
      </c>
      <c r="M207" s="36">
        <f>SUMIFS(СВЦЭМ!$F$39:$F$782,СВЦЭМ!$A$39:$A$782,$A207,СВЦЭМ!$B$39:$B$782,M$190)+'СЕТ СН'!$F$12</f>
        <v>131.82154288999999</v>
      </c>
      <c r="N207" s="36">
        <f>SUMIFS(СВЦЭМ!$F$39:$F$782,СВЦЭМ!$A$39:$A$782,$A207,СВЦЭМ!$B$39:$B$782,N$190)+'СЕТ СН'!$F$12</f>
        <v>134.29402453</v>
      </c>
      <c r="O207" s="36">
        <f>SUMIFS(СВЦЭМ!$F$39:$F$782,СВЦЭМ!$A$39:$A$782,$A207,СВЦЭМ!$B$39:$B$782,O$190)+'СЕТ СН'!$F$12</f>
        <v>133.35379227999999</v>
      </c>
      <c r="P207" s="36">
        <f>SUMIFS(СВЦЭМ!$F$39:$F$782,СВЦЭМ!$A$39:$A$782,$A207,СВЦЭМ!$B$39:$B$782,P$190)+'СЕТ СН'!$F$12</f>
        <v>135.75837408000001</v>
      </c>
      <c r="Q207" s="36">
        <f>SUMIFS(СВЦЭМ!$F$39:$F$782,СВЦЭМ!$A$39:$A$782,$A207,СВЦЭМ!$B$39:$B$782,Q$190)+'СЕТ СН'!$F$12</f>
        <v>137.34728545999999</v>
      </c>
      <c r="R207" s="36">
        <f>SUMIFS(СВЦЭМ!$F$39:$F$782,СВЦЭМ!$A$39:$A$782,$A207,СВЦЭМ!$B$39:$B$782,R$190)+'СЕТ СН'!$F$12</f>
        <v>137.22610739000001</v>
      </c>
      <c r="S207" s="36">
        <f>SUMIFS(СВЦЭМ!$F$39:$F$782,СВЦЭМ!$A$39:$A$782,$A207,СВЦЭМ!$B$39:$B$782,S$190)+'СЕТ СН'!$F$12</f>
        <v>136.98119768000001</v>
      </c>
      <c r="T207" s="36">
        <f>SUMIFS(СВЦЭМ!$F$39:$F$782,СВЦЭМ!$A$39:$A$782,$A207,СВЦЭМ!$B$39:$B$782,T$190)+'СЕТ СН'!$F$12</f>
        <v>135.93687811999999</v>
      </c>
      <c r="U207" s="36">
        <f>SUMIFS(СВЦЭМ!$F$39:$F$782,СВЦЭМ!$A$39:$A$782,$A207,СВЦЭМ!$B$39:$B$782,U$190)+'СЕТ СН'!$F$12</f>
        <v>138.79612628000001</v>
      </c>
      <c r="V207" s="36">
        <f>SUMIFS(СВЦЭМ!$F$39:$F$782,СВЦЭМ!$A$39:$A$782,$A207,СВЦЭМ!$B$39:$B$782,V$190)+'СЕТ СН'!$F$12</f>
        <v>135.60445106</v>
      </c>
      <c r="W207" s="36">
        <f>SUMIFS(СВЦЭМ!$F$39:$F$782,СВЦЭМ!$A$39:$A$782,$A207,СВЦЭМ!$B$39:$B$782,W$190)+'СЕТ СН'!$F$12</f>
        <v>138.83219202000001</v>
      </c>
      <c r="X207" s="36">
        <f>SUMIFS(СВЦЭМ!$F$39:$F$782,СВЦЭМ!$A$39:$A$782,$A207,СВЦЭМ!$B$39:$B$782,X$190)+'СЕТ СН'!$F$12</f>
        <v>133.95136350999999</v>
      </c>
      <c r="Y207" s="36">
        <f>SUMIFS(СВЦЭМ!$F$39:$F$782,СВЦЭМ!$A$39:$A$782,$A207,СВЦЭМ!$B$39:$B$782,Y$190)+'СЕТ СН'!$F$12</f>
        <v>124.39390717000001</v>
      </c>
    </row>
    <row r="208" spans="1:25" ht="15.75" x14ac:dyDescent="0.2">
      <c r="A208" s="35">
        <f t="shared" si="5"/>
        <v>44791</v>
      </c>
      <c r="B208" s="36">
        <f>SUMIFS(СВЦЭМ!$F$39:$F$782,СВЦЭМ!$A$39:$A$782,$A208,СВЦЭМ!$B$39:$B$782,B$190)+'СЕТ СН'!$F$12</f>
        <v>130.70335764999999</v>
      </c>
      <c r="C208" s="36">
        <f>SUMIFS(СВЦЭМ!$F$39:$F$782,СВЦЭМ!$A$39:$A$782,$A208,СВЦЭМ!$B$39:$B$782,C$190)+'СЕТ СН'!$F$12</f>
        <v>137.95217600000001</v>
      </c>
      <c r="D208" s="36">
        <f>SUMIFS(СВЦЭМ!$F$39:$F$782,СВЦЭМ!$A$39:$A$782,$A208,СВЦЭМ!$B$39:$B$782,D$190)+'СЕТ СН'!$F$12</f>
        <v>139.82828559000001</v>
      </c>
      <c r="E208" s="36">
        <f>SUMIFS(СВЦЭМ!$F$39:$F$782,СВЦЭМ!$A$39:$A$782,$A208,СВЦЭМ!$B$39:$B$782,E$190)+'СЕТ СН'!$F$12</f>
        <v>139.93960476999999</v>
      </c>
      <c r="F208" s="36">
        <f>SUMIFS(СВЦЭМ!$F$39:$F$782,СВЦЭМ!$A$39:$A$782,$A208,СВЦЭМ!$B$39:$B$782,F$190)+'СЕТ СН'!$F$12</f>
        <v>139.48199485999999</v>
      </c>
      <c r="G208" s="36">
        <f>SUMIFS(СВЦЭМ!$F$39:$F$782,СВЦЭМ!$A$39:$A$782,$A208,СВЦЭМ!$B$39:$B$782,G$190)+'СЕТ СН'!$F$12</f>
        <v>140.66118062999999</v>
      </c>
      <c r="H208" s="36">
        <f>SUMIFS(СВЦЭМ!$F$39:$F$782,СВЦЭМ!$A$39:$A$782,$A208,СВЦЭМ!$B$39:$B$782,H$190)+'СЕТ СН'!$F$12</f>
        <v>131.48770146000001</v>
      </c>
      <c r="I208" s="36">
        <f>SUMIFS(СВЦЭМ!$F$39:$F$782,СВЦЭМ!$A$39:$A$782,$A208,СВЦЭМ!$B$39:$B$782,I$190)+'СЕТ СН'!$F$12</f>
        <v>124.20516223</v>
      </c>
      <c r="J208" s="36">
        <f>SUMIFS(СВЦЭМ!$F$39:$F$782,СВЦЭМ!$A$39:$A$782,$A208,СВЦЭМ!$B$39:$B$782,J$190)+'СЕТ СН'!$F$12</f>
        <v>151.40769717000001</v>
      </c>
      <c r="K208" s="36">
        <f>SUMIFS(СВЦЭМ!$F$39:$F$782,СВЦЭМ!$A$39:$A$782,$A208,СВЦЭМ!$B$39:$B$782,K$190)+'СЕТ СН'!$F$12</f>
        <v>152.26903634000001</v>
      </c>
      <c r="L208" s="36">
        <f>SUMIFS(СВЦЭМ!$F$39:$F$782,СВЦЭМ!$A$39:$A$782,$A208,СВЦЭМ!$B$39:$B$782,L$190)+'СЕТ СН'!$F$12</f>
        <v>152.35744169</v>
      </c>
      <c r="M208" s="36">
        <f>SUMIFS(СВЦЭМ!$F$39:$F$782,СВЦЭМ!$A$39:$A$782,$A208,СВЦЭМ!$B$39:$B$782,M$190)+'СЕТ СН'!$F$12</f>
        <v>150.64066717</v>
      </c>
      <c r="N208" s="36">
        <f>SUMIFS(СВЦЭМ!$F$39:$F$782,СВЦЭМ!$A$39:$A$782,$A208,СВЦЭМ!$B$39:$B$782,N$190)+'СЕТ СН'!$F$12</f>
        <v>150.51951018</v>
      </c>
      <c r="O208" s="36">
        <f>SUMIFS(СВЦЭМ!$F$39:$F$782,СВЦЭМ!$A$39:$A$782,$A208,СВЦЭМ!$B$39:$B$782,O$190)+'СЕТ СН'!$F$12</f>
        <v>150.74387931000001</v>
      </c>
      <c r="P208" s="36">
        <f>SUMIFS(СВЦЭМ!$F$39:$F$782,СВЦЭМ!$A$39:$A$782,$A208,СВЦЭМ!$B$39:$B$782,P$190)+'СЕТ СН'!$F$12</f>
        <v>142.28155469000001</v>
      </c>
      <c r="Q208" s="36">
        <f>SUMIFS(СВЦЭМ!$F$39:$F$782,СВЦЭМ!$A$39:$A$782,$A208,СВЦЭМ!$B$39:$B$782,Q$190)+'СЕТ СН'!$F$12</f>
        <v>140.53054035</v>
      </c>
      <c r="R208" s="36">
        <f>SUMIFS(СВЦЭМ!$F$39:$F$782,СВЦЭМ!$A$39:$A$782,$A208,СВЦЭМ!$B$39:$B$782,R$190)+'СЕТ СН'!$F$12</f>
        <v>140.26494460000001</v>
      </c>
      <c r="S208" s="36">
        <f>SUMIFS(СВЦЭМ!$F$39:$F$782,СВЦЭМ!$A$39:$A$782,$A208,СВЦЭМ!$B$39:$B$782,S$190)+'СЕТ СН'!$F$12</f>
        <v>140.51717649</v>
      </c>
      <c r="T208" s="36">
        <f>SUMIFS(СВЦЭМ!$F$39:$F$782,СВЦЭМ!$A$39:$A$782,$A208,СВЦЭМ!$B$39:$B$782,T$190)+'СЕТ СН'!$F$12</f>
        <v>140.93230416</v>
      </c>
      <c r="U208" s="36">
        <f>SUMIFS(СВЦЭМ!$F$39:$F$782,СВЦЭМ!$A$39:$A$782,$A208,СВЦЭМ!$B$39:$B$782,U$190)+'СЕТ СН'!$F$12</f>
        <v>140.81452612000001</v>
      </c>
      <c r="V208" s="36">
        <f>SUMIFS(СВЦЭМ!$F$39:$F$782,СВЦЭМ!$A$39:$A$782,$A208,СВЦЭМ!$B$39:$B$782,V$190)+'СЕТ СН'!$F$12</f>
        <v>135.07435493</v>
      </c>
      <c r="W208" s="36">
        <f>SUMIFS(СВЦЭМ!$F$39:$F$782,СВЦЭМ!$A$39:$A$782,$A208,СВЦЭМ!$B$39:$B$782,W$190)+'СЕТ СН'!$F$12</f>
        <v>142.19375624</v>
      </c>
      <c r="X208" s="36">
        <f>SUMIFS(СВЦЭМ!$F$39:$F$782,СВЦЭМ!$A$39:$A$782,$A208,СВЦЭМ!$B$39:$B$782,X$190)+'СЕТ СН'!$F$12</f>
        <v>140.76061236999999</v>
      </c>
      <c r="Y208" s="36">
        <f>SUMIFS(СВЦЭМ!$F$39:$F$782,СВЦЭМ!$A$39:$A$782,$A208,СВЦЭМ!$B$39:$B$782,Y$190)+'СЕТ СН'!$F$12</f>
        <v>125.70894081</v>
      </c>
    </row>
    <row r="209" spans="1:25" ht="15.75" x14ac:dyDescent="0.2">
      <c r="A209" s="35">
        <f t="shared" si="5"/>
        <v>44792</v>
      </c>
      <c r="B209" s="36">
        <f>SUMIFS(СВЦЭМ!$F$39:$F$782,СВЦЭМ!$A$39:$A$782,$A209,СВЦЭМ!$B$39:$B$782,B$190)+'СЕТ СН'!$F$12</f>
        <v>148.96745464</v>
      </c>
      <c r="C209" s="36">
        <f>SUMIFS(СВЦЭМ!$F$39:$F$782,СВЦЭМ!$A$39:$A$782,$A209,СВЦЭМ!$B$39:$B$782,C$190)+'СЕТ СН'!$F$12</f>
        <v>151.44399615</v>
      </c>
      <c r="D209" s="36">
        <f>SUMIFS(СВЦЭМ!$F$39:$F$782,СВЦЭМ!$A$39:$A$782,$A209,СВЦЭМ!$B$39:$B$782,D$190)+'СЕТ СН'!$F$12</f>
        <v>156.32787116</v>
      </c>
      <c r="E209" s="36">
        <f>SUMIFS(СВЦЭМ!$F$39:$F$782,СВЦЭМ!$A$39:$A$782,$A209,СВЦЭМ!$B$39:$B$782,E$190)+'СЕТ СН'!$F$12</f>
        <v>156.36478718000001</v>
      </c>
      <c r="F209" s="36">
        <f>SUMIFS(СВЦЭМ!$F$39:$F$782,СВЦЭМ!$A$39:$A$782,$A209,СВЦЭМ!$B$39:$B$782,F$190)+'СЕТ СН'!$F$12</f>
        <v>155.54891298000001</v>
      </c>
      <c r="G209" s="36">
        <f>SUMIFS(СВЦЭМ!$F$39:$F$782,СВЦЭМ!$A$39:$A$782,$A209,СВЦЭМ!$B$39:$B$782,G$190)+'СЕТ СН'!$F$12</f>
        <v>141.99065292</v>
      </c>
      <c r="H209" s="36">
        <f>SUMIFS(СВЦЭМ!$F$39:$F$782,СВЦЭМ!$A$39:$A$782,$A209,СВЦЭМ!$B$39:$B$782,H$190)+'СЕТ СН'!$F$12</f>
        <v>139.71112356</v>
      </c>
      <c r="I209" s="36">
        <f>SUMIFS(СВЦЭМ!$F$39:$F$782,СВЦЭМ!$A$39:$A$782,$A209,СВЦЭМ!$B$39:$B$782,I$190)+'СЕТ СН'!$F$12</f>
        <v>135.11861313</v>
      </c>
      <c r="J209" s="36">
        <f>SUMIFS(СВЦЭМ!$F$39:$F$782,СВЦЭМ!$A$39:$A$782,$A209,СВЦЭМ!$B$39:$B$782,J$190)+'СЕТ СН'!$F$12</f>
        <v>128.06656547</v>
      </c>
      <c r="K209" s="36">
        <f>SUMIFS(СВЦЭМ!$F$39:$F$782,СВЦЭМ!$A$39:$A$782,$A209,СВЦЭМ!$B$39:$B$782,K$190)+'СЕТ СН'!$F$12</f>
        <v>127.06209339999999</v>
      </c>
      <c r="L209" s="36">
        <f>SUMIFS(СВЦЭМ!$F$39:$F$782,СВЦЭМ!$A$39:$A$782,$A209,СВЦЭМ!$B$39:$B$782,L$190)+'СЕТ СН'!$F$12</f>
        <v>132.97418368000001</v>
      </c>
      <c r="M209" s="36">
        <f>SUMIFS(СВЦЭМ!$F$39:$F$782,СВЦЭМ!$A$39:$A$782,$A209,СВЦЭМ!$B$39:$B$782,M$190)+'СЕТ СН'!$F$12</f>
        <v>130.82479282</v>
      </c>
      <c r="N209" s="36">
        <f>SUMIFS(СВЦЭМ!$F$39:$F$782,СВЦЭМ!$A$39:$A$782,$A209,СВЦЭМ!$B$39:$B$782,N$190)+'СЕТ СН'!$F$12</f>
        <v>131.35988689999999</v>
      </c>
      <c r="O209" s="36">
        <f>SUMIFS(СВЦЭМ!$F$39:$F$782,СВЦЭМ!$A$39:$A$782,$A209,СВЦЭМ!$B$39:$B$782,O$190)+'СЕТ СН'!$F$12</f>
        <v>131.56323374999999</v>
      </c>
      <c r="P209" s="36">
        <f>SUMIFS(СВЦЭМ!$F$39:$F$782,СВЦЭМ!$A$39:$A$782,$A209,СВЦЭМ!$B$39:$B$782,P$190)+'СЕТ СН'!$F$12</f>
        <v>135.94968309000001</v>
      </c>
      <c r="Q209" s="36">
        <f>SUMIFS(СВЦЭМ!$F$39:$F$782,СВЦЭМ!$A$39:$A$782,$A209,СВЦЭМ!$B$39:$B$782,Q$190)+'СЕТ СН'!$F$12</f>
        <v>137.22565717000001</v>
      </c>
      <c r="R209" s="36">
        <f>SUMIFS(СВЦЭМ!$F$39:$F$782,СВЦЭМ!$A$39:$A$782,$A209,СВЦЭМ!$B$39:$B$782,R$190)+'СЕТ СН'!$F$12</f>
        <v>136.90981352</v>
      </c>
      <c r="S209" s="36">
        <f>SUMIFS(СВЦЭМ!$F$39:$F$782,СВЦЭМ!$A$39:$A$782,$A209,СВЦЭМ!$B$39:$B$782,S$190)+'СЕТ СН'!$F$12</f>
        <v>134.72580533999999</v>
      </c>
      <c r="T209" s="36">
        <f>SUMIFS(СВЦЭМ!$F$39:$F$782,СВЦЭМ!$A$39:$A$782,$A209,СВЦЭМ!$B$39:$B$782,T$190)+'СЕТ СН'!$F$12</f>
        <v>132.63155391000001</v>
      </c>
      <c r="U209" s="36">
        <f>SUMIFS(СВЦЭМ!$F$39:$F$782,СВЦЭМ!$A$39:$A$782,$A209,СВЦЭМ!$B$39:$B$782,U$190)+'СЕТ СН'!$F$12</f>
        <v>134.24439211000001</v>
      </c>
      <c r="V209" s="36">
        <f>SUMIFS(СВЦЭМ!$F$39:$F$782,СВЦЭМ!$A$39:$A$782,$A209,СВЦЭМ!$B$39:$B$782,V$190)+'СЕТ СН'!$F$12</f>
        <v>133.30025714999999</v>
      </c>
      <c r="W209" s="36">
        <f>SUMIFS(СВЦЭМ!$F$39:$F$782,СВЦЭМ!$A$39:$A$782,$A209,СВЦЭМ!$B$39:$B$782,W$190)+'СЕТ СН'!$F$12</f>
        <v>139.14543712</v>
      </c>
      <c r="X209" s="36">
        <f>SUMIFS(СВЦЭМ!$F$39:$F$782,СВЦЭМ!$A$39:$A$782,$A209,СВЦЭМ!$B$39:$B$782,X$190)+'СЕТ СН'!$F$12</f>
        <v>141.7177001</v>
      </c>
      <c r="Y209" s="36">
        <f>SUMIFS(СВЦЭМ!$F$39:$F$782,СВЦЭМ!$A$39:$A$782,$A209,СВЦЭМ!$B$39:$B$782,Y$190)+'СЕТ СН'!$F$12</f>
        <v>145.83560194</v>
      </c>
    </row>
    <row r="210" spans="1:25" ht="15.75" x14ac:dyDescent="0.2">
      <c r="A210" s="35">
        <f t="shared" si="5"/>
        <v>44793</v>
      </c>
      <c r="B210" s="36">
        <f>SUMIFS(СВЦЭМ!$F$39:$F$782,СВЦЭМ!$A$39:$A$782,$A210,СВЦЭМ!$B$39:$B$782,B$190)+'СЕТ СН'!$F$12</f>
        <v>126.61432139999999</v>
      </c>
      <c r="C210" s="36">
        <f>SUMIFS(СВЦЭМ!$F$39:$F$782,СВЦЭМ!$A$39:$A$782,$A210,СВЦЭМ!$B$39:$B$782,C$190)+'СЕТ СН'!$F$12</f>
        <v>135.18874747000001</v>
      </c>
      <c r="D210" s="36">
        <f>SUMIFS(СВЦЭМ!$F$39:$F$782,СВЦЭМ!$A$39:$A$782,$A210,СВЦЭМ!$B$39:$B$782,D$190)+'СЕТ СН'!$F$12</f>
        <v>141.01230629</v>
      </c>
      <c r="E210" s="36">
        <f>SUMIFS(СВЦЭМ!$F$39:$F$782,СВЦЭМ!$A$39:$A$782,$A210,СВЦЭМ!$B$39:$B$782,E$190)+'СЕТ СН'!$F$12</f>
        <v>141.81572412</v>
      </c>
      <c r="F210" s="36">
        <f>SUMIFS(СВЦЭМ!$F$39:$F$782,СВЦЭМ!$A$39:$A$782,$A210,СВЦЭМ!$B$39:$B$782,F$190)+'СЕТ СН'!$F$12</f>
        <v>142.36335305</v>
      </c>
      <c r="G210" s="36">
        <f>SUMIFS(СВЦЭМ!$F$39:$F$782,СВЦЭМ!$A$39:$A$782,$A210,СВЦЭМ!$B$39:$B$782,G$190)+'СЕТ СН'!$F$12</f>
        <v>141.18573404</v>
      </c>
      <c r="H210" s="36">
        <f>SUMIFS(СВЦЭМ!$F$39:$F$782,СВЦЭМ!$A$39:$A$782,$A210,СВЦЭМ!$B$39:$B$782,H$190)+'СЕТ СН'!$F$12</f>
        <v>137.10685283999999</v>
      </c>
      <c r="I210" s="36">
        <f>SUMIFS(СВЦЭМ!$F$39:$F$782,СВЦЭМ!$A$39:$A$782,$A210,СВЦЭМ!$B$39:$B$782,I$190)+'СЕТ СН'!$F$12</f>
        <v>132.41624078000001</v>
      </c>
      <c r="J210" s="36">
        <f>SUMIFS(СВЦЭМ!$F$39:$F$782,СВЦЭМ!$A$39:$A$782,$A210,СВЦЭМ!$B$39:$B$782,J$190)+'СЕТ СН'!$F$12</f>
        <v>122.22987316</v>
      </c>
      <c r="K210" s="36">
        <f>SUMIFS(СВЦЭМ!$F$39:$F$782,СВЦЭМ!$A$39:$A$782,$A210,СВЦЭМ!$B$39:$B$782,K$190)+'СЕТ СН'!$F$12</f>
        <v>116.3764831</v>
      </c>
      <c r="L210" s="36">
        <f>SUMIFS(СВЦЭМ!$F$39:$F$782,СВЦЭМ!$A$39:$A$782,$A210,СВЦЭМ!$B$39:$B$782,L$190)+'СЕТ СН'!$F$12</f>
        <v>116.87687947000001</v>
      </c>
      <c r="M210" s="36">
        <f>SUMIFS(СВЦЭМ!$F$39:$F$782,СВЦЭМ!$A$39:$A$782,$A210,СВЦЭМ!$B$39:$B$782,M$190)+'СЕТ СН'!$F$12</f>
        <v>117.48304888</v>
      </c>
      <c r="N210" s="36">
        <f>SUMIFS(СВЦЭМ!$F$39:$F$782,СВЦЭМ!$A$39:$A$782,$A210,СВЦЭМ!$B$39:$B$782,N$190)+'СЕТ СН'!$F$12</f>
        <v>119.12418359999999</v>
      </c>
      <c r="O210" s="36">
        <f>SUMIFS(СВЦЭМ!$F$39:$F$782,СВЦЭМ!$A$39:$A$782,$A210,СВЦЭМ!$B$39:$B$782,O$190)+'СЕТ СН'!$F$12</f>
        <v>118.55180648</v>
      </c>
      <c r="P210" s="36">
        <f>SUMIFS(СВЦЭМ!$F$39:$F$782,СВЦЭМ!$A$39:$A$782,$A210,СВЦЭМ!$B$39:$B$782,P$190)+'СЕТ СН'!$F$12</f>
        <v>117.81676612</v>
      </c>
      <c r="Q210" s="36">
        <f>SUMIFS(СВЦЭМ!$F$39:$F$782,СВЦЭМ!$A$39:$A$782,$A210,СВЦЭМ!$B$39:$B$782,Q$190)+'СЕТ СН'!$F$12</f>
        <v>118.44563485</v>
      </c>
      <c r="R210" s="36">
        <f>SUMIFS(СВЦЭМ!$F$39:$F$782,СВЦЭМ!$A$39:$A$782,$A210,СВЦЭМ!$B$39:$B$782,R$190)+'СЕТ СН'!$F$12</f>
        <v>119.39691990999999</v>
      </c>
      <c r="S210" s="36">
        <f>SUMIFS(СВЦЭМ!$F$39:$F$782,СВЦЭМ!$A$39:$A$782,$A210,СВЦЭМ!$B$39:$B$782,S$190)+'СЕТ СН'!$F$12</f>
        <v>117.99863933</v>
      </c>
      <c r="T210" s="36">
        <f>SUMIFS(СВЦЭМ!$F$39:$F$782,СВЦЭМ!$A$39:$A$782,$A210,СВЦЭМ!$B$39:$B$782,T$190)+'СЕТ СН'!$F$12</f>
        <v>117.94650716</v>
      </c>
      <c r="U210" s="36">
        <f>SUMIFS(СВЦЭМ!$F$39:$F$782,СВЦЭМ!$A$39:$A$782,$A210,СВЦЭМ!$B$39:$B$782,U$190)+'СЕТ СН'!$F$12</f>
        <v>118.07197553</v>
      </c>
      <c r="V210" s="36">
        <f>SUMIFS(СВЦЭМ!$F$39:$F$782,СВЦЭМ!$A$39:$A$782,$A210,СВЦЭМ!$B$39:$B$782,V$190)+'СЕТ СН'!$F$12</f>
        <v>115.42731975</v>
      </c>
      <c r="W210" s="36">
        <f>SUMIFS(СВЦЭМ!$F$39:$F$782,СВЦЭМ!$A$39:$A$782,$A210,СВЦЭМ!$B$39:$B$782,W$190)+'СЕТ СН'!$F$12</f>
        <v>113.79256072</v>
      </c>
      <c r="X210" s="36">
        <f>SUMIFS(СВЦЭМ!$F$39:$F$782,СВЦЭМ!$A$39:$A$782,$A210,СВЦЭМ!$B$39:$B$782,X$190)+'СЕТ СН'!$F$12</f>
        <v>116.09163479999999</v>
      </c>
      <c r="Y210" s="36">
        <f>SUMIFS(СВЦЭМ!$F$39:$F$782,СВЦЭМ!$A$39:$A$782,$A210,СВЦЭМ!$B$39:$B$782,Y$190)+'СЕТ СН'!$F$12</f>
        <v>120.22331437</v>
      </c>
    </row>
    <row r="211" spans="1:25" ht="15.75" x14ac:dyDescent="0.2">
      <c r="A211" s="35">
        <f t="shared" si="5"/>
        <v>44794</v>
      </c>
      <c r="B211" s="36">
        <f>SUMIFS(СВЦЭМ!$F$39:$F$782,СВЦЭМ!$A$39:$A$782,$A211,СВЦЭМ!$B$39:$B$782,B$190)+'СЕТ СН'!$F$12</f>
        <v>134.51512744999999</v>
      </c>
      <c r="C211" s="36">
        <f>SUMIFS(СВЦЭМ!$F$39:$F$782,СВЦЭМ!$A$39:$A$782,$A211,СВЦЭМ!$B$39:$B$782,C$190)+'СЕТ СН'!$F$12</f>
        <v>136.06967713</v>
      </c>
      <c r="D211" s="36">
        <f>SUMIFS(СВЦЭМ!$F$39:$F$782,СВЦЭМ!$A$39:$A$782,$A211,СВЦЭМ!$B$39:$B$782,D$190)+'СЕТ СН'!$F$12</f>
        <v>142.43828951</v>
      </c>
      <c r="E211" s="36">
        <f>SUMIFS(СВЦЭМ!$F$39:$F$782,СВЦЭМ!$A$39:$A$782,$A211,СВЦЭМ!$B$39:$B$782,E$190)+'СЕТ СН'!$F$12</f>
        <v>147.10714802000001</v>
      </c>
      <c r="F211" s="36">
        <f>SUMIFS(СВЦЭМ!$F$39:$F$782,СВЦЭМ!$A$39:$A$782,$A211,СВЦЭМ!$B$39:$B$782,F$190)+'СЕТ СН'!$F$12</f>
        <v>147.81589989</v>
      </c>
      <c r="G211" s="36">
        <f>SUMIFS(СВЦЭМ!$F$39:$F$782,СВЦЭМ!$A$39:$A$782,$A211,СВЦЭМ!$B$39:$B$782,G$190)+'СЕТ СН'!$F$12</f>
        <v>146.96943393000001</v>
      </c>
      <c r="H211" s="36">
        <f>SUMIFS(СВЦЭМ!$F$39:$F$782,СВЦЭМ!$A$39:$A$782,$A211,СВЦЭМ!$B$39:$B$782,H$190)+'СЕТ СН'!$F$12</f>
        <v>143.92083062</v>
      </c>
      <c r="I211" s="36">
        <f>SUMIFS(СВЦЭМ!$F$39:$F$782,СВЦЭМ!$A$39:$A$782,$A211,СВЦЭМ!$B$39:$B$782,I$190)+'СЕТ СН'!$F$12</f>
        <v>134.70348414</v>
      </c>
      <c r="J211" s="36">
        <f>SUMIFS(СВЦЭМ!$F$39:$F$782,СВЦЭМ!$A$39:$A$782,$A211,СВЦЭМ!$B$39:$B$782,J$190)+'СЕТ СН'!$F$12</f>
        <v>125.45968805</v>
      </c>
      <c r="K211" s="36">
        <f>SUMIFS(СВЦЭМ!$F$39:$F$782,СВЦЭМ!$A$39:$A$782,$A211,СВЦЭМ!$B$39:$B$782,K$190)+'СЕТ СН'!$F$12</f>
        <v>133.00260481000001</v>
      </c>
      <c r="L211" s="36">
        <f>SUMIFS(СВЦЭМ!$F$39:$F$782,СВЦЭМ!$A$39:$A$782,$A211,СВЦЭМ!$B$39:$B$782,L$190)+'СЕТ СН'!$F$12</f>
        <v>138.66547969000001</v>
      </c>
      <c r="M211" s="36">
        <f>SUMIFS(СВЦЭМ!$F$39:$F$782,СВЦЭМ!$A$39:$A$782,$A211,СВЦЭМ!$B$39:$B$782,M$190)+'СЕТ СН'!$F$12</f>
        <v>140.21671705</v>
      </c>
      <c r="N211" s="36">
        <f>SUMIFS(СВЦЭМ!$F$39:$F$782,СВЦЭМ!$A$39:$A$782,$A211,СВЦЭМ!$B$39:$B$782,N$190)+'СЕТ СН'!$F$12</f>
        <v>141.02343501999999</v>
      </c>
      <c r="O211" s="36">
        <f>SUMIFS(СВЦЭМ!$F$39:$F$782,СВЦЭМ!$A$39:$A$782,$A211,СВЦЭМ!$B$39:$B$782,O$190)+'СЕТ СН'!$F$12</f>
        <v>139.58866505</v>
      </c>
      <c r="P211" s="36">
        <f>SUMIFS(СВЦЭМ!$F$39:$F$782,СВЦЭМ!$A$39:$A$782,$A211,СВЦЭМ!$B$39:$B$782,P$190)+'СЕТ СН'!$F$12</f>
        <v>139.14726481</v>
      </c>
      <c r="Q211" s="36">
        <f>SUMIFS(СВЦЭМ!$F$39:$F$782,СВЦЭМ!$A$39:$A$782,$A211,СВЦЭМ!$B$39:$B$782,Q$190)+'СЕТ СН'!$F$12</f>
        <v>138.88357952000001</v>
      </c>
      <c r="R211" s="36">
        <f>SUMIFS(СВЦЭМ!$F$39:$F$782,СВЦЭМ!$A$39:$A$782,$A211,СВЦЭМ!$B$39:$B$782,R$190)+'СЕТ СН'!$F$12</f>
        <v>139.08881736000001</v>
      </c>
      <c r="S211" s="36">
        <f>SUMIFS(СВЦЭМ!$F$39:$F$782,СВЦЭМ!$A$39:$A$782,$A211,СВЦЭМ!$B$39:$B$782,S$190)+'СЕТ СН'!$F$12</f>
        <v>139.29986335999999</v>
      </c>
      <c r="T211" s="36">
        <f>SUMIFS(СВЦЭМ!$F$39:$F$782,СВЦЭМ!$A$39:$A$782,$A211,СВЦЭМ!$B$39:$B$782,T$190)+'СЕТ СН'!$F$12</f>
        <v>138.79672468000001</v>
      </c>
      <c r="U211" s="36">
        <f>SUMIFS(СВЦЭМ!$F$39:$F$782,СВЦЭМ!$A$39:$A$782,$A211,СВЦЭМ!$B$39:$B$782,U$190)+'СЕТ СН'!$F$12</f>
        <v>139.07508802000001</v>
      </c>
      <c r="V211" s="36">
        <f>SUMIFS(СВЦЭМ!$F$39:$F$782,СВЦЭМ!$A$39:$A$782,$A211,СВЦЭМ!$B$39:$B$782,V$190)+'СЕТ СН'!$F$12</f>
        <v>141.14967369999999</v>
      </c>
      <c r="W211" s="36">
        <f>SUMIFS(СВЦЭМ!$F$39:$F$782,СВЦЭМ!$A$39:$A$782,$A211,СВЦЭМ!$B$39:$B$782,W$190)+'СЕТ СН'!$F$12</f>
        <v>141.55875823</v>
      </c>
      <c r="X211" s="36">
        <f>SUMIFS(СВЦЭМ!$F$39:$F$782,СВЦЭМ!$A$39:$A$782,$A211,СВЦЭМ!$B$39:$B$782,X$190)+'СЕТ СН'!$F$12</f>
        <v>135.86924887999999</v>
      </c>
      <c r="Y211" s="36">
        <f>SUMIFS(СВЦЭМ!$F$39:$F$782,СВЦЭМ!$A$39:$A$782,$A211,СВЦЭМ!$B$39:$B$782,Y$190)+'СЕТ СН'!$F$12</f>
        <v>131.70722889999999</v>
      </c>
    </row>
    <row r="212" spans="1:25" ht="15.75" x14ac:dyDescent="0.2">
      <c r="A212" s="35">
        <f t="shared" si="5"/>
        <v>44795</v>
      </c>
      <c r="B212" s="36">
        <f>SUMIFS(СВЦЭМ!$F$39:$F$782,СВЦЭМ!$A$39:$A$782,$A212,СВЦЭМ!$B$39:$B$782,B$190)+'СЕТ СН'!$F$12</f>
        <v>121.54772886000001</v>
      </c>
      <c r="C212" s="36">
        <f>SUMIFS(СВЦЭМ!$F$39:$F$782,СВЦЭМ!$A$39:$A$782,$A212,СВЦЭМ!$B$39:$B$782,C$190)+'СЕТ СН'!$F$12</f>
        <v>131.84736468</v>
      </c>
      <c r="D212" s="36">
        <f>SUMIFS(СВЦЭМ!$F$39:$F$782,СВЦЭМ!$A$39:$A$782,$A212,СВЦЭМ!$B$39:$B$782,D$190)+'СЕТ СН'!$F$12</f>
        <v>138.87810504000001</v>
      </c>
      <c r="E212" s="36">
        <f>SUMIFS(СВЦЭМ!$F$39:$F$782,СВЦЭМ!$A$39:$A$782,$A212,СВЦЭМ!$B$39:$B$782,E$190)+'СЕТ СН'!$F$12</f>
        <v>142.14352468999999</v>
      </c>
      <c r="F212" s="36">
        <f>SUMIFS(СВЦЭМ!$F$39:$F$782,СВЦЭМ!$A$39:$A$782,$A212,СВЦЭМ!$B$39:$B$782,F$190)+'СЕТ СН'!$F$12</f>
        <v>142.41211204000001</v>
      </c>
      <c r="G212" s="36">
        <f>SUMIFS(СВЦЭМ!$F$39:$F$782,СВЦЭМ!$A$39:$A$782,$A212,СВЦЭМ!$B$39:$B$782,G$190)+'СЕТ СН'!$F$12</f>
        <v>140.81324083999999</v>
      </c>
      <c r="H212" s="36">
        <f>SUMIFS(СВЦЭМ!$F$39:$F$782,СВЦЭМ!$A$39:$A$782,$A212,СВЦЭМ!$B$39:$B$782,H$190)+'СЕТ СН'!$F$12</f>
        <v>131.86879737000001</v>
      </c>
      <c r="I212" s="36">
        <f>SUMIFS(СВЦЭМ!$F$39:$F$782,СВЦЭМ!$A$39:$A$782,$A212,СВЦЭМ!$B$39:$B$782,I$190)+'СЕТ СН'!$F$12</f>
        <v>121.5442396</v>
      </c>
      <c r="J212" s="36">
        <f>SUMIFS(СВЦЭМ!$F$39:$F$782,СВЦЭМ!$A$39:$A$782,$A212,СВЦЭМ!$B$39:$B$782,J$190)+'СЕТ СН'!$F$12</f>
        <v>128.86808909000001</v>
      </c>
      <c r="K212" s="36">
        <f>SUMIFS(СВЦЭМ!$F$39:$F$782,СВЦЭМ!$A$39:$A$782,$A212,СВЦЭМ!$B$39:$B$782,K$190)+'СЕТ СН'!$F$12</f>
        <v>135.96393030999999</v>
      </c>
      <c r="L212" s="36">
        <f>SUMIFS(СВЦЭМ!$F$39:$F$782,СВЦЭМ!$A$39:$A$782,$A212,СВЦЭМ!$B$39:$B$782,L$190)+'СЕТ СН'!$F$12</f>
        <v>135.24197448000001</v>
      </c>
      <c r="M212" s="36">
        <f>SUMIFS(СВЦЭМ!$F$39:$F$782,СВЦЭМ!$A$39:$A$782,$A212,СВЦЭМ!$B$39:$B$782,M$190)+'СЕТ СН'!$F$12</f>
        <v>136.28857497000001</v>
      </c>
      <c r="N212" s="36">
        <f>SUMIFS(СВЦЭМ!$F$39:$F$782,СВЦЭМ!$A$39:$A$782,$A212,СВЦЭМ!$B$39:$B$782,N$190)+'СЕТ СН'!$F$12</f>
        <v>136.64505044000001</v>
      </c>
      <c r="O212" s="36">
        <f>SUMIFS(СВЦЭМ!$F$39:$F$782,СВЦЭМ!$A$39:$A$782,$A212,СВЦЭМ!$B$39:$B$782,O$190)+'СЕТ СН'!$F$12</f>
        <v>134.92613555</v>
      </c>
      <c r="P212" s="36">
        <f>SUMIFS(СВЦЭМ!$F$39:$F$782,СВЦЭМ!$A$39:$A$782,$A212,СВЦЭМ!$B$39:$B$782,P$190)+'СЕТ СН'!$F$12</f>
        <v>135.53660644000001</v>
      </c>
      <c r="Q212" s="36">
        <f>SUMIFS(СВЦЭМ!$F$39:$F$782,СВЦЭМ!$A$39:$A$782,$A212,СВЦЭМ!$B$39:$B$782,Q$190)+'СЕТ СН'!$F$12</f>
        <v>135.57528679000001</v>
      </c>
      <c r="R212" s="36">
        <f>SUMIFS(СВЦЭМ!$F$39:$F$782,СВЦЭМ!$A$39:$A$782,$A212,СВЦЭМ!$B$39:$B$782,R$190)+'СЕТ СН'!$F$12</f>
        <v>135.45105516999999</v>
      </c>
      <c r="S212" s="36">
        <f>SUMIFS(СВЦЭМ!$F$39:$F$782,СВЦЭМ!$A$39:$A$782,$A212,СВЦЭМ!$B$39:$B$782,S$190)+'СЕТ СН'!$F$12</f>
        <v>134.53483206999999</v>
      </c>
      <c r="T212" s="36">
        <f>SUMIFS(СВЦЭМ!$F$39:$F$782,СВЦЭМ!$A$39:$A$782,$A212,СВЦЭМ!$B$39:$B$782,T$190)+'СЕТ СН'!$F$12</f>
        <v>136.07907234000001</v>
      </c>
      <c r="U212" s="36">
        <f>SUMIFS(СВЦЭМ!$F$39:$F$782,СВЦЭМ!$A$39:$A$782,$A212,СВЦЭМ!$B$39:$B$782,U$190)+'СЕТ СН'!$F$12</f>
        <v>134.84314569</v>
      </c>
      <c r="V212" s="36">
        <f>SUMIFS(СВЦЭМ!$F$39:$F$782,СВЦЭМ!$A$39:$A$782,$A212,СВЦЭМ!$B$39:$B$782,V$190)+'СЕТ СН'!$F$12</f>
        <v>136.30488847000001</v>
      </c>
      <c r="W212" s="36">
        <f>SUMIFS(СВЦЭМ!$F$39:$F$782,СВЦЭМ!$A$39:$A$782,$A212,СВЦЭМ!$B$39:$B$782,W$190)+'СЕТ СН'!$F$12</f>
        <v>137.45707551000001</v>
      </c>
      <c r="X212" s="36">
        <f>SUMIFS(СВЦЭМ!$F$39:$F$782,СВЦЭМ!$A$39:$A$782,$A212,СВЦЭМ!$B$39:$B$782,X$190)+'СЕТ СН'!$F$12</f>
        <v>133.33921218</v>
      </c>
      <c r="Y212" s="36">
        <f>SUMIFS(СВЦЭМ!$F$39:$F$782,СВЦЭМ!$A$39:$A$782,$A212,СВЦЭМ!$B$39:$B$782,Y$190)+'СЕТ СН'!$F$12</f>
        <v>119.7004262</v>
      </c>
    </row>
    <row r="213" spans="1:25" ht="15.75" x14ac:dyDescent="0.2">
      <c r="A213" s="35">
        <f t="shared" si="5"/>
        <v>44796</v>
      </c>
      <c r="B213" s="36">
        <f>SUMIFS(СВЦЭМ!$F$39:$F$782,СВЦЭМ!$A$39:$A$782,$A213,СВЦЭМ!$B$39:$B$782,B$190)+'СЕТ СН'!$F$12</f>
        <v>129.34865776999999</v>
      </c>
      <c r="C213" s="36">
        <f>SUMIFS(СВЦЭМ!$F$39:$F$782,СВЦЭМ!$A$39:$A$782,$A213,СВЦЭМ!$B$39:$B$782,C$190)+'СЕТ СН'!$F$12</f>
        <v>138.96652743000001</v>
      </c>
      <c r="D213" s="36">
        <f>SUMIFS(СВЦЭМ!$F$39:$F$782,СВЦЭМ!$A$39:$A$782,$A213,СВЦЭМ!$B$39:$B$782,D$190)+'СЕТ СН'!$F$12</f>
        <v>144.99904670000001</v>
      </c>
      <c r="E213" s="36">
        <f>SUMIFS(СВЦЭМ!$F$39:$F$782,СВЦЭМ!$A$39:$A$782,$A213,СВЦЭМ!$B$39:$B$782,E$190)+'СЕТ СН'!$F$12</f>
        <v>147.02907066</v>
      </c>
      <c r="F213" s="36">
        <f>SUMIFS(СВЦЭМ!$F$39:$F$782,СВЦЭМ!$A$39:$A$782,$A213,СВЦЭМ!$B$39:$B$782,F$190)+'СЕТ СН'!$F$12</f>
        <v>142.07479412999999</v>
      </c>
      <c r="G213" s="36">
        <f>SUMIFS(СВЦЭМ!$F$39:$F$782,СВЦЭМ!$A$39:$A$782,$A213,СВЦЭМ!$B$39:$B$782,G$190)+'СЕТ СН'!$F$12</f>
        <v>138.37785672999999</v>
      </c>
      <c r="H213" s="36">
        <f>SUMIFS(СВЦЭМ!$F$39:$F$782,СВЦЭМ!$A$39:$A$782,$A213,СВЦЭМ!$B$39:$B$782,H$190)+'СЕТ СН'!$F$12</f>
        <v>131.12681377999999</v>
      </c>
      <c r="I213" s="36">
        <f>SUMIFS(СВЦЭМ!$F$39:$F$782,СВЦЭМ!$A$39:$A$782,$A213,СВЦЭМ!$B$39:$B$782,I$190)+'СЕТ СН'!$F$12</f>
        <v>120.95770953</v>
      </c>
      <c r="J213" s="36">
        <f>SUMIFS(СВЦЭМ!$F$39:$F$782,СВЦЭМ!$A$39:$A$782,$A213,СВЦЭМ!$B$39:$B$782,J$190)+'СЕТ СН'!$F$12</f>
        <v>119.86980776999999</v>
      </c>
      <c r="K213" s="36">
        <f>SUMIFS(СВЦЭМ!$F$39:$F$782,СВЦЭМ!$A$39:$A$782,$A213,СВЦЭМ!$B$39:$B$782,K$190)+'СЕТ СН'!$F$12</f>
        <v>130.66783993999999</v>
      </c>
      <c r="L213" s="36">
        <f>SUMIFS(СВЦЭМ!$F$39:$F$782,СВЦЭМ!$A$39:$A$782,$A213,СВЦЭМ!$B$39:$B$782,L$190)+'СЕТ СН'!$F$12</f>
        <v>125.28130175</v>
      </c>
      <c r="M213" s="36">
        <f>SUMIFS(СВЦЭМ!$F$39:$F$782,СВЦЭМ!$A$39:$A$782,$A213,СВЦЭМ!$B$39:$B$782,M$190)+'СЕТ СН'!$F$12</f>
        <v>124.13558365999999</v>
      </c>
      <c r="N213" s="36">
        <f>SUMIFS(СВЦЭМ!$F$39:$F$782,СВЦЭМ!$A$39:$A$782,$A213,СВЦЭМ!$B$39:$B$782,N$190)+'СЕТ СН'!$F$12</f>
        <v>123.17894</v>
      </c>
      <c r="O213" s="36">
        <f>SUMIFS(СВЦЭМ!$F$39:$F$782,СВЦЭМ!$A$39:$A$782,$A213,СВЦЭМ!$B$39:$B$782,O$190)+'СЕТ СН'!$F$12</f>
        <v>122.19935719</v>
      </c>
      <c r="P213" s="36">
        <f>SUMIFS(СВЦЭМ!$F$39:$F$782,СВЦЭМ!$A$39:$A$782,$A213,СВЦЭМ!$B$39:$B$782,P$190)+'СЕТ СН'!$F$12</f>
        <v>124.05914287</v>
      </c>
      <c r="Q213" s="36">
        <f>SUMIFS(СВЦЭМ!$F$39:$F$782,СВЦЭМ!$A$39:$A$782,$A213,СВЦЭМ!$B$39:$B$782,Q$190)+'СЕТ СН'!$F$12</f>
        <v>125.16205673</v>
      </c>
      <c r="R213" s="36">
        <f>SUMIFS(СВЦЭМ!$F$39:$F$782,СВЦЭМ!$A$39:$A$782,$A213,СВЦЭМ!$B$39:$B$782,R$190)+'СЕТ СН'!$F$12</f>
        <v>124.23271348</v>
      </c>
      <c r="S213" s="36">
        <f>SUMIFS(СВЦЭМ!$F$39:$F$782,СВЦЭМ!$A$39:$A$782,$A213,СВЦЭМ!$B$39:$B$782,S$190)+'СЕТ СН'!$F$12</f>
        <v>126.15480266</v>
      </c>
      <c r="T213" s="36">
        <f>SUMIFS(СВЦЭМ!$F$39:$F$782,СВЦЭМ!$A$39:$A$782,$A213,СВЦЭМ!$B$39:$B$782,T$190)+'СЕТ СН'!$F$12</f>
        <v>127.20171879</v>
      </c>
      <c r="U213" s="36">
        <f>SUMIFS(СВЦЭМ!$F$39:$F$782,СВЦЭМ!$A$39:$A$782,$A213,СВЦЭМ!$B$39:$B$782,U$190)+'СЕТ СН'!$F$12</f>
        <v>125.51080473</v>
      </c>
      <c r="V213" s="36">
        <f>SUMIFS(СВЦЭМ!$F$39:$F$782,СВЦЭМ!$A$39:$A$782,$A213,СВЦЭМ!$B$39:$B$782,V$190)+'СЕТ СН'!$F$12</f>
        <v>128.08737654000001</v>
      </c>
      <c r="W213" s="36">
        <f>SUMIFS(СВЦЭМ!$F$39:$F$782,СВЦЭМ!$A$39:$A$782,$A213,СВЦЭМ!$B$39:$B$782,W$190)+'СЕТ СН'!$F$12</f>
        <v>127.88601921</v>
      </c>
      <c r="X213" s="36">
        <f>SUMIFS(СВЦЭМ!$F$39:$F$782,СВЦЭМ!$A$39:$A$782,$A213,СВЦЭМ!$B$39:$B$782,X$190)+'СЕТ СН'!$F$12</f>
        <v>125.1462066</v>
      </c>
      <c r="Y213" s="36">
        <f>SUMIFS(СВЦЭМ!$F$39:$F$782,СВЦЭМ!$A$39:$A$782,$A213,СВЦЭМ!$B$39:$B$782,Y$190)+'СЕТ СН'!$F$12</f>
        <v>120.03220693</v>
      </c>
    </row>
    <row r="214" spans="1:25" ht="15.75" x14ac:dyDescent="0.2">
      <c r="A214" s="35">
        <f t="shared" si="5"/>
        <v>44797</v>
      </c>
      <c r="B214" s="36">
        <f>SUMIFS(СВЦЭМ!$F$39:$F$782,СВЦЭМ!$A$39:$A$782,$A214,СВЦЭМ!$B$39:$B$782,B$190)+'СЕТ СН'!$F$12</f>
        <v>125.80034824000001</v>
      </c>
      <c r="C214" s="36">
        <f>SUMIFS(СВЦЭМ!$F$39:$F$782,СВЦЭМ!$A$39:$A$782,$A214,СВЦЭМ!$B$39:$B$782,C$190)+'СЕТ СН'!$F$12</f>
        <v>131.99779000000001</v>
      </c>
      <c r="D214" s="36">
        <f>SUMIFS(СВЦЭМ!$F$39:$F$782,СВЦЭМ!$A$39:$A$782,$A214,СВЦЭМ!$B$39:$B$782,D$190)+'СЕТ СН'!$F$12</f>
        <v>136.49308851000001</v>
      </c>
      <c r="E214" s="36">
        <f>SUMIFS(СВЦЭМ!$F$39:$F$782,СВЦЭМ!$A$39:$A$782,$A214,СВЦЭМ!$B$39:$B$782,E$190)+'СЕТ СН'!$F$12</f>
        <v>137.99407667</v>
      </c>
      <c r="F214" s="36">
        <f>SUMIFS(СВЦЭМ!$F$39:$F$782,СВЦЭМ!$A$39:$A$782,$A214,СВЦЭМ!$B$39:$B$782,F$190)+'СЕТ СН'!$F$12</f>
        <v>138.20749570000001</v>
      </c>
      <c r="G214" s="36">
        <f>SUMIFS(СВЦЭМ!$F$39:$F$782,СВЦЭМ!$A$39:$A$782,$A214,СВЦЭМ!$B$39:$B$782,G$190)+'СЕТ СН'!$F$12</f>
        <v>136.02360350000001</v>
      </c>
      <c r="H214" s="36">
        <f>SUMIFS(СВЦЭМ!$F$39:$F$782,СВЦЭМ!$A$39:$A$782,$A214,СВЦЭМ!$B$39:$B$782,H$190)+'СЕТ СН'!$F$12</f>
        <v>129.94038531000001</v>
      </c>
      <c r="I214" s="36">
        <f>SUMIFS(СВЦЭМ!$F$39:$F$782,СВЦЭМ!$A$39:$A$782,$A214,СВЦЭМ!$B$39:$B$782,I$190)+'СЕТ СН'!$F$12</f>
        <v>122.49933104</v>
      </c>
      <c r="J214" s="36">
        <f>SUMIFS(СВЦЭМ!$F$39:$F$782,СВЦЭМ!$A$39:$A$782,$A214,СВЦЭМ!$B$39:$B$782,J$190)+'СЕТ СН'!$F$12</f>
        <v>127.80581539000001</v>
      </c>
      <c r="K214" s="36">
        <f>SUMIFS(СВЦЭМ!$F$39:$F$782,СВЦЭМ!$A$39:$A$782,$A214,СВЦЭМ!$B$39:$B$782,K$190)+'СЕТ СН'!$F$12</f>
        <v>145.02622629999999</v>
      </c>
      <c r="L214" s="36">
        <f>SUMIFS(СВЦЭМ!$F$39:$F$782,СВЦЭМ!$A$39:$A$782,$A214,СВЦЭМ!$B$39:$B$782,L$190)+'СЕТ СН'!$F$12</f>
        <v>138.84755190999999</v>
      </c>
      <c r="M214" s="36">
        <f>SUMIFS(СВЦЭМ!$F$39:$F$782,СВЦЭМ!$A$39:$A$782,$A214,СВЦЭМ!$B$39:$B$782,M$190)+'СЕТ СН'!$F$12</f>
        <v>137.99639500999999</v>
      </c>
      <c r="N214" s="36">
        <f>SUMIFS(СВЦЭМ!$F$39:$F$782,СВЦЭМ!$A$39:$A$782,$A214,СВЦЭМ!$B$39:$B$782,N$190)+'СЕТ СН'!$F$12</f>
        <v>137.28477617999999</v>
      </c>
      <c r="O214" s="36">
        <f>SUMIFS(СВЦЭМ!$F$39:$F$782,СВЦЭМ!$A$39:$A$782,$A214,СВЦЭМ!$B$39:$B$782,O$190)+'СЕТ СН'!$F$12</f>
        <v>136.36518658</v>
      </c>
      <c r="P214" s="36">
        <f>SUMIFS(СВЦЭМ!$F$39:$F$782,СВЦЭМ!$A$39:$A$782,$A214,СВЦЭМ!$B$39:$B$782,P$190)+'СЕТ СН'!$F$12</f>
        <v>137.34462371999999</v>
      </c>
      <c r="Q214" s="36">
        <f>SUMIFS(СВЦЭМ!$F$39:$F$782,СВЦЭМ!$A$39:$A$782,$A214,СВЦЭМ!$B$39:$B$782,Q$190)+'СЕТ СН'!$F$12</f>
        <v>137.49055358999999</v>
      </c>
      <c r="R214" s="36">
        <f>SUMIFS(СВЦЭМ!$F$39:$F$782,СВЦЭМ!$A$39:$A$782,$A214,СВЦЭМ!$B$39:$B$782,R$190)+'СЕТ СН'!$F$12</f>
        <v>135.86395375000001</v>
      </c>
      <c r="S214" s="36">
        <f>SUMIFS(СВЦЭМ!$F$39:$F$782,СВЦЭМ!$A$39:$A$782,$A214,СВЦЭМ!$B$39:$B$782,S$190)+'СЕТ СН'!$F$12</f>
        <v>137.20570767000001</v>
      </c>
      <c r="T214" s="36">
        <f>SUMIFS(СВЦЭМ!$F$39:$F$782,СВЦЭМ!$A$39:$A$782,$A214,СВЦЭМ!$B$39:$B$782,T$190)+'СЕТ СН'!$F$12</f>
        <v>138.21954431</v>
      </c>
      <c r="U214" s="36">
        <f>SUMIFS(СВЦЭМ!$F$39:$F$782,СВЦЭМ!$A$39:$A$782,$A214,СВЦЭМ!$B$39:$B$782,U$190)+'СЕТ СН'!$F$12</f>
        <v>137.54972638000001</v>
      </c>
      <c r="V214" s="36">
        <f>SUMIFS(СВЦЭМ!$F$39:$F$782,СВЦЭМ!$A$39:$A$782,$A214,СВЦЭМ!$B$39:$B$782,V$190)+'СЕТ СН'!$F$12</f>
        <v>140.33710943</v>
      </c>
      <c r="W214" s="36">
        <f>SUMIFS(СВЦЭМ!$F$39:$F$782,СВЦЭМ!$A$39:$A$782,$A214,СВЦЭМ!$B$39:$B$782,W$190)+'СЕТ СН'!$F$12</f>
        <v>141.41152804000001</v>
      </c>
      <c r="X214" s="36">
        <f>SUMIFS(СВЦЭМ!$F$39:$F$782,СВЦЭМ!$A$39:$A$782,$A214,СВЦЭМ!$B$39:$B$782,X$190)+'СЕТ СН'!$F$12</f>
        <v>132.26794876</v>
      </c>
      <c r="Y214" s="36">
        <f>SUMIFS(СВЦЭМ!$F$39:$F$782,СВЦЭМ!$A$39:$A$782,$A214,СВЦЭМ!$B$39:$B$782,Y$190)+'СЕТ СН'!$F$12</f>
        <v>126.37168559</v>
      </c>
    </row>
    <row r="215" spans="1:25" ht="15.75" x14ac:dyDescent="0.2">
      <c r="A215" s="35">
        <f t="shared" si="5"/>
        <v>44798</v>
      </c>
      <c r="B215" s="36">
        <f>SUMIFS(СВЦЭМ!$F$39:$F$782,СВЦЭМ!$A$39:$A$782,$A215,СВЦЭМ!$B$39:$B$782,B$190)+'СЕТ СН'!$F$12</f>
        <v>125.81642220000001</v>
      </c>
      <c r="C215" s="36">
        <f>SUMIFS(СВЦЭМ!$F$39:$F$782,СВЦЭМ!$A$39:$A$782,$A215,СВЦЭМ!$B$39:$B$782,C$190)+'СЕТ СН'!$F$12</f>
        <v>131.44118467999999</v>
      </c>
      <c r="D215" s="36">
        <f>SUMIFS(СВЦЭМ!$F$39:$F$782,СВЦЭМ!$A$39:$A$782,$A215,СВЦЭМ!$B$39:$B$782,D$190)+'СЕТ СН'!$F$12</f>
        <v>137.18191963000001</v>
      </c>
      <c r="E215" s="36">
        <f>SUMIFS(СВЦЭМ!$F$39:$F$782,СВЦЭМ!$A$39:$A$782,$A215,СВЦЭМ!$B$39:$B$782,E$190)+'СЕТ СН'!$F$12</f>
        <v>138.89881524</v>
      </c>
      <c r="F215" s="36">
        <f>SUMIFS(СВЦЭМ!$F$39:$F$782,СВЦЭМ!$A$39:$A$782,$A215,СВЦЭМ!$B$39:$B$782,F$190)+'СЕТ СН'!$F$12</f>
        <v>139.42251148</v>
      </c>
      <c r="G215" s="36">
        <f>SUMIFS(СВЦЭМ!$F$39:$F$782,СВЦЭМ!$A$39:$A$782,$A215,СВЦЭМ!$B$39:$B$782,G$190)+'СЕТ СН'!$F$12</f>
        <v>136.93336217999999</v>
      </c>
      <c r="H215" s="36">
        <f>SUMIFS(СВЦЭМ!$F$39:$F$782,СВЦЭМ!$A$39:$A$782,$A215,СВЦЭМ!$B$39:$B$782,H$190)+'СЕТ СН'!$F$12</f>
        <v>129.55167753999999</v>
      </c>
      <c r="I215" s="36">
        <f>SUMIFS(СВЦЭМ!$F$39:$F$782,СВЦЭМ!$A$39:$A$782,$A215,СВЦЭМ!$B$39:$B$782,I$190)+'СЕТ СН'!$F$12</f>
        <v>118.16883498</v>
      </c>
      <c r="J215" s="36">
        <f>SUMIFS(СВЦЭМ!$F$39:$F$782,СВЦЭМ!$A$39:$A$782,$A215,СВЦЭМ!$B$39:$B$782,J$190)+'СЕТ СН'!$F$12</f>
        <v>129.00936668</v>
      </c>
      <c r="K215" s="36">
        <f>SUMIFS(СВЦЭМ!$F$39:$F$782,СВЦЭМ!$A$39:$A$782,$A215,СВЦЭМ!$B$39:$B$782,K$190)+'СЕТ СН'!$F$12</f>
        <v>138.24571639000001</v>
      </c>
      <c r="L215" s="36">
        <f>SUMIFS(СВЦЭМ!$F$39:$F$782,СВЦЭМ!$A$39:$A$782,$A215,СВЦЭМ!$B$39:$B$782,L$190)+'СЕТ СН'!$F$12</f>
        <v>133.50599410000001</v>
      </c>
      <c r="M215" s="36">
        <f>SUMIFS(СВЦЭМ!$F$39:$F$782,СВЦЭМ!$A$39:$A$782,$A215,СВЦЭМ!$B$39:$B$782,M$190)+'СЕТ СН'!$F$12</f>
        <v>132.96164250000001</v>
      </c>
      <c r="N215" s="36">
        <f>SUMIFS(СВЦЭМ!$F$39:$F$782,СВЦЭМ!$A$39:$A$782,$A215,СВЦЭМ!$B$39:$B$782,N$190)+'СЕТ СН'!$F$12</f>
        <v>132.90717552999999</v>
      </c>
      <c r="O215" s="36">
        <f>SUMIFS(СВЦЭМ!$F$39:$F$782,СВЦЭМ!$A$39:$A$782,$A215,СВЦЭМ!$B$39:$B$782,O$190)+'СЕТ СН'!$F$12</f>
        <v>120.37262582</v>
      </c>
      <c r="P215" s="36">
        <f>SUMIFS(СВЦЭМ!$F$39:$F$782,СВЦЭМ!$A$39:$A$782,$A215,СВЦЭМ!$B$39:$B$782,P$190)+'СЕТ СН'!$F$12</f>
        <v>106.56900994999999</v>
      </c>
      <c r="Q215" s="36">
        <f>SUMIFS(СВЦЭМ!$F$39:$F$782,СВЦЭМ!$A$39:$A$782,$A215,СВЦЭМ!$B$39:$B$782,Q$190)+'СЕТ СН'!$F$12</f>
        <v>97.140214909999997</v>
      </c>
      <c r="R215" s="36">
        <f>SUMIFS(СВЦЭМ!$F$39:$F$782,СВЦЭМ!$A$39:$A$782,$A215,СВЦЭМ!$B$39:$B$782,R$190)+'СЕТ СН'!$F$12</f>
        <v>96.346370210000003</v>
      </c>
      <c r="S215" s="36">
        <f>SUMIFS(СВЦЭМ!$F$39:$F$782,СВЦЭМ!$A$39:$A$782,$A215,СВЦЭМ!$B$39:$B$782,S$190)+'СЕТ СН'!$F$12</f>
        <v>107.0304592</v>
      </c>
      <c r="T215" s="36">
        <f>SUMIFS(СВЦЭМ!$F$39:$F$782,СВЦЭМ!$A$39:$A$782,$A215,СВЦЭМ!$B$39:$B$782,T$190)+'СЕТ СН'!$F$12</f>
        <v>118.53959048</v>
      </c>
      <c r="U215" s="36">
        <f>SUMIFS(СВЦЭМ!$F$39:$F$782,СВЦЭМ!$A$39:$A$782,$A215,СВЦЭМ!$B$39:$B$782,U$190)+'СЕТ СН'!$F$12</f>
        <v>132.28450355000001</v>
      </c>
      <c r="V215" s="36">
        <f>SUMIFS(СВЦЭМ!$F$39:$F$782,СВЦЭМ!$A$39:$A$782,$A215,СВЦЭМ!$B$39:$B$782,V$190)+'СЕТ СН'!$F$12</f>
        <v>135.82698146000001</v>
      </c>
      <c r="W215" s="36">
        <f>SUMIFS(СВЦЭМ!$F$39:$F$782,СВЦЭМ!$A$39:$A$782,$A215,СВЦЭМ!$B$39:$B$782,W$190)+'СЕТ СН'!$F$12</f>
        <v>137.04038928</v>
      </c>
      <c r="X215" s="36">
        <f>SUMIFS(СВЦЭМ!$F$39:$F$782,СВЦЭМ!$A$39:$A$782,$A215,СВЦЭМ!$B$39:$B$782,X$190)+'СЕТ СН'!$F$12</f>
        <v>134.57307435999999</v>
      </c>
      <c r="Y215" s="36">
        <f>SUMIFS(СВЦЭМ!$F$39:$F$782,СВЦЭМ!$A$39:$A$782,$A215,СВЦЭМ!$B$39:$B$782,Y$190)+'СЕТ СН'!$F$12</f>
        <v>135.59977756999999</v>
      </c>
    </row>
    <row r="216" spans="1:25" ht="15.75" x14ac:dyDescent="0.2">
      <c r="A216" s="35">
        <f t="shared" si="5"/>
        <v>44799</v>
      </c>
      <c r="B216" s="36">
        <f>SUMIFS(СВЦЭМ!$F$39:$F$782,СВЦЭМ!$A$39:$A$782,$A216,СВЦЭМ!$B$39:$B$782,B$190)+'СЕТ СН'!$F$12</f>
        <v>134.27724191999999</v>
      </c>
      <c r="C216" s="36">
        <f>SUMIFS(СВЦЭМ!$F$39:$F$782,СВЦЭМ!$A$39:$A$782,$A216,СВЦЭМ!$B$39:$B$782,C$190)+'СЕТ СН'!$F$12</f>
        <v>141.13463797</v>
      </c>
      <c r="D216" s="36">
        <f>SUMIFS(СВЦЭМ!$F$39:$F$782,СВЦЭМ!$A$39:$A$782,$A216,СВЦЭМ!$B$39:$B$782,D$190)+'СЕТ СН'!$F$12</f>
        <v>143.28913987999999</v>
      </c>
      <c r="E216" s="36">
        <f>SUMIFS(СВЦЭМ!$F$39:$F$782,СВЦЭМ!$A$39:$A$782,$A216,СВЦЭМ!$B$39:$B$782,E$190)+'СЕТ СН'!$F$12</f>
        <v>140.28595082000001</v>
      </c>
      <c r="F216" s="36">
        <f>SUMIFS(СВЦЭМ!$F$39:$F$782,СВЦЭМ!$A$39:$A$782,$A216,СВЦЭМ!$B$39:$B$782,F$190)+'СЕТ СН'!$F$12</f>
        <v>141.56159424000001</v>
      </c>
      <c r="G216" s="36">
        <f>SUMIFS(СВЦЭМ!$F$39:$F$782,СВЦЭМ!$A$39:$A$782,$A216,СВЦЭМ!$B$39:$B$782,G$190)+'СЕТ СН'!$F$12</f>
        <v>140.36656811</v>
      </c>
      <c r="H216" s="36">
        <f>SUMIFS(СВЦЭМ!$F$39:$F$782,СВЦЭМ!$A$39:$A$782,$A216,СВЦЭМ!$B$39:$B$782,H$190)+'СЕТ СН'!$F$12</f>
        <v>129.46030944</v>
      </c>
      <c r="I216" s="36">
        <f>SUMIFS(СВЦЭМ!$F$39:$F$782,СВЦЭМ!$A$39:$A$782,$A216,СВЦЭМ!$B$39:$B$782,I$190)+'СЕТ СН'!$F$12</f>
        <v>127.63725229000001</v>
      </c>
      <c r="J216" s="36">
        <f>SUMIFS(СВЦЭМ!$F$39:$F$782,СВЦЭМ!$A$39:$A$782,$A216,СВЦЭМ!$B$39:$B$782,J$190)+'СЕТ СН'!$F$12</f>
        <v>128.07445573000001</v>
      </c>
      <c r="K216" s="36">
        <f>SUMIFS(СВЦЭМ!$F$39:$F$782,СВЦЭМ!$A$39:$A$782,$A216,СВЦЭМ!$B$39:$B$782,K$190)+'СЕТ СН'!$F$12</f>
        <v>137.26500236999999</v>
      </c>
      <c r="L216" s="36">
        <f>SUMIFS(СВЦЭМ!$F$39:$F$782,СВЦЭМ!$A$39:$A$782,$A216,СВЦЭМ!$B$39:$B$782,L$190)+'СЕТ СН'!$F$12</f>
        <v>134.03152815000001</v>
      </c>
      <c r="M216" s="36">
        <f>SUMIFS(СВЦЭМ!$F$39:$F$782,СВЦЭМ!$A$39:$A$782,$A216,СВЦЭМ!$B$39:$B$782,M$190)+'СЕТ СН'!$F$12</f>
        <v>132.35998203</v>
      </c>
      <c r="N216" s="36">
        <f>SUMIFS(СВЦЭМ!$F$39:$F$782,СВЦЭМ!$A$39:$A$782,$A216,СВЦЭМ!$B$39:$B$782,N$190)+'СЕТ СН'!$F$12</f>
        <v>131.22436665999999</v>
      </c>
      <c r="O216" s="36">
        <f>SUMIFS(СВЦЭМ!$F$39:$F$782,СВЦЭМ!$A$39:$A$782,$A216,СВЦЭМ!$B$39:$B$782,O$190)+'СЕТ СН'!$F$12</f>
        <v>130.33463429</v>
      </c>
      <c r="P216" s="36">
        <f>SUMIFS(СВЦЭМ!$F$39:$F$782,СВЦЭМ!$A$39:$A$782,$A216,СВЦЭМ!$B$39:$B$782,P$190)+'СЕТ СН'!$F$12</f>
        <v>131.48119217999999</v>
      </c>
      <c r="Q216" s="36">
        <f>SUMIFS(СВЦЭМ!$F$39:$F$782,СВЦЭМ!$A$39:$A$782,$A216,СВЦЭМ!$B$39:$B$782,Q$190)+'СЕТ СН'!$F$12</f>
        <v>131.33551367999999</v>
      </c>
      <c r="R216" s="36">
        <f>SUMIFS(СВЦЭМ!$F$39:$F$782,СВЦЭМ!$A$39:$A$782,$A216,СВЦЭМ!$B$39:$B$782,R$190)+'СЕТ СН'!$F$12</f>
        <v>130.35567338000001</v>
      </c>
      <c r="S216" s="36">
        <f>SUMIFS(СВЦЭМ!$F$39:$F$782,СВЦЭМ!$A$39:$A$782,$A216,СВЦЭМ!$B$39:$B$782,S$190)+'СЕТ СН'!$F$12</f>
        <v>129.98686966</v>
      </c>
      <c r="T216" s="36">
        <f>SUMIFS(СВЦЭМ!$F$39:$F$782,СВЦЭМ!$A$39:$A$782,$A216,СВЦЭМ!$B$39:$B$782,T$190)+'СЕТ СН'!$F$12</f>
        <v>131.13714350000001</v>
      </c>
      <c r="U216" s="36">
        <f>SUMIFS(СВЦЭМ!$F$39:$F$782,СВЦЭМ!$A$39:$A$782,$A216,СВЦЭМ!$B$39:$B$782,U$190)+'СЕТ СН'!$F$12</f>
        <v>130.02543474999999</v>
      </c>
      <c r="V216" s="36">
        <f>SUMIFS(СВЦЭМ!$F$39:$F$782,СВЦЭМ!$A$39:$A$782,$A216,СВЦЭМ!$B$39:$B$782,V$190)+'СЕТ СН'!$F$12</f>
        <v>132.82393869000001</v>
      </c>
      <c r="W216" s="36">
        <f>SUMIFS(СВЦЭМ!$F$39:$F$782,СВЦЭМ!$A$39:$A$782,$A216,СВЦЭМ!$B$39:$B$782,W$190)+'СЕТ СН'!$F$12</f>
        <v>133.21356324999999</v>
      </c>
      <c r="X216" s="36">
        <f>SUMIFS(СВЦЭМ!$F$39:$F$782,СВЦЭМ!$A$39:$A$782,$A216,СВЦЭМ!$B$39:$B$782,X$190)+'СЕТ СН'!$F$12</f>
        <v>128.63898649000001</v>
      </c>
      <c r="Y216" s="36">
        <f>SUMIFS(СВЦЭМ!$F$39:$F$782,СВЦЭМ!$A$39:$A$782,$A216,СВЦЭМ!$B$39:$B$782,Y$190)+'СЕТ СН'!$F$12</f>
        <v>132.11723101000001</v>
      </c>
    </row>
    <row r="217" spans="1:25" ht="15.75" x14ac:dyDescent="0.2">
      <c r="A217" s="35">
        <f t="shared" si="5"/>
        <v>44800</v>
      </c>
      <c r="B217" s="36">
        <f>SUMIFS(СВЦЭМ!$F$39:$F$782,СВЦЭМ!$A$39:$A$782,$A217,СВЦЭМ!$B$39:$B$782,B$190)+'СЕТ СН'!$F$12</f>
        <v>132.80903348000001</v>
      </c>
      <c r="C217" s="36">
        <f>SUMIFS(СВЦЭМ!$F$39:$F$782,СВЦЭМ!$A$39:$A$782,$A217,СВЦЭМ!$B$39:$B$782,C$190)+'СЕТ СН'!$F$12</f>
        <v>132.07681242000001</v>
      </c>
      <c r="D217" s="36">
        <f>SUMIFS(СВЦЭМ!$F$39:$F$782,СВЦЭМ!$A$39:$A$782,$A217,СВЦЭМ!$B$39:$B$782,D$190)+'СЕТ СН'!$F$12</f>
        <v>138.42212642000001</v>
      </c>
      <c r="E217" s="36">
        <f>SUMIFS(СВЦЭМ!$F$39:$F$782,СВЦЭМ!$A$39:$A$782,$A217,СВЦЭМ!$B$39:$B$782,E$190)+'СЕТ СН'!$F$12</f>
        <v>133.27536183999999</v>
      </c>
      <c r="F217" s="36">
        <f>SUMIFS(СВЦЭМ!$F$39:$F$782,СВЦЭМ!$A$39:$A$782,$A217,СВЦЭМ!$B$39:$B$782,F$190)+'СЕТ СН'!$F$12</f>
        <v>132.70978020999999</v>
      </c>
      <c r="G217" s="36">
        <f>SUMIFS(СВЦЭМ!$F$39:$F$782,СВЦЭМ!$A$39:$A$782,$A217,СВЦЭМ!$B$39:$B$782,G$190)+'СЕТ СН'!$F$12</f>
        <v>134.09887499000001</v>
      </c>
      <c r="H217" s="36">
        <f>SUMIFS(СВЦЭМ!$F$39:$F$782,СВЦЭМ!$A$39:$A$782,$A217,СВЦЭМ!$B$39:$B$782,H$190)+'СЕТ СН'!$F$12</f>
        <v>131.80688293</v>
      </c>
      <c r="I217" s="36">
        <f>SUMIFS(СВЦЭМ!$F$39:$F$782,СВЦЭМ!$A$39:$A$782,$A217,СВЦЭМ!$B$39:$B$782,I$190)+'СЕТ СН'!$F$12</f>
        <v>126.7505323</v>
      </c>
      <c r="J217" s="36">
        <f>SUMIFS(СВЦЭМ!$F$39:$F$782,СВЦЭМ!$A$39:$A$782,$A217,СВЦЭМ!$B$39:$B$782,J$190)+'СЕТ СН'!$F$12</f>
        <v>117.81273424</v>
      </c>
      <c r="K217" s="36">
        <f>SUMIFS(СВЦЭМ!$F$39:$F$782,СВЦЭМ!$A$39:$A$782,$A217,СВЦЭМ!$B$39:$B$782,K$190)+'СЕТ СН'!$F$12</f>
        <v>128.71619681000001</v>
      </c>
      <c r="L217" s="36">
        <f>SUMIFS(СВЦЭМ!$F$39:$F$782,СВЦЭМ!$A$39:$A$782,$A217,СВЦЭМ!$B$39:$B$782,L$190)+'СЕТ СН'!$F$12</f>
        <v>128.22112688000001</v>
      </c>
      <c r="M217" s="36">
        <f>SUMIFS(СВЦЭМ!$F$39:$F$782,СВЦЭМ!$A$39:$A$782,$A217,СВЦЭМ!$B$39:$B$782,M$190)+'СЕТ СН'!$F$12</f>
        <v>128.64409201999999</v>
      </c>
      <c r="N217" s="36">
        <f>SUMIFS(СВЦЭМ!$F$39:$F$782,СВЦЭМ!$A$39:$A$782,$A217,СВЦЭМ!$B$39:$B$782,N$190)+'СЕТ СН'!$F$12</f>
        <v>128.83378328000001</v>
      </c>
      <c r="O217" s="36">
        <f>SUMIFS(СВЦЭМ!$F$39:$F$782,СВЦЭМ!$A$39:$A$782,$A217,СВЦЭМ!$B$39:$B$782,O$190)+'СЕТ СН'!$F$12</f>
        <v>127.5449637</v>
      </c>
      <c r="P217" s="36">
        <f>SUMIFS(СВЦЭМ!$F$39:$F$782,СВЦЭМ!$A$39:$A$782,$A217,СВЦЭМ!$B$39:$B$782,P$190)+'СЕТ СН'!$F$12</f>
        <v>127.03830108</v>
      </c>
      <c r="Q217" s="36">
        <f>SUMIFS(СВЦЭМ!$F$39:$F$782,СВЦЭМ!$A$39:$A$782,$A217,СВЦЭМ!$B$39:$B$782,Q$190)+'СЕТ СН'!$F$12</f>
        <v>126.77963693</v>
      </c>
      <c r="R217" s="36">
        <f>SUMIFS(СВЦЭМ!$F$39:$F$782,СВЦЭМ!$A$39:$A$782,$A217,СВЦЭМ!$B$39:$B$782,R$190)+'СЕТ СН'!$F$12</f>
        <v>126.3930525</v>
      </c>
      <c r="S217" s="36">
        <f>SUMIFS(СВЦЭМ!$F$39:$F$782,СВЦЭМ!$A$39:$A$782,$A217,СВЦЭМ!$B$39:$B$782,S$190)+'СЕТ СН'!$F$12</f>
        <v>127.51976255</v>
      </c>
      <c r="T217" s="36">
        <f>SUMIFS(СВЦЭМ!$F$39:$F$782,СВЦЭМ!$A$39:$A$782,$A217,СВЦЭМ!$B$39:$B$782,T$190)+'СЕТ СН'!$F$12</f>
        <v>127.49733461</v>
      </c>
      <c r="U217" s="36">
        <f>SUMIFS(СВЦЭМ!$F$39:$F$782,СВЦЭМ!$A$39:$A$782,$A217,СВЦЭМ!$B$39:$B$782,U$190)+'СЕТ СН'!$F$12</f>
        <v>127.46999771999999</v>
      </c>
      <c r="V217" s="36">
        <f>SUMIFS(СВЦЭМ!$F$39:$F$782,СВЦЭМ!$A$39:$A$782,$A217,СВЦЭМ!$B$39:$B$782,V$190)+'СЕТ СН'!$F$12</f>
        <v>129.77614588</v>
      </c>
      <c r="W217" s="36">
        <f>SUMIFS(СВЦЭМ!$F$39:$F$782,СВЦЭМ!$A$39:$A$782,$A217,СВЦЭМ!$B$39:$B$782,W$190)+'СЕТ СН'!$F$12</f>
        <v>129.56280004000001</v>
      </c>
      <c r="X217" s="36">
        <f>SUMIFS(СВЦЭМ!$F$39:$F$782,СВЦЭМ!$A$39:$A$782,$A217,СВЦЭМ!$B$39:$B$782,X$190)+'СЕТ СН'!$F$12</f>
        <v>127.16149082</v>
      </c>
      <c r="Y217" s="36">
        <f>SUMIFS(СВЦЭМ!$F$39:$F$782,СВЦЭМ!$A$39:$A$782,$A217,СВЦЭМ!$B$39:$B$782,Y$190)+'СЕТ СН'!$F$12</f>
        <v>124.24698445</v>
      </c>
    </row>
    <row r="218" spans="1:25" ht="15.75" x14ac:dyDescent="0.2">
      <c r="A218" s="35">
        <f t="shared" si="5"/>
        <v>44801</v>
      </c>
      <c r="B218" s="36">
        <f>SUMIFS(СВЦЭМ!$F$39:$F$782,СВЦЭМ!$A$39:$A$782,$A218,СВЦЭМ!$B$39:$B$782,B$190)+'СЕТ СН'!$F$12</f>
        <v>124.14452017000001</v>
      </c>
      <c r="C218" s="36">
        <f>SUMIFS(СВЦЭМ!$F$39:$F$782,СВЦЭМ!$A$39:$A$782,$A218,СВЦЭМ!$B$39:$B$782,C$190)+'СЕТ СН'!$F$12</f>
        <v>129.51810319000001</v>
      </c>
      <c r="D218" s="36">
        <f>SUMIFS(СВЦЭМ!$F$39:$F$782,СВЦЭМ!$A$39:$A$782,$A218,СВЦЭМ!$B$39:$B$782,D$190)+'СЕТ СН'!$F$12</f>
        <v>135.81033364000001</v>
      </c>
      <c r="E218" s="36">
        <f>SUMIFS(СВЦЭМ!$F$39:$F$782,СВЦЭМ!$A$39:$A$782,$A218,СВЦЭМ!$B$39:$B$782,E$190)+'СЕТ СН'!$F$12</f>
        <v>137.94670572999999</v>
      </c>
      <c r="F218" s="36">
        <f>SUMIFS(СВЦЭМ!$F$39:$F$782,СВЦЭМ!$A$39:$A$782,$A218,СВЦЭМ!$B$39:$B$782,F$190)+'СЕТ СН'!$F$12</f>
        <v>137.83356384000001</v>
      </c>
      <c r="G218" s="36">
        <f>SUMIFS(СВЦЭМ!$F$39:$F$782,СВЦЭМ!$A$39:$A$782,$A218,СВЦЭМ!$B$39:$B$782,G$190)+'СЕТ СН'!$F$12</f>
        <v>138.51534254000001</v>
      </c>
      <c r="H218" s="36">
        <f>SUMIFS(СВЦЭМ!$F$39:$F$782,СВЦЭМ!$A$39:$A$782,$A218,СВЦЭМ!$B$39:$B$782,H$190)+'СЕТ СН'!$F$12</f>
        <v>134.08629925</v>
      </c>
      <c r="I218" s="36">
        <f>SUMIFS(СВЦЭМ!$F$39:$F$782,СВЦЭМ!$A$39:$A$782,$A218,СВЦЭМ!$B$39:$B$782,I$190)+'СЕТ СН'!$F$12</f>
        <v>128.61148032</v>
      </c>
      <c r="J218" s="36">
        <f>SUMIFS(СВЦЭМ!$F$39:$F$782,СВЦЭМ!$A$39:$A$782,$A218,СВЦЭМ!$B$39:$B$782,J$190)+'СЕТ СН'!$F$12</f>
        <v>118.09486076</v>
      </c>
      <c r="K218" s="36">
        <f>SUMIFS(СВЦЭМ!$F$39:$F$782,СВЦЭМ!$A$39:$A$782,$A218,СВЦЭМ!$B$39:$B$782,K$190)+'СЕТ СН'!$F$12</f>
        <v>127.9022791</v>
      </c>
      <c r="L218" s="36">
        <f>SUMIFS(СВЦЭМ!$F$39:$F$782,СВЦЭМ!$A$39:$A$782,$A218,СВЦЭМ!$B$39:$B$782,L$190)+'СЕТ СН'!$F$12</f>
        <v>128.40147813999999</v>
      </c>
      <c r="M218" s="36">
        <f>SUMIFS(СВЦЭМ!$F$39:$F$782,СВЦЭМ!$A$39:$A$782,$A218,СВЦЭМ!$B$39:$B$782,M$190)+'СЕТ СН'!$F$12</f>
        <v>129.46246445</v>
      </c>
      <c r="N218" s="36">
        <f>SUMIFS(СВЦЭМ!$F$39:$F$782,СВЦЭМ!$A$39:$A$782,$A218,СВЦЭМ!$B$39:$B$782,N$190)+'СЕТ СН'!$F$12</f>
        <v>129.98446326000001</v>
      </c>
      <c r="O218" s="36">
        <f>SUMIFS(СВЦЭМ!$F$39:$F$782,СВЦЭМ!$A$39:$A$782,$A218,СВЦЭМ!$B$39:$B$782,O$190)+'СЕТ СН'!$F$12</f>
        <v>128.57350781</v>
      </c>
      <c r="P218" s="36">
        <f>SUMIFS(СВЦЭМ!$F$39:$F$782,СВЦЭМ!$A$39:$A$782,$A218,СВЦЭМ!$B$39:$B$782,P$190)+'СЕТ СН'!$F$12</f>
        <v>128.00352816</v>
      </c>
      <c r="Q218" s="36">
        <f>SUMIFS(СВЦЭМ!$F$39:$F$782,СВЦЭМ!$A$39:$A$782,$A218,СВЦЭМ!$B$39:$B$782,Q$190)+'СЕТ СН'!$F$12</f>
        <v>127.81323119</v>
      </c>
      <c r="R218" s="36">
        <f>SUMIFS(СВЦЭМ!$F$39:$F$782,СВЦЭМ!$A$39:$A$782,$A218,СВЦЭМ!$B$39:$B$782,R$190)+'СЕТ СН'!$F$12</f>
        <v>126.80738707</v>
      </c>
      <c r="S218" s="36">
        <f>SUMIFS(СВЦЭМ!$F$39:$F$782,СВЦЭМ!$A$39:$A$782,$A218,СВЦЭМ!$B$39:$B$782,S$190)+'СЕТ СН'!$F$12</f>
        <v>127.61811631</v>
      </c>
      <c r="T218" s="36">
        <f>SUMIFS(СВЦЭМ!$F$39:$F$782,СВЦЭМ!$A$39:$A$782,$A218,СВЦЭМ!$B$39:$B$782,T$190)+'СЕТ СН'!$F$12</f>
        <v>128.17256369</v>
      </c>
      <c r="U218" s="36">
        <f>SUMIFS(СВЦЭМ!$F$39:$F$782,СВЦЭМ!$A$39:$A$782,$A218,СВЦЭМ!$B$39:$B$782,U$190)+'СЕТ СН'!$F$12</f>
        <v>127.83911821</v>
      </c>
      <c r="V218" s="36">
        <f>SUMIFS(СВЦЭМ!$F$39:$F$782,СВЦЭМ!$A$39:$A$782,$A218,СВЦЭМ!$B$39:$B$782,V$190)+'СЕТ СН'!$F$12</f>
        <v>129.99949633</v>
      </c>
      <c r="W218" s="36">
        <f>SUMIFS(СВЦЭМ!$F$39:$F$782,СВЦЭМ!$A$39:$A$782,$A218,СВЦЭМ!$B$39:$B$782,W$190)+'СЕТ СН'!$F$12</f>
        <v>131.53209525</v>
      </c>
      <c r="X218" s="36">
        <f>SUMIFS(СВЦЭМ!$F$39:$F$782,СВЦЭМ!$A$39:$A$782,$A218,СВЦЭМ!$B$39:$B$782,X$190)+'СЕТ СН'!$F$12</f>
        <v>132.56330649</v>
      </c>
      <c r="Y218" s="36">
        <f>SUMIFS(СВЦЭМ!$F$39:$F$782,СВЦЭМ!$A$39:$A$782,$A218,СВЦЭМ!$B$39:$B$782,Y$190)+'СЕТ СН'!$F$12</f>
        <v>128.69419554999999</v>
      </c>
    </row>
    <row r="219" spans="1:25" ht="15.75" x14ac:dyDescent="0.2">
      <c r="A219" s="35">
        <f t="shared" si="5"/>
        <v>44802</v>
      </c>
      <c r="B219" s="36">
        <f>SUMIFS(СВЦЭМ!$F$39:$F$782,СВЦЭМ!$A$39:$A$782,$A219,СВЦЭМ!$B$39:$B$782,B$190)+'СЕТ СН'!$F$12</f>
        <v>131.03110176999999</v>
      </c>
      <c r="C219" s="36">
        <f>SUMIFS(СВЦЭМ!$F$39:$F$782,СВЦЭМ!$A$39:$A$782,$A219,СВЦЭМ!$B$39:$B$782,C$190)+'СЕТ СН'!$F$12</f>
        <v>141.59617628000001</v>
      </c>
      <c r="D219" s="36">
        <f>SUMIFS(СВЦЭМ!$F$39:$F$782,СВЦЭМ!$A$39:$A$782,$A219,СВЦЭМ!$B$39:$B$782,D$190)+'СЕТ СН'!$F$12</f>
        <v>146.39479925000001</v>
      </c>
      <c r="E219" s="36">
        <f>SUMIFS(СВЦЭМ!$F$39:$F$782,СВЦЭМ!$A$39:$A$782,$A219,СВЦЭМ!$B$39:$B$782,E$190)+'СЕТ СН'!$F$12</f>
        <v>147.8610295</v>
      </c>
      <c r="F219" s="36">
        <f>SUMIFS(СВЦЭМ!$F$39:$F$782,СВЦЭМ!$A$39:$A$782,$A219,СВЦЭМ!$B$39:$B$782,F$190)+'СЕТ СН'!$F$12</f>
        <v>149.23467534</v>
      </c>
      <c r="G219" s="36">
        <f>SUMIFS(СВЦЭМ!$F$39:$F$782,СВЦЭМ!$A$39:$A$782,$A219,СВЦЭМ!$B$39:$B$782,G$190)+'СЕТ СН'!$F$12</f>
        <v>146.69586451999999</v>
      </c>
      <c r="H219" s="36">
        <f>SUMIFS(СВЦЭМ!$F$39:$F$782,СВЦЭМ!$A$39:$A$782,$A219,СВЦЭМ!$B$39:$B$782,H$190)+'СЕТ СН'!$F$12</f>
        <v>138.72441426</v>
      </c>
      <c r="I219" s="36">
        <f>SUMIFS(СВЦЭМ!$F$39:$F$782,СВЦЭМ!$A$39:$A$782,$A219,СВЦЭМ!$B$39:$B$782,I$190)+'СЕТ СН'!$F$12</f>
        <v>131.69497038</v>
      </c>
      <c r="J219" s="36">
        <f>SUMIFS(СВЦЭМ!$F$39:$F$782,СВЦЭМ!$A$39:$A$782,$A219,СВЦЭМ!$B$39:$B$782,J$190)+'СЕТ СН'!$F$12</f>
        <v>125.59611704</v>
      </c>
      <c r="K219" s="36">
        <f>SUMIFS(СВЦЭМ!$F$39:$F$782,СВЦЭМ!$A$39:$A$782,$A219,СВЦЭМ!$B$39:$B$782,K$190)+'СЕТ СН'!$F$12</f>
        <v>129.15137791999999</v>
      </c>
      <c r="L219" s="36">
        <f>SUMIFS(СВЦЭМ!$F$39:$F$782,СВЦЭМ!$A$39:$A$782,$A219,СВЦЭМ!$B$39:$B$782,L$190)+'СЕТ СН'!$F$12</f>
        <v>125.79515759</v>
      </c>
      <c r="M219" s="36">
        <f>SUMIFS(СВЦЭМ!$F$39:$F$782,СВЦЭМ!$A$39:$A$782,$A219,СВЦЭМ!$B$39:$B$782,M$190)+'СЕТ СН'!$F$12</f>
        <v>125.90707664</v>
      </c>
      <c r="N219" s="36">
        <f>SUMIFS(СВЦЭМ!$F$39:$F$782,СВЦЭМ!$A$39:$A$782,$A219,СВЦЭМ!$B$39:$B$782,N$190)+'СЕТ СН'!$F$12</f>
        <v>126.23012706</v>
      </c>
      <c r="O219" s="36">
        <f>SUMIFS(СВЦЭМ!$F$39:$F$782,СВЦЭМ!$A$39:$A$782,$A219,СВЦЭМ!$B$39:$B$782,O$190)+'СЕТ СН'!$F$12</f>
        <v>125.66602657999999</v>
      </c>
      <c r="P219" s="36">
        <f>SUMIFS(СВЦЭМ!$F$39:$F$782,СВЦЭМ!$A$39:$A$782,$A219,СВЦЭМ!$B$39:$B$782,P$190)+'СЕТ СН'!$F$12</f>
        <v>125.66750283</v>
      </c>
      <c r="Q219" s="36">
        <f>SUMIFS(СВЦЭМ!$F$39:$F$782,СВЦЭМ!$A$39:$A$782,$A219,СВЦЭМ!$B$39:$B$782,Q$190)+'СЕТ СН'!$F$12</f>
        <v>125.57526042000001</v>
      </c>
      <c r="R219" s="36">
        <f>SUMIFS(СВЦЭМ!$F$39:$F$782,СВЦЭМ!$A$39:$A$782,$A219,СВЦЭМ!$B$39:$B$782,R$190)+'СЕТ СН'!$F$12</f>
        <v>125.92355968</v>
      </c>
      <c r="S219" s="36">
        <f>SUMIFS(СВЦЭМ!$F$39:$F$782,СВЦЭМ!$A$39:$A$782,$A219,СВЦЭМ!$B$39:$B$782,S$190)+'СЕТ СН'!$F$12</f>
        <v>126.16997931</v>
      </c>
      <c r="T219" s="36">
        <f>SUMIFS(СВЦЭМ!$F$39:$F$782,СВЦЭМ!$A$39:$A$782,$A219,СВЦЭМ!$B$39:$B$782,T$190)+'СЕТ СН'!$F$12</f>
        <v>123.57689351</v>
      </c>
      <c r="U219" s="36">
        <f>SUMIFS(СВЦЭМ!$F$39:$F$782,СВЦЭМ!$A$39:$A$782,$A219,СВЦЭМ!$B$39:$B$782,U$190)+'СЕТ СН'!$F$12</f>
        <v>122.71688133000001</v>
      </c>
      <c r="V219" s="36">
        <f>SUMIFS(СВЦЭМ!$F$39:$F$782,СВЦЭМ!$A$39:$A$782,$A219,СВЦЭМ!$B$39:$B$782,V$190)+'СЕТ СН'!$F$12</f>
        <v>121.93744795000001</v>
      </c>
      <c r="W219" s="36">
        <f>SUMIFS(СВЦЭМ!$F$39:$F$782,СВЦЭМ!$A$39:$A$782,$A219,СВЦЭМ!$B$39:$B$782,W$190)+'СЕТ СН'!$F$12</f>
        <v>121.65204564</v>
      </c>
      <c r="X219" s="36">
        <f>SUMIFS(СВЦЭМ!$F$39:$F$782,СВЦЭМ!$A$39:$A$782,$A219,СВЦЭМ!$B$39:$B$782,X$190)+'СЕТ СН'!$F$12</f>
        <v>125.17164943</v>
      </c>
      <c r="Y219" s="36">
        <f>SUMIFS(СВЦЭМ!$F$39:$F$782,СВЦЭМ!$A$39:$A$782,$A219,СВЦЭМ!$B$39:$B$782,Y$190)+'СЕТ СН'!$F$12</f>
        <v>132.32718844999999</v>
      </c>
    </row>
    <row r="220" spans="1:25" ht="15.75" x14ac:dyDescent="0.2">
      <c r="A220" s="35">
        <f t="shared" si="5"/>
        <v>44803</v>
      </c>
      <c r="B220" s="36">
        <f>SUMIFS(СВЦЭМ!$F$39:$F$782,СВЦЭМ!$A$39:$A$782,$A220,СВЦЭМ!$B$39:$B$782,B$190)+'СЕТ СН'!$F$12</f>
        <v>126.3711354</v>
      </c>
      <c r="C220" s="36">
        <f>SUMIFS(СВЦЭМ!$F$39:$F$782,СВЦЭМ!$A$39:$A$782,$A220,СВЦЭМ!$B$39:$B$782,C$190)+'СЕТ СН'!$F$12</f>
        <v>131.34080126999999</v>
      </c>
      <c r="D220" s="36">
        <f>SUMIFS(СВЦЭМ!$F$39:$F$782,СВЦЭМ!$A$39:$A$782,$A220,СВЦЭМ!$B$39:$B$782,D$190)+'СЕТ СН'!$F$12</f>
        <v>136.48649304</v>
      </c>
      <c r="E220" s="36">
        <f>SUMIFS(СВЦЭМ!$F$39:$F$782,СВЦЭМ!$A$39:$A$782,$A220,СВЦЭМ!$B$39:$B$782,E$190)+'СЕТ СН'!$F$12</f>
        <v>138.30847614999999</v>
      </c>
      <c r="F220" s="36">
        <f>SUMIFS(СВЦЭМ!$F$39:$F$782,СВЦЭМ!$A$39:$A$782,$A220,СВЦЭМ!$B$39:$B$782,F$190)+'СЕТ СН'!$F$12</f>
        <v>139.09969129000001</v>
      </c>
      <c r="G220" s="36">
        <f>SUMIFS(СВЦЭМ!$F$39:$F$782,СВЦЭМ!$A$39:$A$782,$A220,СВЦЭМ!$B$39:$B$782,G$190)+'СЕТ СН'!$F$12</f>
        <v>138.38791818000001</v>
      </c>
      <c r="H220" s="36">
        <f>SUMIFS(СВЦЭМ!$F$39:$F$782,СВЦЭМ!$A$39:$A$782,$A220,СВЦЭМ!$B$39:$B$782,H$190)+'СЕТ СН'!$F$12</f>
        <v>129.90482238000001</v>
      </c>
      <c r="I220" s="36">
        <f>SUMIFS(СВЦЭМ!$F$39:$F$782,СВЦЭМ!$A$39:$A$782,$A220,СВЦЭМ!$B$39:$B$782,I$190)+'СЕТ СН'!$F$12</f>
        <v>118.92025418</v>
      </c>
      <c r="J220" s="36">
        <f>SUMIFS(СВЦЭМ!$F$39:$F$782,СВЦЭМ!$A$39:$A$782,$A220,СВЦЭМ!$B$39:$B$782,J$190)+'СЕТ СН'!$F$12</f>
        <v>118.93006642</v>
      </c>
      <c r="K220" s="36">
        <f>SUMIFS(СВЦЭМ!$F$39:$F$782,СВЦЭМ!$A$39:$A$782,$A220,СВЦЭМ!$B$39:$B$782,K$190)+'СЕТ СН'!$F$12</f>
        <v>128.27730991999999</v>
      </c>
      <c r="L220" s="36">
        <f>SUMIFS(СВЦЭМ!$F$39:$F$782,СВЦЭМ!$A$39:$A$782,$A220,СВЦЭМ!$B$39:$B$782,L$190)+'СЕТ СН'!$F$12</f>
        <v>127.66583455999999</v>
      </c>
      <c r="M220" s="36">
        <f>SUMIFS(СВЦЭМ!$F$39:$F$782,СВЦЭМ!$A$39:$A$782,$A220,СВЦЭМ!$B$39:$B$782,M$190)+'СЕТ СН'!$F$12</f>
        <v>127.35180161</v>
      </c>
      <c r="N220" s="36">
        <f>SUMIFS(СВЦЭМ!$F$39:$F$782,СВЦЭМ!$A$39:$A$782,$A220,СВЦЭМ!$B$39:$B$782,N$190)+'СЕТ СН'!$F$12</f>
        <v>127.63519432</v>
      </c>
      <c r="O220" s="36">
        <f>SUMIFS(СВЦЭМ!$F$39:$F$782,СВЦЭМ!$A$39:$A$782,$A220,СВЦЭМ!$B$39:$B$782,O$190)+'СЕТ СН'!$F$12</f>
        <v>127.25026146</v>
      </c>
      <c r="P220" s="36">
        <f>SUMIFS(СВЦЭМ!$F$39:$F$782,СВЦЭМ!$A$39:$A$782,$A220,СВЦЭМ!$B$39:$B$782,P$190)+'СЕТ СН'!$F$12</f>
        <v>128.59050543999999</v>
      </c>
      <c r="Q220" s="36">
        <f>SUMIFS(СВЦЭМ!$F$39:$F$782,СВЦЭМ!$A$39:$A$782,$A220,СВЦЭМ!$B$39:$B$782,Q$190)+'СЕТ СН'!$F$12</f>
        <v>126.63716608999999</v>
      </c>
      <c r="R220" s="36">
        <f>SUMIFS(СВЦЭМ!$F$39:$F$782,СВЦЭМ!$A$39:$A$782,$A220,СВЦЭМ!$B$39:$B$782,R$190)+'СЕТ СН'!$F$12</f>
        <v>125.16647682999999</v>
      </c>
      <c r="S220" s="36">
        <f>SUMIFS(СВЦЭМ!$F$39:$F$782,СВЦЭМ!$A$39:$A$782,$A220,СВЦЭМ!$B$39:$B$782,S$190)+'СЕТ СН'!$F$12</f>
        <v>126.81199377</v>
      </c>
      <c r="T220" s="36">
        <f>SUMIFS(СВЦЭМ!$F$39:$F$782,СВЦЭМ!$A$39:$A$782,$A220,СВЦЭМ!$B$39:$B$782,T$190)+'СЕТ СН'!$F$12</f>
        <v>129.02594809000001</v>
      </c>
      <c r="U220" s="36">
        <f>SUMIFS(СВЦЭМ!$F$39:$F$782,СВЦЭМ!$A$39:$A$782,$A220,СВЦЭМ!$B$39:$B$782,U$190)+'СЕТ СН'!$F$12</f>
        <v>126.44269801</v>
      </c>
      <c r="V220" s="36">
        <f>SUMIFS(СВЦЭМ!$F$39:$F$782,СВЦЭМ!$A$39:$A$782,$A220,СВЦЭМ!$B$39:$B$782,V$190)+'СЕТ СН'!$F$12</f>
        <v>130.20170290999999</v>
      </c>
      <c r="W220" s="36">
        <f>SUMIFS(СВЦЭМ!$F$39:$F$782,СВЦЭМ!$A$39:$A$782,$A220,СВЦЭМ!$B$39:$B$782,W$190)+'СЕТ СН'!$F$12</f>
        <v>130.78259983000001</v>
      </c>
      <c r="X220" s="36">
        <f>SUMIFS(СВЦЭМ!$F$39:$F$782,СВЦЭМ!$A$39:$A$782,$A220,СВЦЭМ!$B$39:$B$782,X$190)+'СЕТ СН'!$F$12</f>
        <v>122.60946817</v>
      </c>
      <c r="Y220" s="36">
        <f>SUMIFS(СВЦЭМ!$F$39:$F$782,СВЦЭМ!$A$39:$A$782,$A220,СВЦЭМ!$B$39:$B$782,Y$190)+'СЕТ СН'!$F$12</f>
        <v>116.85810918</v>
      </c>
    </row>
    <row r="221" spans="1:25" ht="15.75" x14ac:dyDescent="0.2">
      <c r="A221" s="35">
        <f t="shared" si="5"/>
        <v>44804</v>
      </c>
      <c r="B221" s="36">
        <f>SUMIFS(СВЦЭМ!$F$39:$F$782,СВЦЭМ!$A$39:$A$782,$A221,СВЦЭМ!$B$39:$B$782,B$190)+'СЕТ СН'!$F$12</f>
        <v>131.01365405999999</v>
      </c>
      <c r="C221" s="36">
        <f>SUMIFS(СВЦЭМ!$F$39:$F$782,СВЦЭМ!$A$39:$A$782,$A221,СВЦЭМ!$B$39:$B$782,C$190)+'СЕТ СН'!$F$12</f>
        <v>136.42353890000001</v>
      </c>
      <c r="D221" s="36">
        <f>SUMIFS(СВЦЭМ!$F$39:$F$782,СВЦЭМ!$A$39:$A$782,$A221,СВЦЭМ!$B$39:$B$782,D$190)+'СЕТ СН'!$F$12</f>
        <v>138.85442330000001</v>
      </c>
      <c r="E221" s="36">
        <f>SUMIFS(СВЦЭМ!$F$39:$F$782,СВЦЭМ!$A$39:$A$782,$A221,СВЦЭМ!$B$39:$B$782,E$190)+'СЕТ СН'!$F$12</f>
        <v>140.94480032999999</v>
      </c>
      <c r="F221" s="36">
        <f>SUMIFS(СВЦЭМ!$F$39:$F$782,СВЦЭМ!$A$39:$A$782,$A221,СВЦЭМ!$B$39:$B$782,F$190)+'СЕТ СН'!$F$12</f>
        <v>138.96569166</v>
      </c>
      <c r="G221" s="36">
        <f>SUMIFS(СВЦЭМ!$F$39:$F$782,СВЦЭМ!$A$39:$A$782,$A221,СВЦЭМ!$B$39:$B$782,G$190)+'СЕТ СН'!$F$12</f>
        <v>135.53197919999999</v>
      </c>
      <c r="H221" s="36">
        <f>SUMIFS(СВЦЭМ!$F$39:$F$782,СВЦЭМ!$A$39:$A$782,$A221,СВЦЭМ!$B$39:$B$782,H$190)+'СЕТ СН'!$F$12</f>
        <v>126.28917663999999</v>
      </c>
      <c r="I221" s="36">
        <f>SUMIFS(СВЦЭМ!$F$39:$F$782,СВЦЭМ!$A$39:$A$782,$A221,СВЦЭМ!$B$39:$B$782,I$190)+'СЕТ СН'!$F$12</f>
        <v>117.66549285000001</v>
      </c>
      <c r="J221" s="36">
        <f>SUMIFS(СВЦЭМ!$F$39:$F$782,СВЦЭМ!$A$39:$A$782,$A221,СВЦЭМ!$B$39:$B$782,J$190)+'СЕТ СН'!$F$12</f>
        <v>128.30435772999999</v>
      </c>
      <c r="K221" s="36">
        <f>SUMIFS(СВЦЭМ!$F$39:$F$782,СВЦЭМ!$A$39:$A$782,$A221,СВЦЭМ!$B$39:$B$782,K$190)+'СЕТ СН'!$F$12</f>
        <v>132.23115469000001</v>
      </c>
      <c r="L221" s="36">
        <f>SUMIFS(СВЦЭМ!$F$39:$F$782,СВЦЭМ!$A$39:$A$782,$A221,СВЦЭМ!$B$39:$B$782,L$190)+'СЕТ СН'!$F$12</f>
        <v>131.71047149</v>
      </c>
      <c r="M221" s="36">
        <f>SUMIFS(СВЦЭМ!$F$39:$F$782,СВЦЭМ!$A$39:$A$782,$A221,СВЦЭМ!$B$39:$B$782,M$190)+'СЕТ СН'!$F$12</f>
        <v>130.44869208</v>
      </c>
      <c r="N221" s="36">
        <f>SUMIFS(СВЦЭМ!$F$39:$F$782,СВЦЭМ!$A$39:$A$782,$A221,СВЦЭМ!$B$39:$B$782,N$190)+'СЕТ СН'!$F$12</f>
        <v>129.97000052000001</v>
      </c>
      <c r="O221" s="36">
        <f>SUMIFS(СВЦЭМ!$F$39:$F$782,СВЦЭМ!$A$39:$A$782,$A221,СВЦЭМ!$B$39:$B$782,O$190)+'СЕТ СН'!$F$12</f>
        <v>129.82571107000001</v>
      </c>
      <c r="P221" s="36">
        <f>SUMIFS(СВЦЭМ!$F$39:$F$782,СВЦЭМ!$A$39:$A$782,$A221,СВЦЭМ!$B$39:$B$782,P$190)+'СЕТ СН'!$F$12</f>
        <v>129.45848185</v>
      </c>
      <c r="Q221" s="36">
        <f>SUMIFS(СВЦЭМ!$F$39:$F$782,СВЦЭМ!$A$39:$A$782,$A221,СВЦЭМ!$B$39:$B$782,Q$190)+'СЕТ СН'!$F$12</f>
        <v>128.09963261999999</v>
      </c>
      <c r="R221" s="36">
        <f>SUMIFS(СВЦЭМ!$F$39:$F$782,СВЦЭМ!$A$39:$A$782,$A221,СВЦЭМ!$B$39:$B$782,R$190)+'СЕТ СН'!$F$12</f>
        <v>126.62414966999999</v>
      </c>
      <c r="S221" s="36">
        <f>SUMIFS(СВЦЭМ!$F$39:$F$782,СВЦЭМ!$A$39:$A$782,$A221,СВЦЭМ!$B$39:$B$782,S$190)+'СЕТ СН'!$F$12</f>
        <v>127.42802940999999</v>
      </c>
      <c r="T221" s="36">
        <f>SUMIFS(СВЦЭМ!$F$39:$F$782,СВЦЭМ!$A$39:$A$782,$A221,СВЦЭМ!$B$39:$B$782,T$190)+'СЕТ СН'!$F$12</f>
        <v>126.72130995000001</v>
      </c>
      <c r="U221" s="36">
        <f>SUMIFS(СВЦЭМ!$F$39:$F$782,СВЦЭМ!$A$39:$A$782,$A221,СВЦЭМ!$B$39:$B$782,U$190)+'СЕТ СН'!$F$12</f>
        <v>128.74270657</v>
      </c>
      <c r="V221" s="36">
        <f>SUMIFS(СВЦЭМ!$F$39:$F$782,СВЦЭМ!$A$39:$A$782,$A221,СВЦЭМ!$B$39:$B$782,V$190)+'СЕТ СН'!$F$12</f>
        <v>131.66181533</v>
      </c>
      <c r="W221" s="36">
        <f>SUMIFS(СВЦЭМ!$F$39:$F$782,СВЦЭМ!$A$39:$A$782,$A221,СВЦЭМ!$B$39:$B$782,W$190)+'СЕТ СН'!$F$12</f>
        <v>130.87867047</v>
      </c>
      <c r="X221" s="36">
        <f>SUMIFS(СВЦЭМ!$F$39:$F$782,СВЦЭМ!$A$39:$A$782,$A221,СВЦЭМ!$B$39:$B$782,X$190)+'СЕТ СН'!$F$12</f>
        <v>125.45876273</v>
      </c>
      <c r="Y221" s="36">
        <f>SUMIFS(СВЦЭМ!$F$39:$F$782,СВЦЭМ!$A$39:$A$782,$A221,СВЦЭМ!$B$39:$B$782,Y$190)+'СЕТ СН'!$F$12</f>
        <v>122.73870497999999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44775</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44776</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44777</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44778</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44779</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44780</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44781</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44782</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44783</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44784</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44785</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44786</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44787</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44788</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44789</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44790</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44791</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44792</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44793</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44794</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44795</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44796</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44797</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44798</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44799</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44800</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44801</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44802</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44803</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44804</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44775</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44776</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44777</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44778</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44779</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44780</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44781</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44782</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44783</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44784</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44785</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44786</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44787</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44788</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44789</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44790</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44791</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44792</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44793</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44794</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44795</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44796</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44797</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44798</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44799</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44800</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44801</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44802</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44803</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44804</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44775</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44776</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44777</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44778</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44779</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44780</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44781</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44782</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44783</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44784</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44785</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44786</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44787</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44788</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44789</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44790</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44791</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44792</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44793</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44794</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44795</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44796</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44797</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44798</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44799</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44800</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44801</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44802</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44803</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44804</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44775</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44776</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44777</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44778</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44779</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44780</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44781</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44782</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44783</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44784</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44785</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44786</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44787</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44788</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44789</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44790</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44791</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44792</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44793</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44794</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44795</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44796</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44797</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44798</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44799</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44800</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44801</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44802</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44803</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44804</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44775</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44776</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44777</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44778</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44779</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44780</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44781</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44782</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44783</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44784</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44785</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44786</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44787</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44788</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44789</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44790</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44791</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44792</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44793</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44794</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44795</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44796</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44797</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44798</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44799</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44800</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44801</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44802</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44803</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44804</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44775</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44776</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44777</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44778</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44779</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44780</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44781</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44782</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44783</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44784</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44785</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44786</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44787</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44788</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44789</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44790</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44791</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44792</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44793</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44794</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44795</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44796</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44797</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44798</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44799</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44800</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44801</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44802</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44803</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44804</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10.86543767</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492982.31300017785</v>
      </c>
      <c r="O439" s="126"/>
      <c r="P439" s="125">
        <f>СВЦЭМ!$D$12+'СЕТ СН'!$F$10-'СЕТ СН'!$G$24</f>
        <v>492982.31300017785</v>
      </c>
      <c r="Q439" s="126"/>
      <c r="R439" s="125">
        <f>СВЦЭМ!$D$12+'СЕТ СН'!$F$10-'СЕТ СН'!$H$24</f>
        <v>492982.31300017785</v>
      </c>
      <c r="S439" s="126"/>
      <c r="T439" s="125">
        <f>СВЦЭМ!$D$12+'СЕТ СН'!$F$10-'СЕТ СН'!$I$24</f>
        <v>492982.31300017785</v>
      </c>
      <c r="U439" s="12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1621958.14</v>
      </c>
      <c r="O443" s="140"/>
      <c r="P443" s="140">
        <f>'СЕТ СН'!$G$7</f>
        <v>1254447.8999999999</v>
      </c>
      <c r="Q443" s="140"/>
      <c r="R443" s="140">
        <f>'СЕТ СН'!$H$7</f>
        <v>1560632.31</v>
      </c>
      <c r="S443" s="140"/>
      <c r="T443" s="140">
        <f>'СЕТ СН'!$I$7</f>
        <v>1540418.38</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M31" sqref="M3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44743</v>
      </c>
      <c r="D5" s="54">
        <v>44926</v>
      </c>
      <c r="E5" s="52" t="s">
        <v>20</v>
      </c>
      <c r="F5" s="52">
        <v>2836.64</v>
      </c>
      <c r="G5" s="52">
        <v>3069.51</v>
      </c>
      <c r="H5" s="52">
        <v>3150.28</v>
      </c>
      <c r="I5" s="52">
        <v>3150.28</v>
      </c>
    </row>
    <row r="6" spans="1:9" ht="60" x14ac:dyDescent="0.2">
      <c r="A6" s="53" t="s">
        <v>45</v>
      </c>
      <c r="B6" s="90" t="s">
        <v>146</v>
      </c>
      <c r="C6" s="54">
        <v>44743</v>
      </c>
      <c r="D6" s="54">
        <v>44926</v>
      </c>
      <c r="E6" s="52" t="s">
        <v>20</v>
      </c>
      <c r="F6" s="52">
        <v>156.07</v>
      </c>
      <c r="G6" s="52">
        <v>291.61</v>
      </c>
      <c r="H6" s="52">
        <v>408.83</v>
      </c>
      <c r="I6" s="52">
        <v>892.54</v>
      </c>
    </row>
    <row r="7" spans="1:9" ht="60" x14ac:dyDescent="0.2">
      <c r="A7" s="53" t="s">
        <v>46</v>
      </c>
      <c r="B7" s="90" t="s">
        <v>146</v>
      </c>
      <c r="C7" s="54">
        <v>44743</v>
      </c>
      <c r="D7" s="54">
        <v>44926</v>
      </c>
      <c r="E7" s="52" t="s">
        <v>21</v>
      </c>
      <c r="F7" s="52">
        <v>1621958.14</v>
      </c>
      <c r="G7" s="52">
        <v>1254447.8999999999</v>
      </c>
      <c r="H7" s="52">
        <v>1560632.31</v>
      </c>
      <c r="I7" s="52">
        <v>1540418.38</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I14" sqref="I1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5" t="s">
        <v>110</v>
      </c>
      <c r="B4" s="166"/>
      <c r="C4" s="63"/>
      <c r="D4" s="64" t="s">
        <v>111</v>
      </c>
    </row>
    <row r="5" spans="1:4" ht="15" customHeight="1" x14ac:dyDescent="0.2">
      <c r="A5" s="168" t="s">
        <v>112</v>
      </c>
      <c r="B5" s="169"/>
      <c r="C5" s="65"/>
      <c r="D5" s="66" t="s">
        <v>113</v>
      </c>
    </row>
    <row r="6" spans="1:4" ht="15" customHeight="1" x14ac:dyDescent="0.2">
      <c r="A6" s="165" t="s">
        <v>114</v>
      </c>
      <c r="B6" s="166"/>
      <c r="C6" s="67"/>
      <c r="D6" s="64" t="s">
        <v>115</v>
      </c>
    </row>
    <row r="7" spans="1:4" ht="15" customHeight="1" x14ac:dyDescent="0.2">
      <c r="A7" s="165" t="s">
        <v>116</v>
      </c>
      <c r="B7" s="166"/>
      <c r="C7" s="67"/>
      <c r="D7" s="64" t="s">
        <v>148</v>
      </c>
    </row>
    <row r="8" spans="1:4" ht="15" customHeight="1" x14ac:dyDescent="0.2">
      <c r="A8" s="167" t="s">
        <v>117</v>
      </c>
      <c r="B8" s="167"/>
      <c r="C8" s="96"/>
      <c r="D8" s="68"/>
    </row>
    <row r="9" spans="1:4" ht="15" customHeight="1" x14ac:dyDescent="0.2">
      <c r="A9" s="69" t="s">
        <v>118</v>
      </c>
      <c r="B9" s="70"/>
      <c r="C9" s="71"/>
      <c r="D9" s="72"/>
    </row>
    <row r="10" spans="1:4" ht="30" customHeight="1" x14ac:dyDescent="0.2">
      <c r="A10" s="159" t="s">
        <v>119</v>
      </c>
      <c r="B10" s="160"/>
      <c r="C10" s="73"/>
      <c r="D10" s="74">
        <v>6.71760058</v>
      </c>
    </row>
    <row r="11" spans="1:4" ht="66" customHeight="1" x14ac:dyDescent="0.2">
      <c r="A11" s="159" t="s">
        <v>120</v>
      </c>
      <c r="B11" s="160"/>
      <c r="C11" s="73"/>
      <c r="D11" s="74">
        <v>927.35299953000003</v>
      </c>
    </row>
    <row r="12" spans="1:4" ht="30" customHeight="1" x14ac:dyDescent="0.2">
      <c r="A12" s="159" t="s">
        <v>121</v>
      </c>
      <c r="B12" s="160"/>
      <c r="C12" s="73"/>
      <c r="D12" s="75">
        <v>492982.31300017785</v>
      </c>
    </row>
    <row r="13" spans="1:4" ht="30" customHeight="1" x14ac:dyDescent="0.2">
      <c r="A13" s="159" t="s">
        <v>122</v>
      </c>
      <c r="B13" s="160"/>
      <c r="C13" s="73"/>
      <c r="D13" s="76"/>
    </row>
    <row r="14" spans="1:4" ht="15" customHeight="1" x14ac:dyDescent="0.2">
      <c r="A14" s="163" t="s">
        <v>123</v>
      </c>
      <c r="B14" s="164"/>
      <c r="C14" s="73"/>
      <c r="D14" s="74">
        <v>979.54199831000005</v>
      </c>
    </row>
    <row r="15" spans="1:4" ht="15" customHeight="1" x14ac:dyDescent="0.2">
      <c r="A15" s="163" t="s">
        <v>124</v>
      </c>
      <c r="B15" s="164"/>
      <c r="C15" s="73"/>
      <c r="D15" s="74">
        <v>1619.7669447999999</v>
      </c>
    </row>
    <row r="16" spans="1:4" ht="15" customHeight="1" x14ac:dyDescent="0.2">
      <c r="A16" s="163" t="s">
        <v>125</v>
      </c>
      <c r="B16" s="164"/>
      <c r="C16" s="73"/>
      <c r="D16" s="74">
        <v>2416.53654018</v>
      </c>
    </row>
    <row r="17" spans="1:4" ht="15" customHeight="1" x14ac:dyDescent="0.2">
      <c r="A17" s="163" t="s">
        <v>126</v>
      </c>
      <c r="B17" s="164"/>
      <c r="C17" s="73"/>
      <c r="D17" s="74">
        <v>1968.84486401</v>
      </c>
    </row>
    <row r="18" spans="1:4" ht="52.5" customHeight="1" x14ac:dyDescent="0.2">
      <c r="A18" s="159" t="s">
        <v>127</v>
      </c>
      <c r="B18" s="160"/>
      <c r="C18" s="73"/>
      <c r="D18" s="74">
        <v>10.86543767</v>
      </c>
    </row>
    <row r="19" spans="1:4" ht="52.5" customHeight="1" x14ac:dyDescent="0.25">
      <c r="A19" s="159" t="s">
        <v>140</v>
      </c>
      <c r="B19" s="160"/>
      <c r="C19" s="81"/>
      <c r="D19" s="74">
        <v>910.40548397999999</v>
      </c>
    </row>
    <row r="20" spans="1:4" ht="52.5" customHeight="1" x14ac:dyDescent="0.25">
      <c r="A20" s="159" t="s">
        <v>141</v>
      </c>
      <c r="B20" s="160"/>
      <c r="C20" s="81"/>
      <c r="D20" s="97"/>
    </row>
    <row r="21" spans="1:4" ht="52.5" customHeight="1" x14ac:dyDescent="0.25">
      <c r="A21" s="163" t="s">
        <v>142</v>
      </c>
      <c r="B21" s="164"/>
      <c r="C21" s="81"/>
      <c r="D21" s="74">
        <v>962.62501181000005</v>
      </c>
    </row>
    <row r="22" spans="1:4" ht="52.5" customHeight="1" x14ac:dyDescent="0.25">
      <c r="A22" s="163" t="s">
        <v>143</v>
      </c>
      <c r="B22" s="164"/>
      <c r="C22" s="81"/>
      <c r="D22" s="74">
        <v>886.83376048000002</v>
      </c>
    </row>
    <row r="23" spans="1:4" ht="52.5" customHeight="1" x14ac:dyDescent="0.25">
      <c r="A23" s="163" t="s">
        <v>144</v>
      </c>
      <c r="B23" s="164"/>
      <c r="C23" s="81"/>
      <c r="D23" s="74">
        <v>882.36675166999999</v>
      </c>
    </row>
    <row r="24" spans="1:4" ht="52.5" customHeight="1" x14ac:dyDescent="0.25">
      <c r="A24" s="163" t="s">
        <v>145</v>
      </c>
      <c r="B24" s="164"/>
      <c r="C24" s="81"/>
      <c r="D24" s="74">
        <v>884.87414449000005</v>
      </c>
    </row>
    <row r="25" spans="1:4" ht="15" customHeight="1" x14ac:dyDescent="0.2">
      <c r="A25" s="69" t="s">
        <v>128</v>
      </c>
      <c r="B25" s="70"/>
      <c r="C25" s="77"/>
      <c r="D25" s="78"/>
    </row>
    <row r="26" spans="1:4" ht="30" customHeight="1" x14ac:dyDescent="0.2">
      <c r="A26" s="159" t="s">
        <v>129</v>
      </c>
      <c r="B26" s="160"/>
      <c r="C26" s="73"/>
      <c r="D26" s="79">
        <v>20030.628000000001</v>
      </c>
    </row>
    <row r="27" spans="1:4" ht="30" customHeight="1" x14ac:dyDescent="0.2">
      <c r="A27" s="159" t="s">
        <v>130</v>
      </c>
      <c r="B27" s="160"/>
      <c r="C27" s="80"/>
      <c r="D27" s="79">
        <v>28.114999999999998</v>
      </c>
    </row>
    <row r="28" spans="1:4" ht="15" customHeight="1" x14ac:dyDescent="0.2">
      <c r="A28" s="69" t="s">
        <v>131</v>
      </c>
      <c r="B28" s="70"/>
      <c r="C28" s="77"/>
      <c r="D28" s="78"/>
    </row>
    <row r="29" spans="1:4" ht="15" customHeight="1" x14ac:dyDescent="0.25">
      <c r="A29" s="159" t="s">
        <v>132</v>
      </c>
      <c r="B29" s="160"/>
      <c r="C29" s="81"/>
      <c r="D29" s="76"/>
    </row>
    <row r="30" spans="1:4" ht="15" customHeight="1" x14ac:dyDescent="0.25">
      <c r="A30" s="163" t="s">
        <v>123</v>
      </c>
      <c r="B30" s="164"/>
      <c r="C30" s="81"/>
      <c r="D30" s="82">
        <v>0</v>
      </c>
    </row>
    <row r="31" spans="1:4" ht="15" customHeight="1" x14ac:dyDescent="0.25">
      <c r="A31" s="163" t="s">
        <v>124</v>
      </c>
      <c r="B31" s="164"/>
      <c r="C31" s="81"/>
      <c r="D31" s="82">
        <v>1.452196037311E-3</v>
      </c>
    </row>
    <row r="32" spans="1:4" ht="15" customHeight="1" x14ac:dyDescent="0.25">
      <c r="A32" s="163" t="s">
        <v>125</v>
      </c>
      <c r="B32" s="164"/>
      <c r="C32" s="81"/>
      <c r="D32" s="82">
        <v>3.0777685205060001E-3</v>
      </c>
    </row>
    <row r="33" spans="1:6" ht="15" customHeight="1" x14ac:dyDescent="0.25">
      <c r="A33" s="163" t="s">
        <v>126</v>
      </c>
      <c r="B33" s="164"/>
      <c r="C33" s="81"/>
      <c r="D33" s="82">
        <v>2.1643913549059999E-3</v>
      </c>
    </row>
    <row r="35" spans="1:6" x14ac:dyDescent="0.2">
      <c r="A35" s="58" t="s">
        <v>133</v>
      </c>
      <c r="B35" s="59"/>
      <c r="C35" s="59"/>
      <c r="D35" s="56"/>
      <c r="E35" s="56"/>
      <c r="F35" s="60"/>
    </row>
    <row r="36" spans="1:6" ht="280.5" customHeight="1" x14ac:dyDescent="0.2">
      <c r="A36" s="161" t="s">
        <v>7</v>
      </c>
      <c r="B36" s="161" t="s">
        <v>134</v>
      </c>
      <c r="C36" s="57" t="s">
        <v>135</v>
      </c>
      <c r="D36" s="57" t="s">
        <v>136</v>
      </c>
      <c r="E36" s="57" t="s">
        <v>137</v>
      </c>
      <c r="F36" s="57" t="s">
        <v>138</v>
      </c>
    </row>
    <row r="37" spans="1:6" x14ac:dyDescent="0.2">
      <c r="A37" s="162"/>
      <c r="B37" s="162"/>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958.25206810999998</v>
      </c>
      <c r="D39" s="84">
        <v>941.23049358000003</v>
      </c>
      <c r="E39" s="84">
        <v>142.88995044999999</v>
      </c>
      <c r="F39" s="84">
        <v>142.88995044999999</v>
      </c>
    </row>
    <row r="40" spans="1:6" ht="12.75" customHeight="1" x14ac:dyDescent="0.2">
      <c r="A40" s="83" t="s">
        <v>149</v>
      </c>
      <c r="B40" s="83">
        <v>2</v>
      </c>
      <c r="C40" s="84">
        <v>993.11604952000005</v>
      </c>
      <c r="D40" s="84">
        <v>979.45434833000002</v>
      </c>
      <c r="E40" s="84">
        <v>148.69278488</v>
      </c>
      <c r="F40" s="84">
        <v>148.69278488</v>
      </c>
    </row>
    <row r="41" spans="1:6" ht="12.75" customHeight="1" x14ac:dyDescent="0.2">
      <c r="A41" s="83" t="s">
        <v>149</v>
      </c>
      <c r="B41" s="83">
        <v>3</v>
      </c>
      <c r="C41" s="84">
        <v>1005.91125803</v>
      </c>
      <c r="D41" s="84">
        <v>991.06464123000001</v>
      </c>
      <c r="E41" s="84">
        <v>150.45536501999999</v>
      </c>
      <c r="F41" s="84">
        <v>150.45536501999999</v>
      </c>
    </row>
    <row r="42" spans="1:6" ht="12.75" customHeight="1" x14ac:dyDescent="0.2">
      <c r="A42" s="83" t="s">
        <v>149</v>
      </c>
      <c r="B42" s="83">
        <v>4</v>
      </c>
      <c r="C42" s="84">
        <v>1034.8907444199999</v>
      </c>
      <c r="D42" s="84">
        <v>1022.5374171</v>
      </c>
      <c r="E42" s="84">
        <v>155.23330562000001</v>
      </c>
      <c r="F42" s="84">
        <v>155.23330562000001</v>
      </c>
    </row>
    <row r="43" spans="1:6" ht="12.75" customHeight="1" x14ac:dyDescent="0.2">
      <c r="A43" s="83" t="s">
        <v>149</v>
      </c>
      <c r="B43" s="83">
        <v>5</v>
      </c>
      <c r="C43" s="84">
        <v>1000.8264500400001</v>
      </c>
      <c r="D43" s="84">
        <v>988.31599672000004</v>
      </c>
      <c r="E43" s="84">
        <v>150.03808819</v>
      </c>
      <c r="F43" s="84">
        <v>150.03808819</v>
      </c>
    </row>
    <row r="44" spans="1:6" ht="12.75" customHeight="1" x14ac:dyDescent="0.2">
      <c r="A44" s="83" t="s">
        <v>149</v>
      </c>
      <c r="B44" s="83">
        <v>6</v>
      </c>
      <c r="C44" s="84">
        <v>994.69678652000005</v>
      </c>
      <c r="D44" s="84">
        <v>976.91734660999998</v>
      </c>
      <c r="E44" s="84">
        <v>148.30763793</v>
      </c>
      <c r="F44" s="84">
        <v>148.30763793</v>
      </c>
    </row>
    <row r="45" spans="1:6" ht="12.75" customHeight="1" x14ac:dyDescent="0.2">
      <c r="A45" s="83" t="s">
        <v>149</v>
      </c>
      <c r="B45" s="83">
        <v>7</v>
      </c>
      <c r="C45" s="84">
        <v>1032.2358115699999</v>
      </c>
      <c r="D45" s="84">
        <v>1019.9403205900001</v>
      </c>
      <c r="E45" s="84">
        <v>154.83903556999999</v>
      </c>
      <c r="F45" s="84">
        <v>154.83903556999999</v>
      </c>
    </row>
    <row r="46" spans="1:6" ht="12.75" customHeight="1" x14ac:dyDescent="0.2">
      <c r="A46" s="83" t="s">
        <v>149</v>
      </c>
      <c r="B46" s="83">
        <v>8</v>
      </c>
      <c r="C46" s="84">
        <v>1079.72814902</v>
      </c>
      <c r="D46" s="84">
        <v>1061.33830274</v>
      </c>
      <c r="E46" s="84">
        <v>161.12374018</v>
      </c>
      <c r="F46" s="84">
        <v>161.12374018</v>
      </c>
    </row>
    <row r="47" spans="1:6" ht="12.75" customHeight="1" x14ac:dyDescent="0.2">
      <c r="A47" s="83" t="s">
        <v>149</v>
      </c>
      <c r="B47" s="83">
        <v>9</v>
      </c>
      <c r="C47" s="84">
        <v>1005.81612538</v>
      </c>
      <c r="D47" s="84">
        <v>986.46133499999996</v>
      </c>
      <c r="E47" s="84">
        <v>149.75652855000001</v>
      </c>
      <c r="F47" s="84">
        <v>149.75652855000001</v>
      </c>
    </row>
    <row r="48" spans="1:6" ht="12.75" customHeight="1" x14ac:dyDescent="0.2">
      <c r="A48" s="83" t="s">
        <v>149</v>
      </c>
      <c r="B48" s="83">
        <v>10</v>
      </c>
      <c r="C48" s="84">
        <v>954.12653536000005</v>
      </c>
      <c r="D48" s="84">
        <v>933.47700824000003</v>
      </c>
      <c r="E48" s="84">
        <v>141.71287942999999</v>
      </c>
      <c r="F48" s="84">
        <v>141.71287942999999</v>
      </c>
    </row>
    <row r="49" spans="1:6" ht="12.75" customHeight="1" x14ac:dyDescent="0.2">
      <c r="A49" s="83" t="s">
        <v>149</v>
      </c>
      <c r="B49" s="83">
        <v>11</v>
      </c>
      <c r="C49" s="84">
        <v>927.67433942000002</v>
      </c>
      <c r="D49" s="84">
        <v>907.81951025000001</v>
      </c>
      <c r="E49" s="84">
        <v>137.81776697999999</v>
      </c>
      <c r="F49" s="84">
        <v>137.81776697999999</v>
      </c>
    </row>
    <row r="50" spans="1:6" ht="12.75" customHeight="1" x14ac:dyDescent="0.2">
      <c r="A50" s="83" t="s">
        <v>149</v>
      </c>
      <c r="B50" s="83">
        <v>12</v>
      </c>
      <c r="C50" s="84">
        <v>893.73385857000005</v>
      </c>
      <c r="D50" s="84">
        <v>873.03414897000005</v>
      </c>
      <c r="E50" s="84">
        <v>132.53693663999999</v>
      </c>
      <c r="F50" s="84">
        <v>132.53693663999999</v>
      </c>
    </row>
    <row r="51" spans="1:6" ht="12.75" customHeight="1" x14ac:dyDescent="0.2">
      <c r="A51" s="83" t="s">
        <v>149</v>
      </c>
      <c r="B51" s="83">
        <v>13</v>
      </c>
      <c r="C51" s="84">
        <v>903.22677715999998</v>
      </c>
      <c r="D51" s="84">
        <v>883.18737170999998</v>
      </c>
      <c r="E51" s="84">
        <v>134.07831625</v>
      </c>
      <c r="F51" s="84">
        <v>134.07831625</v>
      </c>
    </row>
    <row r="52" spans="1:6" ht="12.75" customHeight="1" x14ac:dyDescent="0.2">
      <c r="A52" s="83" t="s">
        <v>149</v>
      </c>
      <c r="B52" s="83">
        <v>14</v>
      </c>
      <c r="C52" s="84">
        <v>904.04477006000002</v>
      </c>
      <c r="D52" s="84">
        <v>884.89298796000003</v>
      </c>
      <c r="E52" s="84">
        <v>134.33724902</v>
      </c>
      <c r="F52" s="84">
        <v>134.33724902</v>
      </c>
    </row>
    <row r="53" spans="1:6" ht="12.75" customHeight="1" x14ac:dyDescent="0.2">
      <c r="A53" s="83" t="s">
        <v>149</v>
      </c>
      <c r="B53" s="83">
        <v>15</v>
      </c>
      <c r="C53" s="84">
        <v>907.86619854000003</v>
      </c>
      <c r="D53" s="84">
        <v>888.45971211000005</v>
      </c>
      <c r="E53" s="84">
        <v>134.87872005</v>
      </c>
      <c r="F53" s="84">
        <v>134.87872005</v>
      </c>
    </row>
    <row r="54" spans="1:6" ht="12.75" customHeight="1" x14ac:dyDescent="0.2">
      <c r="A54" s="83" t="s">
        <v>149</v>
      </c>
      <c r="B54" s="83">
        <v>16</v>
      </c>
      <c r="C54" s="84">
        <v>906.38600547999999</v>
      </c>
      <c r="D54" s="84">
        <v>890.75930212000003</v>
      </c>
      <c r="E54" s="84">
        <v>135.22782508</v>
      </c>
      <c r="F54" s="84">
        <v>135.22782508</v>
      </c>
    </row>
    <row r="55" spans="1:6" ht="12.75" customHeight="1" x14ac:dyDescent="0.2">
      <c r="A55" s="83" t="s">
        <v>149</v>
      </c>
      <c r="B55" s="83">
        <v>17</v>
      </c>
      <c r="C55" s="84">
        <v>926.90777508999997</v>
      </c>
      <c r="D55" s="84">
        <v>909.92670451000004</v>
      </c>
      <c r="E55" s="84">
        <v>138.13766405999999</v>
      </c>
      <c r="F55" s="84">
        <v>138.13766405999999</v>
      </c>
    </row>
    <row r="56" spans="1:6" ht="12.75" customHeight="1" x14ac:dyDescent="0.2">
      <c r="A56" s="83" t="s">
        <v>149</v>
      </c>
      <c r="B56" s="83">
        <v>18</v>
      </c>
      <c r="C56" s="84">
        <v>930.57538504000001</v>
      </c>
      <c r="D56" s="84">
        <v>913.97849155999995</v>
      </c>
      <c r="E56" s="84">
        <v>138.75277338000001</v>
      </c>
      <c r="F56" s="84">
        <v>138.75277338000001</v>
      </c>
    </row>
    <row r="57" spans="1:6" ht="12.75" customHeight="1" x14ac:dyDescent="0.2">
      <c r="A57" s="83" t="s">
        <v>149</v>
      </c>
      <c r="B57" s="83">
        <v>19</v>
      </c>
      <c r="C57" s="84">
        <v>931.34500078999997</v>
      </c>
      <c r="D57" s="84">
        <v>914.65508008999996</v>
      </c>
      <c r="E57" s="84">
        <v>138.85548754000001</v>
      </c>
      <c r="F57" s="84">
        <v>138.85548754000001</v>
      </c>
    </row>
    <row r="58" spans="1:6" ht="12.75" customHeight="1" x14ac:dyDescent="0.2">
      <c r="A58" s="83" t="s">
        <v>149</v>
      </c>
      <c r="B58" s="83">
        <v>20</v>
      </c>
      <c r="C58" s="84">
        <v>933.34635691000005</v>
      </c>
      <c r="D58" s="84">
        <v>916.90609491999999</v>
      </c>
      <c r="E58" s="84">
        <v>139.19721829</v>
      </c>
      <c r="F58" s="84">
        <v>139.19721829</v>
      </c>
    </row>
    <row r="59" spans="1:6" ht="12.75" customHeight="1" x14ac:dyDescent="0.2">
      <c r="A59" s="83" t="s">
        <v>149</v>
      </c>
      <c r="B59" s="83">
        <v>21</v>
      </c>
      <c r="C59" s="84">
        <v>930.42963179000003</v>
      </c>
      <c r="D59" s="84">
        <v>913.92624335000005</v>
      </c>
      <c r="E59" s="84">
        <v>138.74484147999999</v>
      </c>
      <c r="F59" s="84">
        <v>138.74484147999999</v>
      </c>
    </row>
    <row r="60" spans="1:6" ht="12.75" customHeight="1" x14ac:dyDescent="0.2">
      <c r="A60" s="83" t="s">
        <v>149</v>
      </c>
      <c r="B60" s="83">
        <v>22</v>
      </c>
      <c r="C60" s="84">
        <v>919.17437522</v>
      </c>
      <c r="D60" s="84">
        <v>902.03895258</v>
      </c>
      <c r="E60" s="84">
        <v>136.94020978</v>
      </c>
      <c r="F60" s="84">
        <v>136.94020978</v>
      </c>
    </row>
    <row r="61" spans="1:6" ht="12.75" customHeight="1" x14ac:dyDescent="0.2">
      <c r="A61" s="83" t="s">
        <v>149</v>
      </c>
      <c r="B61" s="83">
        <v>23</v>
      </c>
      <c r="C61" s="84">
        <v>903.58363139000005</v>
      </c>
      <c r="D61" s="84">
        <v>888.14062909999996</v>
      </c>
      <c r="E61" s="84">
        <v>134.83027946000001</v>
      </c>
      <c r="F61" s="84">
        <v>134.83027946000001</v>
      </c>
    </row>
    <row r="62" spans="1:6" ht="12.75" customHeight="1" x14ac:dyDescent="0.2">
      <c r="A62" s="83" t="s">
        <v>149</v>
      </c>
      <c r="B62" s="83">
        <v>24</v>
      </c>
      <c r="C62" s="84">
        <v>890.09277277000001</v>
      </c>
      <c r="D62" s="84">
        <v>872.04684992</v>
      </c>
      <c r="E62" s="84">
        <v>132.38705293999999</v>
      </c>
      <c r="F62" s="84">
        <v>132.38705293999999</v>
      </c>
    </row>
    <row r="63" spans="1:6" ht="12.75" customHeight="1" x14ac:dyDescent="0.2">
      <c r="A63" s="83" t="s">
        <v>150</v>
      </c>
      <c r="B63" s="83">
        <v>1</v>
      </c>
      <c r="C63" s="84">
        <v>1000.28770691</v>
      </c>
      <c r="D63" s="84">
        <v>980.78983621999998</v>
      </c>
      <c r="E63" s="84">
        <v>148.89552778000001</v>
      </c>
      <c r="F63" s="84">
        <v>148.89552778000001</v>
      </c>
    </row>
    <row r="64" spans="1:6" ht="12.75" customHeight="1" x14ac:dyDescent="0.2">
      <c r="A64" s="83" t="s">
        <v>150</v>
      </c>
      <c r="B64" s="83">
        <v>2</v>
      </c>
      <c r="C64" s="84">
        <v>1052.8770965799999</v>
      </c>
      <c r="D64" s="84">
        <v>1030.6387702699999</v>
      </c>
      <c r="E64" s="84">
        <v>156.4631871</v>
      </c>
      <c r="F64" s="84">
        <v>156.4631871</v>
      </c>
    </row>
    <row r="65" spans="1:6" ht="12.75" customHeight="1" x14ac:dyDescent="0.2">
      <c r="A65" s="83" t="s">
        <v>150</v>
      </c>
      <c r="B65" s="83">
        <v>3</v>
      </c>
      <c r="C65" s="84">
        <v>1040.3335408999999</v>
      </c>
      <c r="D65" s="84">
        <v>1018.68632215</v>
      </c>
      <c r="E65" s="84">
        <v>154.64866373999999</v>
      </c>
      <c r="F65" s="84">
        <v>154.64866373999999</v>
      </c>
    </row>
    <row r="66" spans="1:6" ht="12.75" customHeight="1" x14ac:dyDescent="0.2">
      <c r="A66" s="83" t="s">
        <v>150</v>
      </c>
      <c r="B66" s="83">
        <v>4</v>
      </c>
      <c r="C66" s="84">
        <v>1069.28695184</v>
      </c>
      <c r="D66" s="84">
        <v>1048.25108974</v>
      </c>
      <c r="E66" s="84">
        <v>159.13694605000001</v>
      </c>
      <c r="F66" s="84">
        <v>159.13694605000001</v>
      </c>
    </row>
    <row r="67" spans="1:6" ht="12.75" customHeight="1" x14ac:dyDescent="0.2">
      <c r="A67" s="83" t="s">
        <v>150</v>
      </c>
      <c r="B67" s="83">
        <v>5</v>
      </c>
      <c r="C67" s="84">
        <v>1065.0230202</v>
      </c>
      <c r="D67" s="84">
        <v>1043.7928130099999</v>
      </c>
      <c r="E67" s="84">
        <v>158.46012676999999</v>
      </c>
      <c r="F67" s="84">
        <v>158.46012676999999</v>
      </c>
    </row>
    <row r="68" spans="1:6" ht="12.75" customHeight="1" x14ac:dyDescent="0.2">
      <c r="A68" s="83" t="s">
        <v>150</v>
      </c>
      <c r="B68" s="83">
        <v>6</v>
      </c>
      <c r="C68" s="84">
        <v>1074.5485258900001</v>
      </c>
      <c r="D68" s="84">
        <v>1053.14365707</v>
      </c>
      <c r="E68" s="84">
        <v>159.87969579</v>
      </c>
      <c r="F68" s="84">
        <v>159.87969579</v>
      </c>
    </row>
    <row r="69" spans="1:6" ht="12.75" customHeight="1" x14ac:dyDescent="0.2">
      <c r="A69" s="83" t="s">
        <v>150</v>
      </c>
      <c r="B69" s="83">
        <v>7</v>
      </c>
      <c r="C69" s="84">
        <v>1054.11315747</v>
      </c>
      <c r="D69" s="84">
        <v>1032.9438327</v>
      </c>
      <c r="E69" s="84">
        <v>156.81312291</v>
      </c>
      <c r="F69" s="84">
        <v>156.81312291</v>
      </c>
    </row>
    <row r="70" spans="1:6" ht="12.75" customHeight="1" x14ac:dyDescent="0.2">
      <c r="A70" s="83" t="s">
        <v>150</v>
      </c>
      <c r="B70" s="83">
        <v>8</v>
      </c>
      <c r="C70" s="84">
        <v>1184.6494030700001</v>
      </c>
      <c r="D70" s="84">
        <v>1162.8322419599999</v>
      </c>
      <c r="E70" s="84">
        <v>176.53172370999999</v>
      </c>
      <c r="F70" s="84">
        <v>176.53172370999999</v>
      </c>
    </row>
    <row r="71" spans="1:6" ht="12.75" customHeight="1" x14ac:dyDescent="0.2">
      <c r="A71" s="83" t="s">
        <v>150</v>
      </c>
      <c r="B71" s="83">
        <v>9</v>
      </c>
      <c r="C71" s="84">
        <v>1076.44019256</v>
      </c>
      <c r="D71" s="84">
        <v>1055.5956880199999</v>
      </c>
      <c r="E71" s="84">
        <v>160.25194316</v>
      </c>
      <c r="F71" s="84">
        <v>160.25194316</v>
      </c>
    </row>
    <row r="72" spans="1:6" ht="12.75" customHeight="1" x14ac:dyDescent="0.2">
      <c r="A72" s="83" t="s">
        <v>150</v>
      </c>
      <c r="B72" s="83">
        <v>10</v>
      </c>
      <c r="C72" s="84">
        <v>969.28991245999998</v>
      </c>
      <c r="D72" s="84">
        <v>948.61794742999996</v>
      </c>
      <c r="E72" s="84">
        <v>144.01145355</v>
      </c>
      <c r="F72" s="84">
        <v>144.01145355</v>
      </c>
    </row>
    <row r="73" spans="1:6" ht="12.75" customHeight="1" x14ac:dyDescent="0.2">
      <c r="A73" s="83" t="s">
        <v>150</v>
      </c>
      <c r="B73" s="83">
        <v>11</v>
      </c>
      <c r="C73" s="84">
        <v>959.08422716999996</v>
      </c>
      <c r="D73" s="84">
        <v>937.35522605999995</v>
      </c>
      <c r="E73" s="84">
        <v>142.30163888999999</v>
      </c>
      <c r="F73" s="84">
        <v>142.30163888999999</v>
      </c>
    </row>
    <row r="74" spans="1:6" ht="12.75" customHeight="1" x14ac:dyDescent="0.2">
      <c r="A74" s="83" t="s">
        <v>150</v>
      </c>
      <c r="B74" s="83">
        <v>12</v>
      </c>
      <c r="C74" s="84">
        <v>948.95677939999996</v>
      </c>
      <c r="D74" s="84">
        <v>927.30423065000002</v>
      </c>
      <c r="E74" s="84">
        <v>140.7757786</v>
      </c>
      <c r="F74" s="84">
        <v>140.7757786</v>
      </c>
    </row>
    <row r="75" spans="1:6" ht="12.75" customHeight="1" x14ac:dyDescent="0.2">
      <c r="A75" s="83" t="s">
        <v>150</v>
      </c>
      <c r="B75" s="83">
        <v>13</v>
      </c>
      <c r="C75" s="84">
        <v>940.22639292999997</v>
      </c>
      <c r="D75" s="84">
        <v>918.38107706000005</v>
      </c>
      <c r="E75" s="84">
        <v>139.42113807000001</v>
      </c>
      <c r="F75" s="84">
        <v>139.42113807000001</v>
      </c>
    </row>
    <row r="76" spans="1:6" ht="12.75" customHeight="1" x14ac:dyDescent="0.2">
      <c r="A76" s="83" t="s">
        <v>150</v>
      </c>
      <c r="B76" s="83">
        <v>14</v>
      </c>
      <c r="C76" s="84">
        <v>946.38462090999997</v>
      </c>
      <c r="D76" s="84">
        <v>925.99161893999997</v>
      </c>
      <c r="E76" s="84">
        <v>140.57650856999999</v>
      </c>
      <c r="F76" s="84">
        <v>140.57650856999999</v>
      </c>
    </row>
    <row r="77" spans="1:6" ht="12.75" customHeight="1" x14ac:dyDescent="0.2">
      <c r="A77" s="83" t="s">
        <v>150</v>
      </c>
      <c r="B77" s="83">
        <v>15</v>
      </c>
      <c r="C77" s="84">
        <v>962.82902249999995</v>
      </c>
      <c r="D77" s="84">
        <v>941.07510563999995</v>
      </c>
      <c r="E77" s="84">
        <v>142.86636071999999</v>
      </c>
      <c r="F77" s="84">
        <v>142.86636071999999</v>
      </c>
    </row>
    <row r="78" spans="1:6" ht="12.75" customHeight="1" x14ac:dyDescent="0.2">
      <c r="A78" s="83" t="s">
        <v>150</v>
      </c>
      <c r="B78" s="83">
        <v>16</v>
      </c>
      <c r="C78" s="84">
        <v>960.16339199000004</v>
      </c>
      <c r="D78" s="84">
        <v>936.47105367999995</v>
      </c>
      <c r="E78" s="84">
        <v>142.16741103999999</v>
      </c>
      <c r="F78" s="84">
        <v>142.16741103999999</v>
      </c>
    </row>
    <row r="79" spans="1:6" ht="12.75" customHeight="1" x14ac:dyDescent="0.2">
      <c r="A79" s="83" t="s">
        <v>150</v>
      </c>
      <c r="B79" s="83">
        <v>17</v>
      </c>
      <c r="C79" s="84">
        <v>957.87026607999996</v>
      </c>
      <c r="D79" s="84">
        <v>930.58561936000001</v>
      </c>
      <c r="E79" s="84">
        <v>141.27393230999999</v>
      </c>
      <c r="F79" s="84">
        <v>141.27393230999999</v>
      </c>
    </row>
    <row r="80" spans="1:6" ht="12.75" customHeight="1" x14ac:dyDescent="0.2">
      <c r="A80" s="83" t="s">
        <v>150</v>
      </c>
      <c r="B80" s="83">
        <v>18</v>
      </c>
      <c r="C80" s="84">
        <v>959.96534309000003</v>
      </c>
      <c r="D80" s="84">
        <v>932.90534907999995</v>
      </c>
      <c r="E80" s="84">
        <v>141.62609479</v>
      </c>
      <c r="F80" s="84">
        <v>141.62609479</v>
      </c>
    </row>
    <row r="81" spans="1:6" ht="12.75" customHeight="1" x14ac:dyDescent="0.2">
      <c r="A81" s="83" t="s">
        <v>150</v>
      </c>
      <c r="B81" s="83">
        <v>19</v>
      </c>
      <c r="C81" s="84">
        <v>988.44035828000005</v>
      </c>
      <c r="D81" s="84">
        <v>962.39989013000002</v>
      </c>
      <c r="E81" s="84">
        <v>146.10371588999999</v>
      </c>
      <c r="F81" s="84">
        <v>146.10371588999999</v>
      </c>
    </row>
    <row r="82" spans="1:6" ht="12.75" customHeight="1" x14ac:dyDescent="0.2">
      <c r="A82" s="83" t="s">
        <v>150</v>
      </c>
      <c r="B82" s="83">
        <v>20</v>
      </c>
      <c r="C82" s="84">
        <v>984.06863195999995</v>
      </c>
      <c r="D82" s="84">
        <v>958.57789563999995</v>
      </c>
      <c r="E82" s="84">
        <v>145.52349179999999</v>
      </c>
      <c r="F82" s="84">
        <v>145.52349179999999</v>
      </c>
    </row>
    <row r="83" spans="1:6" ht="12.75" customHeight="1" x14ac:dyDescent="0.2">
      <c r="A83" s="83" t="s">
        <v>150</v>
      </c>
      <c r="B83" s="83">
        <v>21</v>
      </c>
      <c r="C83" s="84">
        <v>991.02272796</v>
      </c>
      <c r="D83" s="84">
        <v>964.51999049000005</v>
      </c>
      <c r="E83" s="84">
        <v>146.42557226</v>
      </c>
      <c r="F83" s="84">
        <v>146.42557226</v>
      </c>
    </row>
    <row r="84" spans="1:6" ht="12.75" customHeight="1" x14ac:dyDescent="0.2">
      <c r="A84" s="83" t="s">
        <v>150</v>
      </c>
      <c r="B84" s="83">
        <v>22</v>
      </c>
      <c r="C84" s="84">
        <v>972.20251846999997</v>
      </c>
      <c r="D84" s="84">
        <v>945.98542343999998</v>
      </c>
      <c r="E84" s="84">
        <v>143.61180519000001</v>
      </c>
      <c r="F84" s="84">
        <v>143.61180519000001</v>
      </c>
    </row>
    <row r="85" spans="1:6" ht="12.75" customHeight="1" x14ac:dyDescent="0.2">
      <c r="A85" s="83" t="s">
        <v>150</v>
      </c>
      <c r="B85" s="83">
        <v>23</v>
      </c>
      <c r="C85" s="84">
        <v>993.54908401</v>
      </c>
      <c r="D85" s="84">
        <v>967.89564300999996</v>
      </c>
      <c r="E85" s="84">
        <v>146.93803634</v>
      </c>
      <c r="F85" s="84">
        <v>146.93803634</v>
      </c>
    </row>
    <row r="86" spans="1:6" ht="12.75" customHeight="1" x14ac:dyDescent="0.2">
      <c r="A86" s="83" t="s">
        <v>150</v>
      </c>
      <c r="B86" s="83">
        <v>24</v>
      </c>
      <c r="C86" s="84">
        <v>1097.94691042</v>
      </c>
      <c r="D86" s="84">
        <v>1071.07929515</v>
      </c>
      <c r="E86" s="84">
        <v>162.60253834</v>
      </c>
      <c r="F86" s="84">
        <v>162.60253834</v>
      </c>
    </row>
    <row r="87" spans="1:6" ht="12.75" customHeight="1" x14ac:dyDescent="0.2">
      <c r="A87" s="83" t="s">
        <v>151</v>
      </c>
      <c r="B87" s="83">
        <v>1</v>
      </c>
      <c r="C87" s="84">
        <v>1129.10483344</v>
      </c>
      <c r="D87" s="84">
        <v>1101.95658306</v>
      </c>
      <c r="E87" s="84">
        <v>167.29007680000001</v>
      </c>
      <c r="F87" s="84">
        <v>167.29007680000001</v>
      </c>
    </row>
    <row r="88" spans="1:6" ht="12.75" customHeight="1" x14ac:dyDescent="0.2">
      <c r="A88" s="83" t="s">
        <v>151</v>
      </c>
      <c r="B88" s="83">
        <v>2</v>
      </c>
      <c r="C88" s="84">
        <v>1211.4749617499999</v>
      </c>
      <c r="D88" s="84">
        <v>1183.8342894299999</v>
      </c>
      <c r="E88" s="84">
        <v>179.72008357000001</v>
      </c>
      <c r="F88" s="84">
        <v>179.72008357000001</v>
      </c>
    </row>
    <row r="89" spans="1:6" ht="12.75" customHeight="1" x14ac:dyDescent="0.2">
      <c r="A89" s="83" t="s">
        <v>151</v>
      </c>
      <c r="B89" s="83">
        <v>3</v>
      </c>
      <c r="C89" s="84">
        <v>1260.8143740800001</v>
      </c>
      <c r="D89" s="84">
        <v>1237.1491775500001</v>
      </c>
      <c r="E89" s="84">
        <v>187.81391581</v>
      </c>
      <c r="F89" s="84">
        <v>187.81391581</v>
      </c>
    </row>
    <row r="90" spans="1:6" ht="12.75" customHeight="1" x14ac:dyDescent="0.2">
      <c r="A90" s="83" t="s">
        <v>151</v>
      </c>
      <c r="B90" s="83">
        <v>4</v>
      </c>
      <c r="C90" s="84">
        <v>1268.6145044</v>
      </c>
      <c r="D90" s="84">
        <v>1246.04398201</v>
      </c>
      <c r="E90" s="84">
        <v>189.16425261000001</v>
      </c>
      <c r="F90" s="84">
        <v>189.16425261000001</v>
      </c>
    </row>
    <row r="91" spans="1:6" ht="12.75" customHeight="1" x14ac:dyDescent="0.2">
      <c r="A91" s="83" t="s">
        <v>151</v>
      </c>
      <c r="B91" s="83">
        <v>5</v>
      </c>
      <c r="C91" s="84">
        <v>1110.43502644</v>
      </c>
      <c r="D91" s="84">
        <v>1089.89104002</v>
      </c>
      <c r="E91" s="84">
        <v>165.45838429</v>
      </c>
      <c r="F91" s="84">
        <v>165.45838429</v>
      </c>
    </row>
    <row r="92" spans="1:6" ht="12.75" customHeight="1" x14ac:dyDescent="0.2">
      <c r="A92" s="83" t="s">
        <v>151</v>
      </c>
      <c r="B92" s="83">
        <v>6</v>
      </c>
      <c r="C92" s="84">
        <v>1105.4129831400001</v>
      </c>
      <c r="D92" s="84">
        <v>1093.51363537</v>
      </c>
      <c r="E92" s="84">
        <v>166.00833721999999</v>
      </c>
      <c r="F92" s="84">
        <v>166.00833721999999</v>
      </c>
    </row>
    <row r="93" spans="1:6" ht="12.75" customHeight="1" x14ac:dyDescent="0.2">
      <c r="A93" s="83" t="s">
        <v>151</v>
      </c>
      <c r="B93" s="83">
        <v>7</v>
      </c>
      <c r="C93" s="84">
        <v>1100.94133764</v>
      </c>
      <c r="D93" s="84">
        <v>1082.3230505900001</v>
      </c>
      <c r="E93" s="84">
        <v>164.30947375</v>
      </c>
      <c r="F93" s="84">
        <v>164.30947375</v>
      </c>
    </row>
    <row r="94" spans="1:6" ht="12.75" customHeight="1" x14ac:dyDescent="0.2">
      <c r="A94" s="83" t="s">
        <v>151</v>
      </c>
      <c r="B94" s="83">
        <v>8</v>
      </c>
      <c r="C94" s="84">
        <v>1033.9679248499999</v>
      </c>
      <c r="D94" s="84">
        <v>1015.84981451</v>
      </c>
      <c r="E94" s="84">
        <v>154.21804824</v>
      </c>
      <c r="F94" s="84">
        <v>154.21804824</v>
      </c>
    </row>
    <row r="95" spans="1:6" ht="12.75" customHeight="1" x14ac:dyDescent="0.2">
      <c r="A95" s="83" t="s">
        <v>151</v>
      </c>
      <c r="B95" s="83">
        <v>9</v>
      </c>
      <c r="C95" s="84">
        <v>987.10790859999997</v>
      </c>
      <c r="D95" s="84">
        <v>974.30006711999999</v>
      </c>
      <c r="E95" s="84">
        <v>147.91030387000001</v>
      </c>
      <c r="F95" s="84">
        <v>147.91030387000001</v>
      </c>
    </row>
    <row r="96" spans="1:6" ht="12.75" customHeight="1" x14ac:dyDescent="0.2">
      <c r="A96" s="83" t="s">
        <v>151</v>
      </c>
      <c r="B96" s="83">
        <v>10</v>
      </c>
      <c r="C96" s="84">
        <v>1019.09039177</v>
      </c>
      <c r="D96" s="84">
        <v>1006.98397017</v>
      </c>
      <c r="E96" s="84">
        <v>152.87210793</v>
      </c>
      <c r="F96" s="84">
        <v>152.87210793</v>
      </c>
    </row>
    <row r="97" spans="1:6" ht="12.75" customHeight="1" x14ac:dyDescent="0.2">
      <c r="A97" s="83" t="s">
        <v>151</v>
      </c>
      <c r="B97" s="83">
        <v>11</v>
      </c>
      <c r="C97" s="84">
        <v>978.52403615000003</v>
      </c>
      <c r="D97" s="84">
        <v>960.77992308</v>
      </c>
      <c r="E97" s="84">
        <v>145.85778568000001</v>
      </c>
      <c r="F97" s="84">
        <v>145.85778568000001</v>
      </c>
    </row>
    <row r="98" spans="1:6" ht="12.75" customHeight="1" x14ac:dyDescent="0.2">
      <c r="A98" s="83" t="s">
        <v>151</v>
      </c>
      <c r="B98" s="83">
        <v>12</v>
      </c>
      <c r="C98" s="84">
        <v>956.27403660000004</v>
      </c>
      <c r="D98" s="84">
        <v>939.20807336999997</v>
      </c>
      <c r="E98" s="84">
        <v>142.58292308</v>
      </c>
      <c r="F98" s="84">
        <v>142.58292308</v>
      </c>
    </row>
    <row r="99" spans="1:6" ht="12.75" customHeight="1" x14ac:dyDescent="0.2">
      <c r="A99" s="83" t="s">
        <v>151</v>
      </c>
      <c r="B99" s="83">
        <v>13</v>
      </c>
      <c r="C99" s="84">
        <v>949.86679462999996</v>
      </c>
      <c r="D99" s="84">
        <v>935.34415029000002</v>
      </c>
      <c r="E99" s="84">
        <v>141.99633374000001</v>
      </c>
      <c r="F99" s="84">
        <v>141.99633374000001</v>
      </c>
    </row>
    <row r="100" spans="1:6" ht="12.75" customHeight="1" x14ac:dyDescent="0.2">
      <c r="A100" s="83" t="s">
        <v>151</v>
      </c>
      <c r="B100" s="83">
        <v>14</v>
      </c>
      <c r="C100" s="84">
        <v>944.40070767999998</v>
      </c>
      <c r="D100" s="84">
        <v>928.96975494000003</v>
      </c>
      <c r="E100" s="84">
        <v>141.02862493000001</v>
      </c>
      <c r="F100" s="84">
        <v>141.02862493000001</v>
      </c>
    </row>
    <row r="101" spans="1:6" ht="12.75" customHeight="1" x14ac:dyDescent="0.2">
      <c r="A101" s="83" t="s">
        <v>151</v>
      </c>
      <c r="B101" s="83">
        <v>15</v>
      </c>
      <c r="C101" s="84">
        <v>954.88152020999996</v>
      </c>
      <c r="D101" s="84">
        <v>937.49131223999996</v>
      </c>
      <c r="E101" s="84">
        <v>142.32229838000001</v>
      </c>
      <c r="F101" s="84">
        <v>142.32229838000001</v>
      </c>
    </row>
    <row r="102" spans="1:6" ht="12.75" customHeight="1" x14ac:dyDescent="0.2">
      <c r="A102" s="83" t="s">
        <v>151</v>
      </c>
      <c r="B102" s="83">
        <v>16</v>
      </c>
      <c r="C102" s="84">
        <v>976.21008735999999</v>
      </c>
      <c r="D102" s="84">
        <v>958.77225446</v>
      </c>
      <c r="E102" s="84">
        <v>145.55299776999999</v>
      </c>
      <c r="F102" s="84">
        <v>145.55299776999999</v>
      </c>
    </row>
    <row r="103" spans="1:6" ht="12.75" customHeight="1" x14ac:dyDescent="0.2">
      <c r="A103" s="83" t="s">
        <v>151</v>
      </c>
      <c r="B103" s="83">
        <v>17</v>
      </c>
      <c r="C103" s="84">
        <v>988.68980026999998</v>
      </c>
      <c r="D103" s="84">
        <v>977.80381751000004</v>
      </c>
      <c r="E103" s="84">
        <v>148.44221472999999</v>
      </c>
      <c r="F103" s="84">
        <v>148.44221472999999</v>
      </c>
    </row>
    <row r="104" spans="1:6" ht="12.75" customHeight="1" x14ac:dyDescent="0.2">
      <c r="A104" s="83" t="s">
        <v>151</v>
      </c>
      <c r="B104" s="83">
        <v>18</v>
      </c>
      <c r="C104" s="84">
        <v>991.85822558999996</v>
      </c>
      <c r="D104" s="84">
        <v>973.99852929999997</v>
      </c>
      <c r="E104" s="84">
        <v>147.86452685</v>
      </c>
      <c r="F104" s="84">
        <v>147.86452685</v>
      </c>
    </row>
    <row r="105" spans="1:6" ht="12.75" customHeight="1" x14ac:dyDescent="0.2">
      <c r="A105" s="83" t="s">
        <v>151</v>
      </c>
      <c r="B105" s="83">
        <v>19</v>
      </c>
      <c r="C105" s="84">
        <v>978.63324182999997</v>
      </c>
      <c r="D105" s="84">
        <v>960.07728341999996</v>
      </c>
      <c r="E105" s="84">
        <v>145.75111663999999</v>
      </c>
      <c r="F105" s="84">
        <v>145.75111663999999</v>
      </c>
    </row>
    <row r="106" spans="1:6" ht="12.75" customHeight="1" x14ac:dyDescent="0.2">
      <c r="A106" s="83" t="s">
        <v>151</v>
      </c>
      <c r="B106" s="83">
        <v>20</v>
      </c>
      <c r="C106" s="84">
        <v>982.67512136000005</v>
      </c>
      <c r="D106" s="84">
        <v>962.52596607999999</v>
      </c>
      <c r="E106" s="84">
        <v>146.12285571000001</v>
      </c>
      <c r="F106" s="84">
        <v>146.12285571000001</v>
      </c>
    </row>
    <row r="107" spans="1:6" ht="12.75" customHeight="1" x14ac:dyDescent="0.2">
      <c r="A107" s="83" t="s">
        <v>151</v>
      </c>
      <c r="B107" s="83">
        <v>21</v>
      </c>
      <c r="C107" s="84">
        <v>958.42009570000005</v>
      </c>
      <c r="D107" s="84">
        <v>936.76429182000004</v>
      </c>
      <c r="E107" s="84">
        <v>142.21192805999999</v>
      </c>
      <c r="F107" s="84">
        <v>142.21192805999999</v>
      </c>
    </row>
    <row r="108" spans="1:6" ht="12.75" customHeight="1" x14ac:dyDescent="0.2">
      <c r="A108" s="83" t="s">
        <v>151</v>
      </c>
      <c r="B108" s="83">
        <v>22</v>
      </c>
      <c r="C108" s="84">
        <v>955.30891401999997</v>
      </c>
      <c r="D108" s="84">
        <v>933.32117402999995</v>
      </c>
      <c r="E108" s="84">
        <v>141.68922194999999</v>
      </c>
      <c r="F108" s="84">
        <v>141.68922194999999</v>
      </c>
    </row>
    <row r="109" spans="1:6" ht="12.75" customHeight="1" x14ac:dyDescent="0.2">
      <c r="A109" s="83" t="s">
        <v>151</v>
      </c>
      <c r="B109" s="83">
        <v>23</v>
      </c>
      <c r="C109" s="84">
        <v>988.41673635999996</v>
      </c>
      <c r="D109" s="84">
        <v>967.88933918999999</v>
      </c>
      <c r="E109" s="84">
        <v>146.93707935</v>
      </c>
      <c r="F109" s="84">
        <v>146.93707935</v>
      </c>
    </row>
    <row r="110" spans="1:6" ht="12.75" customHeight="1" x14ac:dyDescent="0.2">
      <c r="A110" s="83" t="s">
        <v>151</v>
      </c>
      <c r="B110" s="83">
        <v>24</v>
      </c>
      <c r="C110" s="84">
        <v>987.67756498999995</v>
      </c>
      <c r="D110" s="84">
        <v>968.10787894999999</v>
      </c>
      <c r="E110" s="84">
        <v>146.97025628</v>
      </c>
      <c r="F110" s="84">
        <v>146.97025628</v>
      </c>
    </row>
    <row r="111" spans="1:6" ht="12.75" customHeight="1" x14ac:dyDescent="0.2">
      <c r="A111" s="83" t="s">
        <v>152</v>
      </c>
      <c r="B111" s="83">
        <v>1</v>
      </c>
      <c r="C111" s="84">
        <v>1050.0107873500001</v>
      </c>
      <c r="D111" s="84">
        <v>1030.0877577700001</v>
      </c>
      <c r="E111" s="84">
        <v>156.37953687000001</v>
      </c>
      <c r="F111" s="84">
        <v>156.37953687000001</v>
      </c>
    </row>
    <row r="112" spans="1:6" ht="12.75" customHeight="1" x14ac:dyDescent="0.2">
      <c r="A112" s="83" t="s">
        <v>152</v>
      </c>
      <c r="B112" s="83">
        <v>2</v>
      </c>
      <c r="C112" s="84">
        <v>1119.2921011599999</v>
      </c>
      <c r="D112" s="84">
        <v>1099.56679059</v>
      </c>
      <c r="E112" s="84">
        <v>166.92727796</v>
      </c>
      <c r="F112" s="84">
        <v>166.92727796</v>
      </c>
    </row>
    <row r="113" spans="1:6" ht="12.75" customHeight="1" x14ac:dyDescent="0.2">
      <c r="A113" s="83" t="s">
        <v>152</v>
      </c>
      <c r="B113" s="83">
        <v>3</v>
      </c>
      <c r="C113" s="84">
        <v>1102.81547778</v>
      </c>
      <c r="D113" s="84">
        <v>1089.99782867</v>
      </c>
      <c r="E113" s="84">
        <v>165.47459606999999</v>
      </c>
      <c r="F113" s="84">
        <v>165.47459606999999</v>
      </c>
    </row>
    <row r="114" spans="1:6" ht="12.75" customHeight="1" x14ac:dyDescent="0.2">
      <c r="A114" s="83" t="s">
        <v>152</v>
      </c>
      <c r="B114" s="83">
        <v>4</v>
      </c>
      <c r="C114" s="84">
        <v>1177.2135889599999</v>
      </c>
      <c r="D114" s="84">
        <v>1163.6601327200001</v>
      </c>
      <c r="E114" s="84">
        <v>176.65740733999999</v>
      </c>
      <c r="F114" s="84">
        <v>176.65740733999999</v>
      </c>
    </row>
    <row r="115" spans="1:6" ht="12.75" customHeight="1" x14ac:dyDescent="0.2">
      <c r="A115" s="83" t="s">
        <v>152</v>
      </c>
      <c r="B115" s="83">
        <v>5</v>
      </c>
      <c r="C115" s="84">
        <v>1184.32031525</v>
      </c>
      <c r="D115" s="84">
        <v>1172.03238816</v>
      </c>
      <c r="E115" s="84">
        <v>177.928415</v>
      </c>
      <c r="F115" s="84">
        <v>177.928415</v>
      </c>
    </row>
    <row r="116" spans="1:6" ht="12.75" customHeight="1" x14ac:dyDescent="0.2">
      <c r="A116" s="83" t="s">
        <v>152</v>
      </c>
      <c r="B116" s="83">
        <v>6</v>
      </c>
      <c r="C116" s="84">
        <v>1193.18653752</v>
      </c>
      <c r="D116" s="84">
        <v>1176.21400285</v>
      </c>
      <c r="E116" s="84">
        <v>178.56323370000001</v>
      </c>
      <c r="F116" s="84">
        <v>178.56323370000001</v>
      </c>
    </row>
    <row r="117" spans="1:6" ht="12.75" customHeight="1" x14ac:dyDescent="0.2">
      <c r="A117" s="83" t="s">
        <v>152</v>
      </c>
      <c r="B117" s="83">
        <v>7</v>
      </c>
      <c r="C117" s="84">
        <v>1133.7004998899999</v>
      </c>
      <c r="D117" s="84">
        <v>1115.02000198</v>
      </c>
      <c r="E117" s="84">
        <v>169.27325870000001</v>
      </c>
      <c r="F117" s="84">
        <v>169.27325870000001</v>
      </c>
    </row>
    <row r="118" spans="1:6" ht="12.75" customHeight="1" x14ac:dyDescent="0.2">
      <c r="A118" s="83" t="s">
        <v>152</v>
      </c>
      <c r="B118" s="83">
        <v>8</v>
      </c>
      <c r="C118" s="84">
        <v>1063.48529104</v>
      </c>
      <c r="D118" s="84">
        <v>1052.08673623</v>
      </c>
      <c r="E118" s="84">
        <v>159.71924267</v>
      </c>
      <c r="F118" s="84">
        <v>159.71924267</v>
      </c>
    </row>
    <row r="119" spans="1:6" ht="12.75" customHeight="1" x14ac:dyDescent="0.2">
      <c r="A119" s="83" t="s">
        <v>152</v>
      </c>
      <c r="B119" s="83">
        <v>9</v>
      </c>
      <c r="C119" s="84">
        <v>986.05928328000005</v>
      </c>
      <c r="D119" s="84">
        <v>968.37530910999999</v>
      </c>
      <c r="E119" s="84">
        <v>147.01085535000001</v>
      </c>
      <c r="F119" s="84">
        <v>147.01085535000001</v>
      </c>
    </row>
    <row r="120" spans="1:6" ht="12.75" customHeight="1" x14ac:dyDescent="0.2">
      <c r="A120" s="83" t="s">
        <v>152</v>
      </c>
      <c r="B120" s="83">
        <v>10</v>
      </c>
      <c r="C120" s="84">
        <v>950.40265023999996</v>
      </c>
      <c r="D120" s="84">
        <v>937.67849749000004</v>
      </c>
      <c r="E120" s="84">
        <v>142.35071533000001</v>
      </c>
      <c r="F120" s="84">
        <v>142.35071533000001</v>
      </c>
    </row>
    <row r="121" spans="1:6" ht="12.75" customHeight="1" x14ac:dyDescent="0.2">
      <c r="A121" s="83" t="s">
        <v>152</v>
      </c>
      <c r="B121" s="83">
        <v>11</v>
      </c>
      <c r="C121" s="84">
        <v>966.03375539000001</v>
      </c>
      <c r="D121" s="84">
        <v>948.41695139000001</v>
      </c>
      <c r="E121" s="84">
        <v>143.98093997000001</v>
      </c>
      <c r="F121" s="84">
        <v>143.98093997000001</v>
      </c>
    </row>
    <row r="122" spans="1:6" ht="12.75" customHeight="1" x14ac:dyDescent="0.2">
      <c r="A122" s="83" t="s">
        <v>152</v>
      </c>
      <c r="B122" s="83">
        <v>12</v>
      </c>
      <c r="C122" s="84">
        <v>946.93449381999994</v>
      </c>
      <c r="D122" s="84">
        <v>931.15743873999998</v>
      </c>
      <c r="E122" s="84">
        <v>141.36074128000001</v>
      </c>
      <c r="F122" s="84">
        <v>141.36074128000001</v>
      </c>
    </row>
    <row r="123" spans="1:6" ht="12.75" customHeight="1" x14ac:dyDescent="0.2">
      <c r="A123" s="83" t="s">
        <v>152</v>
      </c>
      <c r="B123" s="83">
        <v>13</v>
      </c>
      <c r="C123" s="84">
        <v>937.16343993999999</v>
      </c>
      <c r="D123" s="84">
        <v>924.35164443999997</v>
      </c>
      <c r="E123" s="84">
        <v>140.327541</v>
      </c>
      <c r="F123" s="84">
        <v>140.327541</v>
      </c>
    </row>
    <row r="124" spans="1:6" ht="12.75" customHeight="1" x14ac:dyDescent="0.2">
      <c r="A124" s="83" t="s">
        <v>152</v>
      </c>
      <c r="B124" s="83">
        <v>14</v>
      </c>
      <c r="C124" s="84">
        <v>948.79737091000004</v>
      </c>
      <c r="D124" s="84">
        <v>933.14347520000001</v>
      </c>
      <c r="E124" s="84">
        <v>141.66224516</v>
      </c>
      <c r="F124" s="84">
        <v>141.66224516</v>
      </c>
    </row>
    <row r="125" spans="1:6" ht="12.75" customHeight="1" x14ac:dyDescent="0.2">
      <c r="A125" s="83" t="s">
        <v>152</v>
      </c>
      <c r="B125" s="83">
        <v>15</v>
      </c>
      <c r="C125" s="84">
        <v>981.73361131000001</v>
      </c>
      <c r="D125" s="84">
        <v>963.13019135000002</v>
      </c>
      <c r="E125" s="84">
        <v>146.21458426999999</v>
      </c>
      <c r="F125" s="84">
        <v>146.21458426999999</v>
      </c>
    </row>
    <row r="126" spans="1:6" ht="12.75" customHeight="1" x14ac:dyDescent="0.2">
      <c r="A126" s="83" t="s">
        <v>152</v>
      </c>
      <c r="B126" s="83">
        <v>16</v>
      </c>
      <c r="C126" s="84">
        <v>978.12890761999995</v>
      </c>
      <c r="D126" s="84">
        <v>960.71080718999997</v>
      </c>
      <c r="E126" s="84">
        <v>145.84729307000001</v>
      </c>
      <c r="F126" s="84">
        <v>145.84729307000001</v>
      </c>
    </row>
    <row r="127" spans="1:6" ht="12.75" customHeight="1" x14ac:dyDescent="0.2">
      <c r="A127" s="83" t="s">
        <v>152</v>
      </c>
      <c r="B127" s="83">
        <v>17</v>
      </c>
      <c r="C127" s="84">
        <v>970.46326977000001</v>
      </c>
      <c r="D127" s="84">
        <v>952.75817811000002</v>
      </c>
      <c r="E127" s="84">
        <v>144.63998967000001</v>
      </c>
      <c r="F127" s="84">
        <v>144.63998967000001</v>
      </c>
    </row>
    <row r="128" spans="1:6" ht="12.75" customHeight="1" x14ac:dyDescent="0.2">
      <c r="A128" s="83" t="s">
        <v>152</v>
      </c>
      <c r="B128" s="83">
        <v>18</v>
      </c>
      <c r="C128" s="84">
        <v>971.79874714000005</v>
      </c>
      <c r="D128" s="84">
        <v>954.24618507000002</v>
      </c>
      <c r="E128" s="84">
        <v>144.86588677</v>
      </c>
      <c r="F128" s="84">
        <v>144.86588677</v>
      </c>
    </row>
    <row r="129" spans="1:6" ht="12.75" customHeight="1" x14ac:dyDescent="0.2">
      <c r="A129" s="83" t="s">
        <v>152</v>
      </c>
      <c r="B129" s="83">
        <v>19</v>
      </c>
      <c r="C129" s="84">
        <v>970.76889612000002</v>
      </c>
      <c r="D129" s="84">
        <v>953.58687740000005</v>
      </c>
      <c r="E129" s="84">
        <v>144.76579604</v>
      </c>
      <c r="F129" s="84">
        <v>144.76579604</v>
      </c>
    </row>
    <row r="130" spans="1:6" ht="12.75" customHeight="1" x14ac:dyDescent="0.2">
      <c r="A130" s="83" t="s">
        <v>152</v>
      </c>
      <c r="B130" s="83">
        <v>20</v>
      </c>
      <c r="C130" s="84">
        <v>982.54172644000005</v>
      </c>
      <c r="D130" s="84">
        <v>965.19331054999998</v>
      </c>
      <c r="E130" s="84">
        <v>146.52779022999999</v>
      </c>
      <c r="F130" s="84">
        <v>146.52779022999999</v>
      </c>
    </row>
    <row r="131" spans="1:6" ht="12.75" customHeight="1" x14ac:dyDescent="0.2">
      <c r="A131" s="83" t="s">
        <v>152</v>
      </c>
      <c r="B131" s="83">
        <v>21</v>
      </c>
      <c r="C131" s="84">
        <v>978.07572803999994</v>
      </c>
      <c r="D131" s="84">
        <v>960.34508662999997</v>
      </c>
      <c r="E131" s="84">
        <v>145.79177235</v>
      </c>
      <c r="F131" s="84">
        <v>145.79177235</v>
      </c>
    </row>
    <row r="132" spans="1:6" ht="12.75" customHeight="1" x14ac:dyDescent="0.2">
      <c r="A132" s="83" t="s">
        <v>152</v>
      </c>
      <c r="B132" s="83">
        <v>22</v>
      </c>
      <c r="C132" s="84">
        <v>974.17592113000001</v>
      </c>
      <c r="D132" s="84">
        <v>955.25452625000003</v>
      </c>
      <c r="E132" s="84">
        <v>145.01896492</v>
      </c>
      <c r="F132" s="84">
        <v>145.01896492</v>
      </c>
    </row>
    <row r="133" spans="1:6" ht="12.75" customHeight="1" x14ac:dyDescent="0.2">
      <c r="A133" s="83" t="s">
        <v>152</v>
      </c>
      <c r="B133" s="83">
        <v>23</v>
      </c>
      <c r="C133" s="84">
        <v>987.40399689000003</v>
      </c>
      <c r="D133" s="84">
        <v>968.49911474999999</v>
      </c>
      <c r="E133" s="84">
        <v>147.02965051000001</v>
      </c>
      <c r="F133" s="84">
        <v>147.02965051000001</v>
      </c>
    </row>
    <row r="134" spans="1:6" ht="12.75" customHeight="1" x14ac:dyDescent="0.2">
      <c r="A134" s="83" t="s">
        <v>152</v>
      </c>
      <c r="B134" s="83">
        <v>24</v>
      </c>
      <c r="C134" s="84">
        <v>1044.5960284400001</v>
      </c>
      <c r="D134" s="84">
        <v>1026.5748825400001</v>
      </c>
      <c r="E134" s="84">
        <v>155.84624074999999</v>
      </c>
      <c r="F134" s="84">
        <v>155.84624074999999</v>
      </c>
    </row>
    <row r="135" spans="1:6" ht="12.75" customHeight="1" x14ac:dyDescent="0.2">
      <c r="A135" s="83" t="s">
        <v>153</v>
      </c>
      <c r="B135" s="83">
        <v>1</v>
      </c>
      <c r="C135" s="84">
        <v>1099.0210838200001</v>
      </c>
      <c r="D135" s="84">
        <v>1081.13707972</v>
      </c>
      <c r="E135" s="84">
        <v>164.1294293</v>
      </c>
      <c r="F135" s="84">
        <v>164.1294293</v>
      </c>
    </row>
    <row r="136" spans="1:6" ht="12.75" customHeight="1" x14ac:dyDescent="0.2">
      <c r="A136" s="83" t="s">
        <v>153</v>
      </c>
      <c r="B136" s="83">
        <v>2</v>
      </c>
      <c r="C136" s="84">
        <v>1090.9814603100001</v>
      </c>
      <c r="D136" s="84">
        <v>1073.1237551500001</v>
      </c>
      <c r="E136" s="84">
        <v>162.91291161000001</v>
      </c>
      <c r="F136" s="84">
        <v>162.91291161000001</v>
      </c>
    </row>
    <row r="137" spans="1:6" ht="12.75" customHeight="1" x14ac:dyDescent="0.2">
      <c r="A137" s="83" t="s">
        <v>153</v>
      </c>
      <c r="B137" s="83">
        <v>3</v>
      </c>
      <c r="C137" s="84">
        <v>1112.3368468599999</v>
      </c>
      <c r="D137" s="84">
        <v>1094.1719716299999</v>
      </c>
      <c r="E137" s="84">
        <v>166.10828047000001</v>
      </c>
      <c r="F137" s="84">
        <v>166.10828047000001</v>
      </c>
    </row>
    <row r="138" spans="1:6" ht="12.75" customHeight="1" x14ac:dyDescent="0.2">
      <c r="A138" s="83" t="s">
        <v>153</v>
      </c>
      <c r="B138" s="83">
        <v>4</v>
      </c>
      <c r="C138" s="84">
        <v>1120.0186486</v>
      </c>
      <c r="D138" s="84">
        <v>1101.78507283</v>
      </c>
      <c r="E138" s="84">
        <v>167.26403951</v>
      </c>
      <c r="F138" s="84">
        <v>167.26403951</v>
      </c>
    </row>
    <row r="139" spans="1:6" ht="12.75" customHeight="1" x14ac:dyDescent="0.2">
      <c r="A139" s="83" t="s">
        <v>153</v>
      </c>
      <c r="B139" s="83">
        <v>5</v>
      </c>
      <c r="C139" s="84">
        <v>1108.72259457</v>
      </c>
      <c r="D139" s="84">
        <v>1090.64014662</v>
      </c>
      <c r="E139" s="84">
        <v>165.57210755</v>
      </c>
      <c r="F139" s="84">
        <v>165.57210755</v>
      </c>
    </row>
    <row r="140" spans="1:6" ht="12.75" customHeight="1" x14ac:dyDescent="0.2">
      <c r="A140" s="83" t="s">
        <v>153</v>
      </c>
      <c r="B140" s="83">
        <v>6</v>
      </c>
      <c r="C140" s="84">
        <v>1107.301095</v>
      </c>
      <c r="D140" s="84">
        <v>1089.0844366700001</v>
      </c>
      <c r="E140" s="84">
        <v>165.33593232999999</v>
      </c>
      <c r="F140" s="84">
        <v>165.33593232999999</v>
      </c>
    </row>
    <row r="141" spans="1:6" ht="12.75" customHeight="1" x14ac:dyDescent="0.2">
      <c r="A141" s="83" t="s">
        <v>153</v>
      </c>
      <c r="B141" s="83">
        <v>7</v>
      </c>
      <c r="C141" s="84">
        <v>1081.55411471</v>
      </c>
      <c r="D141" s="84">
        <v>1063.3794279399999</v>
      </c>
      <c r="E141" s="84">
        <v>161.43360719</v>
      </c>
      <c r="F141" s="84">
        <v>161.43360719</v>
      </c>
    </row>
    <row r="142" spans="1:6" ht="12.75" customHeight="1" x14ac:dyDescent="0.2">
      <c r="A142" s="83" t="s">
        <v>153</v>
      </c>
      <c r="B142" s="83">
        <v>8</v>
      </c>
      <c r="C142" s="84">
        <v>1110.63292882</v>
      </c>
      <c r="D142" s="84">
        <v>1092.1343710199999</v>
      </c>
      <c r="E142" s="84">
        <v>165.79894852999999</v>
      </c>
      <c r="F142" s="84">
        <v>165.79894852999999</v>
      </c>
    </row>
    <row r="143" spans="1:6" ht="12.75" customHeight="1" x14ac:dyDescent="0.2">
      <c r="A143" s="83" t="s">
        <v>153</v>
      </c>
      <c r="B143" s="83">
        <v>9</v>
      </c>
      <c r="C143" s="84">
        <v>986.80878367000003</v>
      </c>
      <c r="D143" s="84">
        <v>969.39485936000005</v>
      </c>
      <c r="E143" s="84">
        <v>147.16563515999999</v>
      </c>
      <c r="F143" s="84">
        <v>147.16563515999999</v>
      </c>
    </row>
    <row r="144" spans="1:6" ht="12.75" customHeight="1" x14ac:dyDescent="0.2">
      <c r="A144" s="83" t="s">
        <v>153</v>
      </c>
      <c r="B144" s="83">
        <v>10</v>
      </c>
      <c r="C144" s="84">
        <v>967.75089891000005</v>
      </c>
      <c r="D144" s="84">
        <v>950.49692913000001</v>
      </c>
      <c r="E144" s="84">
        <v>144.29670526000001</v>
      </c>
      <c r="F144" s="84">
        <v>144.29670526000001</v>
      </c>
    </row>
    <row r="145" spans="1:6" ht="12.75" customHeight="1" x14ac:dyDescent="0.2">
      <c r="A145" s="83" t="s">
        <v>153</v>
      </c>
      <c r="B145" s="83">
        <v>11</v>
      </c>
      <c r="C145" s="84">
        <v>960.27495593000003</v>
      </c>
      <c r="D145" s="84">
        <v>943.20087343</v>
      </c>
      <c r="E145" s="84">
        <v>143.18907748000001</v>
      </c>
      <c r="F145" s="84">
        <v>143.18907748000001</v>
      </c>
    </row>
    <row r="146" spans="1:6" ht="12.75" customHeight="1" x14ac:dyDescent="0.2">
      <c r="A146" s="83" t="s">
        <v>153</v>
      </c>
      <c r="B146" s="83">
        <v>12</v>
      </c>
      <c r="C146" s="84">
        <v>954.76104958999997</v>
      </c>
      <c r="D146" s="84">
        <v>937.62826761999997</v>
      </c>
      <c r="E146" s="84">
        <v>142.34308984</v>
      </c>
      <c r="F146" s="84">
        <v>142.34308984</v>
      </c>
    </row>
    <row r="147" spans="1:6" ht="12.75" customHeight="1" x14ac:dyDescent="0.2">
      <c r="A147" s="83" t="s">
        <v>153</v>
      </c>
      <c r="B147" s="83">
        <v>13</v>
      </c>
      <c r="C147" s="84">
        <v>946.86513050999997</v>
      </c>
      <c r="D147" s="84">
        <v>929.40441709000004</v>
      </c>
      <c r="E147" s="84">
        <v>141.0946118</v>
      </c>
      <c r="F147" s="84">
        <v>141.0946118</v>
      </c>
    </row>
    <row r="148" spans="1:6" ht="12.75" customHeight="1" x14ac:dyDescent="0.2">
      <c r="A148" s="83" t="s">
        <v>153</v>
      </c>
      <c r="B148" s="83">
        <v>14</v>
      </c>
      <c r="C148" s="84">
        <v>953.36985603999995</v>
      </c>
      <c r="D148" s="84">
        <v>933.93965491999995</v>
      </c>
      <c r="E148" s="84">
        <v>141.78311468999999</v>
      </c>
      <c r="F148" s="84">
        <v>141.78311468999999</v>
      </c>
    </row>
    <row r="149" spans="1:6" ht="12.75" customHeight="1" x14ac:dyDescent="0.2">
      <c r="A149" s="83" t="s">
        <v>153</v>
      </c>
      <c r="B149" s="83">
        <v>15</v>
      </c>
      <c r="C149" s="84">
        <v>978.24132806</v>
      </c>
      <c r="D149" s="84">
        <v>957.37690798999995</v>
      </c>
      <c r="E149" s="84">
        <v>145.34116763</v>
      </c>
      <c r="F149" s="84">
        <v>145.34116763</v>
      </c>
    </row>
    <row r="150" spans="1:6" ht="12.75" customHeight="1" x14ac:dyDescent="0.2">
      <c r="A150" s="83" t="s">
        <v>153</v>
      </c>
      <c r="B150" s="83">
        <v>16</v>
      </c>
      <c r="C150" s="84">
        <v>966.82684539000002</v>
      </c>
      <c r="D150" s="84">
        <v>955.65958284999999</v>
      </c>
      <c r="E150" s="84">
        <v>145.08045731000001</v>
      </c>
      <c r="F150" s="84">
        <v>145.08045731000001</v>
      </c>
    </row>
    <row r="151" spans="1:6" ht="12.75" customHeight="1" x14ac:dyDescent="0.2">
      <c r="A151" s="83" t="s">
        <v>153</v>
      </c>
      <c r="B151" s="83">
        <v>17</v>
      </c>
      <c r="C151" s="84">
        <v>967.94813552000005</v>
      </c>
      <c r="D151" s="84">
        <v>950.33033868999996</v>
      </c>
      <c r="E151" s="84">
        <v>144.27141485000001</v>
      </c>
      <c r="F151" s="84">
        <v>144.27141485000001</v>
      </c>
    </row>
    <row r="152" spans="1:6" ht="12.75" customHeight="1" x14ac:dyDescent="0.2">
      <c r="A152" s="83" t="s">
        <v>153</v>
      </c>
      <c r="B152" s="83">
        <v>18</v>
      </c>
      <c r="C152" s="84">
        <v>966.22474270999999</v>
      </c>
      <c r="D152" s="84">
        <v>948.51770494000004</v>
      </c>
      <c r="E152" s="84">
        <v>143.99623554999999</v>
      </c>
      <c r="F152" s="84">
        <v>143.99623554999999</v>
      </c>
    </row>
    <row r="153" spans="1:6" ht="12.75" customHeight="1" x14ac:dyDescent="0.2">
      <c r="A153" s="83" t="s">
        <v>153</v>
      </c>
      <c r="B153" s="83">
        <v>19</v>
      </c>
      <c r="C153" s="84">
        <v>947.46417448</v>
      </c>
      <c r="D153" s="84">
        <v>934.21852580999996</v>
      </c>
      <c r="E153" s="84">
        <v>141.82545059</v>
      </c>
      <c r="F153" s="84">
        <v>141.82545059</v>
      </c>
    </row>
    <row r="154" spans="1:6" ht="12.75" customHeight="1" x14ac:dyDescent="0.2">
      <c r="A154" s="83" t="s">
        <v>153</v>
      </c>
      <c r="B154" s="83">
        <v>20</v>
      </c>
      <c r="C154" s="84">
        <v>959.77467948000003</v>
      </c>
      <c r="D154" s="84">
        <v>942.44599169000003</v>
      </c>
      <c r="E154" s="84">
        <v>143.07447748000001</v>
      </c>
      <c r="F154" s="84">
        <v>143.07447748000001</v>
      </c>
    </row>
    <row r="155" spans="1:6" ht="12.75" customHeight="1" x14ac:dyDescent="0.2">
      <c r="A155" s="83" t="s">
        <v>153</v>
      </c>
      <c r="B155" s="83">
        <v>21</v>
      </c>
      <c r="C155" s="84">
        <v>968.73431383000002</v>
      </c>
      <c r="D155" s="84">
        <v>951.22755749999999</v>
      </c>
      <c r="E155" s="84">
        <v>144.40762330999999</v>
      </c>
      <c r="F155" s="84">
        <v>144.40762330999999</v>
      </c>
    </row>
    <row r="156" spans="1:6" ht="12.75" customHeight="1" x14ac:dyDescent="0.2">
      <c r="A156" s="83" t="s">
        <v>153</v>
      </c>
      <c r="B156" s="83">
        <v>22</v>
      </c>
      <c r="C156" s="84">
        <v>972.78554383000005</v>
      </c>
      <c r="D156" s="84">
        <v>959.90691208999999</v>
      </c>
      <c r="E156" s="84">
        <v>145.72525225999999</v>
      </c>
      <c r="F156" s="84">
        <v>145.72525225999999</v>
      </c>
    </row>
    <row r="157" spans="1:6" ht="12.75" customHeight="1" x14ac:dyDescent="0.2">
      <c r="A157" s="83" t="s">
        <v>153</v>
      </c>
      <c r="B157" s="83">
        <v>23</v>
      </c>
      <c r="C157" s="84">
        <v>962.10179647999996</v>
      </c>
      <c r="D157" s="84">
        <v>944.52447756000004</v>
      </c>
      <c r="E157" s="84">
        <v>143.39001628</v>
      </c>
      <c r="F157" s="84">
        <v>143.39001628</v>
      </c>
    </row>
    <row r="158" spans="1:6" ht="12.75" customHeight="1" x14ac:dyDescent="0.2">
      <c r="A158" s="83" t="s">
        <v>153</v>
      </c>
      <c r="B158" s="83">
        <v>24</v>
      </c>
      <c r="C158" s="84">
        <v>1079.5555959799999</v>
      </c>
      <c r="D158" s="84">
        <v>1061.2857254600001</v>
      </c>
      <c r="E158" s="84">
        <v>161.11575832</v>
      </c>
      <c r="F158" s="84">
        <v>161.11575832</v>
      </c>
    </row>
    <row r="159" spans="1:6" ht="12.75" customHeight="1" x14ac:dyDescent="0.2">
      <c r="A159" s="83" t="s">
        <v>154</v>
      </c>
      <c r="B159" s="83">
        <v>1</v>
      </c>
      <c r="C159" s="84">
        <v>1023.63801146</v>
      </c>
      <c r="D159" s="84">
        <v>1005.64179558</v>
      </c>
      <c r="E159" s="84">
        <v>152.66834990999999</v>
      </c>
      <c r="F159" s="84">
        <v>152.66834990999999</v>
      </c>
    </row>
    <row r="160" spans="1:6" ht="12.75" customHeight="1" x14ac:dyDescent="0.2">
      <c r="A160" s="83" t="s">
        <v>154</v>
      </c>
      <c r="B160" s="83">
        <v>2</v>
      </c>
      <c r="C160" s="84">
        <v>1088.42537062</v>
      </c>
      <c r="D160" s="84">
        <v>1070.2291810500001</v>
      </c>
      <c r="E160" s="84">
        <v>162.47348092999999</v>
      </c>
      <c r="F160" s="84">
        <v>162.47348092999999</v>
      </c>
    </row>
    <row r="161" spans="1:6" ht="12.75" customHeight="1" x14ac:dyDescent="0.2">
      <c r="A161" s="83" t="s">
        <v>154</v>
      </c>
      <c r="B161" s="83">
        <v>3</v>
      </c>
      <c r="C161" s="84">
        <v>1135.83922949</v>
      </c>
      <c r="D161" s="84">
        <v>1117.09371321</v>
      </c>
      <c r="E161" s="84">
        <v>169.58807265999999</v>
      </c>
      <c r="F161" s="84">
        <v>169.58807265999999</v>
      </c>
    </row>
    <row r="162" spans="1:6" ht="12.75" customHeight="1" x14ac:dyDescent="0.2">
      <c r="A162" s="83" t="s">
        <v>154</v>
      </c>
      <c r="B162" s="83">
        <v>4</v>
      </c>
      <c r="C162" s="84">
        <v>1160.8371646200001</v>
      </c>
      <c r="D162" s="84">
        <v>1141.74634874</v>
      </c>
      <c r="E162" s="84">
        <v>173.33063507</v>
      </c>
      <c r="F162" s="84">
        <v>173.33063507</v>
      </c>
    </row>
    <row r="163" spans="1:6" ht="12.75" customHeight="1" x14ac:dyDescent="0.2">
      <c r="A163" s="83" t="s">
        <v>154</v>
      </c>
      <c r="B163" s="83">
        <v>5</v>
      </c>
      <c r="C163" s="84">
        <v>1169.3694005100001</v>
      </c>
      <c r="D163" s="84">
        <v>1150.6492567400001</v>
      </c>
      <c r="E163" s="84">
        <v>174.68220208</v>
      </c>
      <c r="F163" s="84">
        <v>174.68220208</v>
      </c>
    </row>
    <row r="164" spans="1:6" ht="12.75" customHeight="1" x14ac:dyDescent="0.2">
      <c r="A164" s="83" t="s">
        <v>154</v>
      </c>
      <c r="B164" s="83">
        <v>6</v>
      </c>
      <c r="C164" s="84">
        <v>1186.09107825</v>
      </c>
      <c r="D164" s="84">
        <v>1167.2216509899999</v>
      </c>
      <c r="E164" s="84">
        <v>177.19808805</v>
      </c>
      <c r="F164" s="84">
        <v>177.19808805</v>
      </c>
    </row>
    <row r="165" spans="1:6" ht="12.75" customHeight="1" x14ac:dyDescent="0.2">
      <c r="A165" s="83" t="s">
        <v>154</v>
      </c>
      <c r="B165" s="83">
        <v>7</v>
      </c>
      <c r="C165" s="84">
        <v>1166.73378568</v>
      </c>
      <c r="D165" s="84">
        <v>1148.12517576</v>
      </c>
      <c r="E165" s="84">
        <v>174.29901666000001</v>
      </c>
      <c r="F165" s="84">
        <v>174.29901666000001</v>
      </c>
    </row>
    <row r="166" spans="1:6" ht="12.75" customHeight="1" x14ac:dyDescent="0.2">
      <c r="A166" s="83" t="s">
        <v>154</v>
      </c>
      <c r="B166" s="83">
        <v>8</v>
      </c>
      <c r="C166" s="84">
        <v>1133.22401025</v>
      </c>
      <c r="D166" s="84">
        <v>1114.4136919</v>
      </c>
      <c r="E166" s="84">
        <v>169.18121364000001</v>
      </c>
      <c r="F166" s="84">
        <v>169.18121364000001</v>
      </c>
    </row>
    <row r="167" spans="1:6" ht="12.75" customHeight="1" x14ac:dyDescent="0.2">
      <c r="A167" s="83" t="s">
        <v>154</v>
      </c>
      <c r="B167" s="83">
        <v>9</v>
      </c>
      <c r="C167" s="84">
        <v>1046.1810453600001</v>
      </c>
      <c r="D167" s="84">
        <v>1031.6765154899999</v>
      </c>
      <c r="E167" s="84">
        <v>156.62072913</v>
      </c>
      <c r="F167" s="84">
        <v>156.62072913</v>
      </c>
    </row>
    <row r="168" spans="1:6" ht="12.75" customHeight="1" x14ac:dyDescent="0.2">
      <c r="A168" s="83" t="s">
        <v>154</v>
      </c>
      <c r="B168" s="83">
        <v>10</v>
      </c>
      <c r="C168" s="84">
        <v>934.86274366999999</v>
      </c>
      <c r="D168" s="84">
        <v>923.53369094000004</v>
      </c>
      <c r="E168" s="84">
        <v>140.20336596000001</v>
      </c>
      <c r="F168" s="84">
        <v>140.20336596000001</v>
      </c>
    </row>
    <row r="169" spans="1:6" ht="12.75" customHeight="1" x14ac:dyDescent="0.2">
      <c r="A169" s="83" t="s">
        <v>154</v>
      </c>
      <c r="B169" s="83">
        <v>11</v>
      </c>
      <c r="C169" s="84">
        <v>923.52982109000004</v>
      </c>
      <c r="D169" s="84">
        <v>905.41373147000002</v>
      </c>
      <c r="E169" s="84">
        <v>137.45254123000001</v>
      </c>
      <c r="F169" s="84">
        <v>137.45254123000001</v>
      </c>
    </row>
    <row r="170" spans="1:6" ht="12.75" customHeight="1" x14ac:dyDescent="0.2">
      <c r="A170" s="83" t="s">
        <v>154</v>
      </c>
      <c r="B170" s="83">
        <v>12</v>
      </c>
      <c r="C170" s="84">
        <v>891.00369972999999</v>
      </c>
      <c r="D170" s="84">
        <v>871.54168685000002</v>
      </c>
      <c r="E170" s="84">
        <v>132.31036319</v>
      </c>
      <c r="F170" s="84">
        <v>132.31036319</v>
      </c>
    </row>
    <row r="171" spans="1:6" ht="12.75" customHeight="1" x14ac:dyDescent="0.2">
      <c r="A171" s="83" t="s">
        <v>154</v>
      </c>
      <c r="B171" s="83">
        <v>13</v>
      </c>
      <c r="C171" s="84">
        <v>879.20890825000004</v>
      </c>
      <c r="D171" s="84">
        <v>859.2911312</v>
      </c>
      <c r="E171" s="84">
        <v>130.45058356999999</v>
      </c>
      <c r="F171" s="84">
        <v>130.45058356999999</v>
      </c>
    </row>
    <row r="172" spans="1:6" ht="12.75" customHeight="1" x14ac:dyDescent="0.2">
      <c r="A172" s="83" t="s">
        <v>154</v>
      </c>
      <c r="B172" s="83">
        <v>14</v>
      </c>
      <c r="C172" s="84">
        <v>884.38189453999996</v>
      </c>
      <c r="D172" s="84">
        <v>866.48010087</v>
      </c>
      <c r="E172" s="84">
        <v>131.54195442</v>
      </c>
      <c r="F172" s="84">
        <v>131.54195442</v>
      </c>
    </row>
    <row r="173" spans="1:6" ht="12.75" customHeight="1" x14ac:dyDescent="0.2">
      <c r="A173" s="83" t="s">
        <v>154</v>
      </c>
      <c r="B173" s="83">
        <v>15</v>
      </c>
      <c r="C173" s="84">
        <v>877.62921914000003</v>
      </c>
      <c r="D173" s="84">
        <v>860.84663712999998</v>
      </c>
      <c r="E173" s="84">
        <v>130.68672781999999</v>
      </c>
      <c r="F173" s="84">
        <v>130.68672781999999</v>
      </c>
    </row>
    <row r="174" spans="1:6" ht="12.75" customHeight="1" x14ac:dyDescent="0.2">
      <c r="A174" s="83" t="s">
        <v>154</v>
      </c>
      <c r="B174" s="83">
        <v>16</v>
      </c>
      <c r="C174" s="84">
        <v>879.42397953</v>
      </c>
      <c r="D174" s="84">
        <v>862.54878195000003</v>
      </c>
      <c r="E174" s="84">
        <v>130.94513359000001</v>
      </c>
      <c r="F174" s="84">
        <v>130.94513359000001</v>
      </c>
    </row>
    <row r="175" spans="1:6" ht="12.75" customHeight="1" x14ac:dyDescent="0.2">
      <c r="A175" s="83" t="s">
        <v>154</v>
      </c>
      <c r="B175" s="83">
        <v>17</v>
      </c>
      <c r="C175" s="84">
        <v>911.33399903999998</v>
      </c>
      <c r="D175" s="84">
        <v>898.59401371000001</v>
      </c>
      <c r="E175" s="84">
        <v>136.41722720999999</v>
      </c>
      <c r="F175" s="84">
        <v>136.41722720999999</v>
      </c>
    </row>
    <row r="176" spans="1:6" ht="12.75" customHeight="1" x14ac:dyDescent="0.2">
      <c r="A176" s="83" t="s">
        <v>154</v>
      </c>
      <c r="B176" s="83">
        <v>18</v>
      </c>
      <c r="C176" s="84">
        <v>920.0467112</v>
      </c>
      <c r="D176" s="84">
        <v>902.01665120999996</v>
      </c>
      <c r="E176" s="84">
        <v>136.93682416999999</v>
      </c>
      <c r="F176" s="84">
        <v>136.93682416999999</v>
      </c>
    </row>
    <row r="177" spans="1:6" ht="12.75" customHeight="1" x14ac:dyDescent="0.2">
      <c r="A177" s="83" t="s">
        <v>154</v>
      </c>
      <c r="B177" s="83">
        <v>19</v>
      </c>
      <c r="C177" s="84">
        <v>915.81011422999995</v>
      </c>
      <c r="D177" s="84">
        <v>897.23292001000004</v>
      </c>
      <c r="E177" s="84">
        <v>136.21059704000001</v>
      </c>
      <c r="F177" s="84">
        <v>136.21059704000001</v>
      </c>
    </row>
    <row r="178" spans="1:6" ht="12.75" customHeight="1" x14ac:dyDescent="0.2">
      <c r="A178" s="83" t="s">
        <v>154</v>
      </c>
      <c r="B178" s="83">
        <v>20</v>
      </c>
      <c r="C178" s="84">
        <v>923.65349070000002</v>
      </c>
      <c r="D178" s="84">
        <v>904.440337</v>
      </c>
      <c r="E178" s="84">
        <v>137.30476841000001</v>
      </c>
      <c r="F178" s="84">
        <v>137.30476841000001</v>
      </c>
    </row>
    <row r="179" spans="1:6" ht="12.75" customHeight="1" x14ac:dyDescent="0.2">
      <c r="A179" s="83" t="s">
        <v>154</v>
      </c>
      <c r="B179" s="83">
        <v>21</v>
      </c>
      <c r="C179" s="84">
        <v>914.42557607000003</v>
      </c>
      <c r="D179" s="84">
        <v>895.44070842999997</v>
      </c>
      <c r="E179" s="84">
        <v>135.93851806999999</v>
      </c>
      <c r="F179" s="84">
        <v>135.93851806999999</v>
      </c>
    </row>
    <row r="180" spans="1:6" ht="12.75" customHeight="1" x14ac:dyDescent="0.2">
      <c r="A180" s="83" t="s">
        <v>154</v>
      </c>
      <c r="B180" s="83">
        <v>22</v>
      </c>
      <c r="C180" s="84">
        <v>888.31851000999995</v>
      </c>
      <c r="D180" s="84">
        <v>876.84540742000002</v>
      </c>
      <c r="E180" s="84">
        <v>133.11553086999999</v>
      </c>
      <c r="F180" s="84">
        <v>133.11553086999999</v>
      </c>
    </row>
    <row r="181" spans="1:6" ht="12.75" customHeight="1" x14ac:dyDescent="0.2">
      <c r="A181" s="83" t="s">
        <v>154</v>
      </c>
      <c r="B181" s="83">
        <v>23</v>
      </c>
      <c r="C181" s="84">
        <v>934.39889884000002</v>
      </c>
      <c r="D181" s="84">
        <v>917.10840624000002</v>
      </c>
      <c r="E181" s="84">
        <v>139.22793153999999</v>
      </c>
      <c r="F181" s="84">
        <v>139.22793153999999</v>
      </c>
    </row>
    <row r="182" spans="1:6" ht="12.75" customHeight="1" x14ac:dyDescent="0.2">
      <c r="A182" s="83" t="s">
        <v>154</v>
      </c>
      <c r="B182" s="83">
        <v>24</v>
      </c>
      <c r="C182" s="84">
        <v>1012.11744579</v>
      </c>
      <c r="D182" s="84">
        <v>994.18647433000001</v>
      </c>
      <c r="E182" s="84">
        <v>150.92929631000001</v>
      </c>
      <c r="F182" s="84">
        <v>150.92929631000001</v>
      </c>
    </row>
    <row r="183" spans="1:6" ht="12.75" customHeight="1" x14ac:dyDescent="0.2">
      <c r="A183" s="83" t="s">
        <v>155</v>
      </c>
      <c r="B183" s="83">
        <v>1</v>
      </c>
      <c r="C183" s="84">
        <v>1089.70201911</v>
      </c>
      <c r="D183" s="84">
        <v>1075.7748416300001</v>
      </c>
      <c r="E183" s="84">
        <v>163.31537796999999</v>
      </c>
      <c r="F183" s="84">
        <v>163.31537796999999</v>
      </c>
    </row>
    <row r="184" spans="1:6" ht="12.75" customHeight="1" x14ac:dyDescent="0.2">
      <c r="A184" s="83" t="s">
        <v>155</v>
      </c>
      <c r="B184" s="83">
        <v>2</v>
      </c>
      <c r="C184" s="84">
        <v>1102.68287384</v>
      </c>
      <c r="D184" s="84">
        <v>1087.20652419</v>
      </c>
      <c r="E184" s="84">
        <v>165.05084295</v>
      </c>
      <c r="F184" s="84">
        <v>165.05084295</v>
      </c>
    </row>
    <row r="185" spans="1:6" ht="12.75" customHeight="1" x14ac:dyDescent="0.2">
      <c r="A185" s="83" t="s">
        <v>155</v>
      </c>
      <c r="B185" s="83">
        <v>3</v>
      </c>
      <c r="C185" s="84">
        <v>1042.31697936</v>
      </c>
      <c r="D185" s="84">
        <v>1023.19658106</v>
      </c>
      <c r="E185" s="84">
        <v>155.33337452000001</v>
      </c>
      <c r="F185" s="84">
        <v>155.33337452000001</v>
      </c>
    </row>
    <row r="186" spans="1:6" ht="12.75" customHeight="1" x14ac:dyDescent="0.2">
      <c r="A186" s="83" t="s">
        <v>155</v>
      </c>
      <c r="B186" s="83">
        <v>4</v>
      </c>
      <c r="C186" s="84">
        <v>1058.48639865</v>
      </c>
      <c r="D186" s="84">
        <v>1038.2679423100001</v>
      </c>
      <c r="E186" s="84">
        <v>157.62138587999999</v>
      </c>
      <c r="F186" s="84">
        <v>157.62138587999999</v>
      </c>
    </row>
    <row r="187" spans="1:6" ht="12.75" customHeight="1" x14ac:dyDescent="0.2">
      <c r="A187" s="83" t="s">
        <v>155</v>
      </c>
      <c r="B187" s="83">
        <v>5</v>
      </c>
      <c r="C187" s="84">
        <v>1053.9740760100001</v>
      </c>
      <c r="D187" s="84">
        <v>1034.80590254</v>
      </c>
      <c r="E187" s="84">
        <v>157.09580718999999</v>
      </c>
      <c r="F187" s="84">
        <v>157.09580718999999</v>
      </c>
    </row>
    <row r="188" spans="1:6" ht="12.75" customHeight="1" x14ac:dyDescent="0.2">
      <c r="A188" s="83" t="s">
        <v>155</v>
      </c>
      <c r="B188" s="83">
        <v>6</v>
      </c>
      <c r="C188" s="84">
        <v>1049.8547191299999</v>
      </c>
      <c r="D188" s="84">
        <v>1031.5732110700001</v>
      </c>
      <c r="E188" s="84">
        <v>156.60504628999999</v>
      </c>
      <c r="F188" s="84">
        <v>156.60504628999999</v>
      </c>
    </row>
    <row r="189" spans="1:6" ht="12.75" customHeight="1" x14ac:dyDescent="0.2">
      <c r="A189" s="83" t="s">
        <v>155</v>
      </c>
      <c r="B189" s="83">
        <v>7</v>
      </c>
      <c r="C189" s="84">
        <v>1058.5483264100001</v>
      </c>
      <c r="D189" s="84">
        <v>1040.9114335300001</v>
      </c>
      <c r="E189" s="84">
        <v>158.02269920000001</v>
      </c>
      <c r="F189" s="84">
        <v>158.02269920000001</v>
      </c>
    </row>
    <row r="190" spans="1:6" ht="12.75" customHeight="1" x14ac:dyDescent="0.2">
      <c r="A190" s="83" t="s">
        <v>155</v>
      </c>
      <c r="B190" s="83">
        <v>8</v>
      </c>
      <c r="C190" s="84">
        <v>1014.32311453</v>
      </c>
      <c r="D190" s="84">
        <v>1000.8039955</v>
      </c>
      <c r="E190" s="84">
        <v>151.93391449000001</v>
      </c>
      <c r="F190" s="84">
        <v>151.93391449000001</v>
      </c>
    </row>
    <row r="191" spans="1:6" ht="12.75" customHeight="1" x14ac:dyDescent="0.2">
      <c r="A191" s="83" t="s">
        <v>155</v>
      </c>
      <c r="B191" s="83">
        <v>9</v>
      </c>
      <c r="C191" s="84">
        <v>945.74284684999998</v>
      </c>
      <c r="D191" s="84">
        <v>932.73111383000003</v>
      </c>
      <c r="E191" s="84">
        <v>141.59964382000001</v>
      </c>
      <c r="F191" s="84">
        <v>141.59964382000001</v>
      </c>
    </row>
    <row r="192" spans="1:6" ht="12.75" customHeight="1" x14ac:dyDescent="0.2">
      <c r="A192" s="83" t="s">
        <v>155</v>
      </c>
      <c r="B192" s="83">
        <v>10</v>
      </c>
      <c r="C192" s="84">
        <v>897.12404790999994</v>
      </c>
      <c r="D192" s="84">
        <v>878.92483451999999</v>
      </c>
      <c r="E192" s="84">
        <v>133.43121256000001</v>
      </c>
      <c r="F192" s="84">
        <v>133.43121256000001</v>
      </c>
    </row>
    <row r="193" spans="1:6" ht="12.75" customHeight="1" x14ac:dyDescent="0.2">
      <c r="A193" s="83" t="s">
        <v>155</v>
      </c>
      <c r="B193" s="83">
        <v>11</v>
      </c>
      <c r="C193" s="84">
        <v>878.13870336000002</v>
      </c>
      <c r="D193" s="84">
        <v>862.32425545000001</v>
      </c>
      <c r="E193" s="84">
        <v>130.91104780000001</v>
      </c>
      <c r="F193" s="84">
        <v>130.91104780000001</v>
      </c>
    </row>
    <row r="194" spans="1:6" ht="12.75" customHeight="1" x14ac:dyDescent="0.2">
      <c r="A194" s="83" t="s">
        <v>155</v>
      </c>
      <c r="B194" s="83">
        <v>12</v>
      </c>
      <c r="C194" s="84">
        <v>888.46539987999995</v>
      </c>
      <c r="D194" s="84">
        <v>875.16528169000003</v>
      </c>
      <c r="E194" s="84">
        <v>132.86046786</v>
      </c>
      <c r="F194" s="84">
        <v>132.86046786</v>
      </c>
    </row>
    <row r="195" spans="1:6" ht="12.75" customHeight="1" x14ac:dyDescent="0.2">
      <c r="A195" s="83" t="s">
        <v>155</v>
      </c>
      <c r="B195" s="83">
        <v>13</v>
      </c>
      <c r="C195" s="84">
        <v>891.47517790999996</v>
      </c>
      <c r="D195" s="84">
        <v>876.17169152999998</v>
      </c>
      <c r="E195" s="84">
        <v>133.01325281000001</v>
      </c>
      <c r="F195" s="84">
        <v>133.01325281000001</v>
      </c>
    </row>
    <row r="196" spans="1:6" ht="12.75" customHeight="1" x14ac:dyDescent="0.2">
      <c r="A196" s="83" t="s">
        <v>155</v>
      </c>
      <c r="B196" s="83">
        <v>14</v>
      </c>
      <c r="C196" s="84">
        <v>888.68650009999999</v>
      </c>
      <c r="D196" s="84">
        <v>876.78626171999997</v>
      </c>
      <c r="E196" s="84">
        <v>133.10655184999999</v>
      </c>
      <c r="F196" s="84">
        <v>133.10655184999999</v>
      </c>
    </row>
    <row r="197" spans="1:6" ht="12.75" customHeight="1" x14ac:dyDescent="0.2">
      <c r="A197" s="83" t="s">
        <v>155</v>
      </c>
      <c r="B197" s="83">
        <v>15</v>
      </c>
      <c r="C197" s="84">
        <v>909.11527550000005</v>
      </c>
      <c r="D197" s="84">
        <v>894.40743205000001</v>
      </c>
      <c r="E197" s="84">
        <v>135.78165446</v>
      </c>
      <c r="F197" s="84">
        <v>135.78165446</v>
      </c>
    </row>
    <row r="198" spans="1:6" ht="12.75" customHeight="1" x14ac:dyDescent="0.2">
      <c r="A198" s="83" t="s">
        <v>155</v>
      </c>
      <c r="B198" s="83">
        <v>16</v>
      </c>
      <c r="C198" s="84">
        <v>930.74926656000002</v>
      </c>
      <c r="D198" s="84">
        <v>912.45841210000003</v>
      </c>
      <c r="E198" s="84">
        <v>138.52200729</v>
      </c>
      <c r="F198" s="84">
        <v>138.52200729</v>
      </c>
    </row>
    <row r="199" spans="1:6" ht="12.75" customHeight="1" x14ac:dyDescent="0.2">
      <c r="A199" s="83" t="s">
        <v>155</v>
      </c>
      <c r="B199" s="83">
        <v>17</v>
      </c>
      <c r="C199" s="84">
        <v>937.64769577000004</v>
      </c>
      <c r="D199" s="84">
        <v>925.85894066000003</v>
      </c>
      <c r="E199" s="84">
        <v>140.55636644000001</v>
      </c>
      <c r="F199" s="84">
        <v>140.55636644000001</v>
      </c>
    </row>
    <row r="200" spans="1:6" ht="12.75" customHeight="1" x14ac:dyDescent="0.2">
      <c r="A200" s="83" t="s">
        <v>155</v>
      </c>
      <c r="B200" s="83">
        <v>18</v>
      </c>
      <c r="C200" s="84">
        <v>947.3277468</v>
      </c>
      <c r="D200" s="84">
        <v>929.93950539000002</v>
      </c>
      <c r="E200" s="84">
        <v>141.17584454999999</v>
      </c>
      <c r="F200" s="84">
        <v>141.17584454999999</v>
      </c>
    </row>
    <row r="201" spans="1:6" ht="12.75" customHeight="1" x14ac:dyDescent="0.2">
      <c r="A201" s="83" t="s">
        <v>155</v>
      </c>
      <c r="B201" s="83">
        <v>19</v>
      </c>
      <c r="C201" s="84">
        <v>933.09005160000004</v>
      </c>
      <c r="D201" s="84">
        <v>916.72914348999996</v>
      </c>
      <c r="E201" s="84">
        <v>139.17035496</v>
      </c>
      <c r="F201" s="84">
        <v>139.17035496</v>
      </c>
    </row>
    <row r="202" spans="1:6" ht="12.75" customHeight="1" x14ac:dyDescent="0.2">
      <c r="A202" s="83" t="s">
        <v>155</v>
      </c>
      <c r="B202" s="83">
        <v>20</v>
      </c>
      <c r="C202" s="84">
        <v>920.23917434999998</v>
      </c>
      <c r="D202" s="84">
        <v>907.76345100000003</v>
      </c>
      <c r="E202" s="84">
        <v>137.80925651999999</v>
      </c>
      <c r="F202" s="84">
        <v>137.80925651999999</v>
      </c>
    </row>
    <row r="203" spans="1:6" ht="12.75" customHeight="1" x14ac:dyDescent="0.2">
      <c r="A203" s="83" t="s">
        <v>155</v>
      </c>
      <c r="B203" s="83">
        <v>21</v>
      </c>
      <c r="C203" s="84">
        <v>912.54480903000001</v>
      </c>
      <c r="D203" s="84">
        <v>896.77888281000003</v>
      </c>
      <c r="E203" s="84">
        <v>136.14166881</v>
      </c>
      <c r="F203" s="84">
        <v>136.14166881</v>
      </c>
    </row>
    <row r="204" spans="1:6" ht="12.75" customHeight="1" x14ac:dyDescent="0.2">
      <c r="A204" s="83" t="s">
        <v>155</v>
      </c>
      <c r="B204" s="83">
        <v>22</v>
      </c>
      <c r="C204" s="84">
        <v>918.69526265000002</v>
      </c>
      <c r="D204" s="84">
        <v>907.66705094999998</v>
      </c>
      <c r="E204" s="84">
        <v>137.79462185</v>
      </c>
      <c r="F204" s="84">
        <v>137.79462185</v>
      </c>
    </row>
    <row r="205" spans="1:6" ht="12.75" customHeight="1" x14ac:dyDescent="0.2">
      <c r="A205" s="83" t="s">
        <v>155</v>
      </c>
      <c r="B205" s="83">
        <v>23</v>
      </c>
      <c r="C205" s="84">
        <v>970.08578284999999</v>
      </c>
      <c r="D205" s="84">
        <v>954.63196190999997</v>
      </c>
      <c r="E205" s="84">
        <v>144.92445226999999</v>
      </c>
      <c r="F205" s="84">
        <v>144.92445226999999</v>
      </c>
    </row>
    <row r="206" spans="1:6" ht="12.75" customHeight="1" x14ac:dyDescent="0.2">
      <c r="A206" s="83" t="s">
        <v>155</v>
      </c>
      <c r="B206" s="83">
        <v>24</v>
      </c>
      <c r="C206" s="84">
        <v>1030.6302747</v>
      </c>
      <c r="D206" s="84">
        <v>1011.50262577</v>
      </c>
      <c r="E206" s="84">
        <v>153.55809343999999</v>
      </c>
      <c r="F206" s="84">
        <v>153.55809343999999</v>
      </c>
    </row>
    <row r="207" spans="1:6" ht="12.75" customHeight="1" x14ac:dyDescent="0.2">
      <c r="A207" s="83" t="s">
        <v>156</v>
      </c>
      <c r="B207" s="83">
        <v>1</v>
      </c>
      <c r="C207" s="84">
        <v>1045.71941075</v>
      </c>
      <c r="D207" s="84">
        <v>1026.4268299400001</v>
      </c>
      <c r="E207" s="84">
        <v>155.82376461000001</v>
      </c>
      <c r="F207" s="84">
        <v>155.82376461000001</v>
      </c>
    </row>
    <row r="208" spans="1:6" ht="12.75" customHeight="1" x14ac:dyDescent="0.2">
      <c r="A208" s="83" t="s">
        <v>156</v>
      </c>
      <c r="B208" s="83">
        <v>2</v>
      </c>
      <c r="C208" s="84">
        <v>1056.6593395100001</v>
      </c>
      <c r="D208" s="84">
        <v>1037.3913396400001</v>
      </c>
      <c r="E208" s="84">
        <v>157.48830720000001</v>
      </c>
      <c r="F208" s="84">
        <v>157.48830720000001</v>
      </c>
    </row>
    <row r="209" spans="1:6" ht="12.75" customHeight="1" x14ac:dyDescent="0.2">
      <c r="A209" s="83" t="s">
        <v>156</v>
      </c>
      <c r="B209" s="83">
        <v>3</v>
      </c>
      <c r="C209" s="84">
        <v>1096.6084402399999</v>
      </c>
      <c r="D209" s="84">
        <v>1078.07894717</v>
      </c>
      <c r="E209" s="84">
        <v>163.66516852000001</v>
      </c>
      <c r="F209" s="84">
        <v>163.66516852000001</v>
      </c>
    </row>
    <row r="210" spans="1:6" ht="12.75" customHeight="1" x14ac:dyDescent="0.2">
      <c r="A210" s="83" t="s">
        <v>156</v>
      </c>
      <c r="B210" s="83">
        <v>4</v>
      </c>
      <c r="C210" s="84">
        <v>1081.9057573</v>
      </c>
      <c r="D210" s="84">
        <v>1063.5819648500001</v>
      </c>
      <c r="E210" s="84">
        <v>161.46435468999999</v>
      </c>
      <c r="F210" s="84">
        <v>161.46435468999999</v>
      </c>
    </row>
    <row r="211" spans="1:6" ht="12.75" customHeight="1" x14ac:dyDescent="0.2">
      <c r="A211" s="83" t="s">
        <v>156</v>
      </c>
      <c r="B211" s="83">
        <v>5</v>
      </c>
      <c r="C211" s="84">
        <v>1107.1634299499999</v>
      </c>
      <c r="D211" s="84">
        <v>1088.6135222800001</v>
      </c>
      <c r="E211" s="84">
        <v>165.26444194000001</v>
      </c>
      <c r="F211" s="84">
        <v>165.26444194000001</v>
      </c>
    </row>
    <row r="212" spans="1:6" ht="12.75" customHeight="1" x14ac:dyDescent="0.2">
      <c r="A212" s="83" t="s">
        <v>156</v>
      </c>
      <c r="B212" s="83">
        <v>6</v>
      </c>
      <c r="C212" s="84">
        <v>1086.9298240099999</v>
      </c>
      <c r="D212" s="84">
        <v>1068.5138630199999</v>
      </c>
      <c r="E212" s="84">
        <v>162.21307532</v>
      </c>
      <c r="F212" s="84">
        <v>162.21307532</v>
      </c>
    </row>
    <row r="213" spans="1:6" ht="12.75" customHeight="1" x14ac:dyDescent="0.2">
      <c r="A213" s="83" t="s">
        <v>156</v>
      </c>
      <c r="B213" s="83">
        <v>7</v>
      </c>
      <c r="C213" s="84">
        <v>1003.29972781</v>
      </c>
      <c r="D213" s="84">
        <v>984.01482408000004</v>
      </c>
      <c r="E213" s="84">
        <v>149.38511918</v>
      </c>
      <c r="F213" s="84">
        <v>149.38511918</v>
      </c>
    </row>
    <row r="214" spans="1:6" ht="12.75" customHeight="1" x14ac:dyDescent="0.2">
      <c r="A214" s="83" t="s">
        <v>156</v>
      </c>
      <c r="B214" s="83">
        <v>8</v>
      </c>
      <c r="C214" s="84">
        <v>995.77215190000004</v>
      </c>
      <c r="D214" s="84">
        <v>976.25816550000002</v>
      </c>
      <c r="E214" s="84">
        <v>148.20756642000001</v>
      </c>
      <c r="F214" s="84">
        <v>148.20756642000001</v>
      </c>
    </row>
    <row r="215" spans="1:6" ht="12.75" customHeight="1" x14ac:dyDescent="0.2">
      <c r="A215" s="83" t="s">
        <v>156</v>
      </c>
      <c r="B215" s="83">
        <v>9</v>
      </c>
      <c r="C215" s="84">
        <v>951.72865831000001</v>
      </c>
      <c r="D215" s="84">
        <v>937.17115631000001</v>
      </c>
      <c r="E215" s="84">
        <v>142.27369492</v>
      </c>
      <c r="F215" s="84">
        <v>142.27369492</v>
      </c>
    </row>
    <row r="216" spans="1:6" ht="12.75" customHeight="1" x14ac:dyDescent="0.2">
      <c r="A216" s="83" t="s">
        <v>156</v>
      </c>
      <c r="B216" s="83">
        <v>10</v>
      </c>
      <c r="C216" s="84">
        <v>970.65011442000002</v>
      </c>
      <c r="D216" s="84">
        <v>958.12656162999997</v>
      </c>
      <c r="E216" s="84">
        <v>145.45497394</v>
      </c>
      <c r="F216" s="84">
        <v>145.45497394</v>
      </c>
    </row>
    <row r="217" spans="1:6" ht="12.75" customHeight="1" x14ac:dyDescent="0.2">
      <c r="A217" s="83" t="s">
        <v>156</v>
      </c>
      <c r="B217" s="83">
        <v>11</v>
      </c>
      <c r="C217" s="84">
        <v>963.19730701000003</v>
      </c>
      <c r="D217" s="84">
        <v>951.86321730999998</v>
      </c>
      <c r="E217" s="84">
        <v>144.50412399999999</v>
      </c>
      <c r="F217" s="84">
        <v>144.50412399999999</v>
      </c>
    </row>
    <row r="218" spans="1:6" ht="12.75" customHeight="1" x14ac:dyDescent="0.2">
      <c r="A218" s="83" t="s">
        <v>156</v>
      </c>
      <c r="B218" s="83">
        <v>12</v>
      </c>
      <c r="C218" s="84">
        <v>941.69997131000002</v>
      </c>
      <c r="D218" s="84">
        <v>923.23308037000004</v>
      </c>
      <c r="E218" s="84">
        <v>140.15772971000001</v>
      </c>
      <c r="F218" s="84">
        <v>140.15772971000001</v>
      </c>
    </row>
    <row r="219" spans="1:6" ht="12.75" customHeight="1" x14ac:dyDescent="0.2">
      <c r="A219" s="83" t="s">
        <v>156</v>
      </c>
      <c r="B219" s="83">
        <v>13</v>
      </c>
      <c r="C219" s="84">
        <v>945.22148760000005</v>
      </c>
      <c r="D219" s="84">
        <v>926.88118694000002</v>
      </c>
      <c r="E219" s="84">
        <v>140.71155554000001</v>
      </c>
      <c r="F219" s="84">
        <v>140.71155554000001</v>
      </c>
    </row>
    <row r="220" spans="1:6" ht="12.75" customHeight="1" x14ac:dyDescent="0.2">
      <c r="A220" s="83" t="s">
        <v>156</v>
      </c>
      <c r="B220" s="83">
        <v>14</v>
      </c>
      <c r="C220" s="84">
        <v>945.85218214999998</v>
      </c>
      <c r="D220" s="84">
        <v>928.47385760999998</v>
      </c>
      <c r="E220" s="84">
        <v>140.95334184000001</v>
      </c>
      <c r="F220" s="84">
        <v>140.95334184000001</v>
      </c>
    </row>
    <row r="221" spans="1:6" ht="12.75" customHeight="1" x14ac:dyDescent="0.2">
      <c r="A221" s="83" t="s">
        <v>156</v>
      </c>
      <c r="B221" s="83">
        <v>15</v>
      </c>
      <c r="C221" s="84">
        <v>968.47790628999996</v>
      </c>
      <c r="D221" s="84">
        <v>950.75430535999999</v>
      </c>
      <c r="E221" s="84">
        <v>144.33577801999999</v>
      </c>
      <c r="F221" s="84">
        <v>144.33577801999999</v>
      </c>
    </row>
    <row r="222" spans="1:6" ht="12.75" customHeight="1" x14ac:dyDescent="0.2">
      <c r="A222" s="83" t="s">
        <v>156</v>
      </c>
      <c r="B222" s="83">
        <v>16</v>
      </c>
      <c r="C222" s="84">
        <v>977.17498112999999</v>
      </c>
      <c r="D222" s="84">
        <v>959.60810245000005</v>
      </c>
      <c r="E222" s="84">
        <v>145.67988940999999</v>
      </c>
      <c r="F222" s="84">
        <v>145.67988940999999</v>
      </c>
    </row>
    <row r="223" spans="1:6" ht="12.75" customHeight="1" x14ac:dyDescent="0.2">
      <c r="A223" s="83" t="s">
        <v>156</v>
      </c>
      <c r="B223" s="83">
        <v>17</v>
      </c>
      <c r="C223" s="84">
        <v>1005.3636747100001</v>
      </c>
      <c r="D223" s="84">
        <v>985.71624523000003</v>
      </c>
      <c r="E223" s="84">
        <v>149.64341508999999</v>
      </c>
      <c r="F223" s="84">
        <v>149.64341508999999</v>
      </c>
    </row>
    <row r="224" spans="1:6" ht="12.75" customHeight="1" x14ac:dyDescent="0.2">
      <c r="A224" s="83" t="s">
        <v>156</v>
      </c>
      <c r="B224" s="83">
        <v>18</v>
      </c>
      <c r="C224" s="84">
        <v>1021.96213412</v>
      </c>
      <c r="D224" s="84">
        <v>1001.9671262000001</v>
      </c>
      <c r="E224" s="84">
        <v>152.11049152999999</v>
      </c>
      <c r="F224" s="84">
        <v>152.11049152999999</v>
      </c>
    </row>
    <row r="225" spans="1:6" ht="12.75" customHeight="1" x14ac:dyDescent="0.2">
      <c r="A225" s="83" t="s">
        <v>156</v>
      </c>
      <c r="B225" s="83">
        <v>19</v>
      </c>
      <c r="C225" s="84">
        <v>996.58163137999998</v>
      </c>
      <c r="D225" s="84">
        <v>982.07314108000003</v>
      </c>
      <c r="E225" s="84">
        <v>149.09034867</v>
      </c>
      <c r="F225" s="84">
        <v>149.09034867</v>
      </c>
    </row>
    <row r="226" spans="1:6" ht="12.75" customHeight="1" x14ac:dyDescent="0.2">
      <c r="A226" s="83" t="s">
        <v>156</v>
      </c>
      <c r="B226" s="83">
        <v>20</v>
      </c>
      <c r="C226" s="84">
        <v>1009.17479929</v>
      </c>
      <c r="D226" s="84">
        <v>991.47625662999997</v>
      </c>
      <c r="E226" s="84">
        <v>150.51785312000001</v>
      </c>
      <c r="F226" s="84">
        <v>150.51785312000001</v>
      </c>
    </row>
    <row r="227" spans="1:6" ht="12.75" customHeight="1" x14ac:dyDescent="0.2">
      <c r="A227" s="83" t="s">
        <v>156</v>
      </c>
      <c r="B227" s="83">
        <v>21</v>
      </c>
      <c r="C227" s="84">
        <v>1018.31739769</v>
      </c>
      <c r="D227" s="84">
        <v>1000.25271571</v>
      </c>
      <c r="E227" s="84">
        <v>151.85022368</v>
      </c>
      <c r="F227" s="84">
        <v>151.85022368</v>
      </c>
    </row>
    <row r="228" spans="1:6" ht="12.75" customHeight="1" x14ac:dyDescent="0.2">
      <c r="A228" s="83" t="s">
        <v>156</v>
      </c>
      <c r="B228" s="83">
        <v>22</v>
      </c>
      <c r="C228" s="84">
        <v>997.78560791999996</v>
      </c>
      <c r="D228" s="84">
        <v>982.05884289999995</v>
      </c>
      <c r="E228" s="84">
        <v>149.08817804</v>
      </c>
      <c r="F228" s="84">
        <v>149.08817804</v>
      </c>
    </row>
    <row r="229" spans="1:6" ht="12.75" customHeight="1" x14ac:dyDescent="0.2">
      <c r="A229" s="83" t="s">
        <v>156</v>
      </c>
      <c r="B229" s="83">
        <v>23</v>
      </c>
      <c r="C229" s="84">
        <v>1092.0841877299999</v>
      </c>
      <c r="D229" s="84">
        <v>1079.86180502</v>
      </c>
      <c r="E229" s="84">
        <v>163.93582748</v>
      </c>
      <c r="F229" s="84">
        <v>163.93582748</v>
      </c>
    </row>
    <row r="230" spans="1:6" ht="12.75" customHeight="1" x14ac:dyDescent="0.2">
      <c r="A230" s="83" t="s">
        <v>156</v>
      </c>
      <c r="B230" s="83">
        <v>24</v>
      </c>
      <c r="C230" s="84">
        <v>1171.8578754600001</v>
      </c>
      <c r="D230" s="84">
        <v>1153.6443289900001</v>
      </c>
      <c r="E230" s="84">
        <v>175.13688956999999</v>
      </c>
      <c r="F230" s="84">
        <v>175.13688956999999</v>
      </c>
    </row>
    <row r="231" spans="1:6" ht="12.75" customHeight="1" x14ac:dyDescent="0.2">
      <c r="A231" s="83" t="s">
        <v>157</v>
      </c>
      <c r="B231" s="83">
        <v>1</v>
      </c>
      <c r="C231" s="84">
        <v>1207.54202399</v>
      </c>
      <c r="D231" s="84">
        <v>1188.3730374300001</v>
      </c>
      <c r="E231" s="84">
        <v>180.40911933999999</v>
      </c>
      <c r="F231" s="84">
        <v>180.40911933999999</v>
      </c>
    </row>
    <row r="232" spans="1:6" ht="12.75" customHeight="1" x14ac:dyDescent="0.2">
      <c r="A232" s="83" t="s">
        <v>157</v>
      </c>
      <c r="B232" s="83">
        <v>2</v>
      </c>
      <c r="C232" s="84">
        <v>1183.6988700899999</v>
      </c>
      <c r="D232" s="84">
        <v>1165.0584186900001</v>
      </c>
      <c r="E232" s="84">
        <v>176.86968374</v>
      </c>
      <c r="F232" s="84">
        <v>176.86968374</v>
      </c>
    </row>
    <row r="233" spans="1:6" ht="12.75" customHeight="1" x14ac:dyDescent="0.2">
      <c r="A233" s="83" t="s">
        <v>157</v>
      </c>
      <c r="B233" s="83">
        <v>3</v>
      </c>
      <c r="C233" s="84">
        <v>1192.7686711399999</v>
      </c>
      <c r="D233" s="84">
        <v>1173.8955650099999</v>
      </c>
      <c r="E233" s="84">
        <v>178.21126734000001</v>
      </c>
      <c r="F233" s="84">
        <v>178.21126734000001</v>
      </c>
    </row>
    <row r="234" spans="1:6" ht="12.75" customHeight="1" x14ac:dyDescent="0.2">
      <c r="A234" s="83" t="s">
        <v>157</v>
      </c>
      <c r="B234" s="83">
        <v>4</v>
      </c>
      <c r="C234" s="84">
        <v>1202.6554823199999</v>
      </c>
      <c r="D234" s="84">
        <v>1183.84515936</v>
      </c>
      <c r="E234" s="84">
        <v>179.72173375</v>
      </c>
      <c r="F234" s="84">
        <v>179.72173375</v>
      </c>
    </row>
    <row r="235" spans="1:6" ht="12.75" customHeight="1" x14ac:dyDescent="0.2">
      <c r="A235" s="83" t="s">
        <v>157</v>
      </c>
      <c r="B235" s="83">
        <v>5</v>
      </c>
      <c r="C235" s="84">
        <v>1197.9563685799999</v>
      </c>
      <c r="D235" s="84">
        <v>1179.22927611</v>
      </c>
      <c r="E235" s="84">
        <v>179.02098794</v>
      </c>
      <c r="F235" s="84">
        <v>179.02098794</v>
      </c>
    </row>
    <row r="236" spans="1:6" ht="12.75" customHeight="1" x14ac:dyDescent="0.2">
      <c r="A236" s="83" t="s">
        <v>157</v>
      </c>
      <c r="B236" s="83">
        <v>6</v>
      </c>
      <c r="C236" s="84">
        <v>1207.24863267</v>
      </c>
      <c r="D236" s="84">
        <v>1188.3220844</v>
      </c>
      <c r="E236" s="84">
        <v>180.40138406</v>
      </c>
      <c r="F236" s="84">
        <v>180.40138406</v>
      </c>
    </row>
    <row r="237" spans="1:6" ht="12.75" customHeight="1" x14ac:dyDescent="0.2">
      <c r="A237" s="83" t="s">
        <v>157</v>
      </c>
      <c r="B237" s="83">
        <v>7</v>
      </c>
      <c r="C237" s="84">
        <v>1242.58844578</v>
      </c>
      <c r="D237" s="84">
        <v>1223.4293975099999</v>
      </c>
      <c r="E237" s="84">
        <v>185.73109051</v>
      </c>
      <c r="F237" s="84">
        <v>185.73109051</v>
      </c>
    </row>
    <row r="238" spans="1:6" ht="12.75" customHeight="1" x14ac:dyDescent="0.2">
      <c r="A238" s="83" t="s">
        <v>157</v>
      </c>
      <c r="B238" s="83">
        <v>8</v>
      </c>
      <c r="C238" s="84">
        <v>1163.25862231</v>
      </c>
      <c r="D238" s="84">
        <v>1144.6397912100001</v>
      </c>
      <c r="E238" s="84">
        <v>173.76989395000001</v>
      </c>
      <c r="F238" s="84">
        <v>173.76989395000001</v>
      </c>
    </row>
    <row r="239" spans="1:6" ht="12.75" customHeight="1" x14ac:dyDescent="0.2">
      <c r="A239" s="83" t="s">
        <v>157</v>
      </c>
      <c r="B239" s="83">
        <v>9</v>
      </c>
      <c r="C239" s="84">
        <v>1145.6480071599999</v>
      </c>
      <c r="D239" s="84">
        <v>1125.0895109099999</v>
      </c>
      <c r="E239" s="84">
        <v>170.80192957</v>
      </c>
      <c r="F239" s="84">
        <v>170.80192957</v>
      </c>
    </row>
    <row r="240" spans="1:6" ht="12.75" customHeight="1" x14ac:dyDescent="0.2">
      <c r="A240" s="83" t="s">
        <v>157</v>
      </c>
      <c r="B240" s="83">
        <v>10</v>
      </c>
      <c r="C240" s="84">
        <v>1080.12056396</v>
      </c>
      <c r="D240" s="84">
        <v>1060.4207134000001</v>
      </c>
      <c r="E240" s="84">
        <v>160.98443922999999</v>
      </c>
      <c r="F240" s="84">
        <v>160.98443922999999</v>
      </c>
    </row>
    <row r="241" spans="1:6" ht="12.75" customHeight="1" x14ac:dyDescent="0.2">
      <c r="A241" s="83" t="s">
        <v>157</v>
      </c>
      <c r="B241" s="83">
        <v>11</v>
      </c>
      <c r="C241" s="84">
        <v>1064.85022521</v>
      </c>
      <c r="D241" s="84">
        <v>1042.92390888</v>
      </c>
      <c r="E241" s="84">
        <v>158.32821681999999</v>
      </c>
      <c r="F241" s="84">
        <v>158.32821681999999</v>
      </c>
    </row>
    <row r="242" spans="1:6" ht="12.75" customHeight="1" x14ac:dyDescent="0.2">
      <c r="A242" s="83" t="s">
        <v>157</v>
      </c>
      <c r="B242" s="83">
        <v>12</v>
      </c>
      <c r="C242" s="84">
        <v>1044.6503496800001</v>
      </c>
      <c r="D242" s="84">
        <v>1020.03151738</v>
      </c>
      <c r="E242" s="84">
        <v>154.85288032</v>
      </c>
      <c r="F242" s="84">
        <v>154.85288032</v>
      </c>
    </row>
    <row r="243" spans="1:6" ht="12.75" customHeight="1" x14ac:dyDescent="0.2">
      <c r="A243" s="83" t="s">
        <v>157</v>
      </c>
      <c r="B243" s="83">
        <v>13</v>
      </c>
      <c r="C243" s="84">
        <v>1029.0203984</v>
      </c>
      <c r="D243" s="84">
        <v>1006.3853065</v>
      </c>
      <c r="E243" s="84">
        <v>152.78122368999999</v>
      </c>
      <c r="F243" s="84">
        <v>152.78122368999999</v>
      </c>
    </row>
    <row r="244" spans="1:6" ht="12.75" customHeight="1" x14ac:dyDescent="0.2">
      <c r="A244" s="83" t="s">
        <v>157</v>
      </c>
      <c r="B244" s="83">
        <v>14</v>
      </c>
      <c r="C244" s="84">
        <v>1030.2103772200001</v>
      </c>
      <c r="D244" s="84">
        <v>1008.8382140799999</v>
      </c>
      <c r="E244" s="84">
        <v>153.15360415000001</v>
      </c>
      <c r="F244" s="84">
        <v>153.15360415000001</v>
      </c>
    </row>
    <row r="245" spans="1:6" ht="12.75" customHeight="1" x14ac:dyDescent="0.2">
      <c r="A245" s="83" t="s">
        <v>157</v>
      </c>
      <c r="B245" s="83">
        <v>15</v>
      </c>
      <c r="C245" s="84">
        <v>1040.20207867</v>
      </c>
      <c r="D245" s="84">
        <v>1019.84860731</v>
      </c>
      <c r="E245" s="84">
        <v>154.82511241</v>
      </c>
      <c r="F245" s="84">
        <v>154.82511241</v>
      </c>
    </row>
    <row r="246" spans="1:6" ht="12.75" customHeight="1" x14ac:dyDescent="0.2">
      <c r="A246" s="83" t="s">
        <v>157</v>
      </c>
      <c r="B246" s="83">
        <v>16</v>
      </c>
      <c r="C246" s="84">
        <v>1053.6608255199999</v>
      </c>
      <c r="D246" s="84">
        <v>1033.11773784</v>
      </c>
      <c r="E246" s="84">
        <v>156.83952377</v>
      </c>
      <c r="F246" s="84">
        <v>156.83952377</v>
      </c>
    </row>
    <row r="247" spans="1:6" ht="12.75" customHeight="1" x14ac:dyDescent="0.2">
      <c r="A247" s="83" t="s">
        <v>157</v>
      </c>
      <c r="B247" s="83">
        <v>17</v>
      </c>
      <c r="C247" s="84">
        <v>1064.6857210999999</v>
      </c>
      <c r="D247" s="84">
        <v>1044.98299935</v>
      </c>
      <c r="E247" s="84">
        <v>158.64081117000001</v>
      </c>
      <c r="F247" s="84">
        <v>158.64081117000001</v>
      </c>
    </row>
    <row r="248" spans="1:6" ht="12.75" customHeight="1" x14ac:dyDescent="0.2">
      <c r="A248" s="83" t="s">
        <v>157</v>
      </c>
      <c r="B248" s="83">
        <v>18</v>
      </c>
      <c r="C248" s="84">
        <v>1069.151012</v>
      </c>
      <c r="D248" s="84">
        <v>1049.8360076199999</v>
      </c>
      <c r="E248" s="84">
        <v>159.37755537999999</v>
      </c>
      <c r="F248" s="84">
        <v>159.37755537999999</v>
      </c>
    </row>
    <row r="249" spans="1:6" ht="12.75" customHeight="1" x14ac:dyDescent="0.2">
      <c r="A249" s="83" t="s">
        <v>157</v>
      </c>
      <c r="B249" s="83">
        <v>19</v>
      </c>
      <c r="C249" s="84">
        <v>1073.5911330399999</v>
      </c>
      <c r="D249" s="84">
        <v>1052.4684009299999</v>
      </c>
      <c r="E249" s="84">
        <v>159.77718390000001</v>
      </c>
      <c r="F249" s="84">
        <v>159.77718390000001</v>
      </c>
    </row>
    <row r="250" spans="1:6" ht="12.75" customHeight="1" x14ac:dyDescent="0.2">
      <c r="A250" s="83" t="s">
        <v>157</v>
      </c>
      <c r="B250" s="83">
        <v>20</v>
      </c>
      <c r="C250" s="84">
        <v>1081.9774800600001</v>
      </c>
      <c r="D250" s="84">
        <v>1061.5805571200001</v>
      </c>
      <c r="E250" s="84">
        <v>161.16051726000001</v>
      </c>
      <c r="F250" s="84">
        <v>161.16051726000001</v>
      </c>
    </row>
    <row r="251" spans="1:6" ht="12.75" customHeight="1" x14ac:dyDescent="0.2">
      <c r="A251" s="83" t="s">
        <v>157</v>
      </c>
      <c r="B251" s="83">
        <v>21</v>
      </c>
      <c r="C251" s="84">
        <v>1052.90192813</v>
      </c>
      <c r="D251" s="84">
        <v>1032.40669639</v>
      </c>
      <c r="E251" s="84">
        <v>156.73157925000001</v>
      </c>
      <c r="F251" s="84">
        <v>156.73157925000001</v>
      </c>
    </row>
    <row r="252" spans="1:6" ht="12.75" customHeight="1" x14ac:dyDescent="0.2">
      <c r="A252" s="83" t="s">
        <v>157</v>
      </c>
      <c r="B252" s="83">
        <v>22</v>
      </c>
      <c r="C252" s="84">
        <v>1054.70585957</v>
      </c>
      <c r="D252" s="84">
        <v>1033.8413342900001</v>
      </c>
      <c r="E252" s="84">
        <v>156.94937429000001</v>
      </c>
      <c r="F252" s="84">
        <v>156.94937429000001</v>
      </c>
    </row>
    <row r="253" spans="1:6" ht="12.75" customHeight="1" x14ac:dyDescent="0.2">
      <c r="A253" s="83" t="s">
        <v>157</v>
      </c>
      <c r="B253" s="83">
        <v>23</v>
      </c>
      <c r="C253" s="84">
        <v>1104.5138777699999</v>
      </c>
      <c r="D253" s="84">
        <v>1083.9297812100001</v>
      </c>
      <c r="E253" s="84">
        <v>164.55339451</v>
      </c>
      <c r="F253" s="84">
        <v>164.55339451</v>
      </c>
    </row>
    <row r="254" spans="1:6" ht="12.75" customHeight="1" x14ac:dyDescent="0.2">
      <c r="A254" s="83" t="s">
        <v>157</v>
      </c>
      <c r="B254" s="83">
        <v>24</v>
      </c>
      <c r="C254" s="84">
        <v>1127.1234046699999</v>
      </c>
      <c r="D254" s="84">
        <v>1106.99976277</v>
      </c>
      <c r="E254" s="84">
        <v>168.05569127999999</v>
      </c>
      <c r="F254" s="84">
        <v>168.05569127999999</v>
      </c>
    </row>
    <row r="255" spans="1:6" ht="12.75" customHeight="1" x14ac:dyDescent="0.2">
      <c r="A255" s="83" t="s">
        <v>158</v>
      </c>
      <c r="B255" s="83">
        <v>1</v>
      </c>
      <c r="C255" s="84">
        <v>1069.0311460600001</v>
      </c>
      <c r="D255" s="84">
        <v>1056.20559624</v>
      </c>
      <c r="E255" s="84">
        <v>160.34453446000001</v>
      </c>
      <c r="F255" s="84">
        <v>160.34453446000001</v>
      </c>
    </row>
    <row r="256" spans="1:6" ht="12.75" customHeight="1" x14ac:dyDescent="0.2">
      <c r="A256" s="83" t="s">
        <v>158</v>
      </c>
      <c r="B256" s="83">
        <v>2</v>
      </c>
      <c r="C256" s="84">
        <v>1113.9861833299999</v>
      </c>
      <c r="D256" s="84">
        <v>1096.9647151700001</v>
      </c>
      <c r="E256" s="84">
        <v>166.53225205999999</v>
      </c>
      <c r="F256" s="84">
        <v>166.53225205999999</v>
      </c>
    </row>
    <row r="257" spans="1:6" ht="12.75" customHeight="1" x14ac:dyDescent="0.2">
      <c r="A257" s="83" t="s">
        <v>158</v>
      </c>
      <c r="B257" s="83">
        <v>3</v>
      </c>
      <c r="C257" s="84">
        <v>991.79646703000003</v>
      </c>
      <c r="D257" s="84">
        <v>978.81111139999996</v>
      </c>
      <c r="E257" s="84">
        <v>148.59513389</v>
      </c>
      <c r="F257" s="84">
        <v>148.59513389</v>
      </c>
    </row>
    <row r="258" spans="1:6" ht="12.75" customHeight="1" x14ac:dyDescent="0.2">
      <c r="A258" s="83" t="s">
        <v>158</v>
      </c>
      <c r="B258" s="83">
        <v>4</v>
      </c>
      <c r="C258" s="84">
        <v>978.54608651000001</v>
      </c>
      <c r="D258" s="84">
        <v>962.24599978000003</v>
      </c>
      <c r="E258" s="84">
        <v>146.08035351000001</v>
      </c>
      <c r="F258" s="84">
        <v>146.08035351000001</v>
      </c>
    </row>
    <row r="259" spans="1:6" ht="12.75" customHeight="1" x14ac:dyDescent="0.2">
      <c r="A259" s="83" t="s">
        <v>158</v>
      </c>
      <c r="B259" s="83">
        <v>5</v>
      </c>
      <c r="C259" s="84">
        <v>981.32402740999999</v>
      </c>
      <c r="D259" s="84">
        <v>962.52209606999998</v>
      </c>
      <c r="E259" s="84">
        <v>146.12226820000001</v>
      </c>
      <c r="F259" s="84">
        <v>146.12226820000001</v>
      </c>
    </row>
    <row r="260" spans="1:6" ht="12.75" customHeight="1" x14ac:dyDescent="0.2">
      <c r="A260" s="83" t="s">
        <v>158</v>
      </c>
      <c r="B260" s="83">
        <v>6</v>
      </c>
      <c r="C260" s="84">
        <v>962.53383990999998</v>
      </c>
      <c r="D260" s="84">
        <v>950.30475461000003</v>
      </c>
      <c r="E260" s="84">
        <v>144.26753088000001</v>
      </c>
      <c r="F260" s="84">
        <v>144.26753088000001</v>
      </c>
    </row>
    <row r="261" spans="1:6" ht="12.75" customHeight="1" x14ac:dyDescent="0.2">
      <c r="A261" s="83" t="s">
        <v>158</v>
      </c>
      <c r="B261" s="83">
        <v>7</v>
      </c>
      <c r="C261" s="84">
        <v>938.85185014000001</v>
      </c>
      <c r="D261" s="84">
        <v>927.16988504000005</v>
      </c>
      <c r="E261" s="84">
        <v>140.75538334000001</v>
      </c>
      <c r="F261" s="84">
        <v>140.75538334000001</v>
      </c>
    </row>
    <row r="262" spans="1:6" ht="12.75" customHeight="1" x14ac:dyDescent="0.2">
      <c r="A262" s="83" t="s">
        <v>158</v>
      </c>
      <c r="B262" s="83">
        <v>8</v>
      </c>
      <c r="C262" s="84">
        <v>897.10455806000004</v>
      </c>
      <c r="D262" s="84">
        <v>881.31018271000005</v>
      </c>
      <c r="E262" s="84">
        <v>133.7933367</v>
      </c>
      <c r="F262" s="84">
        <v>133.7933367</v>
      </c>
    </row>
    <row r="263" spans="1:6" ht="12.75" customHeight="1" x14ac:dyDescent="0.2">
      <c r="A263" s="83" t="s">
        <v>158</v>
      </c>
      <c r="B263" s="83">
        <v>9</v>
      </c>
      <c r="C263" s="84">
        <v>959.62917922999998</v>
      </c>
      <c r="D263" s="84">
        <v>946.18678775000001</v>
      </c>
      <c r="E263" s="84">
        <v>143.64237467999999</v>
      </c>
      <c r="F263" s="84">
        <v>143.64237467999999</v>
      </c>
    </row>
    <row r="264" spans="1:6" ht="12.75" customHeight="1" x14ac:dyDescent="0.2">
      <c r="A264" s="83" t="s">
        <v>158</v>
      </c>
      <c r="B264" s="83">
        <v>10</v>
      </c>
      <c r="C264" s="84">
        <v>913.33026279000001</v>
      </c>
      <c r="D264" s="84">
        <v>895.84947837000004</v>
      </c>
      <c r="E264" s="84">
        <v>136.00057419999999</v>
      </c>
      <c r="F264" s="84">
        <v>136.00057419999999</v>
      </c>
    </row>
    <row r="265" spans="1:6" ht="12.75" customHeight="1" x14ac:dyDescent="0.2">
      <c r="A265" s="83" t="s">
        <v>158</v>
      </c>
      <c r="B265" s="83">
        <v>11</v>
      </c>
      <c r="C265" s="84">
        <v>906.03923845999998</v>
      </c>
      <c r="D265" s="84">
        <v>888.06404974999998</v>
      </c>
      <c r="E265" s="84">
        <v>134.81865381</v>
      </c>
      <c r="F265" s="84">
        <v>134.81865381</v>
      </c>
    </row>
    <row r="266" spans="1:6" ht="12.75" customHeight="1" x14ac:dyDescent="0.2">
      <c r="A266" s="83" t="s">
        <v>158</v>
      </c>
      <c r="B266" s="83">
        <v>12</v>
      </c>
      <c r="C266" s="84">
        <v>908.27932808000003</v>
      </c>
      <c r="D266" s="84">
        <v>891.45907328999999</v>
      </c>
      <c r="E266" s="84">
        <v>135.33405863999999</v>
      </c>
      <c r="F266" s="84">
        <v>135.33405863999999</v>
      </c>
    </row>
    <row r="267" spans="1:6" ht="12.75" customHeight="1" x14ac:dyDescent="0.2">
      <c r="A267" s="83" t="s">
        <v>158</v>
      </c>
      <c r="B267" s="83">
        <v>13</v>
      </c>
      <c r="C267" s="84">
        <v>917.79746245000001</v>
      </c>
      <c r="D267" s="84">
        <v>898.44171907999998</v>
      </c>
      <c r="E267" s="84">
        <v>136.39410708</v>
      </c>
      <c r="F267" s="84">
        <v>136.39410708</v>
      </c>
    </row>
    <row r="268" spans="1:6" ht="12.75" customHeight="1" x14ac:dyDescent="0.2">
      <c r="A268" s="83" t="s">
        <v>158</v>
      </c>
      <c r="B268" s="83">
        <v>14</v>
      </c>
      <c r="C268" s="84">
        <v>899.24941852999996</v>
      </c>
      <c r="D268" s="84">
        <v>879.14989205999996</v>
      </c>
      <c r="E268" s="84">
        <v>133.46537896000001</v>
      </c>
      <c r="F268" s="84">
        <v>133.46537896000001</v>
      </c>
    </row>
    <row r="269" spans="1:6" ht="12.75" customHeight="1" x14ac:dyDescent="0.2">
      <c r="A269" s="83" t="s">
        <v>158</v>
      </c>
      <c r="B269" s="83">
        <v>15</v>
      </c>
      <c r="C269" s="84">
        <v>906.20632357</v>
      </c>
      <c r="D269" s="84">
        <v>885.73830626999995</v>
      </c>
      <c r="E269" s="84">
        <v>134.46557837</v>
      </c>
      <c r="F269" s="84">
        <v>134.46557837</v>
      </c>
    </row>
    <row r="270" spans="1:6" ht="12.75" customHeight="1" x14ac:dyDescent="0.2">
      <c r="A270" s="83" t="s">
        <v>158</v>
      </c>
      <c r="B270" s="83">
        <v>16</v>
      </c>
      <c r="C270" s="84">
        <v>907.73865047000004</v>
      </c>
      <c r="D270" s="84">
        <v>889.46213275000002</v>
      </c>
      <c r="E270" s="84">
        <v>135.03089939</v>
      </c>
      <c r="F270" s="84">
        <v>135.03089939</v>
      </c>
    </row>
    <row r="271" spans="1:6" ht="12.75" customHeight="1" x14ac:dyDescent="0.2">
      <c r="A271" s="83" t="s">
        <v>158</v>
      </c>
      <c r="B271" s="83">
        <v>17</v>
      </c>
      <c r="C271" s="84">
        <v>921.78681936999999</v>
      </c>
      <c r="D271" s="84">
        <v>904.08774759999994</v>
      </c>
      <c r="E271" s="84">
        <v>137.25124116000001</v>
      </c>
      <c r="F271" s="84">
        <v>137.25124116000001</v>
      </c>
    </row>
    <row r="272" spans="1:6" ht="12.75" customHeight="1" x14ac:dyDescent="0.2">
      <c r="A272" s="83" t="s">
        <v>158</v>
      </c>
      <c r="B272" s="83">
        <v>18</v>
      </c>
      <c r="C272" s="84">
        <v>928.17787599999997</v>
      </c>
      <c r="D272" s="84">
        <v>909.31985857999996</v>
      </c>
      <c r="E272" s="84">
        <v>138.04553765</v>
      </c>
      <c r="F272" s="84">
        <v>138.04553765</v>
      </c>
    </row>
    <row r="273" spans="1:6" ht="12.75" customHeight="1" x14ac:dyDescent="0.2">
      <c r="A273" s="83" t="s">
        <v>158</v>
      </c>
      <c r="B273" s="83">
        <v>19</v>
      </c>
      <c r="C273" s="84">
        <v>922.84204193999994</v>
      </c>
      <c r="D273" s="84">
        <v>903.30457788000001</v>
      </c>
      <c r="E273" s="84">
        <v>137.13234671000001</v>
      </c>
      <c r="F273" s="84">
        <v>137.13234671000001</v>
      </c>
    </row>
    <row r="274" spans="1:6" ht="12.75" customHeight="1" x14ac:dyDescent="0.2">
      <c r="A274" s="83" t="s">
        <v>158</v>
      </c>
      <c r="B274" s="83">
        <v>20</v>
      </c>
      <c r="C274" s="84">
        <v>945.87889590999998</v>
      </c>
      <c r="D274" s="84">
        <v>927.19277662000002</v>
      </c>
      <c r="E274" s="84">
        <v>140.75885855000001</v>
      </c>
      <c r="F274" s="84">
        <v>140.75885855000001</v>
      </c>
    </row>
    <row r="275" spans="1:6" ht="12.75" customHeight="1" x14ac:dyDescent="0.2">
      <c r="A275" s="83" t="s">
        <v>158</v>
      </c>
      <c r="B275" s="83">
        <v>21</v>
      </c>
      <c r="C275" s="84">
        <v>918.22083522000003</v>
      </c>
      <c r="D275" s="84">
        <v>906.90197432000002</v>
      </c>
      <c r="E275" s="84">
        <v>137.67847415</v>
      </c>
      <c r="F275" s="84">
        <v>137.67847415</v>
      </c>
    </row>
    <row r="276" spans="1:6" ht="12.75" customHeight="1" x14ac:dyDescent="0.2">
      <c r="A276" s="83" t="s">
        <v>158</v>
      </c>
      <c r="B276" s="83">
        <v>22</v>
      </c>
      <c r="C276" s="84">
        <v>929.97406942999999</v>
      </c>
      <c r="D276" s="84">
        <v>914.73916350000002</v>
      </c>
      <c r="E276" s="84">
        <v>138.86825239999999</v>
      </c>
      <c r="F276" s="84">
        <v>138.86825239999999</v>
      </c>
    </row>
    <row r="277" spans="1:6" ht="12.75" customHeight="1" x14ac:dyDescent="0.2">
      <c r="A277" s="83" t="s">
        <v>158</v>
      </c>
      <c r="B277" s="83">
        <v>23</v>
      </c>
      <c r="C277" s="84">
        <v>956.43073268000001</v>
      </c>
      <c r="D277" s="84">
        <v>938.90250975000004</v>
      </c>
      <c r="E277" s="84">
        <v>142.53653489999999</v>
      </c>
      <c r="F277" s="84">
        <v>142.53653489999999</v>
      </c>
    </row>
    <row r="278" spans="1:6" ht="12.75" customHeight="1" x14ac:dyDescent="0.2">
      <c r="A278" s="83" t="s">
        <v>158</v>
      </c>
      <c r="B278" s="83">
        <v>24</v>
      </c>
      <c r="C278" s="84">
        <v>1055.65613168</v>
      </c>
      <c r="D278" s="84">
        <v>1037.52507335</v>
      </c>
      <c r="E278" s="84">
        <v>157.50860957</v>
      </c>
      <c r="F278" s="84">
        <v>157.50860957</v>
      </c>
    </row>
    <row r="279" spans="1:6" ht="12.75" customHeight="1" x14ac:dyDescent="0.2">
      <c r="A279" s="83" t="s">
        <v>159</v>
      </c>
      <c r="B279" s="83">
        <v>1</v>
      </c>
      <c r="C279" s="84">
        <v>933.76121764000004</v>
      </c>
      <c r="D279" s="84">
        <v>916.45329341000001</v>
      </c>
      <c r="E279" s="84">
        <v>139.12847765000001</v>
      </c>
      <c r="F279" s="84">
        <v>139.12847765000001</v>
      </c>
    </row>
    <row r="280" spans="1:6" ht="12.75" customHeight="1" x14ac:dyDescent="0.2">
      <c r="A280" s="83" t="s">
        <v>159</v>
      </c>
      <c r="B280" s="83">
        <v>2</v>
      </c>
      <c r="C280" s="84">
        <v>985.12941893000004</v>
      </c>
      <c r="D280" s="84">
        <v>970.83528910999996</v>
      </c>
      <c r="E280" s="84">
        <v>147.38430948000001</v>
      </c>
      <c r="F280" s="84">
        <v>147.38430948000001</v>
      </c>
    </row>
    <row r="281" spans="1:6" ht="12.75" customHeight="1" x14ac:dyDescent="0.2">
      <c r="A281" s="83" t="s">
        <v>159</v>
      </c>
      <c r="B281" s="83">
        <v>3</v>
      </c>
      <c r="C281" s="84">
        <v>1041.1566621100001</v>
      </c>
      <c r="D281" s="84">
        <v>1023.08625351</v>
      </c>
      <c r="E281" s="84">
        <v>155.31662549000001</v>
      </c>
      <c r="F281" s="84">
        <v>155.31662549000001</v>
      </c>
    </row>
    <row r="282" spans="1:6" ht="12.75" customHeight="1" x14ac:dyDescent="0.2">
      <c r="A282" s="83" t="s">
        <v>159</v>
      </c>
      <c r="B282" s="83">
        <v>4</v>
      </c>
      <c r="C282" s="84">
        <v>1058.16623463</v>
      </c>
      <c r="D282" s="84">
        <v>1040.0358220600001</v>
      </c>
      <c r="E282" s="84">
        <v>157.88977098999999</v>
      </c>
      <c r="F282" s="84">
        <v>157.88977098999999</v>
      </c>
    </row>
    <row r="283" spans="1:6" ht="12.75" customHeight="1" x14ac:dyDescent="0.2">
      <c r="A283" s="83" t="s">
        <v>159</v>
      </c>
      <c r="B283" s="83">
        <v>5</v>
      </c>
      <c r="C283" s="84">
        <v>1065.65858738</v>
      </c>
      <c r="D283" s="84">
        <v>1047.4843854999999</v>
      </c>
      <c r="E283" s="84">
        <v>159.02055125000001</v>
      </c>
      <c r="F283" s="84">
        <v>159.02055125000001</v>
      </c>
    </row>
    <row r="284" spans="1:6" ht="12.75" customHeight="1" x14ac:dyDescent="0.2">
      <c r="A284" s="83" t="s">
        <v>159</v>
      </c>
      <c r="B284" s="83">
        <v>6</v>
      </c>
      <c r="C284" s="84">
        <v>1063.5180194100001</v>
      </c>
      <c r="D284" s="84">
        <v>1045.11308762</v>
      </c>
      <c r="E284" s="84">
        <v>158.66056011000001</v>
      </c>
      <c r="F284" s="84">
        <v>158.66056011000001</v>
      </c>
    </row>
    <row r="285" spans="1:6" ht="12.75" customHeight="1" x14ac:dyDescent="0.2">
      <c r="A285" s="83" t="s">
        <v>159</v>
      </c>
      <c r="B285" s="83">
        <v>7</v>
      </c>
      <c r="C285" s="84">
        <v>1007.96184005</v>
      </c>
      <c r="D285" s="84">
        <v>990.09519290000003</v>
      </c>
      <c r="E285" s="84">
        <v>150.30819127000001</v>
      </c>
      <c r="F285" s="84">
        <v>150.30819127000001</v>
      </c>
    </row>
    <row r="286" spans="1:6" ht="12.75" customHeight="1" x14ac:dyDescent="0.2">
      <c r="A286" s="83" t="s">
        <v>159</v>
      </c>
      <c r="B286" s="83">
        <v>8</v>
      </c>
      <c r="C286" s="84">
        <v>921.04740325</v>
      </c>
      <c r="D286" s="84">
        <v>903.94147382000006</v>
      </c>
      <c r="E286" s="84">
        <v>137.22903506</v>
      </c>
      <c r="F286" s="84">
        <v>137.22903506</v>
      </c>
    </row>
    <row r="287" spans="1:6" ht="12.75" customHeight="1" x14ac:dyDescent="0.2">
      <c r="A287" s="83" t="s">
        <v>159</v>
      </c>
      <c r="B287" s="83">
        <v>9</v>
      </c>
      <c r="C287" s="84">
        <v>858.23878624999998</v>
      </c>
      <c r="D287" s="84">
        <v>839.82275955</v>
      </c>
      <c r="E287" s="84">
        <v>127.49505388999999</v>
      </c>
      <c r="F287" s="84">
        <v>127.49505388999999</v>
      </c>
    </row>
    <row r="288" spans="1:6" ht="12.75" customHeight="1" x14ac:dyDescent="0.2">
      <c r="A288" s="83" t="s">
        <v>159</v>
      </c>
      <c r="B288" s="83">
        <v>10</v>
      </c>
      <c r="C288" s="84">
        <v>874.89361126999995</v>
      </c>
      <c r="D288" s="84">
        <v>852.94791594000003</v>
      </c>
      <c r="E288" s="84">
        <v>129.48760827000001</v>
      </c>
      <c r="F288" s="84">
        <v>129.48760827000001</v>
      </c>
    </row>
    <row r="289" spans="1:6" ht="12.75" customHeight="1" x14ac:dyDescent="0.2">
      <c r="A289" s="83" t="s">
        <v>159</v>
      </c>
      <c r="B289" s="83">
        <v>11</v>
      </c>
      <c r="C289" s="84">
        <v>899.30450530999997</v>
      </c>
      <c r="D289" s="84">
        <v>877.59388231000003</v>
      </c>
      <c r="E289" s="84">
        <v>133.22915823</v>
      </c>
      <c r="F289" s="84">
        <v>133.22915823</v>
      </c>
    </row>
    <row r="290" spans="1:6" ht="12.75" customHeight="1" x14ac:dyDescent="0.2">
      <c r="A290" s="83" t="s">
        <v>159</v>
      </c>
      <c r="B290" s="83">
        <v>12</v>
      </c>
      <c r="C290" s="84">
        <v>895.88830433999999</v>
      </c>
      <c r="D290" s="84">
        <v>874.40950218</v>
      </c>
      <c r="E290" s="84">
        <v>132.74573157</v>
      </c>
      <c r="F290" s="84">
        <v>132.74573157</v>
      </c>
    </row>
    <row r="291" spans="1:6" ht="12.75" customHeight="1" x14ac:dyDescent="0.2">
      <c r="A291" s="83" t="s">
        <v>159</v>
      </c>
      <c r="B291" s="83">
        <v>13</v>
      </c>
      <c r="C291" s="84">
        <v>886.26871987000004</v>
      </c>
      <c r="D291" s="84">
        <v>865.18597647000001</v>
      </c>
      <c r="E291" s="84">
        <v>131.34549099</v>
      </c>
      <c r="F291" s="84">
        <v>131.34549099</v>
      </c>
    </row>
    <row r="292" spans="1:6" ht="12.75" customHeight="1" x14ac:dyDescent="0.2">
      <c r="A292" s="83" t="s">
        <v>159</v>
      </c>
      <c r="B292" s="83">
        <v>14</v>
      </c>
      <c r="C292" s="84">
        <v>892.58001253999998</v>
      </c>
      <c r="D292" s="84">
        <v>873.11227804999999</v>
      </c>
      <c r="E292" s="84">
        <v>132.54879756</v>
      </c>
      <c r="F292" s="84">
        <v>132.54879756</v>
      </c>
    </row>
    <row r="293" spans="1:6" ht="12.75" customHeight="1" x14ac:dyDescent="0.2">
      <c r="A293" s="83" t="s">
        <v>159</v>
      </c>
      <c r="B293" s="83">
        <v>15</v>
      </c>
      <c r="C293" s="84">
        <v>891.77122688999998</v>
      </c>
      <c r="D293" s="84">
        <v>875.89654069000005</v>
      </c>
      <c r="E293" s="84">
        <v>132.97148164999999</v>
      </c>
      <c r="F293" s="84">
        <v>132.97148164999999</v>
      </c>
    </row>
    <row r="294" spans="1:6" ht="12.75" customHeight="1" x14ac:dyDescent="0.2">
      <c r="A294" s="83" t="s">
        <v>159</v>
      </c>
      <c r="B294" s="83">
        <v>16</v>
      </c>
      <c r="C294" s="84">
        <v>882.75390722999998</v>
      </c>
      <c r="D294" s="84">
        <v>866.11552568000002</v>
      </c>
      <c r="E294" s="84">
        <v>131.48660758</v>
      </c>
      <c r="F294" s="84">
        <v>131.48660758</v>
      </c>
    </row>
    <row r="295" spans="1:6" ht="12.75" customHeight="1" x14ac:dyDescent="0.2">
      <c r="A295" s="83" t="s">
        <v>159</v>
      </c>
      <c r="B295" s="83">
        <v>17</v>
      </c>
      <c r="C295" s="84">
        <v>886.53819797999995</v>
      </c>
      <c r="D295" s="84">
        <v>869.66488061999996</v>
      </c>
      <c r="E295" s="84">
        <v>132.02544175</v>
      </c>
      <c r="F295" s="84">
        <v>132.02544175</v>
      </c>
    </row>
    <row r="296" spans="1:6" ht="12.75" customHeight="1" x14ac:dyDescent="0.2">
      <c r="A296" s="83" t="s">
        <v>159</v>
      </c>
      <c r="B296" s="83">
        <v>18</v>
      </c>
      <c r="C296" s="84">
        <v>880.42844640999999</v>
      </c>
      <c r="D296" s="84">
        <v>863.62874775</v>
      </c>
      <c r="E296" s="84">
        <v>131.10908520000001</v>
      </c>
      <c r="F296" s="84">
        <v>131.10908520000001</v>
      </c>
    </row>
    <row r="297" spans="1:6" ht="12.75" customHeight="1" x14ac:dyDescent="0.2">
      <c r="A297" s="83" t="s">
        <v>159</v>
      </c>
      <c r="B297" s="83">
        <v>19</v>
      </c>
      <c r="C297" s="84">
        <v>749.24754514000006</v>
      </c>
      <c r="D297" s="84">
        <v>733.50036281999996</v>
      </c>
      <c r="E297" s="84">
        <v>111.35405325000001</v>
      </c>
      <c r="F297" s="84">
        <v>111.35405325000001</v>
      </c>
    </row>
    <row r="298" spans="1:6" ht="12.75" customHeight="1" x14ac:dyDescent="0.2">
      <c r="A298" s="83" t="s">
        <v>159</v>
      </c>
      <c r="B298" s="83">
        <v>20</v>
      </c>
      <c r="C298" s="84">
        <v>755.16872362000004</v>
      </c>
      <c r="D298" s="84">
        <v>739.14988490999997</v>
      </c>
      <c r="E298" s="84">
        <v>112.21171769999999</v>
      </c>
      <c r="F298" s="84">
        <v>112.21171769999999</v>
      </c>
    </row>
    <row r="299" spans="1:6" ht="12.75" customHeight="1" x14ac:dyDescent="0.2">
      <c r="A299" s="83" t="s">
        <v>159</v>
      </c>
      <c r="B299" s="83">
        <v>21</v>
      </c>
      <c r="C299" s="84">
        <v>753.16421318000005</v>
      </c>
      <c r="D299" s="84">
        <v>737.04307878999998</v>
      </c>
      <c r="E299" s="84">
        <v>111.89187954000001</v>
      </c>
      <c r="F299" s="84">
        <v>111.89187954000001</v>
      </c>
    </row>
    <row r="300" spans="1:6" ht="12.75" customHeight="1" x14ac:dyDescent="0.2">
      <c r="A300" s="83" t="s">
        <v>159</v>
      </c>
      <c r="B300" s="83">
        <v>22</v>
      </c>
      <c r="C300" s="84">
        <v>739.06288776999997</v>
      </c>
      <c r="D300" s="84">
        <v>722.97383017000004</v>
      </c>
      <c r="E300" s="84">
        <v>109.75600076000001</v>
      </c>
      <c r="F300" s="84">
        <v>109.75600076000001</v>
      </c>
    </row>
    <row r="301" spans="1:6" ht="12.75" customHeight="1" x14ac:dyDescent="0.2">
      <c r="A301" s="83" t="s">
        <v>159</v>
      </c>
      <c r="B301" s="83">
        <v>23</v>
      </c>
      <c r="C301" s="84">
        <v>753.01510609000002</v>
      </c>
      <c r="D301" s="84">
        <v>737.06273928999997</v>
      </c>
      <c r="E301" s="84">
        <v>111.89486424</v>
      </c>
      <c r="F301" s="84">
        <v>111.89486424</v>
      </c>
    </row>
    <row r="302" spans="1:6" ht="12.75" customHeight="1" x14ac:dyDescent="0.2">
      <c r="A302" s="83" t="s">
        <v>159</v>
      </c>
      <c r="B302" s="83">
        <v>24</v>
      </c>
      <c r="C302" s="84">
        <v>773.33048093000002</v>
      </c>
      <c r="D302" s="84">
        <v>757.22820473000002</v>
      </c>
      <c r="E302" s="84">
        <v>114.95622102999999</v>
      </c>
      <c r="F302" s="84">
        <v>114.95622102999999</v>
      </c>
    </row>
    <row r="303" spans="1:6" ht="12.75" customHeight="1" x14ac:dyDescent="0.2">
      <c r="A303" s="83" t="s">
        <v>160</v>
      </c>
      <c r="B303" s="83">
        <v>1</v>
      </c>
      <c r="C303" s="84">
        <v>932.12354338</v>
      </c>
      <c r="D303" s="84">
        <v>915.20573882999997</v>
      </c>
      <c r="E303" s="84">
        <v>138.93908407000001</v>
      </c>
      <c r="F303" s="84">
        <v>138.93908407000001</v>
      </c>
    </row>
    <row r="304" spans="1:6" ht="12.75" customHeight="1" x14ac:dyDescent="0.2">
      <c r="A304" s="83" t="s">
        <v>160</v>
      </c>
      <c r="B304" s="83">
        <v>2</v>
      </c>
      <c r="C304" s="84">
        <v>981.12463928</v>
      </c>
      <c r="D304" s="84">
        <v>963.60175482</v>
      </c>
      <c r="E304" s="84">
        <v>146.28617320000001</v>
      </c>
      <c r="F304" s="84">
        <v>146.28617320000001</v>
      </c>
    </row>
    <row r="305" spans="1:6" ht="12.75" customHeight="1" x14ac:dyDescent="0.2">
      <c r="A305" s="83" t="s">
        <v>160</v>
      </c>
      <c r="B305" s="83">
        <v>3</v>
      </c>
      <c r="C305" s="84">
        <v>1031.5269468199999</v>
      </c>
      <c r="D305" s="84">
        <v>1017.97340139</v>
      </c>
      <c r="E305" s="84">
        <v>154.54043390999999</v>
      </c>
      <c r="F305" s="84">
        <v>154.54043390999999</v>
      </c>
    </row>
    <row r="306" spans="1:6" ht="12.75" customHeight="1" x14ac:dyDescent="0.2">
      <c r="A306" s="83" t="s">
        <v>160</v>
      </c>
      <c r="B306" s="83">
        <v>4</v>
      </c>
      <c r="C306" s="84">
        <v>1056.0229392599999</v>
      </c>
      <c r="D306" s="84">
        <v>1037.86257578</v>
      </c>
      <c r="E306" s="84">
        <v>157.55984644</v>
      </c>
      <c r="F306" s="84">
        <v>157.55984644</v>
      </c>
    </row>
    <row r="307" spans="1:6" ht="12.75" customHeight="1" x14ac:dyDescent="0.2">
      <c r="A307" s="83" t="s">
        <v>160</v>
      </c>
      <c r="B307" s="83">
        <v>5</v>
      </c>
      <c r="C307" s="84">
        <v>1049.18883884</v>
      </c>
      <c r="D307" s="84">
        <v>1030.9976614499999</v>
      </c>
      <c r="E307" s="84">
        <v>156.51767103</v>
      </c>
      <c r="F307" s="84">
        <v>156.51767103</v>
      </c>
    </row>
    <row r="308" spans="1:6" ht="12.75" customHeight="1" x14ac:dyDescent="0.2">
      <c r="A308" s="83" t="s">
        <v>160</v>
      </c>
      <c r="B308" s="83">
        <v>6</v>
      </c>
      <c r="C308" s="84">
        <v>1057.4311538699999</v>
      </c>
      <c r="D308" s="84">
        <v>1040.50086736</v>
      </c>
      <c r="E308" s="84">
        <v>157.96037039000001</v>
      </c>
      <c r="F308" s="84">
        <v>157.96037039000001</v>
      </c>
    </row>
    <row r="309" spans="1:6" ht="12.75" customHeight="1" x14ac:dyDescent="0.2">
      <c r="A309" s="83" t="s">
        <v>160</v>
      </c>
      <c r="B309" s="83">
        <v>7</v>
      </c>
      <c r="C309" s="84">
        <v>949.60461289</v>
      </c>
      <c r="D309" s="84">
        <v>932.47219430999996</v>
      </c>
      <c r="E309" s="84">
        <v>141.56033676000001</v>
      </c>
      <c r="F309" s="84">
        <v>141.56033676000001</v>
      </c>
    </row>
    <row r="310" spans="1:6" ht="12.75" customHeight="1" x14ac:dyDescent="0.2">
      <c r="A310" s="83" t="s">
        <v>160</v>
      </c>
      <c r="B310" s="83">
        <v>8</v>
      </c>
      <c r="C310" s="84">
        <v>946.24799437000001</v>
      </c>
      <c r="D310" s="84">
        <v>929.12404518999995</v>
      </c>
      <c r="E310" s="84">
        <v>141.05204802</v>
      </c>
      <c r="F310" s="84">
        <v>141.05204802</v>
      </c>
    </row>
    <row r="311" spans="1:6" ht="12.75" customHeight="1" x14ac:dyDescent="0.2">
      <c r="A311" s="83" t="s">
        <v>160</v>
      </c>
      <c r="B311" s="83">
        <v>9</v>
      </c>
      <c r="C311" s="84">
        <v>888.52184883999996</v>
      </c>
      <c r="D311" s="84">
        <v>874.57376336000004</v>
      </c>
      <c r="E311" s="84">
        <v>132.77066836</v>
      </c>
      <c r="F311" s="84">
        <v>132.77066836</v>
      </c>
    </row>
    <row r="312" spans="1:6" ht="12.75" customHeight="1" x14ac:dyDescent="0.2">
      <c r="A312" s="83" t="s">
        <v>160</v>
      </c>
      <c r="B312" s="83">
        <v>10</v>
      </c>
      <c r="C312" s="84">
        <v>871.87383484999998</v>
      </c>
      <c r="D312" s="84">
        <v>853.67203301999996</v>
      </c>
      <c r="E312" s="84">
        <v>129.59753782999999</v>
      </c>
      <c r="F312" s="84">
        <v>129.59753782999999</v>
      </c>
    </row>
    <row r="313" spans="1:6" ht="12.75" customHeight="1" x14ac:dyDescent="0.2">
      <c r="A313" s="83" t="s">
        <v>160</v>
      </c>
      <c r="B313" s="83">
        <v>11</v>
      </c>
      <c r="C313" s="84">
        <v>838.69546613</v>
      </c>
      <c r="D313" s="84">
        <v>821.10551840000005</v>
      </c>
      <c r="E313" s="84">
        <v>124.65355473</v>
      </c>
      <c r="F313" s="84">
        <v>124.65355473</v>
      </c>
    </row>
    <row r="314" spans="1:6" ht="12.75" customHeight="1" x14ac:dyDescent="0.2">
      <c r="A314" s="83" t="s">
        <v>160</v>
      </c>
      <c r="B314" s="83">
        <v>12</v>
      </c>
      <c r="C314" s="84">
        <v>813.07264609000003</v>
      </c>
      <c r="D314" s="84">
        <v>796.00727646999997</v>
      </c>
      <c r="E314" s="84">
        <v>120.84334397000001</v>
      </c>
      <c r="F314" s="84">
        <v>120.84334397000001</v>
      </c>
    </row>
    <row r="315" spans="1:6" ht="12.75" customHeight="1" x14ac:dyDescent="0.2">
      <c r="A315" s="83" t="s">
        <v>160</v>
      </c>
      <c r="B315" s="83">
        <v>13</v>
      </c>
      <c r="C315" s="84">
        <v>811.47589979999998</v>
      </c>
      <c r="D315" s="84">
        <v>796.81161531999999</v>
      </c>
      <c r="E315" s="84">
        <v>120.96545215</v>
      </c>
      <c r="F315" s="84">
        <v>120.96545215</v>
      </c>
    </row>
    <row r="316" spans="1:6" ht="12.75" customHeight="1" x14ac:dyDescent="0.2">
      <c r="A316" s="83" t="s">
        <v>160</v>
      </c>
      <c r="B316" s="83">
        <v>14</v>
      </c>
      <c r="C316" s="84">
        <v>818.39751431000002</v>
      </c>
      <c r="D316" s="84">
        <v>801.64436812999998</v>
      </c>
      <c r="E316" s="84">
        <v>121.69912134</v>
      </c>
      <c r="F316" s="84">
        <v>121.69912134</v>
      </c>
    </row>
    <row r="317" spans="1:6" ht="12.75" customHeight="1" x14ac:dyDescent="0.2">
      <c r="A317" s="83" t="s">
        <v>160</v>
      </c>
      <c r="B317" s="83">
        <v>15</v>
      </c>
      <c r="C317" s="84">
        <v>830.88709378999999</v>
      </c>
      <c r="D317" s="84">
        <v>811.29342970000005</v>
      </c>
      <c r="E317" s="84">
        <v>123.16396330000001</v>
      </c>
      <c r="F317" s="84">
        <v>123.16396330000001</v>
      </c>
    </row>
    <row r="318" spans="1:6" ht="12.75" customHeight="1" x14ac:dyDescent="0.2">
      <c r="A318" s="83" t="s">
        <v>160</v>
      </c>
      <c r="B318" s="83">
        <v>16</v>
      </c>
      <c r="C318" s="84">
        <v>831.21973518000004</v>
      </c>
      <c r="D318" s="84">
        <v>811.57307777000005</v>
      </c>
      <c r="E318" s="84">
        <v>123.2064172</v>
      </c>
      <c r="F318" s="84">
        <v>123.2064172</v>
      </c>
    </row>
    <row r="319" spans="1:6" ht="12.75" customHeight="1" x14ac:dyDescent="0.2">
      <c r="A319" s="83" t="s">
        <v>160</v>
      </c>
      <c r="B319" s="83">
        <v>17</v>
      </c>
      <c r="C319" s="84">
        <v>851.40092057000004</v>
      </c>
      <c r="D319" s="84">
        <v>829.91771659999995</v>
      </c>
      <c r="E319" s="84">
        <v>125.99135090999999</v>
      </c>
      <c r="F319" s="84">
        <v>125.99135090999999</v>
      </c>
    </row>
    <row r="320" spans="1:6" ht="12.75" customHeight="1" x14ac:dyDescent="0.2">
      <c r="A320" s="83" t="s">
        <v>160</v>
      </c>
      <c r="B320" s="83">
        <v>18</v>
      </c>
      <c r="C320" s="84">
        <v>848.64610715000003</v>
      </c>
      <c r="D320" s="84">
        <v>827.63112190000004</v>
      </c>
      <c r="E320" s="84">
        <v>125.64421872</v>
      </c>
      <c r="F320" s="84">
        <v>125.64421872</v>
      </c>
    </row>
    <row r="321" spans="1:6" ht="12.75" customHeight="1" x14ac:dyDescent="0.2">
      <c r="A321" s="83" t="s">
        <v>160</v>
      </c>
      <c r="B321" s="83">
        <v>19</v>
      </c>
      <c r="C321" s="84">
        <v>843.11857527999996</v>
      </c>
      <c r="D321" s="84">
        <v>823.78555028000005</v>
      </c>
      <c r="E321" s="84">
        <v>125.06041535</v>
      </c>
      <c r="F321" s="84">
        <v>125.06041535</v>
      </c>
    </row>
    <row r="322" spans="1:6" ht="12.75" customHeight="1" x14ac:dyDescent="0.2">
      <c r="A322" s="83" t="s">
        <v>160</v>
      </c>
      <c r="B322" s="83">
        <v>20</v>
      </c>
      <c r="C322" s="84">
        <v>842.15852351000001</v>
      </c>
      <c r="D322" s="84">
        <v>825.53294019999998</v>
      </c>
      <c r="E322" s="84">
        <v>125.32568986</v>
      </c>
      <c r="F322" s="84">
        <v>125.32568986</v>
      </c>
    </row>
    <row r="323" spans="1:6" ht="12.75" customHeight="1" x14ac:dyDescent="0.2">
      <c r="A323" s="83" t="s">
        <v>160</v>
      </c>
      <c r="B323" s="83">
        <v>21</v>
      </c>
      <c r="C323" s="84">
        <v>841.72106128999997</v>
      </c>
      <c r="D323" s="84">
        <v>824.97803436000004</v>
      </c>
      <c r="E323" s="84">
        <v>125.24144857</v>
      </c>
      <c r="F323" s="84">
        <v>125.24144857</v>
      </c>
    </row>
    <row r="324" spans="1:6" ht="12.75" customHeight="1" x14ac:dyDescent="0.2">
      <c r="A324" s="83" t="s">
        <v>160</v>
      </c>
      <c r="B324" s="83">
        <v>22</v>
      </c>
      <c r="C324" s="84">
        <v>824.53453148000006</v>
      </c>
      <c r="D324" s="84">
        <v>807.89168324000002</v>
      </c>
      <c r="E324" s="84">
        <v>122.64753785000001</v>
      </c>
      <c r="F324" s="84">
        <v>122.64753785000001</v>
      </c>
    </row>
    <row r="325" spans="1:6" ht="12.75" customHeight="1" x14ac:dyDescent="0.2">
      <c r="A325" s="83" t="s">
        <v>160</v>
      </c>
      <c r="B325" s="83">
        <v>23</v>
      </c>
      <c r="C325" s="84">
        <v>868.39998994999996</v>
      </c>
      <c r="D325" s="84">
        <v>851.71388608999996</v>
      </c>
      <c r="E325" s="84">
        <v>129.30026791</v>
      </c>
      <c r="F325" s="84">
        <v>129.30026791</v>
      </c>
    </row>
    <row r="326" spans="1:6" ht="12.75" customHeight="1" x14ac:dyDescent="0.2">
      <c r="A326" s="83" t="s">
        <v>160</v>
      </c>
      <c r="B326" s="83">
        <v>24</v>
      </c>
      <c r="C326" s="84">
        <v>916.07117361999997</v>
      </c>
      <c r="D326" s="84">
        <v>898.95125890999998</v>
      </c>
      <c r="E326" s="84">
        <v>136.47146126000001</v>
      </c>
      <c r="F326" s="84">
        <v>136.47146126000001</v>
      </c>
    </row>
    <row r="327" spans="1:6" ht="12.75" customHeight="1" x14ac:dyDescent="0.2">
      <c r="A327" s="83" t="s">
        <v>161</v>
      </c>
      <c r="B327" s="83">
        <v>1</v>
      </c>
      <c r="C327" s="84">
        <v>940.01481013</v>
      </c>
      <c r="D327" s="84">
        <v>926.63928157999999</v>
      </c>
      <c r="E327" s="84">
        <v>140.67483143999999</v>
      </c>
      <c r="F327" s="84">
        <v>140.67483143999999</v>
      </c>
    </row>
    <row r="328" spans="1:6" ht="12.75" customHeight="1" x14ac:dyDescent="0.2">
      <c r="A328" s="83" t="s">
        <v>161</v>
      </c>
      <c r="B328" s="83">
        <v>2</v>
      </c>
      <c r="C328" s="84">
        <v>977.74911102999999</v>
      </c>
      <c r="D328" s="84">
        <v>960.07190269</v>
      </c>
      <c r="E328" s="84">
        <v>145.75029979000001</v>
      </c>
      <c r="F328" s="84">
        <v>145.75029979000001</v>
      </c>
    </row>
    <row r="329" spans="1:6" ht="12.75" customHeight="1" x14ac:dyDescent="0.2">
      <c r="A329" s="83" t="s">
        <v>161</v>
      </c>
      <c r="B329" s="83">
        <v>3</v>
      </c>
      <c r="C329" s="84">
        <v>998.70676676000005</v>
      </c>
      <c r="D329" s="84">
        <v>981.03575037999997</v>
      </c>
      <c r="E329" s="84">
        <v>148.93286046</v>
      </c>
      <c r="F329" s="84">
        <v>148.93286046</v>
      </c>
    </row>
    <row r="330" spans="1:6" ht="12.75" customHeight="1" x14ac:dyDescent="0.2">
      <c r="A330" s="83" t="s">
        <v>161</v>
      </c>
      <c r="B330" s="83">
        <v>4</v>
      </c>
      <c r="C330" s="84">
        <v>1070.49478492</v>
      </c>
      <c r="D330" s="84">
        <v>1052.25498735</v>
      </c>
      <c r="E330" s="84">
        <v>159.74478518999999</v>
      </c>
      <c r="F330" s="84">
        <v>159.74478518999999</v>
      </c>
    </row>
    <row r="331" spans="1:6" ht="12.75" customHeight="1" x14ac:dyDescent="0.2">
      <c r="A331" s="83" t="s">
        <v>161</v>
      </c>
      <c r="B331" s="83">
        <v>5</v>
      </c>
      <c r="C331" s="84">
        <v>1046.6442503799999</v>
      </c>
      <c r="D331" s="84">
        <v>1028.7681333600001</v>
      </c>
      <c r="E331" s="84">
        <v>156.17920222999999</v>
      </c>
      <c r="F331" s="84">
        <v>156.17920222999999</v>
      </c>
    </row>
    <row r="332" spans="1:6" ht="12.75" customHeight="1" x14ac:dyDescent="0.2">
      <c r="A332" s="83" t="s">
        <v>161</v>
      </c>
      <c r="B332" s="83">
        <v>6</v>
      </c>
      <c r="C332" s="84">
        <v>1021.12699119</v>
      </c>
      <c r="D332" s="84">
        <v>1003.0869261300001</v>
      </c>
      <c r="E332" s="84">
        <v>152.28049043999999</v>
      </c>
      <c r="F332" s="84">
        <v>152.28049043999999</v>
      </c>
    </row>
    <row r="333" spans="1:6" ht="12.75" customHeight="1" x14ac:dyDescent="0.2">
      <c r="A333" s="83" t="s">
        <v>161</v>
      </c>
      <c r="B333" s="83">
        <v>7</v>
      </c>
      <c r="C333" s="84">
        <v>989.73441566999998</v>
      </c>
      <c r="D333" s="84">
        <v>972.10998008000001</v>
      </c>
      <c r="E333" s="84">
        <v>147.57782269</v>
      </c>
      <c r="F333" s="84">
        <v>147.57782269</v>
      </c>
    </row>
    <row r="334" spans="1:6" ht="12.75" customHeight="1" x14ac:dyDescent="0.2">
      <c r="A334" s="83" t="s">
        <v>161</v>
      </c>
      <c r="B334" s="83">
        <v>8</v>
      </c>
      <c r="C334" s="84">
        <v>932.03516820000004</v>
      </c>
      <c r="D334" s="84">
        <v>914.90605564999998</v>
      </c>
      <c r="E334" s="84">
        <v>138.89358860999999</v>
      </c>
      <c r="F334" s="84">
        <v>138.89358860999999</v>
      </c>
    </row>
    <row r="335" spans="1:6" ht="12.75" customHeight="1" x14ac:dyDescent="0.2">
      <c r="A335" s="83" t="s">
        <v>161</v>
      </c>
      <c r="B335" s="83">
        <v>9</v>
      </c>
      <c r="C335" s="84">
        <v>912.25461570000004</v>
      </c>
      <c r="D335" s="84">
        <v>895.05642879000004</v>
      </c>
      <c r="E335" s="84">
        <v>135.88017987000001</v>
      </c>
      <c r="F335" s="84">
        <v>135.88017987000001</v>
      </c>
    </row>
    <row r="336" spans="1:6" ht="12.75" customHeight="1" x14ac:dyDescent="0.2">
      <c r="A336" s="83" t="s">
        <v>161</v>
      </c>
      <c r="B336" s="83">
        <v>10</v>
      </c>
      <c r="C336" s="84">
        <v>839.34481718999996</v>
      </c>
      <c r="D336" s="84">
        <v>822.66574009999999</v>
      </c>
      <c r="E336" s="84">
        <v>124.89041487999999</v>
      </c>
      <c r="F336" s="84">
        <v>124.89041487999999</v>
      </c>
    </row>
    <row r="337" spans="1:6" ht="12.75" customHeight="1" x14ac:dyDescent="0.2">
      <c r="A337" s="83" t="s">
        <v>161</v>
      </c>
      <c r="B337" s="83">
        <v>11</v>
      </c>
      <c r="C337" s="84">
        <v>827.12038628000005</v>
      </c>
      <c r="D337" s="84">
        <v>810.50925732999997</v>
      </c>
      <c r="E337" s="84">
        <v>123.04491664</v>
      </c>
      <c r="F337" s="84">
        <v>123.04491664</v>
      </c>
    </row>
    <row r="338" spans="1:6" ht="12.75" customHeight="1" x14ac:dyDescent="0.2">
      <c r="A338" s="83" t="s">
        <v>161</v>
      </c>
      <c r="B338" s="83">
        <v>12</v>
      </c>
      <c r="C338" s="84">
        <v>830.93025192000005</v>
      </c>
      <c r="D338" s="84">
        <v>814.32924595999998</v>
      </c>
      <c r="E338" s="84">
        <v>123.62483621</v>
      </c>
      <c r="F338" s="84">
        <v>123.62483621</v>
      </c>
    </row>
    <row r="339" spans="1:6" ht="12.75" customHeight="1" x14ac:dyDescent="0.2">
      <c r="A339" s="83" t="s">
        <v>161</v>
      </c>
      <c r="B339" s="83">
        <v>13</v>
      </c>
      <c r="C339" s="84">
        <v>826.45529468999996</v>
      </c>
      <c r="D339" s="84">
        <v>809.77187555</v>
      </c>
      <c r="E339" s="84">
        <v>122.93297334</v>
      </c>
      <c r="F339" s="84">
        <v>122.93297334</v>
      </c>
    </row>
    <row r="340" spans="1:6" ht="12.75" customHeight="1" x14ac:dyDescent="0.2">
      <c r="A340" s="83" t="s">
        <v>161</v>
      </c>
      <c r="B340" s="83">
        <v>14</v>
      </c>
      <c r="C340" s="84">
        <v>821.86172778000002</v>
      </c>
      <c r="D340" s="84">
        <v>806.42690313000003</v>
      </c>
      <c r="E340" s="84">
        <v>122.42516686</v>
      </c>
      <c r="F340" s="84">
        <v>122.42516686</v>
      </c>
    </row>
    <row r="341" spans="1:6" ht="12.75" customHeight="1" x14ac:dyDescent="0.2">
      <c r="A341" s="83" t="s">
        <v>161</v>
      </c>
      <c r="B341" s="83">
        <v>15</v>
      </c>
      <c r="C341" s="84">
        <v>824.83930129999999</v>
      </c>
      <c r="D341" s="84">
        <v>811.71614087</v>
      </c>
      <c r="E341" s="84">
        <v>123.22813587</v>
      </c>
      <c r="F341" s="84">
        <v>123.22813587</v>
      </c>
    </row>
    <row r="342" spans="1:6" ht="12.75" customHeight="1" x14ac:dyDescent="0.2">
      <c r="A342" s="83" t="s">
        <v>161</v>
      </c>
      <c r="B342" s="83">
        <v>16</v>
      </c>
      <c r="C342" s="84">
        <v>827.82382779</v>
      </c>
      <c r="D342" s="84">
        <v>811.22722248000002</v>
      </c>
      <c r="E342" s="84">
        <v>123.15391226</v>
      </c>
      <c r="F342" s="84">
        <v>123.15391226</v>
      </c>
    </row>
    <row r="343" spans="1:6" ht="12.75" customHeight="1" x14ac:dyDescent="0.2">
      <c r="A343" s="83" t="s">
        <v>161</v>
      </c>
      <c r="B343" s="83">
        <v>17</v>
      </c>
      <c r="C343" s="84">
        <v>834.32654514000001</v>
      </c>
      <c r="D343" s="84">
        <v>817.69972714000005</v>
      </c>
      <c r="E343" s="84">
        <v>124.13651523</v>
      </c>
      <c r="F343" s="84">
        <v>124.13651523</v>
      </c>
    </row>
    <row r="344" spans="1:6" ht="12.75" customHeight="1" x14ac:dyDescent="0.2">
      <c r="A344" s="83" t="s">
        <v>161</v>
      </c>
      <c r="B344" s="83">
        <v>18</v>
      </c>
      <c r="C344" s="84">
        <v>837.28077449</v>
      </c>
      <c r="D344" s="84">
        <v>820.64906608000001</v>
      </c>
      <c r="E344" s="84">
        <v>124.58425985</v>
      </c>
      <c r="F344" s="84">
        <v>124.58425985</v>
      </c>
    </row>
    <row r="345" spans="1:6" ht="12.75" customHeight="1" x14ac:dyDescent="0.2">
      <c r="A345" s="83" t="s">
        <v>161</v>
      </c>
      <c r="B345" s="83">
        <v>19</v>
      </c>
      <c r="C345" s="84">
        <v>834.97686633000001</v>
      </c>
      <c r="D345" s="84">
        <v>818.25208569999995</v>
      </c>
      <c r="E345" s="84">
        <v>124.2203698</v>
      </c>
      <c r="F345" s="84">
        <v>124.2203698</v>
      </c>
    </row>
    <row r="346" spans="1:6" ht="12.75" customHeight="1" x14ac:dyDescent="0.2">
      <c r="A346" s="83" t="s">
        <v>161</v>
      </c>
      <c r="B346" s="83">
        <v>20</v>
      </c>
      <c r="C346" s="84">
        <v>839.14348914000004</v>
      </c>
      <c r="D346" s="84">
        <v>822.50229530000001</v>
      </c>
      <c r="E346" s="84">
        <v>124.86560202</v>
      </c>
      <c r="F346" s="84">
        <v>124.86560202</v>
      </c>
    </row>
    <row r="347" spans="1:6" ht="12.75" customHeight="1" x14ac:dyDescent="0.2">
      <c r="A347" s="83" t="s">
        <v>161</v>
      </c>
      <c r="B347" s="83">
        <v>21</v>
      </c>
      <c r="C347" s="84">
        <v>830.12412987000005</v>
      </c>
      <c r="D347" s="84">
        <v>813.41031622000003</v>
      </c>
      <c r="E347" s="84">
        <v>123.48533178</v>
      </c>
      <c r="F347" s="84">
        <v>123.48533178</v>
      </c>
    </row>
    <row r="348" spans="1:6" ht="12.75" customHeight="1" x14ac:dyDescent="0.2">
      <c r="A348" s="83" t="s">
        <v>161</v>
      </c>
      <c r="B348" s="83">
        <v>22</v>
      </c>
      <c r="C348" s="84">
        <v>821.57757717000004</v>
      </c>
      <c r="D348" s="84">
        <v>808.50236598000004</v>
      </c>
      <c r="E348" s="84">
        <v>122.74024673</v>
      </c>
      <c r="F348" s="84">
        <v>122.74024673</v>
      </c>
    </row>
    <row r="349" spans="1:6" ht="12.75" customHeight="1" x14ac:dyDescent="0.2">
      <c r="A349" s="83" t="s">
        <v>161</v>
      </c>
      <c r="B349" s="83">
        <v>23</v>
      </c>
      <c r="C349" s="84">
        <v>847.22713637000004</v>
      </c>
      <c r="D349" s="84">
        <v>835.52311938000003</v>
      </c>
      <c r="E349" s="84">
        <v>126.84231751999999</v>
      </c>
      <c r="F349" s="84">
        <v>126.84231751999999</v>
      </c>
    </row>
    <row r="350" spans="1:6" ht="12.75" customHeight="1" x14ac:dyDescent="0.2">
      <c r="A350" s="83" t="s">
        <v>161</v>
      </c>
      <c r="B350" s="83">
        <v>24</v>
      </c>
      <c r="C350" s="84">
        <v>945.48257805000003</v>
      </c>
      <c r="D350" s="84">
        <v>930.86654816999999</v>
      </c>
      <c r="E350" s="84">
        <v>141.31658064000001</v>
      </c>
      <c r="F350" s="84">
        <v>141.31658064000001</v>
      </c>
    </row>
    <row r="351" spans="1:6" ht="12.75" customHeight="1" x14ac:dyDescent="0.2">
      <c r="A351" s="83" t="s">
        <v>162</v>
      </c>
      <c r="B351" s="83">
        <v>1</v>
      </c>
      <c r="C351" s="84">
        <v>992.24295353000002</v>
      </c>
      <c r="D351" s="84">
        <v>976.22467730000005</v>
      </c>
      <c r="E351" s="84">
        <v>148.20248251999999</v>
      </c>
      <c r="F351" s="84">
        <v>148.20248251999999</v>
      </c>
    </row>
    <row r="352" spans="1:6" ht="12.75" customHeight="1" x14ac:dyDescent="0.2">
      <c r="A352" s="83" t="s">
        <v>162</v>
      </c>
      <c r="B352" s="83">
        <v>2</v>
      </c>
      <c r="C352" s="84">
        <v>975.85737343000005</v>
      </c>
      <c r="D352" s="84">
        <v>964.21560454999997</v>
      </c>
      <c r="E352" s="84">
        <v>146.37936286999999</v>
      </c>
      <c r="F352" s="84">
        <v>146.37936286999999</v>
      </c>
    </row>
    <row r="353" spans="1:6" ht="12.75" customHeight="1" x14ac:dyDescent="0.2">
      <c r="A353" s="83" t="s">
        <v>162</v>
      </c>
      <c r="B353" s="83">
        <v>3</v>
      </c>
      <c r="C353" s="84">
        <v>941.4756304</v>
      </c>
      <c r="D353" s="84">
        <v>927.72022335999998</v>
      </c>
      <c r="E353" s="84">
        <v>140.83893122000001</v>
      </c>
      <c r="F353" s="84">
        <v>140.83893122000001</v>
      </c>
    </row>
    <row r="354" spans="1:6" ht="12.75" customHeight="1" x14ac:dyDescent="0.2">
      <c r="A354" s="83" t="s">
        <v>162</v>
      </c>
      <c r="B354" s="83">
        <v>4</v>
      </c>
      <c r="C354" s="84">
        <v>956.24960998999995</v>
      </c>
      <c r="D354" s="84">
        <v>937.09962364</v>
      </c>
      <c r="E354" s="84">
        <v>142.26283541000001</v>
      </c>
      <c r="F354" s="84">
        <v>142.26283541000001</v>
      </c>
    </row>
    <row r="355" spans="1:6" ht="12.75" customHeight="1" x14ac:dyDescent="0.2">
      <c r="A355" s="83" t="s">
        <v>162</v>
      </c>
      <c r="B355" s="83">
        <v>5</v>
      </c>
      <c r="C355" s="84">
        <v>954.83747339000001</v>
      </c>
      <c r="D355" s="84">
        <v>942.32616013999996</v>
      </c>
      <c r="E355" s="84">
        <v>143.05628562999999</v>
      </c>
      <c r="F355" s="84">
        <v>143.05628562999999</v>
      </c>
    </row>
    <row r="356" spans="1:6" ht="12.75" customHeight="1" x14ac:dyDescent="0.2">
      <c r="A356" s="83" t="s">
        <v>162</v>
      </c>
      <c r="B356" s="83">
        <v>6</v>
      </c>
      <c r="C356" s="84">
        <v>954.07543115999999</v>
      </c>
      <c r="D356" s="84">
        <v>940.24252596999997</v>
      </c>
      <c r="E356" s="84">
        <v>142.73996525000001</v>
      </c>
      <c r="F356" s="84">
        <v>142.73996525000001</v>
      </c>
    </row>
    <row r="357" spans="1:6" ht="12.75" customHeight="1" x14ac:dyDescent="0.2">
      <c r="A357" s="83" t="s">
        <v>162</v>
      </c>
      <c r="B357" s="83">
        <v>7</v>
      </c>
      <c r="C357" s="84">
        <v>1022.1786435400001</v>
      </c>
      <c r="D357" s="84">
        <v>1007.29826828</v>
      </c>
      <c r="E357" s="84">
        <v>152.91982211000001</v>
      </c>
      <c r="F357" s="84">
        <v>152.91982211000001</v>
      </c>
    </row>
    <row r="358" spans="1:6" ht="12.75" customHeight="1" x14ac:dyDescent="0.2">
      <c r="A358" s="83" t="s">
        <v>162</v>
      </c>
      <c r="B358" s="83">
        <v>8</v>
      </c>
      <c r="C358" s="84">
        <v>986.88588436999999</v>
      </c>
      <c r="D358" s="84">
        <v>971.21456135999995</v>
      </c>
      <c r="E358" s="84">
        <v>147.44188750999999</v>
      </c>
      <c r="F358" s="84">
        <v>147.44188750999999</v>
      </c>
    </row>
    <row r="359" spans="1:6" ht="12.75" customHeight="1" x14ac:dyDescent="0.2">
      <c r="A359" s="83" t="s">
        <v>162</v>
      </c>
      <c r="B359" s="83">
        <v>9</v>
      </c>
      <c r="C359" s="84">
        <v>938.72782072999996</v>
      </c>
      <c r="D359" s="84">
        <v>920.45920457</v>
      </c>
      <c r="E359" s="84">
        <v>139.73662246999999</v>
      </c>
      <c r="F359" s="84">
        <v>139.73662246999999</v>
      </c>
    </row>
    <row r="360" spans="1:6" ht="12.75" customHeight="1" x14ac:dyDescent="0.2">
      <c r="A360" s="83" t="s">
        <v>162</v>
      </c>
      <c r="B360" s="83">
        <v>10</v>
      </c>
      <c r="C360" s="84">
        <v>864.74607448999996</v>
      </c>
      <c r="D360" s="84">
        <v>846.88387838000006</v>
      </c>
      <c r="E360" s="84">
        <v>128.56701545999999</v>
      </c>
      <c r="F360" s="84">
        <v>128.56701545999999</v>
      </c>
    </row>
    <row r="361" spans="1:6" ht="12.75" customHeight="1" x14ac:dyDescent="0.2">
      <c r="A361" s="83" t="s">
        <v>162</v>
      </c>
      <c r="B361" s="83">
        <v>11</v>
      </c>
      <c r="C361" s="84">
        <v>828.65245818000005</v>
      </c>
      <c r="D361" s="84">
        <v>810.64732849999996</v>
      </c>
      <c r="E361" s="84">
        <v>123.06587748</v>
      </c>
      <c r="F361" s="84">
        <v>123.06587748</v>
      </c>
    </row>
    <row r="362" spans="1:6" ht="12.75" customHeight="1" x14ac:dyDescent="0.2">
      <c r="A362" s="83" t="s">
        <v>162</v>
      </c>
      <c r="B362" s="83">
        <v>12</v>
      </c>
      <c r="C362" s="84">
        <v>814.64560495000001</v>
      </c>
      <c r="D362" s="84">
        <v>797.08698646000005</v>
      </c>
      <c r="E362" s="84">
        <v>121.00725675</v>
      </c>
      <c r="F362" s="84">
        <v>121.00725675</v>
      </c>
    </row>
    <row r="363" spans="1:6" ht="12.75" customHeight="1" x14ac:dyDescent="0.2">
      <c r="A363" s="83" t="s">
        <v>162</v>
      </c>
      <c r="B363" s="83">
        <v>13</v>
      </c>
      <c r="C363" s="84">
        <v>826.07383311000001</v>
      </c>
      <c r="D363" s="84">
        <v>809.75848099999996</v>
      </c>
      <c r="E363" s="84">
        <v>122.93093989</v>
      </c>
      <c r="F363" s="84">
        <v>122.93093989</v>
      </c>
    </row>
    <row r="364" spans="1:6" ht="12.75" customHeight="1" x14ac:dyDescent="0.2">
      <c r="A364" s="83" t="s">
        <v>162</v>
      </c>
      <c r="B364" s="83">
        <v>14</v>
      </c>
      <c r="C364" s="84">
        <v>832.68152520000001</v>
      </c>
      <c r="D364" s="84">
        <v>814.75981207999996</v>
      </c>
      <c r="E364" s="84">
        <v>123.69020125999999</v>
      </c>
      <c r="F364" s="84">
        <v>123.69020125999999</v>
      </c>
    </row>
    <row r="365" spans="1:6" ht="12.75" customHeight="1" x14ac:dyDescent="0.2">
      <c r="A365" s="83" t="s">
        <v>162</v>
      </c>
      <c r="B365" s="83">
        <v>15</v>
      </c>
      <c r="C365" s="84">
        <v>841.88018905000001</v>
      </c>
      <c r="D365" s="84">
        <v>824.27271931999996</v>
      </c>
      <c r="E365" s="84">
        <v>125.13437338</v>
      </c>
      <c r="F365" s="84">
        <v>125.13437338</v>
      </c>
    </row>
    <row r="366" spans="1:6" ht="12.75" customHeight="1" x14ac:dyDescent="0.2">
      <c r="A366" s="83" t="s">
        <v>162</v>
      </c>
      <c r="B366" s="83">
        <v>16</v>
      </c>
      <c r="C366" s="84">
        <v>844.02640422000002</v>
      </c>
      <c r="D366" s="84">
        <v>830.86793210999997</v>
      </c>
      <c r="E366" s="84">
        <v>126.13560489</v>
      </c>
      <c r="F366" s="84">
        <v>126.13560489</v>
      </c>
    </row>
    <row r="367" spans="1:6" ht="12.75" customHeight="1" x14ac:dyDescent="0.2">
      <c r="A367" s="83" t="s">
        <v>162</v>
      </c>
      <c r="B367" s="83">
        <v>17</v>
      </c>
      <c r="C367" s="84">
        <v>860.42882566000003</v>
      </c>
      <c r="D367" s="84">
        <v>842.56535899999994</v>
      </c>
      <c r="E367" s="84">
        <v>127.91141301</v>
      </c>
      <c r="F367" s="84">
        <v>127.91141301</v>
      </c>
    </row>
    <row r="368" spans="1:6" ht="12.75" customHeight="1" x14ac:dyDescent="0.2">
      <c r="A368" s="83" t="s">
        <v>162</v>
      </c>
      <c r="B368" s="83">
        <v>18</v>
      </c>
      <c r="C368" s="84">
        <v>844.76937969000005</v>
      </c>
      <c r="D368" s="84">
        <v>827.07629062000001</v>
      </c>
      <c r="E368" s="84">
        <v>125.55998875</v>
      </c>
      <c r="F368" s="84">
        <v>125.55998875</v>
      </c>
    </row>
    <row r="369" spans="1:6" ht="12.75" customHeight="1" x14ac:dyDescent="0.2">
      <c r="A369" s="83" t="s">
        <v>162</v>
      </c>
      <c r="B369" s="83">
        <v>19</v>
      </c>
      <c r="C369" s="84">
        <v>847.17052318000003</v>
      </c>
      <c r="D369" s="84">
        <v>835.88005290000001</v>
      </c>
      <c r="E369" s="84">
        <v>126.89650426999999</v>
      </c>
      <c r="F369" s="84">
        <v>126.89650426999999</v>
      </c>
    </row>
    <row r="370" spans="1:6" ht="12.75" customHeight="1" x14ac:dyDescent="0.2">
      <c r="A370" s="83" t="s">
        <v>162</v>
      </c>
      <c r="B370" s="83">
        <v>20</v>
      </c>
      <c r="C370" s="84">
        <v>851.70655366000005</v>
      </c>
      <c r="D370" s="84">
        <v>840.06282455999997</v>
      </c>
      <c r="E370" s="84">
        <v>127.53149860000001</v>
      </c>
      <c r="F370" s="84">
        <v>127.53149860000001</v>
      </c>
    </row>
    <row r="371" spans="1:6" ht="12.75" customHeight="1" x14ac:dyDescent="0.2">
      <c r="A371" s="83" t="s">
        <v>162</v>
      </c>
      <c r="B371" s="83">
        <v>21</v>
      </c>
      <c r="C371" s="84">
        <v>863.35364396</v>
      </c>
      <c r="D371" s="84">
        <v>845.81882372999996</v>
      </c>
      <c r="E371" s="84">
        <v>128.40532754</v>
      </c>
      <c r="F371" s="84">
        <v>128.40532754</v>
      </c>
    </row>
    <row r="372" spans="1:6" ht="12.75" customHeight="1" x14ac:dyDescent="0.2">
      <c r="A372" s="83" t="s">
        <v>162</v>
      </c>
      <c r="B372" s="83">
        <v>22</v>
      </c>
      <c r="C372" s="84">
        <v>860.76620553999999</v>
      </c>
      <c r="D372" s="84">
        <v>842.82351998000001</v>
      </c>
      <c r="E372" s="84">
        <v>127.95060491</v>
      </c>
      <c r="F372" s="84">
        <v>127.95060491</v>
      </c>
    </row>
    <row r="373" spans="1:6" ht="12.75" customHeight="1" x14ac:dyDescent="0.2">
      <c r="A373" s="83" t="s">
        <v>162</v>
      </c>
      <c r="B373" s="83">
        <v>23</v>
      </c>
      <c r="C373" s="84">
        <v>856.61205199999995</v>
      </c>
      <c r="D373" s="84">
        <v>844.41336963000003</v>
      </c>
      <c r="E373" s="84">
        <v>128.19196294</v>
      </c>
      <c r="F373" s="84">
        <v>128.19196294</v>
      </c>
    </row>
    <row r="374" spans="1:6" ht="12.75" customHeight="1" x14ac:dyDescent="0.2">
      <c r="A374" s="83" t="s">
        <v>162</v>
      </c>
      <c r="B374" s="83">
        <v>24</v>
      </c>
      <c r="C374" s="84">
        <v>911.58800338000003</v>
      </c>
      <c r="D374" s="84">
        <v>899.84209828999997</v>
      </c>
      <c r="E374" s="84">
        <v>136.60670124999999</v>
      </c>
      <c r="F374" s="84">
        <v>136.60670124999999</v>
      </c>
    </row>
    <row r="375" spans="1:6" ht="12.75" customHeight="1" x14ac:dyDescent="0.2">
      <c r="A375" s="83" t="s">
        <v>163</v>
      </c>
      <c r="B375" s="83">
        <v>1</v>
      </c>
      <c r="C375" s="84">
        <v>874.91465358000005</v>
      </c>
      <c r="D375" s="84">
        <v>857.14515316999996</v>
      </c>
      <c r="E375" s="84">
        <v>130.12479866000001</v>
      </c>
      <c r="F375" s="84">
        <v>130.12479866000001</v>
      </c>
    </row>
    <row r="376" spans="1:6" ht="12.75" customHeight="1" x14ac:dyDescent="0.2">
      <c r="A376" s="83" t="s">
        <v>163</v>
      </c>
      <c r="B376" s="83">
        <v>2</v>
      </c>
      <c r="C376" s="84">
        <v>899.78070029000003</v>
      </c>
      <c r="D376" s="84">
        <v>881.81043934000002</v>
      </c>
      <c r="E376" s="84">
        <v>133.86928159000001</v>
      </c>
      <c r="F376" s="84">
        <v>133.86928159000001</v>
      </c>
    </row>
    <row r="377" spans="1:6" ht="12.75" customHeight="1" x14ac:dyDescent="0.2">
      <c r="A377" s="83" t="s">
        <v>163</v>
      </c>
      <c r="B377" s="83">
        <v>3</v>
      </c>
      <c r="C377" s="84">
        <v>929.34117398000001</v>
      </c>
      <c r="D377" s="84">
        <v>915.02621835000002</v>
      </c>
      <c r="E377" s="84">
        <v>138.91183072999999</v>
      </c>
      <c r="F377" s="84">
        <v>138.91183072999999</v>
      </c>
    </row>
    <row r="378" spans="1:6" ht="12.75" customHeight="1" x14ac:dyDescent="0.2">
      <c r="A378" s="83" t="s">
        <v>163</v>
      </c>
      <c r="B378" s="83">
        <v>4</v>
      </c>
      <c r="C378" s="84">
        <v>945.88249080000003</v>
      </c>
      <c r="D378" s="84">
        <v>927.37141468000004</v>
      </c>
      <c r="E378" s="84">
        <v>140.78597793</v>
      </c>
      <c r="F378" s="84">
        <v>140.78597793</v>
      </c>
    </row>
    <row r="379" spans="1:6" ht="12.75" customHeight="1" x14ac:dyDescent="0.2">
      <c r="A379" s="83" t="s">
        <v>163</v>
      </c>
      <c r="B379" s="83">
        <v>5</v>
      </c>
      <c r="C379" s="84">
        <v>952.18693308000002</v>
      </c>
      <c r="D379" s="84">
        <v>938.44751369999994</v>
      </c>
      <c r="E379" s="84">
        <v>142.46746110999999</v>
      </c>
      <c r="F379" s="84">
        <v>142.46746110999999</v>
      </c>
    </row>
    <row r="380" spans="1:6" ht="12.75" customHeight="1" x14ac:dyDescent="0.2">
      <c r="A380" s="83" t="s">
        <v>163</v>
      </c>
      <c r="B380" s="83">
        <v>6</v>
      </c>
      <c r="C380" s="84">
        <v>946.16018999000005</v>
      </c>
      <c r="D380" s="84">
        <v>933.28262990999997</v>
      </c>
      <c r="E380" s="84">
        <v>141.6833705</v>
      </c>
      <c r="F380" s="84">
        <v>141.6833705</v>
      </c>
    </row>
    <row r="381" spans="1:6" ht="12.75" customHeight="1" x14ac:dyDescent="0.2">
      <c r="A381" s="83" t="s">
        <v>163</v>
      </c>
      <c r="B381" s="83">
        <v>7</v>
      </c>
      <c r="C381" s="84">
        <v>914.43337769000004</v>
      </c>
      <c r="D381" s="84">
        <v>902.31120550000003</v>
      </c>
      <c r="E381" s="84">
        <v>136.98154099999999</v>
      </c>
      <c r="F381" s="84">
        <v>136.98154099999999</v>
      </c>
    </row>
    <row r="382" spans="1:6" ht="12.75" customHeight="1" x14ac:dyDescent="0.2">
      <c r="A382" s="83" t="s">
        <v>163</v>
      </c>
      <c r="B382" s="83">
        <v>8</v>
      </c>
      <c r="C382" s="84">
        <v>860.62750031999997</v>
      </c>
      <c r="D382" s="84">
        <v>845.41778558999999</v>
      </c>
      <c r="E382" s="84">
        <v>128.34444518999999</v>
      </c>
      <c r="F382" s="84">
        <v>128.34444518999999</v>
      </c>
    </row>
    <row r="383" spans="1:6" ht="12.75" customHeight="1" x14ac:dyDescent="0.2">
      <c r="A383" s="83" t="s">
        <v>163</v>
      </c>
      <c r="B383" s="83">
        <v>9</v>
      </c>
      <c r="C383" s="84">
        <v>929.20680604999995</v>
      </c>
      <c r="D383" s="84">
        <v>910.98115012000005</v>
      </c>
      <c r="E383" s="84">
        <v>138.29774140999999</v>
      </c>
      <c r="F383" s="84">
        <v>138.29774140999999</v>
      </c>
    </row>
    <row r="384" spans="1:6" ht="12.75" customHeight="1" x14ac:dyDescent="0.2">
      <c r="A384" s="83" t="s">
        <v>163</v>
      </c>
      <c r="B384" s="83">
        <v>10</v>
      </c>
      <c r="C384" s="84">
        <v>903.46638063</v>
      </c>
      <c r="D384" s="84">
        <v>885.70631057000003</v>
      </c>
      <c r="E384" s="84">
        <v>134.46072104000001</v>
      </c>
      <c r="F384" s="84">
        <v>134.46072104000001</v>
      </c>
    </row>
    <row r="385" spans="1:6" ht="12.75" customHeight="1" x14ac:dyDescent="0.2">
      <c r="A385" s="83" t="s">
        <v>163</v>
      </c>
      <c r="B385" s="83">
        <v>11</v>
      </c>
      <c r="C385" s="84">
        <v>889.27527404</v>
      </c>
      <c r="D385" s="84">
        <v>873.92364383999995</v>
      </c>
      <c r="E385" s="84">
        <v>132.67197250999999</v>
      </c>
      <c r="F385" s="84">
        <v>132.67197250999999</v>
      </c>
    </row>
    <row r="386" spans="1:6" ht="12.75" customHeight="1" x14ac:dyDescent="0.2">
      <c r="A386" s="83" t="s">
        <v>163</v>
      </c>
      <c r="B386" s="83">
        <v>12</v>
      </c>
      <c r="C386" s="84">
        <v>890.73412872999995</v>
      </c>
      <c r="D386" s="84">
        <v>877.41537726000001</v>
      </c>
      <c r="E386" s="84">
        <v>133.20205905</v>
      </c>
      <c r="F386" s="84">
        <v>133.20205905</v>
      </c>
    </row>
    <row r="387" spans="1:6" ht="12.75" customHeight="1" x14ac:dyDescent="0.2">
      <c r="A387" s="83" t="s">
        <v>163</v>
      </c>
      <c r="B387" s="83">
        <v>13</v>
      </c>
      <c r="C387" s="84">
        <v>887.82161986999995</v>
      </c>
      <c r="D387" s="84">
        <v>875.69296524000004</v>
      </c>
      <c r="E387" s="84">
        <v>132.94057648</v>
      </c>
      <c r="F387" s="84">
        <v>132.94057648</v>
      </c>
    </row>
    <row r="388" spans="1:6" ht="12.75" customHeight="1" x14ac:dyDescent="0.2">
      <c r="A388" s="83" t="s">
        <v>163</v>
      </c>
      <c r="B388" s="83">
        <v>14</v>
      </c>
      <c r="C388" s="84">
        <v>891.72929827999997</v>
      </c>
      <c r="D388" s="84">
        <v>876.38377750999996</v>
      </c>
      <c r="E388" s="84">
        <v>133.04544996999999</v>
      </c>
      <c r="F388" s="84">
        <v>133.04544996999999</v>
      </c>
    </row>
    <row r="389" spans="1:6" ht="12.75" customHeight="1" x14ac:dyDescent="0.2">
      <c r="A389" s="83" t="s">
        <v>163</v>
      </c>
      <c r="B389" s="83">
        <v>15</v>
      </c>
      <c r="C389" s="84">
        <v>883.71919677999995</v>
      </c>
      <c r="D389" s="84">
        <v>872.84444157999997</v>
      </c>
      <c r="E389" s="84">
        <v>132.50813681</v>
      </c>
      <c r="F389" s="84">
        <v>132.50813681</v>
      </c>
    </row>
    <row r="390" spans="1:6" ht="12.75" customHeight="1" x14ac:dyDescent="0.2">
      <c r="A390" s="83" t="s">
        <v>163</v>
      </c>
      <c r="B390" s="83">
        <v>16</v>
      </c>
      <c r="C390" s="84">
        <v>883.23981422999998</v>
      </c>
      <c r="D390" s="84">
        <v>870.51182666</v>
      </c>
      <c r="E390" s="84">
        <v>132.1540182</v>
      </c>
      <c r="F390" s="84">
        <v>132.1540182</v>
      </c>
    </row>
    <row r="391" spans="1:6" ht="12.75" customHeight="1" x14ac:dyDescent="0.2">
      <c r="A391" s="83" t="s">
        <v>163</v>
      </c>
      <c r="B391" s="83">
        <v>17</v>
      </c>
      <c r="C391" s="84">
        <v>872.17388185000004</v>
      </c>
      <c r="D391" s="84">
        <v>860.36798597999996</v>
      </c>
      <c r="E391" s="84">
        <v>130.61406289999999</v>
      </c>
      <c r="F391" s="84">
        <v>130.61406289999999</v>
      </c>
    </row>
    <row r="392" spans="1:6" ht="12.75" customHeight="1" x14ac:dyDescent="0.2">
      <c r="A392" s="83" t="s">
        <v>163</v>
      </c>
      <c r="B392" s="83">
        <v>18</v>
      </c>
      <c r="C392" s="84">
        <v>875.20876519000001</v>
      </c>
      <c r="D392" s="84">
        <v>864.02671343999998</v>
      </c>
      <c r="E392" s="84">
        <v>131.16950111</v>
      </c>
      <c r="F392" s="84">
        <v>131.16950111</v>
      </c>
    </row>
    <row r="393" spans="1:6" ht="12.75" customHeight="1" x14ac:dyDescent="0.2">
      <c r="A393" s="83" t="s">
        <v>163</v>
      </c>
      <c r="B393" s="83">
        <v>19</v>
      </c>
      <c r="C393" s="84">
        <v>882.80876080999997</v>
      </c>
      <c r="D393" s="84">
        <v>865.73617990000002</v>
      </c>
      <c r="E393" s="84">
        <v>131.42901839000001</v>
      </c>
      <c r="F393" s="84">
        <v>131.42901839000001</v>
      </c>
    </row>
    <row r="394" spans="1:6" ht="12.75" customHeight="1" x14ac:dyDescent="0.2">
      <c r="A394" s="83" t="s">
        <v>163</v>
      </c>
      <c r="B394" s="83">
        <v>20</v>
      </c>
      <c r="C394" s="84">
        <v>879.54911171000003</v>
      </c>
      <c r="D394" s="84">
        <v>861.40590511000005</v>
      </c>
      <c r="E394" s="84">
        <v>130.77163132999999</v>
      </c>
      <c r="F394" s="84">
        <v>130.77163132999999</v>
      </c>
    </row>
    <row r="395" spans="1:6" ht="12.75" customHeight="1" x14ac:dyDescent="0.2">
      <c r="A395" s="83" t="s">
        <v>163</v>
      </c>
      <c r="B395" s="83">
        <v>21</v>
      </c>
      <c r="C395" s="84">
        <v>883.50349462999998</v>
      </c>
      <c r="D395" s="84">
        <v>864.66401332999999</v>
      </c>
      <c r="E395" s="84">
        <v>131.26625078999999</v>
      </c>
      <c r="F395" s="84">
        <v>131.26625078999999</v>
      </c>
    </row>
    <row r="396" spans="1:6" ht="12.75" customHeight="1" x14ac:dyDescent="0.2">
      <c r="A396" s="83" t="s">
        <v>163</v>
      </c>
      <c r="B396" s="83">
        <v>22</v>
      </c>
      <c r="C396" s="84">
        <v>890.99515922000001</v>
      </c>
      <c r="D396" s="84">
        <v>872.81478019999997</v>
      </c>
      <c r="E396" s="84">
        <v>132.50363386000001</v>
      </c>
      <c r="F396" s="84">
        <v>132.50363386000001</v>
      </c>
    </row>
    <row r="397" spans="1:6" ht="12.75" customHeight="1" x14ac:dyDescent="0.2">
      <c r="A397" s="83" t="s">
        <v>163</v>
      </c>
      <c r="B397" s="83">
        <v>23</v>
      </c>
      <c r="C397" s="84">
        <v>847.68899541999997</v>
      </c>
      <c r="D397" s="84">
        <v>836.66674132000003</v>
      </c>
      <c r="E397" s="84">
        <v>127.0159329</v>
      </c>
      <c r="F397" s="84">
        <v>127.0159329</v>
      </c>
    </row>
    <row r="398" spans="1:6" ht="12.75" customHeight="1" x14ac:dyDescent="0.2">
      <c r="A398" s="83" t="s">
        <v>163</v>
      </c>
      <c r="B398" s="83">
        <v>24</v>
      </c>
      <c r="C398" s="84">
        <v>908.47489135000001</v>
      </c>
      <c r="D398" s="84">
        <v>897.03148538999994</v>
      </c>
      <c r="E398" s="84">
        <v>136.18001688000001</v>
      </c>
      <c r="F398" s="84">
        <v>136.18001688000001</v>
      </c>
    </row>
    <row r="399" spans="1:6" ht="12.75" customHeight="1" x14ac:dyDescent="0.2">
      <c r="A399" s="83" t="s">
        <v>164</v>
      </c>
      <c r="B399" s="83">
        <v>1</v>
      </c>
      <c r="C399" s="84">
        <v>838.44896433999997</v>
      </c>
      <c r="D399" s="84">
        <v>825.56756580000001</v>
      </c>
      <c r="E399" s="84">
        <v>125.33094643</v>
      </c>
      <c r="F399" s="84">
        <v>125.33094643</v>
      </c>
    </row>
    <row r="400" spans="1:6" ht="12.75" customHeight="1" x14ac:dyDescent="0.2">
      <c r="A400" s="83" t="s">
        <v>164</v>
      </c>
      <c r="B400" s="83">
        <v>2</v>
      </c>
      <c r="C400" s="84">
        <v>893.60830031</v>
      </c>
      <c r="D400" s="84">
        <v>874.62215796999999</v>
      </c>
      <c r="E400" s="84">
        <v>132.77801524</v>
      </c>
      <c r="F400" s="84">
        <v>132.77801524</v>
      </c>
    </row>
    <row r="401" spans="1:6" ht="12.75" customHeight="1" x14ac:dyDescent="0.2">
      <c r="A401" s="83" t="s">
        <v>164</v>
      </c>
      <c r="B401" s="83">
        <v>3</v>
      </c>
      <c r="C401" s="84">
        <v>933.59762988</v>
      </c>
      <c r="D401" s="84">
        <v>913.12415467999995</v>
      </c>
      <c r="E401" s="84">
        <v>138.62307491000001</v>
      </c>
      <c r="F401" s="84">
        <v>138.62307491000001</v>
      </c>
    </row>
    <row r="402" spans="1:6" ht="12.75" customHeight="1" x14ac:dyDescent="0.2">
      <c r="A402" s="83" t="s">
        <v>164</v>
      </c>
      <c r="B402" s="83">
        <v>4</v>
      </c>
      <c r="C402" s="84">
        <v>948.12525861999995</v>
      </c>
      <c r="D402" s="84">
        <v>927.06261314000005</v>
      </c>
      <c r="E402" s="84">
        <v>140.73909818999999</v>
      </c>
      <c r="F402" s="84">
        <v>140.73909818999999</v>
      </c>
    </row>
    <row r="403" spans="1:6" ht="12.75" customHeight="1" x14ac:dyDescent="0.2">
      <c r="A403" s="83" t="s">
        <v>164</v>
      </c>
      <c r="B403" s="83">
        <v>5</v>
      </c>
      <c r="C403" s="84">
        <v>956.23835116999999</v>
      </c>
      <c r="D403" s="84">
        <v>936.65422151999996</v>
      </c>
      <c r="E403" s="84">
        <v>142.19521809</v>
      </c>
      <c r="F403" s="84">
        <v>142.19521809</v>
      </c>
    </row>
    <row r="404" spans="1:6" ht="12.75" customHeight="1" x14ac:dyDescent="0.2">
      <c r="A404" s="83" t="s">
        <v>164</v>
      </c>
      <c r="B404" s="83">
        <v>6</v>
      </c>
      <c r="C404" s="84">
        <v>947.68764644999999</v>
      </c>
      <c r="D404" s="84">
        <v>930.13952141000004</v>
      </c>
      <c r="E404" s="84">
        <v>141.20620936</v>
      </c>
      <c r="F404" s="84">
        <v>141.20620936</v>
      </c>
    </row>
    <row r="405" spans="1:6" ht="12.75" customHeight="1" x14ac:dyDescent="0.2">
      <c r="A405" s="83" t="s">
        <v>164</v>
      </c>
      <c r="B405" s="83">
        <v>7</v>
      </c>
      <c r="C405" s="84">
        <v>885.28949445000001</v>
      </c>
      <c r="D405" s="84">
        <v>873.79120756999998</v>
      </c>
      <c r="E405" s="84">
        <v>132.65186711000001</v>
      </c>
      <c r="F405" s="84">
        <v>132.65186711000001</v>
      </c>
    </row>
    <row r="406" spans="1:6" ht="12.75" customHeight="1" x14ac:dyDescent="0.2">
      <c r="A406" s="83" t="s">
        <v>164</v>
      </c>
      <c r="B406" s="83">
        <v>8</v>
      </c>
      <c r="C406" s="84">
        <v>816.29568348999999</v>
      </c>
      <c r="D406" s="84">
        <v>805.36987409999995</v>
      </c>
      <c r="E406" s="84">
        <v>122.26469732</v>
      </c>
      <c r="F406" s="84">
        <v>122.26469732</v>
      </c>
    </row>
    <row r="407" spans="1:6" ht="12.75" customHeight="1" x14ac:dyDescent="0.2">
      <c r="A407" s="83" t="s">
        <v>164</v>
      </c>
      <c r="B407" s="83">
        <v>9</v>
      </c>
      <c r="C407" s="84">
        <v>902.78263994999998</v>
      </c>
      <c r="D407" s="84">
        <v>890.09984349000001</v>
      </c>
      <c r="E407" s="84">
        <v>135.12771144000001</v>
      </c>
      <c r="F407" s="84">
        <v>135.12771144000001</v>
      </c>
    </row>
    <row r="408" spans="1:6" ht="12.75" customHeight="1" x14ac:dyDescent="0.2">
      <c r="A408" s="83" t="s">
        <v>164</v>
      </c>
      <c r="B408" s="83">
        <v>10</v>
      </c>
      <c r="C408" s="84">
        <v>905.96827275999999</v>
      </c>
      <c r="D408" s="84">
        <v>885.79427349000002</v>
      </c>
      <c r="E408" s="84">
        <v>134.47407486</v>
      </c>
      <c r="F408" s="84">
        <v>134.47407486</v>
      </c>
    </row>
    <row r="409" spans="1:6" ht="12.75" customHeight="1" x14ac:dyDescent="0.2">
      <c r="A409" s="83" t="s">
        <v>164</v>
      </c>
      <c r="B409" s="83">
        <v>11</v>
      </c>
      <c r="C409" s="84">
        <v>890.16095656000005</v>
      </c>
      <c r="D409" s="84">
        <v>867.25547174999997</v>
      </c>
      <c r="E409" s="84">
        <v>131.65966491</v>
      </c>
      <c r="F409" s="84">
        <v>131.65966491</v>
      </c>
    </row>
    <row r="410" spans="1:6" ht="12.75" customHeight="1" x14ac:dyDescent="0.2">
      <c r="A410" s="83" t="s">
        <v>164</v>
      </c>
      <c r="B410" s="83">
        <v>12</v>
      </c>
      <c r="C410" s="84">
        <v>880.83217219999995</v>
      </c>
      <c r="D410" s="84">
        <v>857.87099628999999</v>
      </c>
      <c r="E410" s="84">
        <v>130.23499025000001</v>
      </c>
      <c r="F410" s="84">
        <v>130.23499025000001</v>
      </c>
    </row>
    <row r="411" spans="1:6" ht="12.75" customHeight="1" x14ac:dyDescent="0.2">
      <c r="A411" s="83" t="s">
        <v>164</v>
      </c>
      <c r="B411" s="83">
        <v>13</v>
      </c>
      <c r="C411" s="84">
        <v>876.59843823000006</v>
      </c>
      <c r="D411" s="84">
        <v>853.76500783999995</v>
      </c>
      <c r="E411" s="84">
        <v>129.61165251</v>
      </c>
      <c r="F411" s="84">
        <v>129.61165251</v>
      </c>
    </row>
    <row r="412" spans="1:6" ht="12.75" customHeight="1" x14ac:dyDescent="0.2">
      <c r="A412" s="83" t="s">
        <v>164</v>
      </c>
      <c r="B412" s="83">
        <v>14</v>
      </c>
      <c r="C412" s="84">
        <v>873.59402121000005</v>
      </c>
      <c r="D412" s="84">
        <v>850.43191422999996</v>
      </c>
      <c r="E412" s="84">
        <v>129.10564937999999</v>
      </c>
      <c r="F412" s="84">
        <v>129.10564937999999</v>
      </c>
    </row>
    <row r="413" spans="1:6" ht="12.75" customHeight="1" x14ac:dyDescent="0.2">
      <c r="A413" s="83" t="s">
        <v>164</v>
      </c>
      <c r="B413" s="83">
        <v>15</v>
      </c>
      <c r="C413" s="84">
        <v>884.24416946999997</v>
      </c>
      <c r="D413" s="84">
        <v>861.85411402</v>
      </c>
      <c r="E413" s="84">
        <v>130.83967476000001</v>
      </c>
      <c r="F413" s="84">
        <v>130.83967476000001</v>
      </c>
    </row>
    <row r="414" spans="1:6" ht="12.75" customHeight="1" x14ac:dyDescent="0.2">
      <c r="A414" s="83" t="s">
        <v>164</v>
      </c>
      <c r="B414" s="83">
        <v>16</v>
      </c>
      <c r="C414" s="84">
        <v>881.32620081000005</v>
      </c>
      <c r="D414" s="84">
        <v>861.05456461999995</v>
      </c>
      <c r="E414" s="84">
        <v>130.71829367999999</v>
      </c>
      <c r="F414" s="84">
        <v>130.71829367999999</v>
      </c>
    </row>
    <row r="415" spans="1:6" ht="12.75" customHeight="1" x14ac:dyDescent="0.2">
      <c r="A415" s="83" t="s">
        <v>164</v>
      </c>
      <c r="B415" s="83">
        <v>17</v>
      </c>
      <c r="C415" s="84">
        <v>881.88046028999997</v>
      </c>
      <c r="D415" s="84">
        <v>862.16643307000004</v>
      </c>
      <c r="E415" s="84">
        <v>130.88708849</v>
      </c>
      <c r="F415" s="84">
        <v>130.88708849</v>
      </c>
    </row>
    <row r="416" spans="1:6" ht="12.75" customHeight="1" x14ac:dyDescent="0.2">
      <c r="A416" s="83" t="s">
        <v>164</v>
      </c>
      <c r="B416" s="83">
        <v>18</v>
      </c>
      <c r="C416" s="84">
        <v>883.52289777999999</v>
      </c>
      <c r="D416" s="84">
        <v>864.95906568999999</v>
      </c>
      <c r="E416" s="84">
        <v>131.31104324</v>
      </c>
      <c r="F416" s="84">
        <v>131.31104324</v>
      </c>
    </row>
    <row r="417" spans="1:6" ht="12.75" customHeight="1" x14ac:dyDescent="0.2">
      <c r="A417" s="83" t="s">
        <v>164</v>
      </c>
      <c r="B417" s="83">
        <v>19</v>
      </c>
      <c r="C417" s="84">
        <v>877.74457471000005</v>
      </c>
      <c r="D417" s="84">
        <v>859.53875629000004</v>
      </c>
      <c r="E417" s="84">
        <v>130.48817600000001</v>
      </c>
      <c r="F417" s="84">
        <v>130.48817600000001</v>
      </c>
    </row>
    <row r="418" spans="1:6" ht="12.75" customHeight="1" x14ac:dyDescent="0.2">
      <c r="A418" s="83" t="s">
        <v>164</v>
      </c>
      <c r="B418" s="83">
        <v>20</v>
      </c>
      <c r="C418" s="84">
        <v>879.73171544000002</v>
      </c>
      <c r="D418" s="84">
        <v>861.78840462000005</v>
      </c>
      <c r="E418" s="84">
        <v>130.82969929000001</v>
      </c>
      <c r="F418" s="84">
        <v>130.82969929000001</v>
      </c>
    </row>
    <row r="419" spans="1:6" ht="12.75" customHeight="1" x14ac:dyDescent="0.2">
      <c r="A419" s="83" t="s">
        <v>164</v>
      </c>
      <c r="B419" s="83">
        <v>21</v>
      </c>
      <c r="C419" s="84">
        <v>891.19154843000001</v>
      </c>
      <c r="D419" s="84">
        <v>873.16238196999996</v>
      </c>
      <c r="E419" s="84">
        <v>132.55640392999999</v>
      </c>
      <c r="F419" s="84">
        <v>132.55640392999999</v>
      </c>
    </row>
    <row r="420" spans="1:6" ht="12.75" customHeight="1" x14ac:dyDescent="0.2">
      <c r="A420" s="83" t="s">
        <v>164</v>
      </c>
      <c r="B420" s="83">
        <v>22</v>
      </c>
      <c r="C420" s="84">
        <v>891.07467026999996</v>
      </c>
      <c r="D420" s="84">
        <v>872.97802793000005</v>
      </c>
      <c r="E420" s="84">
        <v>132.5284168</v>
      </c>
      <c r="F420" s="84">
        <v>132.5284168</v>
      </c>
    </row>
    <row r="421" spans="1:6" ht="12.75" customHeight="1" x14ac:dyDescent="0.2">
      <c r="A421" s="83" t="s">
        <v>164</v>
      </c>
      <c r="B421" s="83">
        <v>23</v>
      </c>
      <c r="C421" s="84">
        <v>881.06007657999999</v>
      </c>
      <c r="D421" s="84">
        <v>860.56076898000003</v>
      </c>
      <c r="E421" s="84">
        <v>130.64332963999999</v>
      </c>
      <c r="F421" s="84">
        <v>130.64332963999999</v>
      </c>
    </row>
    <row r="422" spans="1:6" ht="12.75" customHeight="1" x14ac:dyDescent="0.2">
      <c r="A422" s="83" t="s">
        <v>164</v>
      </c>
      <c r="B422" s="83">
        <v>24</v>
      </c>
      <c r="C422" s="84">
        <v>895.47481471000003</v>
      </c>
      <c r="D422" s="84">
        <v>875.79119073000004</v>
      </c>
      <c r="E422" s="84">
        <v>132.95548826999999</v>
      </c>
      <c r="F422" s="84">
        <v>132.95548826999999</v>
      </c>
    </row>
    <row r="423" spans="1:6" ht="12.75" customHeight="1" x14ac:dyDescent="0.2">
      <c r="A423" s="83" t="s">
        <v>165</v>
      </c>
      <c r="B423" s="83">
        <v>1</v>
      </c>
      <c r="C423" s="84">
        <v>828.19518970000001</v>
      </c>
      <c r="D423" s="84">
        <v>816.14207448000002</v>
      </c>
      <c r="E423" s="84">
        <v>123.90004508</v>
      </c>
      <c r="F423" s="84">
        <v>123.90004508</v>
      </c>
    </row>
    <row r="424" spans="1:6" ht="12.75" customHeight="1" x14ac:dyDescent="0.2">
      <c r="A424" s="83" t="s">
        <v>165</v>
      </c>
      <c r="B424" s="83">
        <v>2</v>
      </c>
      <c r="C424" s="84">
        <v>813.56975321000004</v>
      </c>
      <c r="D424" s="84">
        <v>801.16797111000005</v>
      </c>
      <c r="E424" s="84">
        <v>121.62679862</v>
      </c>
      <c r="F424" s="84">
        <v>121.62679862</v>
      </c>
    </row>
    <row r="425" spans="1:6" ht="12.75" customHeight="1" x14ac:dyDescent="0.2">
      <c r="A425" s="83" t="s">
        <v>165</v>
      </c>
      <c r="B425" s="83">
        <v>3</v>
      </c>
      <c r="C425" s="84">
        <v>808.37709972000005</v>
      </c>
      <c r="D425" s="84">
        <v>797.46548505999999</v>
      </c>
      <c r="E425" s="84">
        <v>121.06471732999999</v>
      </c>
      <c r="F425" s="84">
        <v>121.06471732999999</v>
      </c>
    </row>
    <row r="426" spans="1:6" ht="12.75" customHeight="1" x14ac:dyDescent="0.2">
      <c r="A426" s="83" t="s">
        <v>165</v>
      </c>
      <c r="B426" s="83">
        <v>4</v>
      </c>
      <c r="C426" s="84">
        <v>833.34401772000001</v>
      </c>
      <c r="D426" s="84">
        <v>815.72671558000002</v>
      </c>
      <c r="E426" s="84">
        <v>123.83698867</v>
      </c>
      <c r="F426" s="84">
        <v>123.83698867</v>
      </c>
    </row>
    <row r="427" spans="1:6" ht="12.75" customHeight="1" x14ac:dyDescent="0.2">
      <c r="A427" s="83" t="s">
        <v>165</v>
      </c>
      <c r="B427" s="83">
        <v>5</v>
      </c>
      <c r="C427" s="84">
        <v>850.81250484999998</v>
      </c>
      <c r="D427" s="84">
        <v>835.63923514999999</v>
      </c>
      <c r="E427" s="84">
        <v>126.85994528000001</v>
      </c>
      <c r="F427" s="84">
        <v>126.85994528000001</v>
      </c>
    </row>
    <row r="428" spans="1:6" ht="12.75" customHeight="1" x14ac:dyDescent="0.2">
      <c r="A428" s="83" t="s">
        <v>165</v>
      </c>
      <c r="B428" s="83">
        <v>6</v>
      </c>
      <c r="C428" s="84">
        <v>902.43282283999997</v>
      </c>
      <c r="D428" s="84">
        <v>885.54490292000003</v>
      </c>
      <c r="E428" s="84">
        <v>134.43621744999999</v>
      </c>
      <c r="F428" s="84">
        <v>134.43621744999999</v>
      </c>
    </row>
    <row r="429" spans="1:6" ht="12.75" customHeight="1" x14ac:dyDescent="0.2">
      <c r="A429" s="83" t="s">
        <v>165</v>
      </c>
      <c r="B429" s="83">
        <v>7</v>
      </c>
      <c r="C429" s="84">
        <v>875.58296097000004</v>
      </c>
      <c r="D429" s="84">
        <v>859.10471505999999</v>
      </c>
      <c r="E429" s="84">
        <v>130.42228338999999</v>
      </c>
      <c r="F429" s="84">
        <v>130.42228338999999</v>
      </c>
    </row>
    <row r="430" spans="1:6" ht="12.75" customHeight="1" x14ac:dyDescent="0.2">
      <c r="A430" s="83" t="s">
        <v>165</v>
      </c>
      <c r="B430" s="83">
        <v>8</v>
      </c>
      <c r="C430" s="84">
        <v>900.54933992999997</v>
      </c>
      <c r="D430" s="84">
        <v>886.06218681999997</v>
      </c>
      <c r="E430" s="84">
        <v>134.51474727999999</v>
      </c>
      <c r="F430" s="84">
        <v>134.51474727999999</v>
      </c>
    </row>
    <row r="431" spans="1:6" ht="12.75" customHeight="1" x14ac:dyDescent="0.2">
      <c r="A431" s="83" t="s">
        <v>165</v>
      </c>
      <c r="B431" s="83">
        <v>9</v>
      </c>
      <c r="C431" s="84">
        <v>936.53499486999999</v>
      </c>
      <c r="D431" s="84">
        <v>923.33379304000005</v>
      </c>
      <c r="E431" s="84">
        <v>140.17301907999999</v>
      </c>
      <c r="F431" s="84">
        <v>140.17301907999999</v>
      </c>
    </row>
    <row r="432" spans="1:6" ht="12.75" customHeight="1" x14ac:dyDescent="0.2">
      <c r="A432" s="83" t="s">
        <v>165</v>
      </c>
      <c r="B432" s="83">
        <v>10</v>
      </c>
      <c r="C432" s="84">
        <v>932.92463848</v>
      </c>
      <c r="D432" s="84">
        <v>914.09492321000005</v>
      </c>
      <c r="E432" s="84">
        <v>138.77044909</v>
      </c>
      <c r="F432" s="84">
        <v>138.77044909</v>
      </c>
    </row>
    <row r="433" spans="1:6" ht="12.75" customHeight="1" x14ac:dyDescent="0.2">
      <c r="A433" s="83" t="s">
        <v>165</v>
      </c>
      <c r="B433" s="83">
        <v>11</v>
      </c>
      <c r="C433" s="84">
        <v>914.78971165999997</v>
      </c>
      <c r="D433" s="84">
        <v>894.32637679000004</v>
      </c>
      <c r="E433" s="84">
        <v>135.76934931</v>
      </c>
      <c r="F433" s="84">
        <v>135.76934931</v>
      </c>
    </row>
    <row r="434" spans="1:6" ht="12.75" customHeight="1" x14ac:dyDescent="0.2">
      <c r="A434" s="83" t="s">
        <v>165</v>
      </c>
      <c r="B434" s="83">
        <v>12</v>
      </c>
      <c r="C434" s="84">
        <v>890.11460739999995</v>
      </c>
      <c r="D434" s="84">
        <v>868.32177827999999</v>
      </c>
      <c r="E434" s="84">
        <v>131.82154288999999</v>
      </c>
      <c r="F434" s="84">
        <v>131.82154288999999</v>
      </c>
    </row>
    <row r="435" spans="1:6" ht="12.75" customHeight="1" x14ac:dyDescent="0.2">
      <c r="A435" s="83" t="s">
        <v>165</v>
      </c>
      <c r="B435" s="83">
        <v>13</v>
      </c>
      <c r="C435" s="84">
        <v>907.46996735000005</v>
      </c>
      <c r="D435" s="84">
        <v>884.60826383999995</v>
      </c>
      <c r="E435" s="84">
        <v>134.29402453</v>
      </c>
      <c r="F435" s="84">
        <v>134.29402453</v>
      </c>
    </row>
    <row r="436" spans="1:6" ht="12.75" customHeight="1" x14ac:dyDescent="0.2">
      <c r="A436" s="83" t="s">
        <v>165</v>
      </c>
      <c r="B436" s="83">
        <v>14</v>
      </c>
      <c r="C436" s="84">
        <v>901.79476312999998</v>
      </c>
      <c r="D436" s="84">
        <v>878.41485934000002</v>
      </c>
      <c r="E436" s="84">
        <v>133.35379227999999</v>
      </c>
      <c r="F436" s="84">
        <v>133.35379227999999</v>
      </c>
    </row>
    <row r="437" spans="1:6" ht="12.75" customHeight="1" x14ac:dyDescent="0.2">
      <c r="A437" s="83" t="s">
        <v>165</v>
      </c>
      <c r="B437" s="83">
        <v>15</v>
      </c>
      <c r="C437" s="84">
        <v>916.96651755000005</v>
      </c>
      <c r="D437" s="84">
        <v>894.25408181</v>
      </c>
      <c r="E437" s="84">
        <v>135.75837408000001</v>
      </c>
      <c r="F437" s="84">
        <v>135.75837408000001</v>
      </c>
    </row>
    <row r="438" spans="1:6" ht="12.75" customHeight="1" x14ac:dyDescent="0.2">
      <c r="A438" s="83" t="s">
        <v>165</v>
      </c>
      <c r="B438" s="83">
        <v>16</v>
      </c>
      <c r="C438" s="84">
        <v>927.88643254999999</v>
      </c>
      <c r="D438" s="84">
        <v>904.72040107999999</v>
      </c>
      <c r="E438" s="84">
        <v>137.34728545999999</v>
      </c>
      <c r="F438" s="84">
        <v>137.34728545999999</v>
      </c>
    </row>
    <row r="439" spans="1:6" ht="12.75" customHeight="1" x14ac:dyDescent="0.2">
      <c r="A439" s="83" t="s">
        <v>165</v>
      </c>
      <c r="B439" s="83">
        <v>17</v>
      </c>
      <c r="C439" s="84">
        <v>927.71642990999999</v>
      </c>
      <c r="D439" s="84">
        <v>903.92218891000005</v>
      </c>
      <c r="E439" s="84">
        <v>137.22610739000001</v>
      </c>
      <c r="F439" s="84">
        <v>137.22610739000001</v>
      </c>
    </row>
    <row r="440" spans="1:6" ht="12.75" customHeight="1" x14ac:dyDescent="0.2">
      <c r="A440" s="83" t="s">
        <v>165</v>
      </c>
      <c r="B440" s="83">
        <v>18</v>
      </c>
      <c r="C440" s="84">
        <v>925.73702678999996</v>
      </c>
      <c r="D440" s="84">
        <v>902.30894403000002</v>
      </c>
      <c r="E440" s="84">
        <v>136.98119768000001</v>
      </c>
      <c r="F440" s="84">
        <v>136.98119768000001</v>
      </c>
    </row>
    <row r="441" spans="1:6" ht="12.75" customHeight="1" x14ac:dyDescent="0.2">
      <c r="A441" s="83" t="s">
        <v>165</v>
      </c>
      <c r="B441" s="83">
        <v>19</v>
      </c>
      <c r="C441" s="84">
        <v>919.46003766000001</v>
      </c>
      <c r="D441" s="84">
        <v>895.42990589999999</v>
      </c>
      <c r="E441" s="84">
        <v>135.93687811999999</v>
      </c>
      <c r="F441" s="84">
        <v>135.93687811999999</v>
      </c>
    </row>
    <row r="442" spans="1:6" ht="12.75" customHeight="1" x14ac:dyDescent="0.2">
      <c r="A442" s="83" t="s">
        <v>165</v>
      </c>
      <c r="B442" s="83">
        <v>20</v>
      </c>
      <c r="C442" s="84">
        <v>938.73339084999998</v>
      </c>
      <c r="D442" s="84">
        <v>914.26406149000002</v>
      </c>
      <c r="E442" s="84">
        <v>138.79612628000001</v>
      </c>
      <c r="F442" s="84">
        <v>138.79612628000001</v>
      </c>
    </row>
    <row r="443" spans="1:6" ht="12.75" customHeight="1" x14ac:dyDescent="0.2">
      <c r="A443" s="83" t="s">
        <v>165</v>
      </c>
      <c r="B443" s="83">
        <v>21</v>
      </c>
      <c r="C443" s="84">
        <v>917.44572404999997</v>
      </c>
      <c r="D443" s="84">
        <v>893.24017538999999</v>
      </c>
      <c r="E443" s="84">
        <v>135.60445106</v>
      </c>
      <c r="F443" s="84">
        <v>135.60445106</v>
      </c>
    </row>
    <row r="444" spans="1:6" ht="12.75" customHeight="1" x14ac:dyDescent="0.2">
      <c r="A444" s="83" t="s">
        <v>165</v>
      </c>
      <c r="B444" s="83">
        <v>22</v>
      </c>
      <c r="C444" s="84">
        <v>939.60761300000001</v>
      </c>
      <c r="D444" s="84">
        <v>914.50163013999997</v>
      </c>
      <c r="E444" s="84">
        <v>138.83219202000001</v>
      </c>
      <c r="F444" s="84">
        <v>138.83219202000001</v>
      </c>
    </row>
    <row r="445" spans="1:6" ht="12.75" customHeight="1" x14ac:dyDescent="0.2">
      <c r="A445" s="83" t="s">
        <v>165</v>
      </c>
      <c r="B445" s="83">
        <v>23</v>
      </c>
      <c r="C445" s="84">
        <v>906.28401816999997</v>
      </c>
      <c r="D445" s="84">
        <v>882.35112121999998</v>
      </c>
      <c r="E445" s="84">
        <v>133.95136350999999</v>
      </c>
      <c r="F445" s="84">
        <v>133.95136350999999</v>
      </c>
    </row>
    <row r="446" spans="1:6" ht="12.75" customHeight="1" x14ac:dyDescent="0.2">
      <c r="A446" s="83" t="s">
        <v>165</v>
      </c>
      <c r="B446" s="83">
        <v>24</v>
      </c>
      <c r="C446" s="84">
        <v>841.76385442000003</v>
      </c>
      <c r="D446" s="84">
        <v>819.39519382000003</v>
      </c>
      <c r="E446" s="84">
        <v>124.39390717000001</v>
      </c>
      <c r="F446" s="84">
        <v>124.39390717000001</v>
      </c>
    </row>
    <row r="447" spans="1:6" ht="12.75" customHeight="1" x14ac:dyDescent="0.2">
      <c r="A447" s="83" t="s">
        <v>166</v>
      </c>
      <c r="B447" s="83">
        <v>1</v>
      </c>
      <c r="C447" s="84">
        <v>883.24462545999995</v>
      </c>
      <c r="D447" s="84">
        <v>860.95617953999999</v>
      </c>
      <c r="E447" s="84">
        <v>130.70335764999999</v>
      </c>
      <c r="F447" s="84">
        <v>130.70335764999999</v>
      </c>
    </row>
    <row r="448" spans="1:6" ht="12.75" customHeight="1" x14ac:dyDescent="0.2">
      <c r="A448" s="83" t="s">
        <v>166</v>
      </c>
      <c r="B448" s="83">
        <v>2</v>
      </c>
      <c r="C448" s="84">
        <v>931.56001788000003</v>
      </c>
      <c r="D448" s="84">
        <v>908.70487596999999</v>
      </c>
      <c r="E448" s="84">
        <v>137.95217600000001</v>
      </c>
      <c r="F448" s="84">
        <v>137.95217600000001</v>
      </c>
    </row>
    <row r="449" spans="1:6" ht="12.75" customHeight="1" x14ac:dyDescent="0.2">
      <c r="A449" s="83" t="s">
        <v>166</v>
      </c>
      <c r="B449" s="83">
        <v>3</v>
      </c>
      <c r="C449" s="84">
        <v>944.07464677999997</v>
      </c>
      <c r="D449" s="84">
        <v>921.06299879000005</v>
      </c>
      <c r="E449" s="84">
        <v>139.82828559000001</v>
      </c>
      <c r="F449" s="84">
        <v>139.82828559000001</v>
      </c>
    </row>
    <row r="450" spans="1:6" ht="12.75" customHeight="1" x14ac:dyDescent="0.2">
      <c r="A450" s="83" t="s">
        <v>166</v>
      </c>
      <c r="B450" s="83">
        <v>4</v>
      </c>
      <c r="C450" s="84">
        <v>945.06856249999998</v>
      </c>
      <c r="D450" s="84">
        <v>921.79626943999995</v>
      </c>
      <c r="E450" s="84">
        <v>139.93960476999999</v>
      </c>
      <c r="F450" s="84">
        <v>139.93960476999999</v>
      </c>
    </row>
    <row r="451" spans="1:6" ht="12.75" customHeight="1" x14ac:dyDescent="0.2">
      <c r="A451" s="83" t="s">
        <v>166</v>
      </c>
      <c r="B451" s="83">
        <v>5</v>
      </c>
      <c r="C451" s="84">
        <v>941.85082208999995</v>
      </c>
      <c r="D451" s="84">
        <v>918.78194688999997</v>
      </c>
      <c r="E451" s="84">
        <v>139.48199485999999</v>
      </c>
      <c r="F451" s="84">
        <v>139.48199485999999</v>
      </c>
    </row>
    <row r="452" spans="1:6" ht="12.75" customHeight="1" x14ac:dyDescent="0.2">
      <c r="A452" s="83" t="s">
        <v>166</v>
      </c>
      <c r="B452" s="83">
        <v>6</v>
      </c>
      <c r="C452" s="84">
        <v>949.85308329999998</v>
      </c>
      <c r="D452" s="84">
        <v>926.54936233000001</v>
      </c>
      <c r="E452" s="84">
        <v>140.66118062999999</v>
      </c>
      <c r="F452" s="84">
        <v>140.66118062999999</v>
      </c>
    </row>
    <row r="453" spans="1:6" ht="12.75" customHeight="1" x14ac:dyDescent="0.2">
      <c r="A453" s="83" t="s">
        <v>166</v>
      </c>
      <c r="B453" s="83">
        <v>7</v>
      </c>
      <c r="C453" s="84">
        <v>888.66339608999999</v>
      </c>
      <c r="D453" s="84">
        <v>866.12273115999994</v>
      </c>
      <c r="E453" s="84">
        <v>131.48770146000001</v>
      </c>
      <c r="F453" s="84">
        <v>131.48770146000001</v>
      </c>
    </row>
    <row r="454" spans="1:6" ht="12.75" customHeight="1" x14ac:dyDescent="0.2">
      <c r="A454" s="83" t="s">
        <v>166</v>
      </c>
      <c r="B454" s="83">
        <v>8</v>
      </c>
      <c r="C454" s="84">
        <v>840.06379947999994</v>
      </c>
      <c r="D454" s="84">
        <v>818.15191188999995</v>
      </c>
      <c r="E454" s="84">
        <v>124.20516223</v>
      </c>
      <c r="F454" s="84">
        <v>124.20516223</v>
      </c>
    </row>
    <row r="455" spans="1:6" ht="12.75" customHeight="1" x14ac:dyDescent="0.2">
      <c r="A455" s="83" t="s">
        <v>166</v>
      </c>
      <c r="B455" s="83">
        <v>9</v>
      </c>
      <c r="C455" s="84">
        <v>1021.02734574</v>
      </c>
      <c r="D455" s="84">
        <v>997.33774897000001</v>
      </c>
      <c r="E455" s="84">
        <v>151.40769717000001</v>
      </c>
      <c r="F455" s="84">
        <v>151.40769717000001</v>
      </c>
    </row>
    <row r="456" spans="1:6" ht="12.75" customHeight="1" x14ac:dyDescent="0.2">
      <c r="A456" s="83" t="s">
        <v>166</v>
      </c>
      <c r="B456" s="83">
        <v>10</v>
      </c>
      <c r="C456" s="84">
        <v>1025.32990634</v>
      </c>
      <c r="D456" s="84">
        <v>1003.01147682</v>
      </c>
      <c r="E456" s="84">
        <v>152.26903634000001</v>
      </c>
      <c r="F456" s="84">
        <v>152.26903634000001</v>
      </c>
    </row>
    <row r="457" spans="1:6" ht="12.75" customHeight="1" x14ac:dyDescent="0.2">
      <c r="A457" s="83" t="s">
        <v>166</v>
      </c>
      <c r="B457" s="83">
        <v>11</v>
      </c>
      <c r="C457" s="84">
        <v>1025.5237436899999</v>
      </c>
      <c r="D457" s="84">
        <v>1003.59381178</v>
      </c>
      <c r="E457" s="84">
        <v>152.35744169</v>
      </c>
      <c r="F457" s="84">
        <v>152.35744169</v>
      </c>
    </row>
    <row r="458" spans="1:6" ht="12.75" customHeight="1" x14ac:dyDescent="0.2">
      <c r="A458" s="83" t="s">
        <v>166</v>
      </c>
      <c r="B458" s="83">
        <v>12</v>
      </c>
      <c r="C458" s="84">
        <v>1013.64561966</v>
      </c>
      <c r="D458" s="84">
        <v>992.28524511000001</v>
      </c>
      <c r="E458" s="84">
        <v>150.64066717</v>
      </c>
      <c r="F458" s="84">
        <v>150.64066717</v>
      </c>
    </row>
    <row r="459" spans="1:6" ht="12.75" customHeight="1" x14ac:dyDescent="0.2">
      <c r="A459" s="83" t="s">
        <v>166</v>
      </c>
      <c r="B459" s="83">
        <v>13</v>
      </c>
      <c r="C459" s="84">
        <v>1011.43437592</v>
      </c>
      <c r="D459" s="84">
        <v>991.48717184999998</v>
      </c>
      <c r="E459" s="84">
        <v>150.51951018</v>
      </c>
      <c r="F459" s="84">
        <v>150.51951018</v>
      </c>
    </row>
    <row r="460" spans="1:6" ht="12.75" customHeight="1" x14ac:dyDescent="0.2">
      <c r="A460" s="83" t="s">
        <v>166</v>
      </c>
      <c r="B460" s="83">
        <v>14</v>
      </c>
      <c r="C460" s="84">
        <v>1005.66029593</v>
      </c>
      <c r="D460" s="84">
        <v>992.96511389</v>
      </c>
      <c r="E460" s="84">
        <v>150.74387931000001</v>
      </c>
      <c r="F460" s="84">
        <v>150.74387931000001</v>
      </c>
    </row>
    <row r="461" spans="1:6" ht="12.75" customHeight="1" x14ac:dyDescent="0.2">
      <c r="A461" s="83" t="s">
        <v>166</v>
      </c>
      <c r="B461" s="83">
        <v>15</v>
      </c>
      <c r="C461" s="84">
        <v>954.69761257000005</v>
      </c>
      <c r="D461" s="84">
        <v>937.22292943000002</v>
      </c>
      <c r="E461" s="84">
        <v>142.28155469000001</v>
      </c>
      <c r="F461" s="84">
        <v>142.28155469000001</v>
      </c>
    </row>
    <row r="462" spans="1:6" ht="12.75" customHeight="1" x14ac:dyDescent="0.2">
      <c r="A462" s="83" t="s">
        <v>166</v>
      </c>
      <c r="B462" s="83">
        <v>16</v>
      </c>
      <c r="C462" s="84">
        <v>942.52607806000003</v>
      </c>
      <c r="D462" s="84">
        <v>925.68882158999998</v>
      </c>
      <c r="E462" s="84">
        <v>140.53054035</v>
      </c>
      <c r="F462" s="84">
        <v>140.53054035</v>
      </c>
    </row>
    <row r="463" spans="1:6" ht="12.75" customHeight="1" x14ac:dyDescent="0.2">
      <c r="A463" s="83" t="s">
        <v>166</v>
      </c>
      <c r="B463" s="83">
        <v>17</v>
      </c>
      <c r="C463" s="84">
        <v>937.19162999000002</v>
      </c>
      <c r="D463" s="84">
        <v>923.93931566000003</v>
      </c>
      <c r="E463" s="84">
        <v>140.26494460000001</v>
      </c>
      <c r="F463" s="84">
        <v>140.26494460000001</v>
      </c>
    </row>
    <row r="464" spans="1:6" ht="12.75" customHeight="1" x14ac:dyDescent="0.2">
      <c r="A464" s="83" t="s">
        <v>166</v>
      </c>
      <c r="B464" s="83">
        <v>18</v>
      </c>
      <c r="C464" s="84">
        <v>938.86930603999997</v>
      </c>
      <c r="D464" s="84">
        <v>925.60079255999995</v>
      </c>
      <c r="E464" s="84">
        <v>140.51717649</v>
      </c>
      <c r="F464" s="84">
        <v>140.51717649</v>
      </c>
    </row>
    <row r="465" spans="1:6" ht="12.75" customHeight="1" x14ac:dyDescent="0.2">
      <c r="A465" s="83" t="s">
        <v>166</v>
      </c>
      <c r="B465" s="83">
        <v>19</v>
      </c>
      <c r="C465" s="84">
        <v>941.82713804000002</v>
      </c>
      <c r="D465" s="84">
        <v>928.33528027</v>
      </c>
      <c r="E465" s="84">
        <v>140.93230416</v>
      </c>
      <c r="F465" s="84">
        <v>140.93230416</v>
      </c>
    </row>
    <row r="466" spans="1:6" ht="12.75" customHeight="1" x14ac:dyDescent="0.2">
      <c r="A466" s="83" t="s">
        <v>166</v>
      </c>
      <c r="B466" s="83">
        <v>20</v>
      </c>
      <c r="C466" s="84">
        <v>941.76639528999999</v>
      </c>
      <c r="D466" s="84">
        <v>927.55946448999998</v>
      </c>
      <c r="E466" s="84">
        <v>140.81452612000001</v>
      </c>
      <c r="F466" s="84">
        <v>140.81452612000001</v>
      </c>
    </row>
    <row r="467" spans="1:6" ht="12.75" customHeight="1" x14ac:dyDescent="0.2">
      <c r="A467" s="83" t="s">
        <v>166</v>
      </c>
      <c r="B467" s="83">
        <v>21</v>
      </c>
      <c r="C467" s="84">
        <v>904.90574886000002</v>
      </c>
      <c r="D467" s="84">
        <v>889.74837879999995</v>
      </c>
      <c r="E467" s="84">
        <v>135.07435493</v>
      </c>
      <c r="F467" s="84">
        <v>135.07435493</v>
      </c>
    </row>
    <row r="468" spans="1:6" ht="12.75" customHeight="1" x14ac:dyDescent="0.2">
      <c r="A468" s="83" t="s">
        <v>166</v>
      </c>
      <c r="B468" s="83">
        <v>22</v>
      </c>
      <c r="C468" s="84">
        <v>950.05210869999996</v>
      </c>
      <c r="D468" s="84">
        <v>936.64459220000003</v>
      </c>
      <c r="E468" s="84">
        <v>142.19375624</v>
      </c>
      <c r="F468" s="84">
        <v>142.19375624</v>
      </c>
    </row>
    <row r="469" spans="1:6" ht="12.75" customHeight="1" x14ac:dyDescent="0.2">
      <c r="A469" s="83" t="s">
        <v>166</v>
      </c>
      <c r="B469" s="83">
        <v>23</v>
      </c>
      <c r="C469" s="84">
        <v>942.14973978</v>
      </c>
      <c r="D469" s="84">
        <v>927.20432917000005</v>
      </c>
      <c r="E469" s="84">
        <v>140.76061236999999</v>
      </c>
      <c r="F469" s="84">
        <v>140.76061236999999</v>
      </c>
    </row>
    <row r="470" spans="1:6" ht="12.75" customHeight="1" x14ac:dyDescent="0.2">
      <c r="A470" s="83" t="s">
        <v>166</v>
      </c>
      <c r="B470" s="83">
        <v>24</v>
      </c>
      <c r="C470" s="84">
        <v>841.78818607999995</v>
      </c>
      <c r="D470" s="84">
        <v>828.05745278999996</v>
      </c>
      <c r="E470" s="84">
        <v>125.70894081</v>
      </c>
      <c r="F470" s="84">
        <v>125.70894081</v>
      </c>
    </row>
    <row r="471" spans="1:6" ht="12.75" customHeight="1" x14ac:dyDescent="0.2">
      <c r="A471" s="83" t="s">
        <v>167</v>
      </c>
      <c r="B471" s="83">
        <v>1</v>
      </c>
      <c r="C471" s="84">
        <v>1000.20266588</v>
      </c>
      <c r="D471" s="84">
        <v>981.26362571000004</v>
      </c>
      <c r="E471" s="84">
        <v>148.96745464</v>
      </c>
      <c r="F471" s="84">
        <v>148.96745464</v>
      </c>
    </row>
    <row r="472" spans="1:6" ht="12.75" customHeight="1" x14ac:dyDescent="0.2">
      <c r="A472" s="83" t="s">
        <v>167</v>
      </c>
      <c r="B472" s="83">
        <v>2</v>
      </c>
      <c r="C472" s="84">
        <v>1016.7654171200001</v>
      </c>
      <c r="D472" s="84">
        <v>997.57685403999994</v>
      </c>
      <c r="E472" s="84">
        <v>151.44399615</v>
      </c>
      <c r="F472" s="84">
        <v>151.44399615</v>
      </c>
    </row>
    <row r="473" spans="1:6" ht="12.75" customHeight="1" x14ac:dyDescent="0.2">
      <c r="A473" s="83" t="s">
        <v>167</v>
      </c>
      <c r="B473" s="83">
        <v>3</v>
      </c>
      <c r="C473" s="84">
        <v>1047.8208275699999</v>
      </c>
      <c r="D473" s="84">
        <v>1029.7474305799999</v>
      </c>
      <c r="E473" s="84">
        <v>156.32787116</v>
      </c>
      <c r="F473" s="84">
        <v>156.32787116</v>
      </c>
    </row>
    <row r="474" spans="1:6" ht="12.75" customHeight="1" x14ac:dyDescent="0.2">
      <c r="A474" s="83" t="s">
        <v>167</v>
      </c>
      <c r="B474" s="83">
        <v>4</v>
      </c>
      <c r="C474" s="84">
        <v>1048.1741297900001</v>
      </c>
      <c r="D474" s="84">
        <v>1029.9906000999999</v>
      </c>
      <c r="E474" s="84">
        <v>156.36478718000001</v>
      </c>
      <c r="F474" s="84">
        <v>156.36478718000001</v>
      </c>
    </row>
    <row r="475" spans="1:6" ht="12.75" customHeight="1" x14ac:dyDescent="0.2">
      <c r="A475" s="83" t="s">
        <v>167</v>
      </c>
      <c r="B475" s="83">
        <v>5</v>
      </c>
      <c r="C475" s="84">
        <v>1037.6224606200001</v>
      </c>
      <c r="D475" s="84">
        <v>1024.6163546099999</v>
      </c>
      <c r="E475" s="84">
        <v>155.54891298000001</v>
      </c>
      <c r="F475" s="84">
        <v>155.54891298000001</v>
      </c>
    </row>
    <row r="476" spans="1:6" ht="12.75" customHeight="1" x14ac:dyDescent="0.2">
      <c r="A476" s="83" t="s">
        <v>167</v>
      </c>
      <c r="B476" s="83">
        <v>6</v>
      </c>
      <c r="C476" s="84">
        <v>952.82578953999996</v>
      </c>
      <c r="D476" s="84">
        <v>935.30673018000005</v>
      </c>
      <c r="E476" s="84">
        <v>141.99065292</v>
      </c>
      <c r="F476" s="84">
        <v>141.99065292</v>
      </c>
    </row>
    <row r="477" spans="1:6" ht="12.75" customHeight="1" x14ac:dyDescent="0.2">
      <c r="A477" s="83" t="s">
        <v>167</v>
      </c>
      <c r="B477" s="83">
        <v>7</v>
      </c>
      <c r="C477" s="84">
        <v>937.72925779000002</v>
      </c>
      <c r="D477" s="84">
        <v>920.29124067999999</v>
      </c>
      <c r="E477" s="84">
        <v>139.71112356</v>
      </c>
      <c r="F477" s="84">
        <v>139.71112356</v>
      </c>
    </row>
    <row r="478" spans="1:6" ht="12.75" customHeight="1" x14ac:dyDescent="0.2">
      <c r="A478" s="83" t="s">
        <v>167</v>
      </c>
      <c r="B478" s="83">
        <v>8</v>
      </c>
      <c r="C478" s="84">
        <v>907.23738734999995</v>
      </c>
      <c r="D478" s="84">
        <v>890.03991198999995</v>
      </c>
      <c r="E478" s="84">
        <v>135.11861313</v>
      </c>
      <c r="F478" s="84">
        <v>135.11861313</v>
      </c>
    </row>
    <row r="479" spans="1:6" ht="12.75" customHeight="1" x14ac:dyDescent="0.2">
      <c r="A479" s="83" t="s">
        <v>167</v>
      </c>
      <c r="B479" s="83">
        <v>9</v>
      </c>
      <c r="C479" s="84">
        <v>860.40125808000005</v>
      </c>
      <c r="D479" s="84">
        <v>843.58736391000002</v>
      </c>
      <c r="E479" s="84">
        <v>128.06656547</v>
      </c>
      <c r="F479" s="84">
        <v>128.06656547</v>
      </c>
    </row>
    <row r="480" spans="1:6" ht="12.75" customHeight="1" x14ac:dyDescent="0.2">
      <c r="A480" s="83" t="s">
        <v>167</v>
      </c>
      <c r="B480" s="83">
        <v>10</v>
      </c>
      <c r="C480" s="84">
        <v>850.29994636000004</v>
      </c>
      <c r="D480" s="84">
        <v>836.97080521999999</v>
      </c>
      <c r="E480" s="84">
        <v>127.06209339999999</v>
      </c>
      <c r="F480" s="84">
        <v>127.06209339999999</v>
      </c>
    </row>
    <row r="481" spans="1:6" ht="12.75" customHeight="1" x14ac:dyDescent="0.2">
      <c r="A481" s="83" t="s">
        <v>167</v>
      </c>
      <c r="B481" s="83">
        <v>11</v>
      </c>
      <c r="C481" s="84">
        <v>894.34942230000001</v>
      </c>
      <c r="D481" s="84">
        <v>875.91433925000001</v>
      </c>
      <c r="E481" s="84">
        <v>132.97418368000001</v>
      </c>
      <c r="F481" s="84">
        <v>132.97418368000001</v>
      </c>
    </row>
    <row r="482" spans="1:6" ht="12.75" customHeight="1" x14ac:dyDescent="0.2">
      <c r="A482" s="83" t="s">
        <v>167</v>
      </c>
      <c r="B482" s="83">
        <v>12</v>
      </c>
      <c r="C482" s="84">
        <v>880.08935025000005</v>
      </c>
      <c r="D482" s="84">
        <v>861.75608522000005</v>
      </c>
      <c r="E482" s="84">
        <v>130.82479282</v>
      </c>
      <c r="F482" s="84">
        <v>130.82479282</v>
      </c>
    </row>
    <row r="483" spans="1:6" ht="12.75" customHeight="1" x14ac:dyDescent="0.2">
      <c r="A483" s="83" t="s">
        <v>167</v>
      </c>
      <c r="B483" s="83">
        <v>13</v>
      </c>
      <c r="C483" s="84">
        <v>883.30103939000003</v>
      </c>
      <c r="D483" s="84">
        <v>865.28080380999995</v>
      </c>
      <c r="E483" s="84">
        <v>131.35988689999999</v>
      </c>
      <c r="F483" s="84">
        <v>131.35988689999999</v>
      </c>
    </row>
    <row r="484" spans="1:6" ht="12.75" customHeight="1" x14ac:dyDescent="0.2">
      <c r="A484" s="83" t="s">
        <v>167</v>
      </c>
      <c r="B484" s="83">
        <v>14</v>
      </c>
      <c r="C484" s="84">
        <v>884.61742581999999</v>
      </c>
      <c r="D484" s="84">
        <v>866.62026999</v>
      </c>
      <c r="E484" s="84">
        <v>131.56323374999999</v>
      </c>
      <c r="F484" s="84">
        <v>131.56323374999999</v>
      </c>
    </row>
    <row r="485" spans="1:6" ht="12.75" customHeight="1" x14ac:dyDescent="0.2">
      <c r="A485" s="83" t="s">
        <v>167</v>
      </c>
      <c r="B485" s="83">
        <v>15</v>
      </c>
      <c r="C485" s="84">
        <v>907.57560999999998</v>
      </c>
      <c r="D485" s="84">
        <v>895.5142535</v>
      </c>
      <c r="E485" s="84">
        <v>135.94968309000001</v>
      </c>
      <c r="F485" s="84">
        <v>135.94968309000001</v>
      </c>
    </row>
    <row r="486" spans="1:6" ht="12.75" customHeight="1" x14ac:dyDescent="0.2">
      <c r="A486" s="83" t="s">
        <v>167</v>
      </c>
      <c r="B486" s="83">
        <v>16</v>
      </c>
      <c r="C486" s="84">
        <v>921.14849116000005</v>
      </c>
      <c r="D486" s="84">
        <v>903.91922326999997</v>
      </c>
      <c r="E486" s="84">
        <v>137.22565717000001</v>
      </c>
      <c r="F486" s="84">
        <v>137.22565717000001</v>
      </c>
    </row>
    <row r="487" spans="1:6" ht="12.75" customHeight="1" x14ac:dyDescent="0.2">
      <c r="A487" s="83" t="s">
        <v>167</v>
      </c>
      <c r="B487" s="83">
        <v>17</v>
      </c>
      <c r="C487" s="84">
        <v>919.98381018999999</v>
      </c>
      <c r="D487" s="84">
        <v>901.83872936</v>
      </c>
      <c r="E487" s="84">
        <v>136.90981352</v>
      </c>
      <c r="F487" s="84">
        <v>136.90981352</v>
      </c>
    </row>
    <row r="488" spans="1:6" ht="12.75" customHeight="1" x14ac:dyDescent="0.2">
      <c r="A488" s="83" t="s">
        <v>167</v>
      </c>
      <c r="B488" s="83">
        <v>18</v>
      </c>
      <c r="C488" s="84">
        <v>904.45991201000004</v>
      </c>
      <c r="D488" s="84">
        <v>887.45244757</v>
      </c>
      <c r="E488" s="84">
        <v>134.72580533999999</v>
      </c>
      <c r="F488" s="84">
        <v>134.72580533999999</v>
      </c>
    </row>
    <row r="489" spans="1:6" ht="12.75" customHeight="1" x14ac:dyDescent="0.2">
      <c r="A489" s="83" t="s">
        <v>167</v>
      </c>
      <c r="B489" s="83">
        <v>19</v>
      </c>
      <c r="C489" s="84">
        <v>890.66607598999997</v>
      </c>
      <c r="D489" s="84">
        <v>873.65740244000006</v>
      </c>
      <c r="E489" s="84">
        <v>132.63155391000001</v>
      </c>
      <c r="F489" s="84">
        <v>132.63155391000001</v>
      </c>
    </row>
    <row r="490" spans="1:6" ht="12.75" customHeight="1" x14ac:dyDescent="0.2">
      <c r="A490" s="83" t="s">
        <v>167</v>
      </c>
      <c r="B490" s="83">
        <v>20</v>
      </c>
      <c r="C490" s="84">
        <v>895.45095964999996</v>
      </c>
      <c r="D490" s="84">
        <v>884.28133014000002</v>
      </c>
      <c r="E490" s="84">
        <v>134.24439211000001</v>
      </c>
      <c r="F490" s="84">
        <v>134.24439211000001</v>
      </c>
    </row>
    <row r="491" spans="1:6" ht="12.75" customHeight="1" x14ac:dyDescent="0.2">
      <c r="A491" s="83" t="s">
        <v>167</v>
      </c>
      <c r="B491" s="83">
        <v>21</v>
      </c>
      <c r="C491" s="84">
        <v>891.74827489999996</v>
      </c>
      <c r="D491" s="84">
        <v>878.06221804999996</v>
      </c>
      <c r="E491" s="84">
        <v>133.30025714999999</v>
      </c>
      <c r="F491" s="84">
        <v>133.30025714999999</v>
      </c>
    </row>
    <row r="492" spans="1:6" ht="12.75" customHeight="1" x14ac:dyDescent="0.2">
      <c r="A492" s="83" t="s">
        <v>167</v>
      </c>
      <c r="B492" s="83">
        <v>22</v>
      </c>
      <c r="C492" s="84">
        <v>933.95219644999997</v>
      </c>
      <c r="D492" s="84">
        <v>916.56500716000005</v>
      </c>
      <c r="E492" s="84">
        <v>139.14543712</v>
      </c>
      <c r="F492" s="84">
        <v>139.14543712</v>
      </c>
    </row>
    <row r="493" spans="1:6" ht="12.75" customHeight="1" x14ac:dyDescent="0.2">
      <c r="A493" s="83" t="s">
        <v>167</v>
      </c>
      <c r="B493" s="83">
        <v>23</v>
      </c>
      <c r="C493" s="84">
        <v>951.09539754000002</v>
      </c>
      <c r="D493" s="84">
        <v>933.50876243000005</v>
      </c>
      <c r="E493" s="84">
        <v>141.7177001</v>
      </c>
      <c r="F493" s="84">
        <v>141.7177001</v>
      </c>
    </row>
    <row r="494" spans="1:6" ht="12.75" customHeight="1" x14ac:dyDescent="0.2">
      <c r="A494" s="83" t="s">
        <v>167</v>
      </c>
      <c r="B494" s="83">
        <v>24</v>
      </c>
      <c r="C494" s="84">
        <v>977.55236228000001</v>
      </c>
      <c r="D494" s="84">
        <v>960.63379654000005</v>
      </c>
      <c r="E494" s="84">
        <v>145.83560194</v>
      </c>
      <c r="F494" s="84">
        <v>145.83560194</v>
      </c>
    </row>
    <row r="495" spans="1:6" ht="12.75" customHeight="1" x14ac:dyDescent="0.2">
      <c r="A495" s="83" t="s">
        <v>168</v>
      </c>
      <c r="B495" s="83">
        <v>1</v>
      </c>
      <c r="C495" s="84">
        <v>848.45956938999996</v>
      </c>
      <c r="D495" s="84">
        <v>834.02128597000001</v>
      </c>
      <c r="E495" s="84">
        <v>126.61432139999999</v>
      </c>
      <c r="F495" s="84">
        <v>126.61432139999999</v>
      </c>
    </row>
    <row r="496" spans="1:6" ht="12.75" customHeight="1" x14ac:dyDescent="0.2">
      <c r="A496" s="83" t="s">
        <v>168</v>
      </c>
      <c r="B496" s="83">
        <v>2</v>
      </c>
      <c r="C496" s="84">
        <v>907.76255662000005</v>
      </c>
      <c r="D496" s="84">
        <v>890.50189399999999</v>
      </c>
      <c r="E496" s="84">
        <v>135.18874747000001</v>
      </c>
      <c r="F496" s="84">
        <v>135.18874747000001</v>
      </c>
    </row>
    <row r="497" spans="1:6" ht="12.75" customHeight="1" x14ac:dyDescent="0.2">
      <c r="A497" s="83" t="s">
        <v>168</v>
      </c>
      <c r="B497" s="83">
        <v>3</v>
      </c>
      <c r="C497" s="84">
        <v>945.87191904999997</v>
      </c>
      <c r="D497" s="84">
        <v>928.86226237000005</v>
      </c>
      <c r="E497" s="84">
        <v>141.01230629</v>
      </c>
      <c r="F497" s="84">
        <v>141.01230629</v>
      </c>
    </row>
    <row r="498" spans="1:6" ht="12.75" customHeight="1" x14ac:dyDescent="0.2">
      <c r="A498" s="83" t="s">
        <v>168</v>
      </c>
      <c r="B498" s="83">
        <v>4</v>
      </c>
      <c r="C498" s="84">
        <v>951.24032726999997</v>
      </c>
      <c r="D498" s="84">
        <v>934.15445655999997</v>
      </c>
      <c r="E498" s="84">
        <v>141.81572412</v>
      </c>
      <c r="F498" s="84">
        <v>141.81572412</v>
      </c>
    </row>
    <row r="499" spans="1:6" ht="12.75" customHeight="1" x14ac:dyDescent="0.2">
      <c r="A499" s="83" t="s">
        <v>168</v>
      </c>
      <c r="B499" s="83">
        <v>5</v>
      </c>
      <c r="C499" s="84">
        <v>954.73602682000001</v>
      </c>
      <c r="D499" s="84">
        <v>937.76174347000006</v>
      </c>
      <c r="E499" s="84">
        <v>142.36335305</v>
      </c>
      <c r="F499" s="84">
        <v>142.36335305</v>
      </c>
    </row>
    <row r="500" spans="1:6" ht="12.75" customHeight="1" x14ac:dyDescent="0.2">
      <c r="A500" s="83" t="s">
        <v>168</v>
      </c>
      <c r="B500" s="83">
        <v>6</v>
      </c>
      <c r="C500" s="84">
        <v>947.05707930000005</v>
      </c>
      <c r="D500" s="84">
        <v>930.00464840999996</v>
      </c>
      <c r="E500" s="84">
        <v>141.18573404</v>
      </c>
      <c r="F500" s="84">
        <v>141.18573404</v>
      </c>
    </row>
    <row r="501" spans="1:6" ht="12.75" customHeight="1" x14ac:dyDescent="0.2">
      <c r="A501" s="83" t="s">
        <v>168</v>
      </c>
      <c r="B501" s="83">
        <v>7</v>
      </c>
      <c r="C501" s="84">
        <v>919.91586274999997</v>
      </c>
      <c r="D501" s="84">
        <v>903.13664718999996</v>
      </c>
      <c r="E501" s="84">
        <v>137.10685283999999</v>
      </c>
      <c r="F501" s="84">
        <v>137.10685283999999</v>
      </c>
    </row>
    <row r="502" spans="1:6" ht="12.75" customHeight="1" x14ac:dyDescent="0.2">
      <c r="A502" s="83" t="s">
        <v>168</v>
      </c>
      <c r="B502" s="83">
        <v>8</v>
      </c>
      <c r="C502" s="84">
        <v>889.05981142999997</v>
      </c>
      <c r="D502" s="84">
        <v>872.23911318</v>
      </c>
      <c r="E502" s="84">
        <v>132.41624078000001</v>
      </c>
      <c r="F502" s="84">
        <v>132.41624078000001</v>
      </c>
    </row>
    <row r="503" spans="1:6" ht="12.75" customHeight="1" x14ac:dyDescent="0.2">
      <c r="A503" s="83" t="s">
        <v>168</v>
      </c>
      <c r="B503" s="83">
        <v>9</v>
      </c>
      <c r="C503" s="84">
        <v>820.09267896999995</v>
      </c>
      <c r="D503" s="84">
        <v>805.14048385000001</v>
      </c>
      <c r="E503" s="84">
        <v>122.22987316</v>
      </c>
      <c r="F503" s="84">
        <v>122.22987316</v>
      </c>
    </row>
    <row r="504" spans="1:6" ht="12.75" customHeight="1" x14ac:dyDescent="0.2">
      <c r="A504" s="83" t="s">
        <v>168</v>
      </c>
      <c r="B504" s="83">
        <v>10</v>
      </c>
      <c r="C504" s="84">
        <v>782.78167876999998</v>
      </c>
      <c r="D504" s="84">
        <v>766.58361404000004</v>
      </c>
      <c r="E504" s="84">
        <v>116.3764831</v>
      </c>
      <c r="F504" s="84">
        <v>116.3764831</v>
      </c>
    </row>
    <row r="505" spans="1:6" ht="12.75" customHeight="1" x14ac:dyDescent="0.2">
      <c r="A505" s="83" t="s">
        <v>168</v>
      </c>
      <c r="B505" s="83">
        <v>11</v>
      </c>
      <c r="C505" s="84">
        <v>782.11818254000002</v>
      </c>
      <c r="D505" s="84">
        <v>769.87977532000002</v>
      </c>
      <c r="E505" s="84">
        <v>116.87687947000001</v>
      </c>
      <c r="F505" s="84">
        <v>116.87687947000001</v>
      </c>
    </row>
    <row r="506" spans="1:6" ht="12.75" customHeight="1" x14ac:dyDescent="0.2">
      <c r="A506" s="83" t="s">
        <v>168</v>
      </c>
      <c r="B506" s="83">
        <v>12</v>
      </c>
      <c r="C506" s="84">
        <v>791.08723963</v>
      </c>
      <c r="D506" s="84">
        <v>773.87267428999996</v>
      </c>
      <c r="E506" s="84">
        <v>117.48304888</v>
      </c>
      <c r="F506" s="84">
        <v>117.48304888</v>
      </c>
    </row>
    <row r="507" spans="1:6" ht="12.75" customHeight="1" x14ac:dyDescent="0.2">
      <c r="A507" s="83" t="s">
        <v>168</v>
      </c>
      <c r="B507" s="83">
        <v>13</v>
      </c>
      <c r="C507" s="84">
        <v>799.95075754000004</v>
      </c>
      <c r="D507" s="84">
        <v>784.68299394999997</v>
      </c>
      <c r="E507" s="84">
        <v>119.12418359999999</v>
      </c>
      <c r="F507" s="84">
        <v>119.12418359999999</v>
      </c>
    </row>
    <row r="508" spans="1:6" ht="12.75" customHeight="1" x14ac:dyDescent="0.2">
      <c r="A508" s="83" t="s">
        <v>168</v>
      </c>
      <c r="B508" s="83">
        <v>14</v>
      </c>
      <c r="C508" s="84">
        <v>798.06846525000003</v>
      </c>
      <c r="D508" s="84">
        <v>780.91268819000004</v>
      </c>
      <c r="E508" s="84">
        <v>118.55180648</v>
      </c>
      <c r="F508" s="84">
        <v>118.55180648</v>
      </c>
    </row>
    <row r="509" spans="1:6" ht="12.75" customHeight="1" x14ac:dyDescent="0.2">
      <c r="A509" s="83" t="s">
        <v>168</v>
      </c>
      <c r="B509" s="83">
        <v>15</v>
      </c>
      <c r="C509" s="84">
        <v>791.79691332000004</v>
      </c>
      <c r="D509" s="84">
        <v>776.07090333999997</v>
      </c>
      <c r="E509" s="84">
        <v>117.81676612</v>
      </c>
      <c r="F509" s="84">
        <v>117.81676612</v>
      </c>
    </row>
    <row r="510" spans="1:6" ht="12.75" customHeight="1" x14ac:dyDescent="0.2">
      <c r="A510" s="83" t="s">
        <v>168</v>
      </c>
      <c r="B510" s="83">
        <v>16</v>
      </c>
      <c r="C510" s="84">
        <v>796.40861639000002</v>
      </c>
      <c r="D510" s="84">
        <v>780.21332500999995</v>
      </c>
      <c r="E510" s="84">
        <v>118.44563485</v>
      </c>
      <c r="F510" s="84">
        <v>118.44563485</v>
      </c>
    </row>
    <row r="511" spans="1:6" ht="12.75" customHeight="1" x14ac:dyDescent="0.2">
      <c r="A511" s="83" t="s">
        <v>168</v>
      </c>
      <c r="B511" s="83">
        <v>17</v>
      </c>
      <c r="C511" s="84">
        <v>799.34967287999996</v>
      </c>
      <c r="D511" s="84">
        <v>786.47953545999997</v>
      </c>
      <c r="E511" s="84">
        <v>119.39691990999999</v>
      </c>
      <c r="F511" s="84">
        <v>119.39691990999999</v>
      </c>
    </row>
    <row r="512" spans="1:6" ht="12.75" customHeight="1" x14ac:dyDescent="0.2">
      <c r="A512" s="83" t="s">
        <v>168</v>
      </c>
      <c r="B512" s="83">
        <v>18</v>
      </c>
      <c r="C512" s="84">
        <v>793.32703050999999</v>
      </c>
      <c r="D512" s="84">
        <v>777.26892052000005</v>
      </c>
      <c r="E512" s="84">
        <v>117.99863933</v>
      </c>
      <c r="F512" s="84">
        <v>117.99863933</v>
      </c>
    </row>
    <row r="513" spans="1:6" ht="12.75" customHeight="1" x14ac:dyDescent="0.2">
      <c r="A513" s="83" t="s">
        <v>168</v>
      </c>
      <c r="B513" s="83">
        <v>19</v>
      </c>
      <c r="C513" s="84">
        <v>793.27863047000005</v>
      </c>
      <c r="D513" s="84">
        <v>776.92552063000005</v>
      </c>
      <c r="E513" s="84">
        <v>117.94650716</v>
      </c>
      <c r="F513" s="84">
        <v>117.94650716</v>
      </c>
    </row>
    <row r="514" spans="1:6" ht="12.75" customHeight="1" x14ac:dyDescent="0.2">
      <c r="A514" s="83" t="s">
        <v>168</v>
      </c>
      <c r="B514" s="83">
        <v>20</v>
      </c>
      <c r="C514" s="84">
        <v>793.89463665000005</v>
      </c>
      <c r="D514" s="84">
        <v>777.75199342999997</v>
      </c>
      <c r="E514" s="84">
        <v>118.07197553</v>
      </c>
      <c r="F514" s="84">
        <v>118.07197553</v>
      </c>
    </row>
    <row r="515" spans="1:6" ht="12.75" customHeight="1" x14ac:dyDescent="0.2">
      <c r="A515" s="83" t="s">
        <v>168</v>
      </c>
      <c r="B515" s="83">
        <v>21</v>
      </c>
      <c r="C515" s="84">
        <v>777.83645597999998</v>
      </c>
      <c r="D515" s="84">
        <v>760.33137944999999</v>
      </c>
      <c r="E515" s="84">
        <v>115.42731975</v>
      </c>
      <c r="F515" s="84">
        <v>115.42731975</v>
      </c>
    </row>
    <row r="516" spans="1:6" ht="12.75" customHeight="1" x14ac:dyDescent="0.2">
      <c r="A516" s="83" t="s">
        <v>168</v>
      </c>
      <c r="B516" s="83">
        <v>22</v>
      </c>
      <c r="C516" s="84">
        <v>768.85055559</v>
      </c>
      <c r="D516" s="84">
        <v>749.56305713999996</v>
      </c>
      <c r="E516" s="84">
        <v>113.79256072</v>
      </c>
      <c r="F516" s="84">
        <v>113.79256072</v>
      </c>
    </row>
    <row r="517" spans="1:6" ht="12.75" customHeight="1" x14ac:dyDescent="0.2">
      <c r="A517" s="83" t="s">
        <v>168</v>
      </c>
      <c r="B517" s="83">
        <v>23</v>
      </c>
      <c r="C517" s="84">
        <v>780.99373332000005</v>
      </c>
      <c r="D517" s="84">
        <v>764.70728959999997</v>
      </c>
      <c r="E517" s="84">
        <v>116.09163479999999</v>
      </c>
      <c r="F517" s="84">
        <v>116.09163479999999</v>
      </c>
    </row>
    <row r="518" spans="1:6" ht="12.75" customHeight="1" x14ac:dyDescent="0.2">
      <c r="A518" s="83" t="s">
        <v>168</v>
      </c>
      <c r="B518" s="83">
        <v>24</v>
      </c>
      <c r="C518" s="84">
        <v>807.93625373999998</v>
      </c>
      <c r="D518" s="84">
        <v>791.92307902000005</v>
      </c>
      <c r="E518" s="84">
        <v>120.22331437</v>
      </c>
      <c r="F518" s="84">
        <v>120.22331437</v>
      </c>
    </row>
    <row r="519" spans="1:6" ht="12.75" customHeight="1" x14ac:dyDescent="0.2">
      <c r="A519" s="83" t="s">
        <v>169</v>
      </c>
      <c r="B519" s="83">
        <v>1</v>
      </c>
      <c r="C519" s="84">
        <v>902.01643950000005</v>
      </c>
      <c r="D519" s="84">
        <v>886.06469109</v>
      </c>
      <c r="E519" s="84">
        <v>134.51512744999999</v>
      </c>
      <c r="F519" s="84">
        <v>134.51512744999999</v>
      </c>
    </row>
    <row r="520" spans="1:6" ht="12.75" customHeight="1" x14ac:dyDescent="0.2">
      <c r="A520" s="83" t="s">
        <v>169</v>
      </c>
      <c r="B520" s="83">
        <v>2</v>
      </c>
      <c r="C520" s="84">
        <v>912.95434192000005</v>
      </c>
      <c r="D520" s="84">
        <v>896.30466633000003</v>
      </c>
      <c r="E520" s="84">
        <v>136.06967713</v>
      </c>
      <c r="F520" s="84">
        <v>136.06967713</v>
      </c>
    </row>
    <row r="521" spans="1:6" ht="12.75" customHeight="1" x14ac:dyDescent="0.2">
      <c r="A521" s="83" t="s">
        <v>169</v>
      </c>
      <c r="B521" s="83">
        <v>3</v>
      </c>
      <c r="C521" s="84">
        <v>955.10615246999998</v>
      </c>
      <c r="D521" s="84">
        <v>938.25535744000001</v>
      </c>
      <c r="E521" s="84">
        <v>142.43828951</v>
      </c>
      <c r="F521" s="84">
        <v>142.43828951</v>
      </c>
    </row>
    <row r="522" spans="1:6" ht="12.75" customHeight="1" x14ac:dyDescent="0.2">
      <c r="A522" s="83" t="s">
        <v>169</v>
      </c>
      <c r="B522" s="83">
        <v>4</v>
      </c>
      <c r="C522" s="84">
        <v>986.06030032000001</v>
      </c>
      <c r="D522" s="84">
        <v>969.00959866000005</v>
      </c>
      <c r="E522" s="84">
        <v>147.10714802000001</v>
      </c>
      <c r="F522" s="84">
        <v>147.10714802000001</v>
      </c>
    </row>
    <row r="523" spans="1:6" ht="12.75" customHeight="1" x14ac:dyDescent="0.2">
      <c r="A523" s="83" t="s">
        <v>169</v>
      </c>
      <c r="B523" s="83">
        <v>5</v>
      </c>
      <c r="C523" s="84">
        <v>990.53734043999998</v>
      </c>
      <c r="D523" s="84">
        <v>973.67821858000002</v>
      </c>
      <c r="E523" s="84">
        <v>147.81589989</v>
      </c>
      <c r="F523" s="84">
        <v>147.81589989</v>
      </c>
    </row>
    <row r="524" spans="1:6" ht="12.75" customHeight="1" x14ac:dyDescent="0.2">
      <c r="A524" s="83" t="s">
        <v>169</v>
      </c>
      <c r="B524" s="83">
        <v>6</v>
      </c>
      <c r="C524" s="84">
        <v>985.16487246999998</v>
      </c>
      <c r="D524" s="84">
        <v>968.10246208000001</v>
      </c>
      <c r="E524" s="84">
        <v>146.96943393000001</v>
      </c>
      <c r="F524" s="84">
        <v>146.96943393000001</v>
      </c>
    </row>
    <row r="525" spans="1:6" ht="12.75" customHeight="1" x14ac:dyDescent="0.2">
      <c r="A525" s="83" t="s">
        <v>169</v>
      </c>
      <c r="B525" s="83">
        <v>7</v>
      </c>
      <c r="C525" s="84">
        <v>964.92333017999999</v>
      </c>
      <c r="D525" s="84">
        <v>948.02100502999997</v>
      </c>
      <c r="E525" s="84">
        <v>143.92083062</v>
      </c>
      <c r="F525" s="84">
        <v>143.92083062</v>
      </c>
    </row>
    <row r="526" spans="1:6" ht="12.75" customHeight="1" x14ac:dyDescent="0.2">
      <c r="A526" s="83" t="s">
        <v>169</v>
      </c>
      <c r="B526" s="83">
        <v>8</v>
      </c>
      <c r="C526" s="84">
        <v>903.93574536000006</v>
      </c>
      <c r="D526" s="84">
        <v>887.30541556000003</v>
      </c>
      <c r="E526" s="84">
        <v>134.70348414</v>
      </c>
      <c r="F526" s="84">
        <v>134.70348414</v>
      </c>
    </row>
    <row r="527" spans="1:6" ht="12.75" customHeight="1" x14ac:dyDescent="0.2">
      <c r="A527" s="83" t="s">
        <v>169</v>
      </c>
      <c r="B527" s="83">
        <v>9</v>
      </c>
      <c r="C527" s="84">
        <v>842.58494841000004</v>
      </c>
      <c r="D527" s="84">
        <v>826.41559982000001</v>
      </c>
      <c r="E527" s="84">
        <v>125.45968805</v>
      </c>
      <c r="F527" s="84">
        <v>125.45968805</v>
      </c>
    </row>
    <row r="528" spans="1:6" ht="12.75" customHeight="1" x14ac:dyDescent="0.2">
      <c r="A528" s="83" t="s">
        <v>169</v>
      </c>
      <c r="B528" s="83">
        <v>10</v>
      </c>
      <c r="C528" s="84">
        <v>892.67336824999995</v>
      </c>
      <c r="D528" s="84">
        <v>876.10155208000003</v>
      </c>
      <c r="E528" s="84">
        <v>133.00260481000001</v>
      </c>
      <c r="F528" s="84">
        <v>133.00260481000001</v>
      </c>
    </row>
    <row r="529" spans="1:6" ht="12.75" customHeight="1" x14ac:dyDescent="0.2">
      <c r="A529" s="83" t="s">
        <v>169</v>
      </c>
      <c r="B529" s="83">
        <v>11</v>
      </c>
      <c r="C529" s="84">
        <v>930.07243894999999</v>
      </c>
      <c r="D529" s="84">
        <v>913.40347924000002</v>
      </c>
      <c r="E529" s="84">
        <v>138.66547969000001</v>
      </c>
      <c r="F529" s="84">
        <v>138.66547969000001</v>
      </c>
    </row>
    <row r="530" spans="1:6" ht="12.75" customHeight="1" x14ac:dyDescent="0.2">
      <c r="A530" s="83" t="s">
        <v>169</v>
      </c>
      <c r="B530" s="83">
        <v>12</v>
      </c>
      <c r="C530" s="84">
        <v>940.37864286000001</v>
      </c>
      <c r="D530" s="84">
        <v>923.62163597000006</v>
      </c>
      <c r="E530" s="84">
        <v>140.21671705</v>
      </c>
      <c r="F530" s="84">
        <v>140.21671705</v>
      </c>
    </row>
    <row r="531" spans="1:6" ht="12.75" customHeight="1" x14ac:dyDescent="0.2">
      <c r="A531" s="83" t="s">
        <v>169</v>
      </c>
      <c r="B531" s="83">
        <v>13</v>
      </c>
      <c r="C531" s="84">
        <v>945.82867091000003</v>
      </c>
      <c r="D531" s="84">
        <v>928.93556844</v>
      </c>
      <c r="E531" s="84">
        <v>141.02343501999999</v>
      </c>
      <c r="F531" s="84">
        <v>141.02343501999999</v>
      </c>
    </row>
    <row r="532" spans="1:6" ht="12.75" customHeight="1" x14ac:dyDescent="0.2">
      <c r="A532" s="83" t="s">
        <v>169</v>
      </c>
      <c r="B532" s="83">
        <v>14</v>
      </c>
      <c r="C532" s="84">
        <v>936.15066952999996</v>
      </c>
      <c r="D532" s="84">
        <v>919.48459419000005</v>
      </c>
      <c r="E532" s="84">
        <v>139.58866505</v>
      </c>
      <c r="F532" s="84">
        <v>139.58866505</v>
      </c>
    </row>
    <row r="533" spans="1:6" ht="12.75" customHeight="1" x14ac:dyDescent="0.2">
      <c r="A533" s="83" t="s">
        <v>169</v>
      </c>
      <c r="B533" s="83">
        <v>15</v>
      </c>
      <c r="C533" s="84">
        <v>933.26526650999995</v>
      </c>
      <c r="D533" s="84">
        <v>916.57704632000002</v>
      </c>
      <c r="E533" s="84">
        <v>139.14726481</v>
      </c>
      <c r="F533" s="84">
        <v>139.14726481</v>
      </c>
    </row>
    <row r="534" spans="1:6" ht="12.75" customHeight="1" x14ac:dyDescent="0.2">
      <c r="A534" s="83" t="s">
        <v>169</v>
      </c>
      <c r="B534" s="83">
        <v>16</v>
      </c>
      <c r="C534" s="84">
        <v>931.48001800999998</v>
      </c>
      <c r="D534" s="84">
        <v>914.84012479</v>
      </c>
      <c r="E534" s="84">
        <v>138.88357952000001</v>
      </c>
      <c r="F534" s="84">
        <v>138.88357952000001</v>
      </c>
    </row>
    <row r="535" spans="1:6" ht="12.75" customHeight="1" x14ac:dyDescent="0.2">
      <c r="A535" s="83" t="s">
        <v>169</v>
      </c>
      <c r="B535" s="83">
        <v>17</v>
      </c>
      <c r="C535" s="84">
        <v>933.14166028</v>
      </c>
      <c r="D535" s="84">
        <v>916.19204708999996</v>
      </c>
      <c r="E535" s="84">
        <v>139.08881736000001</v>
      </c>
      <c r="F535" s="84">
        <v>139.08881736000001</v>
      </c>
    </row>
    <row r="536" spans="1:6" ht="12.75" customHeight="1" x14ac:dyDescent="0.2">
      <c r="A536" s="83" t="s">
        <v>169</v>
      </c>
      <c r="B536" s="83">
        <v>18</v>
      </c>
      <c r="C536" s="84">
        <v>931.31623298</v>
      </c>
      <c r="D536" s="84">
        <v>917.58222837999995</v>
      </c>
      <c r="E536" s="84">
        <v>139.29986335999999</v>
      </c>
      <c r="F536" s="84">
        <v>139.29986335999999</v>
      </c>
    </row>
    <row r="537" spans="1:6" ht="12.75" customHeight="1" x14ac:dyDescent="0.2">
      <c r="A537" s="83" t="s">
        <v>169</v>
      </c>
      <c r="B537" s="83">
        <v>19</v>
      </c>
      <c r="C537" s="84">
        <v>933.22574325000005</v>
      </c>
      <c r="D537" s="84">
        <v>914.26800318000005</v>
      </c>
      <c r="E537" s="84">
        <v>138.79672468000001</v>
      </c>
      <c r="F537" s="84">
        <v>138.79672468000001</v>
      </c>
    </row>
    <row r="538" spans="1:6" ht="12.75" customHeight="1" x14ac:dyDescent="0.2">
      <c r="A538" s="83" t="s">
        <v>169</v>
      </c>
      <c r="B538" s="83">
        <v>20</v>
      </c>
      <c r="C538" s="84">
        <v>935.00700186999995</v>
      </c>
      <c r="D538" s="84">
        <v>916.10161054000002</v>
      </c>
      <c r="E538" s="84">
        <v>139.07508802000001</v>
      </c>
      <c r="F538" s="84">
        <v>139.07508802000001</v>
      </c>
    </row>
    <row r="539" spans="1:6" ht="12.75" customHeight="1" x14ac:dyDescent="0.2">
      <c r="A539" s="83" t="s">
        <v>169</v>
      </c>
      <c r="B539" s="83">
        <v>21</v>
      </c>
      <c r="C539" s="84">
        <v>947.26303898000003</v>
      </c>
      <c r="D539" s="84">
        <v>929.76711537999995</v>
      </c>
      <c r="E539" s="84">
        <v>141.14967369999999</v>
      </c>
      <c r="F539" s="84">
        <v>141.14967369999999</v>
      </c>
    </row>
    <row r="540" spans="1:6" ht="12.75" customHeight="1" x14ac:dyDescent="0.2">
      <c r="A540" s="83" t="s">
        <v>169</v>
      </c>
      <c r="B540" s="83">
        <v>22</v>
      </c>
      <c r="C540" s="84">
        <v>949.83782727000005</v>
      </c>
      <c r="D540" s="84">
        <v>932.46179634999999</v>
      </c>
      <c r="E540" s="84">
        <v>141.55875823</v>
      </c>
      <c r="F540" s="84">
        <v>141.55875823</v>
      </c>
    </row>
    <row r="541" spans="1:6" ht="12.75" customHeight="1" x14ac:dyDescent="0.2">
      <c r="A541" s="83" t="s">
        <v>169</v>
      </c>
      <c r="B541" s="83">
        <v>23</v>
      </c>
      <c r="C541" s="84">
        <v>908.30029776000003</v>
      </c>
      <c r="D541" s="84">
        <v>894.98442527999998</v>
      </c>
      <c r="E541" s="84">
        <v>135.86924887999999</v>
      </c>
      <c r="F541" s="84">
        <v>135.86924887999999</v>
      </c>
    </row>
    <row r="542" spans="1:6" ht="12.75" customHeight="1" x14ac:dyDescent="0.2">
      <c r="A542" s="83" t="s">
        <v>169</v>
      </c>
      <c r="B542" s="83">
        <v>24</v>
      </c>
      <c r="C542" s="84">
        <v>886.06019604999994</v>
      </c>
      <c r="D542" s="84">
        <v>867.56878054000003</v>
      </c>
      <c r="E542" s="84">
        <v>131.70722889999999</v>
      </c>
      <c r="F542" s="84">
        <v>131.70722889999999</v>
      </c>
    </row>
    <row r="543" spans="1:6" ht="12.75" customHeight="1" x14ac:dyDescent="0.2">
      <c r="A543" s="83" t="s">
        <v>170</v>
      </c>
      <c r="B543" s="83">
        <v>1</v>
      </c>
      <c r="C543" s="84">
        <v>816.25092173999997</v>
      </c>
      <c r="D543" s="84">
        <v>800.64713061999998</v>
      </c>
      <c r="E543" s="84">
        <v>121.54772886000001</v>
      </c>
      <c r="F543" s="84">
        <v>121.54772886000001</v>
      </c>
    </row>
    <row r="544" spans="1:6" ht="12.75" customHeight="1" x14ac:dyDescent="0.2">
      <c r="A544" s="83" t="s">
        <v>170</v>
      </c>
      <c r="B544" s="83">
        <v>2</v>
      </c>
      <c r="C544" s="84">
        <v>885.62177961999998</v>
      </c>
      <c r="D544" s="84">
        <v>868.49186899999995</v>
      </c>
      <c r="E544" s="84">
        <v>131.84736468</v>
      </c>
      <c r="F544" s="84">
        <v>131.84736468</v>
      </c>
    </row>
    <row r="545" spans="1:6" ht="12.75" customHeight="1" x14ac:dyDescent="0.2">
      <c r="A545" s="83" t="s">
        <v>170</v>
      </c>
      <c r="B545" s="83">
        <v>3</v>
      </c>
      <c r="C545" s="84">
        <v>929.21164897999995</v>
      </c>
      <c r="D545" s="84">
        <v>914.80406383000002</v>
      </c>
      <c r="E545" s="84">
        <v>138.87810504000001</v>
      </c>
      <c r="F545" s="84">
        <v>138.87810504000001</v>
      </c>
    </row>
    <row r="546" spans="1:6" ht="12.75" customHeight="1" x14ac:dyDescent="0.2">
      <c r="A546" s="83" t="s">
        <v>170</v>
      </c>
      <c r="B546" s="83">
        <v>4</v>
      </c>
      <c r="C546" s="84">
        <v>954.93549680000001</v>
      </c>
      <c r="D546" s="84">
        <v>936.31371191999995</v>
      </c>
      <c r="E546" s="84">
        <v>142.14352468999999</v>
      </c>
      <c r="F546" s="84">
        <v>142.14352468999999</v>
      </c>
    </row>
    <row r="547" spans="1:6" ht="12.75" customHeight="1" x14ac:dyDescent="0.2">
      <c r="A547" s="83" t="s">
        <v>170</v>
      </c>
      <c r="B547" s="83">
        <v>5</v>
      </c>
      <c r="C547" s="84">
        <v>957.11373107999998</v>
      </c>
      <c r="D547" s="84">
        <v>938.08292381000001</v>
      </c>
      <c r="E547" s="84">
        <v>142.41211204000001</v>
      </c>
      <c r="F547" s="84">
        <v>142.41211204000001</v>
      </c>
    </row>
    <row r="548" spans="1:6" ht="12.75" customHeight="1" x14ac:dyDescent="0.2">
      <c r="A548" s="83" t="s">
        <v>170</v>
      </c>
      <c r="B548" s="83">
        <v>6</v>
      </c>
      <c r="C548" s="84">
        <v>944.74732757000004</v>
      </c>
      <c r="D548" s="84">
        <v>927.55099825000002</v>
      </c>
      <c r="E548" s="84">
        <v>140.81324083999999</v>
      </c>
      <c r="F548" s="84">
        <v>140.81324083999999</v>
      </c>
    </row>
    <row r="549" spans="1:6" ht="12.75" customHeight="1" x14ac:dyDescent="0.2">
      <c r="A549" s="83" t="s">
        <v>170</v>
      </c>
      <c r="B549" s="83">
        <v>7</v>
      </c>
      <c r="C549" s="84">
        <v>885.08986374000006</v>
      </c>
      <c r="D549" s="84">
        <v>868.63304829000003</v>
      </c>
      <c r="E549" s="84">
        <v>131.86879737000001</v>
      </c>
      <c r="F549" s="84">
        <v>131.86879737000001</v>
      </c>
    </row>
    <row r="550" spans="1:6" ht="12.75" customHeight="1" x14ac:dyDescent="0.2">
      <c r="A550" s="83" t="s">
        <v>170</v>
      </c>
      <c r="B550" s="83">
        <v>8</v>
      </c>
      <c r="C550" s="84">
        <v>816.74591639000005</v>
      </c>
      <c r="D550" s="84">
        <v>800.62414656999999</v>
      </c>
      <c r="E550" s="84">
        <v>121.5442396</v>
      </c>
      <c r="F550" s="84">
        <v>121.5442396</v>
      </c>
    </row>
    <row r="551" spans="1:6" ht="12.75" customHeight="1" x14ac:dyDescent="0.2">
      <c r="A551" s="83" t="s">
        <v>170</v>
      </c>
      <c r="B551" s="83">
        <v>9</v>
      </c>
      <c r="C551" s="84">
        <v>865.33337601999995</v>
      </c>
      <c r="D551" s="84">
        <v>848.86708066999995</v>
      </c>
      <c r="E551" s="84">
        <v>128.86808909000001</v>
      </c>
      <c r="F551" s="84">
        <v>128.86808909000001</v>
      </c>
    </row>
    <row r="552" spans="1:6" ht="12.75" customHeight="1" x14ac:dyDescent="0.2">
      <c r="A552" s="83" t="s">
        <v>170</v>
      </c>
      <c r="B552" s="83">
        <v>10</v>
      </c>
      <c r="C552" s="84">
        <v>912.72633808</v>
      </c>
      <c r="D552" s="84">
        <v>895.60810140000001</v>
      </c>
      <c r="E552" s="84">
        <v>135.96393030999999</v>
      </c>
      <c r="F552" s="84">
        <v>135.96393030999999</v>
      </c>
    </row>
    <row r="553" spans="1:6" ht="12.75" customHeight="1" x14ac:dyDescent="0.2">
      <c r="A553" s="83" t="s">
        <v>170</v>
      </c>
      <c r="B553" s="83">
        <v>11</v>
      </c>
      <c r="C553" s="84">
        <v>909.97670341000003</v>
      </c>
      <c r="D553" s="84">
        <v>890.85250563</v>
      </c>
      <c r="E553" s="84">
        <v>135.24197448000001</v>
      </c>
      <c r="F553" s="84">
        <v>135.24197448000001</v>
      </c>
    </row>
    <row r="554" spans="1:6" ht="12.75" customHeight="1" x14ac:dyDescent="0.2">
      <c r="A554" s="83" t="s">
        <v>170</v>
      </c>
      <c r="B554" s="83">
        <v>12</v>
      </c>
      <c r="C554" s="84">
        <v>918.04957934000004</v>
      </c>
      <c r="D554" s="84">
        <v>897.74656844000003</v>
      </c>
      <c r="E554" s="84">
        <v>136.28857497000001</v>
      </c>
      <c r="F554" s="84">
        <v>136.28857497000001</v>
      </c>
    </row>
    <row r="555" spans="1:6" ht="12.75" customHeight="1" x14ac:dyDescent="0.2">
      <c r="A555" s="83" t="s">
        <v>170</v>
      </c>
      <c r="B555" s="83">
        <v>13</v>
      </c>
      <c r="C555" s="84">
        <v>919.99829823000005</v>
      </c>
      <c r="D555" s="84">
        <v>900.09470827999996</v>
      </c>
      <c r="E555" s="84">
        <v>136.64505044000001</v>
      </c>
      <c r="F555" s="84">
        <v>136.64505044000001</v>
      </c>
    </row>
    <row r="556" spans="1:6" ht="12.75" customHeight="1" x14ac:dyDescent="0.2">
      <c r="A556" s="83" t="s">
        <v>170</v>
      </c>
      <c r="B556" s="83">
        <v>14</v>
      </c>
      <c r="C556" s="84">
        <v>908.48363605999998</v>
      </c>
      <c r="D556" s="84">
        <v>888.77204279</v>
      </c>
      <c r="E556" s="84">
        <v>134.92613555</v>
      </c>
      <c r="F556" s="84">
        <v>134.92613555</v>
      </c>
    </row>
    <row r="557" spans="1:6" ht="12.75" customHeight="1" x14ac:dyDescent="0.2">
      <c r="A557" s="83" t="s">
        <v>170</v>
      </c>
      <c r="B557" s="83">
        <v>15</v>
      </c>
      <c r="C557" s="84">
        <v>911.00725946</v>
      </c>
      <c r="D557" s="84">
        <v>892.79327604000002</v>
      </c>
      <c r="E557" s="84">
        <v>135.53660644000001</v>
      </c>
      <c r="F557" s="84">
        <v>135.53660644000001</v>
      </c>
    </row>
    <row r="558" spans="1:6" ht="12.75" customHeight="1" x14ac:dyDescent="0.2">
      <c r="A558" s="83" t="s">
        <v>170</v>
      </c>
      <c r="B558" s="83">
        <v>16</v>
      </c>
      <c r="C558" s="84">
        <v>910.15641900000003</v>
      </c>
      <c r="D558" s="84">
        <v>893.04806737000001</v>
      </c>
      <c r="E558" s="84">
        <v>135.57528679000001</v>
      </c>
      <c r="F558" s="84">
        <v>135.57528679000001</v>
      </c>
    </row>
    <row r="559" spans="1:6" ht="12.75" customHeight="1" x14ac:dyDescent="0.2">
      <c r="A559" s="83" t="s">
        <v>170</v>
      </c>
      <c r="B559" s="83">
        <v>17</v>
      </c>
      <c r="C559" s="84">
        <v>909.14865696000004</v>
      </c>
      <c r="D559" s="84">
        <v>892.22974118000002</v>
      </c>
      <c r="E559" s="84">
        <v>135.45105516999999</v>
      </c>
      <c r="F559" s="84">
        <v>135.45105516999999</v>
      </c>
    </row>
    <row r="560" spans="1:6" ht="12.75" customHeight="1" x14ac:dyDescent="0.2">
      <c r="A560" s="83" t="s">
        <v>170</v>
      </c>
      <c r="B560" s="83">
        <v>18</v>
      </c>
      <c r="C560" s="84">
        <v>903.01867565999999</v>
      </c>
      <c r="D560" s="84">
        <v>886.19448738000006</v>
      </c>
      <c r="E560" s="84">
        <v>134.53483206999999</v>
      </c>
      <c r="F560" s="84">
        <v>134.53483206999999</v>
      </c>
    </row>
    <row r="561" spans="1:6" ht="12.75" customHeight="1" x14ac:dyDescent="0.2">
      <c r="A561" s="83" t="s">
        <v>170</v>
      </c>
      <c r="B561" s="83">
        <v>19</v>
      </c>
      <c r="C561" s="84">
        <v>913.14634822999994</v>
      </c>
      <c r="D561" s="84">
        <v>896.36655356999995</v>
      </c>
      <c r="E561" s="84">
        <v>136.07907234000001</v>
      </c>
      <c r="F561" s="84">
        <v>136.07907234000001</v>
      </c>
    </row>
    <row r="562" spans="1:6" ht="12.75" customHeight="1" x14ac:dyDescent="0.2">
      <c r="A562" s="83" t="s">
        <v>170</v>
      </c>
      <c r="B562" s="83">
        <v>20</v>
      </c>
      <c r="C562" s="84">
        <v>905.00746473000004</v>
      </c>
      <c r="D562" s="84">
        <v>888.22538022000003</v>
      </c>
      <c r="E562" s="84">
        <v>134.84314569</v>
      </c>
      <c r="F562" s="84">
        <v>134.84314569</v>
      </c>
    </row>
    <row r="563" spans="1:6" ht="12.75" customHeight="1" x14ac:dyDescent="0.2">
      <c r="A563" s="83" t="s">
        <v>170</v>
      </c>
      <c r="B563" s="83">
        <v>21</v>
      </c>
      <c r="C563" s="84">
        <v>914.52275041999997</v>
      </c>
      <c r="D563" s="84">
        <v>897.85402713999997</v>
      </c>
      <c r="E563" s="84">
        <v>136.30488847000001</v>
      </c>
      <c r="F563" s="84">
        <v>136.30488847000001</v>
      </c>
    </row>
    <row r="564" spans="1:6" ht="12.75" customHeight="1" x14ac:dyDescent="0.2">
      <c r="A564" s="83" t="s">
        <v>170</v>
      </c>
      <c r="B564" s="83">
        <v>22</v>
      </c>
      <c r="C564" s="84">
        <v>922.27066017000004</v>
      </c>
      <c r="D564" s="84">
        <v>905.44359917999998</v>
      </c>
      <c r="E564" s="84">
        <v>137.45707551000001</v>
      </c>
      <c r="F564" s="84">
        <v>137.45707551000001</v>
      </c>
    </row>
    <row r="565" spans="1:6" ht="12.75" customHeight="1" x14ac:dyDescent="0.2">
      <c r="A565" s="83" t="s">
        <v>170</v>
      </c>
      <c r="B565" s="83">
        <v>23</v>
      </c>
      <c r="C565" s="84">
        <v>895.32724221000001</v>
      </c>
      <c r="D565" s="84">
        <v>878.31881872999998</v>
      </c>
      <c r="E565" s="84">
        <v>133.33921218</v>
      </c>
      <c r="F565" s="84">
        <v>133.33921218</v>
      </c>
    </row>
    <row r="566" spans="1:6" ht="12.75" customHeight="1" x14ac:dyDescent="0.2">
      <c r="A566" s="83" t="s">
        <v>170</v>
      </c>
      <c r="B566" s="83">
        <v>24</v>
      </c>
      <c r="C566" s="84">
        <v>803.13544812999999</v>
      </c>
      <c r="D566" s="84">
        <v>788.47876200999997</v>
      </c>
      <c r="E566" s="84">
        <v>119.7004262</v>
      </c>
      <c r="F566" s="84">
        <v>119.7004262</v>
      </c>
    </row>
    <row r="567" spans="1:6" ht="12.75" customHeight="1" x14ac:dyDescent="0.2">
      <c r="A567" s="83" t="s">
        <v>171</v>
      </c>
      <c r="B567" s="83">
        <v>1</v>
      </c>
      <c r="C567" s="84">
        <v>867.40023386999997</v>
      </c>
      <c r="D567" s="84">
        <v>852.03263496</v>
      </c>
      <c r="E567" s="84">
        <v>129.34865776999999</v>
      </c>
      <c r="F567" s="84">
        <v>129.34865776999999</v>
      </c>
    </row>
    <row r="568" spans="1:6" ht="12.75" customHeight="1" x14ac:dyDescent="0.2">
      <c r="A568" s="83" t="s">
        <v>171</v>
      </c>
      <c r="B568" s="83">
        <v>2</v>
      </c>
      <c r="C568" s="84">
        <v>932.77151372000003</v>
      </c>
      <c r="D568" s="84">
        <v>915.38651101000005</v>
      </c>
      <c r="E568" s="84">
        <v>138.96652743000001</v>
      </c>
      <c r="F568" s="84">
        <v>138.96652743000001</v>
      </c>
    </row>
    <row r="569" spans="1:6" ht="12.75" customHeight="1" x14ac:dyDescent="0.2">
      <c r="A569" s="83" t="s">
        <v>171</v>
      </c>
      <c r="B569" s="83">
        <v>3</v>
      </c>
      <c r="C569" s="84">
        <v>972.73811894000005</v>
      </c>
      <c r="D569" s="84">
        <v>955.12332292999997</v>
      </c>
      <c r="E569" s="84">
        <v>144.99904670000001</v>
      </c>
      <c r="F569" s="84">
        <v>144.99904670000001</v>
      </c>
    </row>
    <row r="570" spans="1:6" ht="12.75" customHeight="1" x14ac:dyDescent="0.2">
      <c r="A570" s="83" t="s">
        <v>171</v>
      </c>
      <c r="B570" s="83">
        <v>4</v>
      </c>
      <c r="C570" s="84">
        <v>986.03521002000002</v>
      </c>
      <c r="D570" s="84">
        <v>968.49529520999999</v>
      </c>
      <c r="E570" s="84">
        <v>147.02907066</v>
      </c>
      <c r="F570" s="84">
        <v>147.02907066</v>
      </c>
    </row>
    <row r="571" spans="1:6" ht="12.75" customHeight="1" x14ac:dyDescent="0.2">
      <c r="A571" s="83" t="s">
        <v>171</v>
      </c>
      <c r="B571" s="83">
        <v>5</v>
      </c>
      <c r="C571" s="84">
        <v>953.21251728000004</v>
      </c>
      <c r="D571" s="84">
        <v>935.86097682000002</v>
      </c>
      <c r="E571" s="84">
        <v>142.07479412999999</v>
      </c>
      <c r="F571" s="84">
        <v>142.07479412999999</v>
      </c>
    </row>
    <row r="572" spans="1:6" ht="12.75" customHeight="1" x14ac:dyDescent="0.2">
      <c r="A572" s="83" t="s">
        <v>171</v>
      </c>
      <c r="B572" s="83">
        <v>6</v>
      </c>
      <c r="C572" s="84">
        <v>928.61269291999997</v>
      </c>
      <c r="D572" s="84">
        <v>911.50887785999998</v>
      </c>
      <c r="E572" s="84">
        <v>138.37785672999999</v>
      </c>
      <c r="F572" s="84">
        <v>138.37785672999999</v>
      </c>
    </row>
    <row r="573" spans="1:6" ht="12.75" customHeight="1" x14ac:dyDescent="0.2">
      <c r="A573" s="83" t="s">
        <v>171</v>
      </c>
      <c r="B573" s="83">
        <v>7</v>
      </c>
      <c r="C573" s="84">
        <v>880.49441834000004</v>
      </c>
      <c r="D573" s="84">
        <v>863.74552767</v>
      </c>
      <c r="E573" s="84">
        <v>131.12681377999999</v>
      </c>
      <c r="F573" s="84">
        <v>131.12681377999999</v>
      </c>
    </row>
    <row r="574" spans="1:6" ht="12.75" customHeight="1" x14ac:dyDescent="0.2">
      <c r="A574" s="83" t="s">
        <v>171</v>
      </c>
      <c r="B574" s="83">
        <v>8</v>
      </c>
      <c r="C574" s="84">
        <v>813.00827325</v>
      </c>
      <c r="D574" s="84">
        <v>796.76061390999996</v>
      </c>
      <c r="E574" s="84">
        <v>120.95770953</v>
      </c>
      <c r="F574" s="84">
        <v>120.95770953</v>
      </c>
    </row>
    <row r="575" spans="1:6" ht="12.75" customHeight="1" x14ac:dyDescent="0.2">
      <c r="A575" s="83" t="s">
        <v>171</v>
      </c>
      <c r="B575" s="83">
        <v>9</v>
      </c>
      <c r="C575" s="84">
        <v>805.74129068000002</v>
      </c>
      <c r="D575" s="84">
        <v>789.59449547999998</v>
      </c>
      <c r="E575" s="84">
        <v>119.86980776999999</v>
      </c>
      <c r="F575" s="84">
        <v>119.86980776999999</v>
      </c>
    </row>
    <row r="576" spans="1:6" ht="12.75" customHeight="1" x14ac:dyDescent="0.2">
      <c r="A576" s="83" t="s">
        <v>171</v>
      </c>
      <c r="B576" s="83">
        <v>10</v>
      </c>
      <c r="C576" s="84">
        <v>877.09419270000001</v>
      </c>
      <c r="D576" s="84">
        <v>860.72222080999995</v>
      </c>
      <c r="E576" s="84">
        <v>130.66783993999999</v>
      </c>
      <c r="F576" s="84">
        <v>130.66783993999999</v>
      </c>
    </row>
    <row r="577" spans="1:6" ht="12.75" customHeight="1" x14ac:dyDescent="0.2">
      <c r="A577" s="83" t="s">
        <v>171</v>
      </c>
      <c r="B577" s="83">
        <v>11</v>
      </c>
      <c r="C577" s="84">
        <v>841.38785783000003</v>
      </c>
      <c r="D577" s="84">
        <v>825.24055128999998</v>
      </c>
      <c r="E577" s="84">
        <v>125.28130175</v>
      </c>
      <c r="F577" s="84">
        <v>125.28130175</v>
      </c>
    </row>
    <row r="578" spans="1:6" ht="12.75" customHeight="1" x14ac:dyDescent="0.2">
      <c r="A578" s="83" t="s">
        <v>171</v>
      </c>
      <c r="B578" s="83">
        <v>12</v>
      </c>
      <c r="C578" s="84">
        <v>834.42351986000006</v>
      </c>
      <c r="D578" s="84">
        <v>817.69359082999995</v>
      </c>
      <c r="E578" s="84">
        <v>124.13558365999999</v>
      </c>
      <c r="F578" s="84">
        <v>124.13558365999999</v>
      </c>
    </row>
    <row r="579" spans="1:6" ht="12.75" customHeight="1" x14ac:dyDescent="0.2">
      <c r="A579" s="83" t="s">
        <v>171</v>
      </c>
      <c r="B579" s="83">
        <v>13</v>
      </c>
      <c r="C579" s="84">
        <v>822.50879167999994</v>
      </c>
      <c r="D579" s="84">
        <v>811.39208270999995</v>
      </c>
      <c r="E579" s="84">
        <v>123.17894</v>
      </c>
      <c r="F579" s="84">
        <v>123.17894</v>
      </c>
    </row>
    <row r="580" spans="1:6" ht="12.75" customHeight="1" x14ac:dyDescent="0.2">
      <c r="A580" s="83" t="s">
        <v>171</v>
      </c>
      <c r="B580" s="83">
        <v>14</v>
      </c>
      <c r="C580" s="84">
        <v>821.57632196999998</v>
      </c>
      <c r="D580" s="84">
        <v>804.93947208999998</v>
      </c>
      <c r="E580" s="84">
        <v>122.19935719</v>
      </c>
      <c r="F580" s="84">
        <v>122.19935719</v>
      </c>
    </row>
    <row r="581" spans="1:6" ht="12.75" customHeight="1" x14ac:dyDescent="0.2">
      <c r="A581" s="83" t="s">
        <v>171</v>
      </c>
      <c r="B581" s="83">
        <v>15</v>
      </c>
      <c r="C581" s="84">
        <v>833.55612948999999</v>
      </c>
      <c r="D581" s="84">
        <v>817.19006763000004</v>
      </c>
      <c r="E581" s="84">
        <v>124.05914287</v>
      </c>
      <c r="F581" s="84">
        <v>124.05914287</v>
      </c>
    </row>
    <row r="582" spans="1:6" ht="12.75" customHeight="1" x14ac:dyDescent="0.2">
      <c r="A582" s="83" t="s">
        <v>171</v>
      </c>
      <c r="B582" s="83">
        <v>16</v>
      </c>
      <c r="C582" s="84">
        <v>841.82655043</v>
      </c>
      <c r="D582" s="84">
        <v>824.45507234000002</v>
      </c>
      <c r="E582" s="84">
        <v>125.16205673</v>
      </c>
      <c r="F582" s="84">
        <v>125.16205673</v>
      </c>
    </row>
    <row r="583" spans="1:6" ht="12.75" customHeight="1" x14ac:dyDescent="0.2">
      <c r="A583" s="83" t="s">
        <v>171</v>
      </c>
      <c r="B583" s="83">
        <v>17</v>
      </c>
      <c r="C583" s="84">
        <v>830.80528895999998</v>
      </c>
      <c r="D583" s="84">
        <v>818.33339469999999</v>
      </c>
      <c r="E583" s="84">
        <v>124.23271348</v>
      </c>
      <c r="F583" s="84">
        <v>124.23271348</v>
      </c>
    </row>
    <row r="584" spans="1:6" ht="12.75" customHeight="1" x14ac:dyDescent="0.2">
      <c r="A584" s="83" t="s">
        <v>171</v>
      </c>
      <c r="B584" s="83">
        <v>18</v>
      </c>
      <c r="C584" s="84">
        <v>849.73845555000003</v>
      </c>
      <c r="D584" s="84">
        <v>830.99438971999996</v>
      </c>
      <c r="E584" s="84">
        <v>126.15480266</v>
      </c>
      <c r="F584" s="84">
        <v>126.15480266</v>
      </c>
    </row>
    <row r="585" spans="1:6" ht="12.75" customHeight="1" x14ac:dyDescent="0.2">
      <c r="A585" s="83" t="s">
        <v>171</v>
      </c>
      <c r="B585" s="83">
        <v>19</v>
      </c>
      <c r="C585" s="84">
        <v>857.47585063999998</v>
      </c>
      <c r="D585" s="84">
        <v>837.8905317</v>
      </c>
      <c r="E585" s="84">
        <v>127.20171879</v>
      </c>
      <c r="F585" s="84">
        <v>127.20171879</v>
      </c>
    </row>
    <row r="586" spans="1:6" ht="12.75" customHeight="1" x14ac:dyDescent="0.2">
      <c r="A586" s="83" t="s">
        <v>171</v>
      </c>
      <c r="B586" s="83">
        <v>20</v>
      </c>
      <c r="C586" s="84">
        <v>842.53222866999999</v>
      </c>
      <c r="D586" s="84">
        <v>826.75231050000002</v>
      </c>
      <c r="E586" s="84">
        <v>125.51080473</v>
      </c>
      <c r="F586" s="84">
        <v>125.51080473</v>
      </c>
    </row>
    <row r="587" spans="1:6" ht="12.75" customHeight="1" x14ac:dyDescent="0.2">
      <c r="A587" s="83" t="s">
        <v>171</v>
      </c>
      <c r="B587" s="83">
        <v>21</v>
      </c>
      <c r="C587" s="84">
        <v>857.45169047000002</v>
      </c>
      <c r="D587" s="84">
        <v>843.72444846999997</v>
      </c>
      <c r="E587" s="84">
        <v>128.08737654000001</v>
      </c>
      <c r="F587" s="84">
        <v>128.08737654000001</v>
      </c>
    </row>
    <row r="588" spans="1:6" ht="12.75" customHeight="1" x14ac:dyDescent="0.2">
      <c r="A588" s="83" t="s">
        <v>171</v>
      </c>
      <c r="B588" s="83">
        <v>22</v>
      </c>
      <c r="C588" s="84">
        <v>857.3422885</v>
      </c>
      <c r="D588" s="84">
        <v>842.39808750999998</v>
      </c>
      <c r="E588" s="84">
        <v>127.88601921</v>
      </c>
      <c r="F588" s="84">
        <v>127.88601921</v>
      </c>
    </row>
    <row r="589" spans="1:6" ht="12.75" customHeight="1" x14ac:dyDescent="0.2">
      <c r="A589" s="83" t="s">
        <v>171</v>
      </c>
      <c r="B589" s="83">
        <v>23</v>
      </c>
      <c r="C589" s="84">
        <v>841.07797625000001</v>
      </c>
      <c r="D589" s="84">
        <v>824.35066590999998</v>
      </c>
      <c r="E589" s="84">
        <v>125.1462066</v>
      </c>
      <c r="F589" s="84">
        <v>125.1462066</v>
      </c>
    </row>
    <row r="590" spans="1:6" ht="12.75" customHeight="1" x14ac:dyDescent="0.2">
      <c r="A590" s="83" t="s">
        <v>171</v>
      </c>
      <c r="B590" s="83">
        <v>24</v>
      </c>
      <c r="C590" s="84">
        <v>807.95494131999999</v>
      </c>
      <c r="D590" s="84">
        <v>790.66423509000003</v>
      </c>
      <c r="E590" s="84">
        <v>120.03220693</v>
      </c>
      <c r="F590" s="84">
        <v>120.03220693</v>
      </c>
    </row>
    <row r="591" spans="1:6" ht="12.75" customHeight="1" x14ac:dyDescent="0.2">
      <c r="A591" s="83" t="s">
        <v>172</v>
      </c>
      <c r="B591" s="83">
        <v>1</v>
      </c>
      <c r="C591" s="84">
        <v>844.24099782999997</v>
      </c>
      <c r="D591" s="84">
        <v>828.6595628</v>
      </c>
      <c r="E591" s="84">
        <v>125.80034824000001</v>
      </c>
      <c r="F591" s="84">
        <v>125.80034824000001</v>
      </c>
    </row>
    <row r="592" spans="1:6" ht="12.75" customHeight="1" x14ac:dyDescent="0.2">
      <c r="A592" s="83" t="s">
        <v>172</v>
      </c>
      <c r="B592" s="83">
        <v>2</v>
      </c>
      <c r="C592" s="84">
        <v>885.49690231</v>
      </c>
      <c r="D592" s="84">
        <v>869.48273574999996</v>
      </c>
      <c r="E592" s="84">
        <v>131.99779000000001</v>
      </c>
      <c r="F592" s="84">
        <v>131.99779000000001</v>
      </c>
    </row>
    <row r="593" spans="1:6" ht="12.75" customHeight="1" x14ac:dyDescent="0.2">
      <c r="A593" s="83" t="s">
        <v>172</v>
      </c>
      <c r="B593" s="83">
        <v>3</v>
      </c>
      <c r="C593" s="84">
        <v>916.19744255000001</v>
      </c>
      <c r="D593" s="84">
        <v>899.09371976</v>
      </c>
      <c r="E593" s="84">
        <v>136.49308851000001</v>
      </c>
      <c r="F593" s="84">
        <v>136.49308851000001</v>
      </c>
    </row>
    <row r="594" spans="1:6" ht="12.75" customHeight="1" x14ac:dyDescent="0.2">
      <c r="A594" s="83" t="s">
        <v>172</v>
      </c>
      <c r="B594" s="83">
        <v>4</v>
      </c>
      <c r="C594" s="84">
        <v>925.74450829</v>
      </c>
      <c r="D594" s="84">
        <v>908.98087993000001</v>
      </c>
      <c r="E594" s="84">
        <v>137.99407667</v>
      </c>
      <c r="F594" s="84">
        <v>137.99407667</v>
      </c>
    </row>
    <row r="595" spans="1:6" ht="12.75" customHeight="1" x14ac:dyDescent="0.2">
      <c r="A595" s="83" t="s">
        <v>172</v>
      </c>
      <c r="B595" s="83">
        <v>5</v>
      </c>
      <c r="C595" s="84">
        <v>926.94052058</v>
      </c>
      <c r="D595" s="84">
        <v>910.38669256000003</v>
      </c>
      <c r="E595" s="84">
        <v>138.20749570000001</v>
      </c>
      <c r="F595" s="84">
        <v>138.20749570000001</v>
      </c>
    </row>
    <row r="596" spans="1:6" ht="12.75" customHeight="1" x14ac:dyDescent="0.2">
      <c r="A596" s="83" t="s">
        <v>172</v>
      </c>
      <c r="B596" s="83">
        <v>6</v>
      </c>
      <c r="C596" s="84">
        <v>912.44579612999996</v>
      </c>
      <c r="D596" s="84">
        <v>896.00117468999997</v>
      </c>
      <c r="E596" s="84">
        <v>136.02360350000001</v>
      </c>
      <c r="F596" s="84">
        <v>136.02360350000001</v>
      </c>
    </row>
    <row r="597" spans="1:6" ht="12.75" customHeight="1" x14ac:dyDescent="0.2">
      <c r="A597" s="83" t="s">
        <v>172</v>
      </c>
      <c r="B597" s="83">
        <v>7</v>
      </c>
      <c r="C597" s="84">
        <v>872.08018944000003</v>
      </c>
      <c r="D597" s="84">
        <v>855.93040388999998</v>
      </c>
      <c r="E597" s="84">
        <v>129.94038531000001</v>
      </c>
      <c r="F597" s="84">
        <v>129.94038531000001</v>
      </c>
    </row>
    <row r="598" spans="1:6" ht="12.75" customHeight="1" x14ac:dyDescent="0.2">
      <c r="A598" s="83" t="s">
        <v>172</v>
      </c>
      <c r="B598" s="83">
        <v>8</v>
      </c>
      <c r="C598" s="84">
        <v>822.86600907000002</v>
      </c>
      <c r="D598" s="84">
        <v>806.91543002000003</v>
      </c>
      <c r="E598" s="84">
        <v>122.49933104</v>
      </c>
      <c r="F598" s="84">
        <v>122.49933104</v>
      </c>
    </row>
    <row r="599" spans="1:6" ht="12.75" customHeight="1" x14ac:dyDescent="0.2">
      <c r="A599" s="83" t="s">
        <v>172</v>
      </c>
      <c r="B599" s="83">
        <v>9</v>
      </c>
      <c r="C599" s="84">
        <v>858.39758798000003</v>
      </c>
      <c r="D599" s="84">
        <v>841.86977684999999</v>
      </c>
      <c r="E599" s="84">
        <v>127.80581539000001</v>
      </c>
      <c r="F599" s="84">
        <v>127.80581539000001</v>
      </c>
    </row>
    <row r="600" spans="1:6" ht="12.75" customHeight="1" x14ac:dyDescent="0.2">
      <c r="A600" s="83" t="s">
        <v>172</v>
      </c>
      <c r="B600" s="83">
        <v>10</v>
      </c>
      <c r="C600" s="84">
        <v>972.89896772999998</v>
      </c>
      <c r="D600" s="84">
        <v>955.30235775000006</v>
      </c>
      <c r="E600" s="84">
        <v>145.02622629999999</v>
      </c>
      <c r="F600" s="84">
        <v>145.02622629999999</v>
      </c>
    </row>
    <row r="601" spans="1:6" ht="12.75" customHeight="1" x14ac:dyDescent="0.2">
      <c r="A601" s="83" t="s">
        <v>172</v>
      </c>
      <c r="B601" s="83">
        <v>11</v>
      </c>
      <c r="C601" s="84">
        <v>928.34560431</v>
      </c>
      <c r="D601" s="84">
        <v>914.60280728999999</v>
      </c>
      <c r="E601" s="84">
        <v>138.84755190999999</v>
      </c>
      <c r="F601" s="84">
        <v>138.84755190999999</v>
      </c>
    </row>
    <row r="602" spans="1:6" ht="12.75" customHeight="1" x14ac:dyDescent="0.2">
      <c r="A602" s="83" t="s">
        <v>172</v>
      </c>
      <c r="B602" s="83">
        <v>12</v>
      </c>
      <c r="C602" s="84">
        <v>922.35701705999998</v>
      </c>
      <c r="D602" s="84">
        <v>908.99615107</v>
      </c>
      <c r="E602" s="84">
        <v>137.99639500999999</v>
      </c>
      <c r="F602" s="84">
        <v>137.99639500999999</v>
      </c>
    </row>
    <row r="603" spans="1:6" ht="12.75" customHeight="1" x14ac:dyDescent="0.2">
      <c r="A603" s="83" t="s">
        <v>172</v>
      </c>
      <c r="B603" s="83">
        <v>13</v>
      </c>
      <c r="C603" s="84">
        <v>922.61899138000001</v>
      </c>
      <c r="D603" s="84">
        <v>904.30864615999997</v>
      </c>
      <c r="E603" s="84">
        <v>137.28477617999999</v>
      </c>
      <c r="F603" s="84">
        <v>137.28477617999999</v>
      </c>
    </row>
    <row r="604" spans="1:6" ht="12.75" customHeight="1" x14ac:dyDescent="0.2">
      <c r="A604" s="83" t="s">
        <v>172</v>
      </c>
      <c r="B604" s="83">
        <v>14</v>
      </c>
      <c r="C604" s="84">
        <v>911.05816485000003</v>
      </c>
      <c r="D604" s="84">
        <v>898.25121684999999</v>
      </c>
      <c r="E604" s="84">
        <v>136.36518658</v>
      </c>
      <c r="F604" s="84">
        <v>136.36518658</v>
      </c>
    </row>
    <row r="605" spans="1:6" ht="12.75" customHeight="1" x14ac:dyDescent="0.2">
      <c r="A605" s="83" t="s">
        <v>172</v>
      </c>
      <c r="B605" s="83">
        <v>15</v>
      </c>
      <c r="C605" s="84">
        <v>921.71369408999999</v>
      </c>
      <c r="D605" s="84">
        <v>904.70286796000005</v>
      </c>
      <c r="E605" s="84">
        <v>137.34462371999999</v>
      </c>
      <c r="F605" s="84">
        <v>137.34462371999999</v>
      </c>
    </row>
    <row r="606" spans="1:6" ht="12.75" customHeight="1" x14ac:dyDescent="0.2">
      <c r="A606" s="83" t="s">
        <v>172</v>
      </c>
      <c r="B606" s="83">
        <v>16</v>
      </c>
      <c r="C606" s="84">
        <v>917.07110060000002</v>
      </c>
      <c r="D606" s="84">
        <v>905.66412269</v>
      </c>
      <c r="E606" s="84">
        <v>137.49055358999999</v>
      </c>
      <c r="F606" s="84">
        <v>137.49055358999999</v>
      </c>
    </row>
    <row r="607" spans="1:6" ht="12.75" customHeight="1" x14ac:dyDescent="0.2">
      <c r="A607" s="83" t="s">
        <v>172</v>
      </c>
      <c r="B607" s="83">
        <v>17</v>
      </c>
      <c r="C607" s="84">
        <v>907.44955603000005</v>
      </c>
      <c r="D607" s="84">
        <v>894.94954570000004</v>
      </c>
      <c r="E607" s="84">
        <v>135.86395375000001</v>
      </c>
      <c r="F607" s="84">
        <v>135.86395375000001</v>
      </c>
    </row>
    <row r="608" spans="1:6" ht="12.75" customHeight="1" x14ac:dyDescent="0.2">
      <c r="A608" s="83" t="s">
        <v>172</v>
      </c>
      <c r="B608" s="83">
        <v>18</v>
      </c>
      <c r="C608" s="84">
        <v>915.13466342000004</v>
      </c>
      <c r="D608" s="84">
        <v>903.78781393999998</v>
      </c>
      <c r="E608" s="84">
        <v>137.20570767000001</v>
      </c>
      <c r="F608" s="84">
        <v>137.20570767000001</v>
      </c>
    </row>
    <row r="609" spans="1:6" ht="12.75" customHeight="1" x14ac:dyDescent="0.2">
      <c r="A609" s="83" t="s">
        <v>172</v>
      </c>
      <c r="B609" s="83">
        <v>19</v>
      </c>
      <c r="C609" s="84">
        <v>929.52102208999997</v>
      </c>
      <c r="D609" s="84">
        <v>910.46605799999998</v>
      </c>
      <c r="E609" s="84">
        <v>138.21954431</v>
      </c>
      <c r="F609" s="84">
        <v>138.21954431</v>
      </c>
    </row>
    <row r="610" spans="1:6" ht="12.75" customHeight="1" x14ac:dyDescent="0.2">
      <c r="A610" s="83" t="s">
        <v>172</v>
      </c>
      <c r="B610" s="83">
        <v>20</v>
      </c>
      <c r="C610" s="84">
        <v>924.21935769000004</v>
      </c>
      <c r="D610" s="84">
        <v>906.05389978999995</v>
      </c>
      <c r="E610" s="84">
        <v>137.54972638000001</v>
      </c>
      <c r="F610" s="84">
        <v>137.54972638000001</v>
      </c>
    </row>
    <row r="611" spans="1:6" ht="12.75" customHeight="1" x14ac:dyDescent="0.2">
      <c r="A611" s="83" t="s">
        <v>172</v>
      </c>
      <c r="B611" s="83">
        <v>21</v>
      </c>
      <c r="C611" s="84">
        <v>941.91158469000004</v>
      </c>
      <c r="D611" s="84">
        <v>924.41467268999997</v>
      </c>
      <c r="E611" s="84">
        <v>140.33710943</v>
      </c>
      <c r="F611" s="84">
        <v>140.33710943</v>
      </c>
    </row>
    <row r="612" spans="1:6" ht="12.75" customHeight="1" x14ac:dyDescent="0.2">
      <c r="A612" s="83" t="s">
        <v>172</v>
      </c>
      <c r="B612" s="83">
        <v>22</v>
      </c>
      <c r="C612" s="84">
        <v>948.41560809999999</v>
      </c>
      <c r="D612" s="84">
        <v>931.49197629000003</v>
      </c>
      <c r="E612" s="84">
        <v>141.41152804000001</v>
      </c>
      <c r="F612" s="84">
        <v>141.41152804000001</v>
      </c>
    </row>
    <row r="613" spans="1:6" ht="12.75" customHeight="1" x14ac:dyDescent="0.2">
      <c r="A613" s="83" t="s">
        <v>172</v>
      </c>
      <c r="B613" s="83">
        <v>23</v>
      </c>
      <c r="C613" s="84">
        <v>887.52347583999995</v>
      </c>
      <c r="D613" s="84">
        <v>871.26229873</v>
      </c>
      <c r="E613" s="84">
        <v>132.26794876</v>
      </c>
      <c r="F613" s="84">
        <v>132.26794876</v>
      </c>
    </row>
    <row r="614" spans="1:6" ht="12.75" customHeight="1" x14ac:dyDescent="0.2">
      <c r="A614" s="83" t="s">
        <v>172</v>
      </c>
      <c r="B614" s="83">
        <v>24</v>
      </c>
      <c r="C614" s="84">
        <v>849.17742597999995</v>
      </c>
      <c r="D614" s="84">
        <v>832.42301941999995</v>
      </c>
      <c r="E614" s="84">
        <v>126.37168559</v>
      </c>
      <c r="F614" s="84">
        <v>126.37168559</v>
      </c>
    </row>
    <row r="615" spans="1:6" ht="12.75" customHeight="1" x14ac:dyDescent="0.2">
      <c r="A615" s="83" t="s">
        <v>173</v>
      </c>
      <c r="B615" s="83">
        <v>1</v>
      </c>
      <c r="C615" s="84">
        <v>846.40886735000004</v>
      </c>
      <c r="D615" s="84">
        <v>828.76544354999999</v>
      </c>
      <c r="E615" s="84">
        <v>125.81642220000001</v>
      </c>
      <c r="F615" s="84">
        <v>125.81642220000001</v>
      </c>
    </row>
    <row r="616" spans="1:6" ht="12.75" customHeight="1" x14ac:dyDescent="0.2">
      <c r="A616" s="83" t="s">
        <v>173</v>
      </c>
      <c r="B616" s="83">
        <v>2</v>
      </c>
      <c r="C616" s="84">
        <v>883.99283404000005</v>
      </c>
      <c r="D616" s="84">
        <v>865.81632045000003</v>
      </c>
      <c r="E616" s="84">
        <v>131.44118467999999</v>
      </c>
      <c r="F616" s="84">
        <v>131.44118467999999</v>
      </c>
    </row>
    <row r="617" spans="1:6" ht="12.75" customHeight="1" x14ac:dyDescent="0.2">
      <c r="A617" s="83" t="s">
        <v>173</v>
      </c>
      <c r="B617" s="83">
        <v>3</v>
      </c>
      <c r="C617" s="84">
        <v>922.15647165999997</v>
      </c>
      <c r="D617" s="84">
        <v>903.6311197</v>
      </c>
      <c r="E617" s="84">
        <v>137.18191963000001</v>
      </c>
      <c r="F617" s="84">
        <v>137.18191963000001</v>
      </c>
    </row>
    <row r="618" spans="1:6" ht="12.75" customHeight="1" x14ac:dyDescent="0.2">
      <c r="A618" s="83" t="s">
        <v>173</v>
      </c>
      <c r="B618" s="83">
        <v>4</v>
      </c>
      <c r="C618" s="84">
        <v>926.64860763000001</v>
      </c>
      <c r="D618" s="84">
        <v>914.94048401999999</v>
      </c>
      <c r="E618" s="84">
        <v>138.89881524</v>
      </c>
      <c r="F618" s="84">
        <v>138.89881524</v>
      </c>
    </row>
    <row r="619" spans="1:6" ht="12.75" customHeight="1" x14ac:dyDescent="0.2">
      <c r="A619" s="83" t="s">
        <v>173</v>
      </c>
      <c r="B619" s="83">
        <v>5</v>
      </c>
      <c r="C619" s="84">
        <v>935.40403103999995</v>
      </c>
      <c r="D619" s="84">
        <v>918.39012384</v>
      </c>
      <c r="E619" s="84">
        <v>139.42251148</v>
      </c>
      <c r="F619" s="84">
        <v>139.42251148</v>
      </c>
    </row>
    <row r="620" spans="1:6" ht="12.75" customHeight="1" x14ac:dyDescent="0.2">
      <c r="A620" s="83" t="s">
        <v>173</v>
      </c>
      <c r="B620" s="83">
        <v>6</v>
      </c>
      <c r="C620" s="84">
        <v>918.82018328000004</v>
      </c>
      <c r="D620" s="84">
        <v>901.99384679000002</v>
      </c>
      <c r="E620" s="84">
        <v>136.93336217999999</v>
      </c>
      <c r="F620" s="84">
        <v>136.93336217999999</v>
      </c>
    </row>
    <row r="621" spans="1:6" ht="12.75" customHeight="1" x14ac:dyDescent="0.2">
      <c r="A621" s="83" t="s">
        <v>173</v>
      </c>
      <c r="B621" s="83">
        <v>7</v>
      </c>
      <c r="C621" s="84">
        <v>869.84274756000002</v>
      </c>
      <c r="D621" s="84">
        <v>853.36994666999999</v>
      </c>
      <c r="E621" s="84">
        <v>129.55167753999999</v>
      </c>
      <c r="F621" s="84">
        <v>129.55167753999999</v>
      </c>
    </row>
    <row r="622" spans="1:6" ht="12.75" customHeight="1" x14ac:dyDescent="0.2">
      <c r="A622" s="83" t="s">
        <v>173</v>
      </c>
      <c r="B622" s="83">
        <v>8</v>
      </c>
      <c r="C622" s="84">
        <v>794.26498512000001</v>
      </c>
      <c r="D622" s="84">
        <v>778.39001639000003</v>
      </c>
      <c r="E622" s="84">
        <v>118.16883498</v>
      </c>
      <c r="F622" s="84">
        <v>118.16883498</v>
      </c>
    </row>
    <row r="623" spans="1:6" ht="12.75" customHeight="1" x14ac:dyDescent="0.2">
      <c r="A623" s="83" t="s">
        <v>173</v>
      </c>
      <c r="B623" s="83">
        <v>9</v>
      </c>
      <c r="C623" s="84">
        <v>866.29646601000002</v>
      </c>
      <c r="D623" s="84">
        <v>849.79769041999998</v>
      </c>
      <c r="E623" s="84">
        <v>129.00936668</v>
      </c>
      <c r="F623" s="84">
        <v>129.00936668</v>
      </c>
    </row>
    <row r="624" spans="1:6" ht="12.75" customHeight="1" x14ac:dyDescent="0.2">
      <c r="A624" s="83" t="s">
        <v>173</v>
      </c>
      <c r="B624" s="83">
        <v>10</v>
      </c>
      <c r="C624" s="84">
        <v>928.94786553999995</v>
      </c>
      <c r="D624" s="84">
        <v>910.63845608999998</v>
      </c>
      <c r="E624" s="84">
        <v>138.24571639000001</v>
      </c>
      <c r="F624" s="84">
        <v>138.24571639000001</v>
      </c>
    </row>
    <row r="625" spans="1:6" ht="12.75" customHeight="1" x14ac:dyDescent="0.2">
      <c r="A625" s="83" t="s">
        <v>173</v>
      </c>
      <c r="B625" s="83">
        <v>11</v>
      </c>
      <c r="C625" s="84">
        <v>898.04205245000003</v>
      </c>
      <c r="D625" s="84">
        <v>879.41742805000001</v>
      </c>
      <c r="E625" s="84">
        <v>133.50599410000001</v>
      </c>
      <c r="F625" s="84">
        <v>133.50599410000001</v>
      </c>
    </row>
    <row r="626" spans="1:6" ht="12.75" customHeight="1" x14ac:dyDescent="0.2">
      <c r="A626" s="83" t="s">
        <v>173</v>
      </c>
      <c r="B626" s="83">
        <v>12</v>
      </c>
      <c r="C626" s="84">
        <v>895.19665081999995</v>
      </c>
      <c r="D626" s="84">
        <v>875.83172925999997</v>
      </c>
      <c r="E626" s="84">
        <v>132.96164250000001</v>
      </c>
      <c r="F626" s="84">
        <v>132.96164250000001</v>
      </c>
    </row>
    <row r="627" spans="1:6" ht="12.75" customHeight="1" x14ac:dyDescent="0.2">
      <c r="A627" s="83" t="s">
        <v>173</v>
      </c>
      <c r="B627" s="83">
        <v>13</v>
      </c>
      <c r="C627" s="84">
        <v>896.20451607999996</v>
      </c>
      <c r="D627" s="84">
        <v>875.47294985999997</v>
      </c>
      <c r="E627" s="84">
        <v>132.90717552999999</v>
      </c>
      <c r="F627" s="84">
        <v>132.90717552999999</v>
      </c>
    </row>
    <row r="628" spans="1:6" ht="12.75" customHeight="1" x14ac:dyDescent="0.2">
      <c r="A628" s="83" t="s">
        <v>173</v>
      </c>
      <c r="B628" s="83">
        <v>14</v>
      </c>
      <c r="C628" s="84">
        <v>812.47301955</v>
      </c>
      <c r="D628" s="84">
        <v>792.90660860000003</v>
      </c>
      <c r="E628" s="84">
        <v>120.37262582</v>
      </c>
      <c r="F628" s="84">
        <v>120.37262582</v>
      </c>
    </row>
    <row r="629" spans="1:6" ht="12.75" customHeight="1" x14ac:dyDescent="0.2">
      <c r="A629" s="83" t="s">
        <v>173</v>
      </c>
      <c r="B629" s="83">
        <v>15</v>
      </c>
      <c r="C629" s="84">
        <v>722.69251124000004</v>
      </c>
      <c r="D629" s="84">
        <v>701.98080075999997</v>
      </c>
      <c r="E629" s="84">
        <v>106.56900994999999</v>
      </c>
      <c r="F629" s="84">
        <v>106.56900994999999</v>
      </c>
    </row>
    <row r="630" spans="1:6" ht="12.75" customHeight="1" x14ac:dyDescent="0.2">
      <c r="A630" s="83" t="s">
        <v>173</v>
      </c>
      <c r="B630" s="83">
        <v>16</v>
      </c>
      <c r="C630" s="84">
        <v>659.53240270000003</v>
      </c>
      <c r="D630" s="84">
        <v>639.87237823999999</v>
      </c>
      <c r="E630" s="84">
        <v>97.140214909999997</v>
      </c>
      <c r="F630" s="84">
        <v>97.140214909999997</v>
      </c>
    </row>
    <row r="631" spans="1:6" ht="12.75" customHeight="1" x14ac:dyDescent="0.2">
      <c r="A631" s="83" t="s">
        <v>173</v>
      </c>
      <c r="B631" s="83">
        <v>17</v>
      </c>
      <c r="C631" s="84">
        <v>654.46538814999997</v>
      </c>
      <c r="D631" s="84">
        <v>634.64324324999995</v>
      </c>
      <c r="E631" s="84">
        <v>96.346370210000003</v>
      </c>
      <c r="F631" s="84">
        <v>96.346370210000003</v>
      </c>
    </row>
    <row r="632" spans="1:6" ht="12.75" customHeight="1" x14ac:dyDescent="0.2">
      <c r="A632" s="83" t="s">
        <v>173</v>
      </c>
      <c r="B632" s="83">
        <v>18</v>
      </c>
      <c r="C632" s="84">
        <v>724.34264940000003</v>
      </c>
      <c r="D632" s="84">
        <v>705.02041343999997</v>
      </c>
      <c r="E632" s="84">
        <v>107.0304592</v>
      </c>
      <c r="F632" s="84">
        <v>107.0304592</v>
      </c>
    </row>
    <row r="633" spans="1:6" ht="12.75" customHeight="1" x14ac:dyDescent="0.2">
      <c r="A633" s="83" t="s">
        <v>173</v>
      </c>
      <c r="B633" s="83">
        <v>19</v>
      </c>
      <c r="C633" s="84">
        <v>800.09454966999999</v>
      </c>
      <c r="D633" s="84">
        <v>780.83222018000004</v>
      </c>
      <c r="E633" s="84">
        <v>118.53959048</v>
      </c>
      <c r="F633" s="84">
        <v>118.53959048</v>
      </c>
    </row>
    <row r="634" spans="1:6" ht="12.75" customHeight="1" x14ac:dyDescent="0.2">
      <c r="A634" s="83" t="s">
        <v>173</v>
      </c>
      <c r="B634" s="83">
        <v>20</v>
      </c>
      <c r="C634" s="84">
        <v>889.73786946999996</v>
      </c>
      <c r="D634" s="84">
        <v>871.37134676000005</v>
      </c>
      <c r="E634" s="84">
        <v>132.28450355000001</v>
      </c>
      <c r="F634" s="84">
        <v>132.28450355000001</v>
      </c>
    </row>
    <row r="635" spans="1:6" ht="12.75" customHeight="1" x14ac:dyDescent="0.2">
      <c r="A635" s="83" t="s">
        <v>173</v>
      </c>
      <c r="B635" s="83">
        <v>21</v>
      </c>
      <c r="C635" s="84">
        <v>908.06431548</v>
      </c>
      <c r="D635" s="84">
        <v>894.70600552999997</v>
      </c>
      <c r="E635" s="84">
        <v>135.82698146000001</v>
      </c>
      <c r="F635" s="84">
        <v>135.82698146000001</v>
      </c>
    </row>
    <row r="636" spans="1:6" ht="12.75" customHeight="1" x14ac:dyDescent="0.2">
      <c r="A636" s="83" t="s">
        <v>173</v>
      </c>
      <c r="B636" s="83">
        <v>22</v>
      </c>
      <c r="C636" s="84">
        <v>919.58510452999997</v>
      </c>
      <c r="D636" s="84">
        <v>902.69884506000005</v>
      </c>
      <c r="E636" s="84">
        <v>137.04038928</v>
      </c>
      <c r="F636" s="84">
        <v>137.04038928</v>
      </c>
    </row>
    <row r="637" spans="1:6" ht="12.75" customHeight="1" x14ac:dyDescent="0.2">
      <c r="A637" s="83" t="s">
        <v>173</v>
      </c>
      <c r="B637" s="83">
        <v>23</v>
      </c>
      <c r="C637" s="84">
        <v>902.9682808</v>
      </c>
      <c r="D637" s="84">
        <v>886.44639316999996</v>
      </c>
      <c r="E637" s="84">
        <v>134.57307435999999</v>
      </c>
      <c r="F637" s="84">
        <v>134.57307435999999</v>
      </c>
    </row>
    <row r="638" spans="1:6" ht="12.75" customHeight="1" x14ac:dyDescent="0.2">
      <c r="A638" s="83" t="s">
        <v>173</v>
      </c>
      <c r="B638" s="83">
        <v>24</v>
      </c>
      <c r="C638" s="84">
        <v>909.35557200999995</v>
      </c>
      <c r="D638" s="84">
        <v>893.20939061000001</v>
      </c>
      <c r="E638" s="84">
        <v>135.59977756999999</v>
      </c>
      <c r="F638" s="84">
        <v>135.59977756999999</v>
      </c>
    </row>
    <row r="639" spans="1:6" ht="12.75" customHeight="1" x14ac:dyDescent="0.2">
      <c r="A639" s="83" t="s">
        <v>174</v>
      </c>
      <c r="B639" s="83">
        <v>1</v>
      </c>
      <c r="C639" s="84">
        <v>900.79890046000003</v>
      </c>
      <c r="D639" s="84">
        <v>884.49771513999997</v>
      </c>
      <c r="E639" s="84">
        <v>134.27724191999999</v>
      </c>
      <c r="F639" s="84">
        <v>134.27724191999999</v>
      </c>
    </row>
    <row r="640" spans="1:6" ht="12.75" customHeight="1" x14ac:dyDescent="0.2">
      <c r="A640" s="83" t="s">
        <v>174</v>
      </c>
      <c r="B640" s="83">
        <v>2</v>
      </c>
      <c r="C640" s="84">
        <v>946.52866953</v>
      </c>
      <c r="D640" s="84">
        <v>929.66807345999996</v>
      </c>
      <c r="E640" s="84">
        <v>141.13463797</v>
      </c>
      <c r="F640" s="84">
        <v>141.13463797</v>
      </c>
    </row>
    <row r="641" spans="1:6" ht="12.75" customHeight="1" x14ac:dyDescent="0.2">
      <c r="A641" s="83" t="s">
        <v>174</v>
      </c>
      <c r="B641" s="83">
        <v>3</v>
      </c>
      <c r="C641" s="84">
        <v>961.02222620999999</v>
      </c>
      <c r="D641" s="84">
        <v>943.85999450999998</v>
      </c>
      <c r="E641" s="84">
        <v>143.28913987999999</v>
      </c>
      <c r="F641" s="84">
        <v>143.28913987999999</v>
      </c>
    </row>
    <row r="642" spans="1:6" ht="12.75" customHeight="1" x14ac:dyDescent="0.2">
      <c r="A642" s="83" t="s">
        <v>174</v>
      </c>
      <c r="B642" s="83">
        <v>4</v>
      </c>
      <c r="C642" s="84">
        <v>941.62228696</v>
      </c>
      <c r="D642" s="84">
        <v>924.07768573999999</v>
      </c>
      <c r="E642" s="84">
        <v>140.28595082000001</v>
      </c>
      <c r="F642" s="84">
        <v>140.28595082000001</v>
      </c>
    </row>
    <row r="643" spans="1:6" ht="12.75" customHeight="1" x14ac:dyDescent="0.2">
      <c r="A643" s="83" t="s">
        <v>174</v>
      </c>
      <c r="B643" s="83">
        <v>5</v>
      </c>
      <c r="C643" s="84">
        <v>949.43567013999996</v>
      </c>
      <c r="D643" s="84">
        <v>932.48047743999996</v>
      </c>
      <c r="E643" s="84">
        <v>141.56159424000001</v>
      </c>
      <c r="F643" s="84">
        <v>141.56159424000001</v>
      </c>
    </row>
    <row r="644" spans="1:6" ht="12.75" customHeight="1" x14ac:dyDescent="0.2">
      <c r="A644" s="83" t="s">
        <v>174</v>
      </c>
      <c r="B644" s="83">
        <v>6</v>
      </c>
      <c r="C644" s="84">
        <v>941.44839893999995</v>
      </c>
      <c r="D644" s="84">
        <v>924.60871997000004</v>
      </c>
      <c r="E644" s="84">
        <v>140.36656811</v>
      </c>
      <c r="F644" s="84">
        <v>140.36656811</v>
      </c>
    </row>
    <row r="645" spans="1:6" ht="12.75" customHeight="1" x14ac:dyDescent="0.2">
      <c r="A645" s="83" t="s">
        <v>174</v>
      </c>
      <c r="B645" s="83">
        <v>7</v>
      </c>
      <c r="C645" s="84">
        <v>869.06499913000005</v>
      </c>
      <c r="D645" s="84">
        <v>852.76809576999995</v>
      </c>
      <c r="E645" s="84">
        <v>129.46030944</v>
      </c>
      <c r="F645" s="84">
        <v>129.46030944</v>
      </c>
    </row>
    <row r="646" spans="1:6" ht="12.75" customHeight="1" x14ac:dyDescent="0.2">
      <c r="A646" s="83" t="s">
        <v>174</v>
      </c>
      <c r="B646" s="83">
        <v>8</v>
      </c>
      <c r="C646" s="84">
        <v>857.04099484000005</v>
      </c>
      <c r="D646" s="84">
        <v>840.75943474999997</v>
      </c>
      <c r="E646" s="84">
        <v>127.63725229000001</v>
      </c>
      <c r="F646" s="84">
        <v>127.63725229000001</v>
      </c>
    </row>
    <row r="647" spans="1:6" ht="12.75" customHeight="1" x14ac:dyDescent="0.2">
      <c r="A647" s="83" t="s">
        <v>174</v>
      </c>
      <c r="B647" s="83">
        <v>9</v>
      </c>
      <c r="C647" s="84">
        <v>860.11214870000003</v>
      </c>
      <c r="D647" s="84">
        <v>843.63933784000005</v>
      </c>
      <c r="E647" s="84">
        <v>128.07445573000001</v>
      </c>
      <c r="F647" s="84">
        <v>128.07445573000001</v>
      </c>
    </row>
    <row r="648" spans="1:6" ht="12.75" customHeight="1" x14ac:dyDescent="0.2">
      <c r="A648" s="83" t="s">
        <v>174</v>
      </c>
      <c r="B648" s="83">
        <v>10</v>
      </c>
      <c r="C648" s="84">
        <v>917.21287371000005</v>
      </c>
      <c r="D648" s="84">
        <v>904.17839408999998</v>
      </c>
      <c r="E648" s="84">
        <v>137.26500236999999</v>
      </c>
      <c r="F648" s="84">
        <v>137.26500236999999</v>
      </c>
    </row>
    <row r="649" spans="1:6" ht="12.75" customHeight="1" x14ac:dyDescent="0.2">
      <c r="A649" s="83" t="s">
        <v>174</v>
      </c>
      <c r="B649" s="83">
        <v>11</v>
      </c>
      <c r="C649" s="84">
        <v>902.23131258000001</v>
      </c>
      <c r="D649" s="84">
        <v>882.87917377999997</v>
      </c>
      <c r="E649" s="84">
        <v>134.03152815000001</v>
      </c>
      <c r="F649" s="84">
        <v>134.03152815000001</v>
      </c>
    </row>
    <row r="650" spans="1:6" ht="12.75" customHeight="1" x14ac:dyDescent="0.2">
      <c r="A650" s="83" t="s">
        <v>174</v>
      </c>
      <c r="B650" s="83">
        <v>12</v>
      </c>
      <c r="C650" s="84">
        <v>891.26094196999998</v>
      </c>
      <c r="D650" s="84">
        <v>871.86853114999997</v>
      </c>
      <c r="E650" s="84">
        <v>132.35998203</v>
      </c>
      <c r="F650" s="84">
        <v>132.35998203</v>
      </c>
    </row>
    <row r="651" spans="1:6" ht="12.75" customHeight="1" x14ac:dyDescent="0.2">
      <c r="A651" s="83" t="s">
        <v>174</v>
      </c>
      <c r="B651" s="83">
        <v>13</v>
      </c>
      <c r="C651" s="84">
        <v>886.94611886999996</v>
      </c>
      <c r="D651" s="84">
        <v>864.38811831999999</v>
      </c>
      <c r="E651" s="84">
        <v>131.22436665999999</v>
      </c>
      <c r="F651" s="84">
        <v>131.22436665999999</v>
      </c>
    </row>
    <row r="652" spans="1:6" ht="12.75" customHeight="1" x14ac:dyDescent="0.2">
      <c r="A652" s="83" t="s">
        <v>174</v>
      </c>
      <c r="B652" s="83">
        <v>14</v>
      </c>
      <c r="C652" s="84">
        <v>882.51568593000002</v>
      </c>
      <c r="D652" s="84">
        <v>858.52736158000005</v>
      </c>
      <c r="E652" s="84">
        <v>130.33463429</v>
      </c>
      <c r="F652" s="84">
        <v>130.33463429</v>
      </c>
    </row>
    <row r="653" spans="1:6" ht="12.75" customHeight="1" x14ac:dyDescent="0.2">
      <c r="A653" s="83" t="s">
        <v>174</v>
      </c>
      <c r="B653" s="83">
        <v>15</v>
      </c>
      <c r="C653" s="84">
        <v>889.65658229999997</v>
      </c>
      <c r="D653" s="84">
        <v>866.07985391</v>
      </c>
      <c r="E653" s="84">
        <v>131.48119217999999</v>
      </c>
      <c r="F653" s="84">
        <v>131.48119217999999</v>
      </c>
    </row>
    <row r="654" spans="1:6" ht="12.75" customHeight="1" x14ac:dyDescent="0.2">
      <c r="A654" s="83" t="s">
        <v>174</v>
      </c>
      <c r="B654" s="83">
        <v>16</v>
      </c>
      <c r="C654" s="84">
        <v>890.97889530999998</v>
      </c>
      <c r="D654" s="84">
        <v>865.12025494</v>
      </c>
      <c r="E654" s="84">
        <v>131.33551367999999</v>
      </c>
      <c r="F654" s="84">
        <v>131.33551367999999</v>
      </c>
    </row>
    <row r="655" spans="1:6" ht="12.75" customHeight="1" x14ac:dyDescent="0.2">
      <c r="A655" s="83" t="s">
        <v>174</v>
      </c>
      <c r="B655" s="83">
        <v>17</v>
      </c>
      <c r="C655" s="84">
        <v>886.14667874999998</v>
      </c>
      <c r="D655" s="84">
        <v>858.66594824000003</v>
      </c>
      <c r="E655" s="84">
        <v>130.35567338000001</v>
      </c>
      <c r="F655" s="84">
        <v>130.35567338000001</v>
      </c>
    </row>
    <row r="656" spans="1:6" ht="12.75" customHeight="1" x14ac:dyDescent="0.2">
      <c r="A656" s="83" t="s">
        <v>174</v>
      </c>
      <c r="B656" s="83">
        <v>18</v>
      </c>
      <c r="C656" s="84">
        <v>880.10152120999999</v>
      </c>
      <c r="D656" s="84">
        <v>856.23660098000005</v>
      </c>
      <c r="E656" s="84">
        <v>129.98686966</v>
      </c>
      <c r="F656" s="84">
        <v>129.98686966</v>
      </c>
    </row>
    <row r="657" spans="1:6" ht="12.75" customHeight="1" x14ac:dyDescent="0.2">
      <c r="A657" s="83" t="s">
        <v>174</v>
      </c>
      <c r="B657" s="83">
        <v>19</v>
      </c>
      <c r="C657" s="84">
        <v>885.37319905000004</v>
      </c>
      <c r="D657" s="84">
        <v>863.81357057000002</v>
      </c>
      <c r="E657" s="84">
        <v>131.13714350000001</v>
      </c>
      <c r="F657" s="84">
        <v>131.13714350000001</v>
      </c>
    </row>
    <row r="658" spans="1:6" ht="12.75" customHeight="1" x14ac:dyDescent="0.2">
      <c r="A658" s="83" t="s">
        <v>174</v>
      </c>
      <c r="B658" s="83">
        <v>20</v>
      </c>
      <c r="C658" s="84">
        <v>877.20033894000005</v>
      </c>
      <c r="D658" s="84">
        <v>856.49063308999996</v>
      </c>
      <c r="E658" s="84">
        <v>130.02543474999999</v>
      </c>
      <c r="F658" s="84">
        <v>130.02543474999999</v>
      </c>
    </row>
    <row r="659" spans="1:6" ht="12.75" customHeight="1" x14ac:dyDescent="0.2">
      <c r="A659" s="83" t="s">
        <v>174</v>
      </c>
      <c r="B659" s="83">
        <v>21</v>
      </c>
      <c r="C659" s="84">
        <v>893.17036284999995</v>
      </c>
      <c r="D659" s="84">
        <v>874.92466037999998</v>
      </c>
      <c r="E659" s="84">
        <v>132.82393869000001</v>
      </c>
      <c r="F659" s="84">
        <v>132.82393869000001</v>
      </c>
    </row>
    <row r="660" spans="1:6" ht="12.75" customHeight="1" x14ac:dyDescent="0.2">
      <c r="A660" s="83" t="s">
        <v>174</v>
      </c>
      <c r="B660" s="83">
        <v>22</v>
      </c>
      <c r="C660" s="84">
        <v>894.34344420000002</v>
      </c>
      <c r="D660" s="84">
        <v>877.49115660999996</v>
      </c>
      <c r="E660" s="84">
        <v>133.21356324999999</v>
      </c>
      <c r="F660" s="84">
        <v>133.21356324999999</v>
      </c>
    </row>
    <row r="661" spans="1:6" ht="12.75" customHeight="1" x14ac:dyDescent="0.2">
      <c r="A661" s="83" t="s">
        <v>174</v>
      </c>
      <c r="B661" s="83">
        <v>23</v>
      </c>
      <c r="C661" s="84">
        <v>863.42106850000005</v>
      </c>
      <c r="D661" s="84">
        <v>847.35795879</v>
      </c>
      <c r="E661" s="84">
        <v>128.63898649000001</v>
      </c>
      <c r="F661" s="84">
        <v>128.63898649000001</v>
      </c>
    </row>
    <row r="662" spans="1:6" ht="12.75" customHeight="1" x14ac:dyDescent="0.2">
      <c r="A662" s="83" t="s">
        <v>174</v>
      </c>
      <c r="B662" s="83">
        <v>24</v>
      </c>
      <c r="C662" s="84">
        <v>886.53435418000004</v>
      </c>
      <c r="D662" s="84">
        <v>870.26950572999999</v>
      </c>
      <c r="E662" s="84">
        <v>132.11723101000001</v>
      </c>
      <c r="F662" s="84">
        <v>132.11723101000001</v>
      </c>
    </row>
    <row r="663" spans="1:6" ht="12.75" customHeight="1" x14ac:dyDescent="0.2">
      <c r="A663" s="83" t="s">
        <v>175</v>
      </c>
      <c r="B663" s="83">
        <v>1</v>
      </c>
      <c r="C663" s="84">
        <v>891.32876710999994</v>
      </c>
      <c r="D663" s="84">
        <v>874.82647828999995</v>
      </c>
      <c r="E663" s="84">
        <v>132.80903348000001</v>
      </c>
      <c r="F663" s="84">
        <v>132.80903348000001</v>
      </c>
    </row>
    <row r="664" spans="1:6" ht="12.75" customHeight="1" x14ac:dyDescent="0.2">
      <c r="A664" s="83" t="s">
        <v>175</v>
      </c>
      <c r="B664" s="83">
        <v>2</v>
      </c>
      <c r="C664" s="84">
        <v>886.70809372999997</v>
      </c>
      <c r="D664" s="84">
        <v>870.00326437000001</v>
      </c>
      <c r="E664" s="84">
        <v>132.07681242000001</v>
      </c>
      <c r="F664" s="84">
        <v>132.07681242000001</v>
      </c>
    </row>
    <row r="665" spans="1:6" ht="12.75" customHeight="1" x14ac:dyDescent="0.2">
      <c r="A665" s="83" t="s">
        <v>175</v>
      </c>
      <c r="B665" s="83">
        <v>3</v>
      </c>
      <c r="C665" s="84">
        <v>928.82880734000003</v>
      </c>
      <c r="D665" s="84">
        <v>911.80048670999997</v>
      </c>
      <c r="E665" s="84">
        <v>138.42212642000001</v>
      </c>
      <c r="F665" s="84">
        <v>138.42212642000001</v>
      </c>
    </row>
    <row r="666" spans="1:6" ht="12.75" customHeight="1" x14ac:dyDescent="0.2">
      <c r="A666" s="83" t="s">
        <v>175</v>
      </c>
      <c r="B666" s="83">
        <v>4</v>
      </c>
      <c r="C666" s="84">
        <v>894.79741735000005</v>
      </c>
      <c r="D666" s="84">
        <v>877.89823015000002</v>
      </c>
      <c r="E666" s="84">
        <v>133.27536183999999</v>
      </c>
      <c r="F666" s="84">
        <v>133.27536183999999</v>
      </c>
    </row>
    <row r="667" spans="1:6" ht="12.75" customHeight="1" x14ac:dyDescent="0.2">
      <c r="A667" s="83" t="s">
        <v>175</v>
      </c>
      <c r="B667" s="83">
        <v>5</v>
      </c>
      <c r="C667" s="84">
        <v>891.10757368999998</v>
      </c>
      <c r="D667" s="84">
        <v>874.17268695999996</v>
      </c>
      <c r="E667" s="84">
        <v>132.70978020999999</v>
      </c>
      <c r="F667" s="84">
        <v>132.70978020999999</v>
      </c>
    </row>
    <row r="668" spans="1:6" ht="12.75" customHeight="1" x14ac:dyDescent="0.2">
      <c r="A668" s="83" t="s">
        <v>175</v>
      </c>
      <c r="B668" s="83">
        <v>6</v>
      </c>
      <c r="C668" s="84">
        <v>900.51524914000004</v>
      </c>
      <c r="D668" s="84">
        <v>883.32279418999997</v>
      </c>
      <c r="E668" s="84">
        <v>134.09887499000001</v>
      </c>
      <c r="F668" s="84">
        <v>134.09887499000001</v>
      </c>
    </row>
    <row r="669" spans="1:6" ht="12.75" customHeight="1" x14ac:dyDescent="0.2">
      <c r="A669" s="83" t="s">
        <v>175</v>
      </c>
      <c r="B669" s="83">
        <v>7</v>
      </c>
      <c r="C669" s="84">
        <v>885.36682531999998</v>
      </c>
      <c r="D669" s="84">
        <v>868.22521167000002</v>
      </c>
      <c r="E669" s="84">
        <v>131.80688293</v>
      </c>
      <c r="F669" s="84">
        <v>131.80688293</v>
      </c>
    </row>
    <row r="670" spans="1:6" ht="12.75" customHeight="1" x14ac:dyDescent="0.2">
      <c r="A670" s="83" t="s">
        <v>175</v>
      </c>
      <c r="B670" s="83">
        <v>8</v>
      </c>
      <c r="C670" s="84">
        <v>851.66364567999995</v>
      </c>
      <c r="D670" s="84">
        <v>834.91852083000003</v>
      </c>
      <c r="E670" s="84">
        <v>126.7505323</v>
      </c>
      <c r="F670" s="84">
        <v>126.7505323</v>
      </c>
    </row>
    <row r="671" spans="1:6" ht="12.75" customHeight="1" x14ac:dyDescent="0.2">
      <c r="A671" s="83" t="s">
        <v>175</v>
      </c>
      <c r="B671" s="83">
        <v>9</v>
      </c>
      <c r="C671" s="84">
        <v>792.50997132999998</v>
      </c>
      <c r="D671" s="84">
        <v>776.04434493999997</v>
      </c>
      <c r="E671" s="84">
        <v>117.81273424</v>
      </c>
      <c r="F671" s="84">
        <v>117.81273424</v>
      </c>
    </row>
    <row r="672" spans="1:6" ht="12.75" customHeight="1" x14ac:dyDescent="0.2">
      <c r="A672" s="83" t="s">
        <v>175</v>
      </c>
      <c r="B672" s="83">
        <v>10</v>
      </c>
      <c r="C672" s="84">
        <v>862.53053967999995</v>
      </c>
      <c r="D672" s="84">
        <v>847.86655097000005</v>
      </c>
      <c r="E672" s="84">
        <v>128.71619681000001</v>
      </c>
      <c r="F672" s="84">
        <v>128.71619681000001</v>
      </c>
    </row>
    <row r="673" spans="1:6" ht="12.75" customHeight="1" x14ac:dyDescent="0.2">
      <c r="A673" s="83" t="s">
        <v>175</v>
      </c>
      <c r="B673" s="83">
        <v>11</v>
      </c>
      <c r="C673" s="84">
        <v>858.92677837999997</v>
      </c>
      <c r="D673" s="84">
        <v>844.60547549</v>
      </c>
      <c r="E673" s="84">
        <v>128.22112688000001</v>
      </c>
      <c r="F673" s="84">
        <v>128.22112688000001</v>
      </c>
    </row>
    <row r="674" spans="1:6" ht="12.75" customHeight="1" x14ac:dyDescent="0.2">
      <c r="A674" s="83" t="s">
        <v>175</v>
      </c>
      <c r="B674" s="83">
        <v>12</v>
      </c>
      <c r="C674" s="84">
        <v>864.25421438000001</v>
      </c>
      <c r="D674" s="84">
        <v>847.39158944999997</v>
      </c>
      <c r="E674" s="84">
        <v>128.64409201999999</v>
      </c>
      <c r="F674" s="84">
        <v>128.64409201999999</v>
      </c>
    </row>
    <row r="675" spans="1:6" ht="12.75" customHeight="1" x14ac:dyDescent="0.2">
      <c r="A675" s="83" t="s">
        <v>175</v>
      </c>
      <c r="B675" s="83">
        <v>13</v>
      </c>
      <c r="C675" s="84">
        <v>865.54038548999995</v>
      </c>
      <c r="D675" s="84">
        <v>848.64110487999994</v>
      </c>
      <c r="E675" s="84">
        <v>128.83378328000001</v>
      </c>
      <c r="F675" s="84">
        <v>128.83378328000001</v>
      </c>
    </row>
    <row r="676" spans="1:6" ht="12.75" customHeight="1" x14ac:dyDescent="0.2">
      <c r="A676" s="83" t="s">
        <v>175</v>
      </c>
      <c r="B676" s="83">
        <v>14</v>
      </c>
      <c r="C676" s="84">
        <v>858.15181112000005</v>
      </c>
      <c r="D676" s="84">
        <v>840.15152047000004</v>
      </c>
      <c r="E676" s="84">
        <v>127.5449637</v>
      </c>
      <c r="F676" s="84">
        <v>127.5449637</v>
      </c>
    </row>
    <row r="677" spans="1:6" ht="12.75" customHeight="1" x14ac:dyDescent="0.2">
      <c r="A677" s="83" t="s">
        <v>175</v>
      </c>
      <c r="B677" s="83">
        <v>15</v>
      </c>
      <c r="C677" s="84">
        <v>853.48701873000005</v>
      </c>
      <c r="D677" s="84">
        <v>836.81408280000005</v>
      </c>
      <c r="E677" s="84">
        <v>127.03830108</v>
      </c>
      <c r="F677" s="84">
        <v>127.03830108</v>
      </c>
    </row>
    <row r="678" spans="1:6" ht="12.75" customHeight="1" x14ac:dyDescent="0.2">
      <c r="A678" s="83" t="s">
        <v>175</v>
      </c>
      <c r="B678" s="83">
        <v>16</v>
      </c>
      <c r="C678" s="84">
        <v>847.46166360999996</v>
      </c>
      <c r="D678" s="84">
        <v>835.11023599999999</v>
      </c>
      <c r="E678" s="84">
        <v>126.77963693</v>
      </c>
      <c r="F678" s="84">
        <v>126.77963693</v>
      </c>
    </row>
    <row r="679" spans="1:6" ht="12.75" customHeight="1" x14ac:dyDescent="0.2">
      <c r="A679" s="83" t="s">
        <v>175</v>
      </c>
      <c r="B679" s="83">
        <v>17</v>
      </c>
      <c r="C679" s="84">
        <v>843.80844386000001</v>
      </c>
      <c r="D679" s="84">
        <v>832.56376540999997</v>
      </c>
      <c r="E679" s="84">
        <v>126.3930525</v>
      </c>
      <c r="F679" s="84">
        <v>126.3930525</v>
      </c>
    </row>
    <row r="680" spans="1:6" ht="12.75" customHeight="1" x14ac:dyDescent="0.2">
      <c r="A680" s="83" t="s">
        <v>175</v>
      </c>
      <c r="B680" s="83">
        <v>18</v>
      </c>
      <c r="C680" s="84">
        <v>854.88769210999999</v>
      </c>
      <c r="D680" s="84">
        <v>839.98551797000005</v>
      </c>
      <c r="E680" s="84">
        <v>127.51976255</v>
      </c>
      <c r="F680" s="84">
        <v>127.51976255</v>
      </c>
    </row>
    <row r="681" spans="1:6" ht="12.75" customHeight="1" x14ac:dyDescent="0.2">
      <c r="A681" s="83" t="s">
        <v>175</v>
      </c>
      <c r="B681" s="83">
        <v>19</v>
      </c>
      <c r="C681" s="84">
        <v>856.72023004000005</v>
      </c>
      <c r="D681" s="84">
        <v>839.83778290999999</v>
      </c>
      <c r="E681" s="84">
        <v>127.49733461</v>
      </c>
      <c r="F681" s="84">
        <v>127.49733461</v>
      </c>
    </row>
    <row r="682" spans="1:6" ht="12.75" customHeight="1" x14ac:dyDescent="0.2">
      <c r="A682" s="83" t="s">
        <v>175</v>
      </c>
      <c r="B682" s="83">
        <v>20</v>
      </c>
      <c r="C682" s="84">
        <v>855.12906627999996</v>
      </c>
      <c r="D682" s="84">
        <v>839.65771200999995</v>
      </c>
      <c r="E682" s="84">
        <v>127.46999771999999</v>
      </c>
      <c r="F682" s="84">
        <v>127.46999771999999</v>
      </c>
    </row>
    <row r="683" spans="1:6" ht="12.75" customHeight="1" x14ac:dyDescent="0.2">
      <c r="A683" s="83" t="s">
        <v>175</v>
      </c>
      <c r="B683" s="83">
        <v>21</v>
      </c>
      <c r="C683" s="84">
        <v>870.26735195000003</v>
      </c>
      <c r="D683" s="84">
        <v>854.84854217999998</v>
      </c>
      <c r="E683" s="84">
        <v>129.77614588</v>
      </c>
      <c r="F683" s="84">
        <v>129.77614588</v>
      </c>
    </row>
    <row r="684" spans="1:6" ht="12.75" customHeight="1" x14ac:dyDescent="0.2">
      <c r="A684" s="83" t="s">
        <v>175</v>
      </c>
      <c r="B684" s="83">
        <v>22</v>
      </c>
      <c r="C684" s="84">
        <v>867.24794940000004</v>
      </c>
      <c r="D684" s="84">
        <v>853.44321170000001</v>
      </c>
      <c r="E684" s="84">
        <v>129.56280004000001</v>
      </c>
      <c r="F684" s="84">
        <v>129.56280004000001</v>
      </c>
    </row>
    <row r="685" spans="1:6" ht="12.75" customHeight="1" x14ac:dyDescent="0.2">
      <c r="A685" s="83" t="s">
        <v>175</v>
      </c>
      <c r="B685" s="83">
        <v>23</v>
      </c>
      <c r="C685" s="84">
        <v>851.35889424000004</v>
      </c>
      <c r="D685" s="84">
        <v>837.62554599999999</v>
      </c>
      <c r="E685" s="84">
        <v>127.16149082</v>
      </c>
      <c r="F685" s="84">
        <v>127.16149082</v>
      </c>
    </row>
    <row r="686" spans="1:6" ht="12.75" customHeight="1" x14ac:dyDescent="0.2">
      <c r="A686" s="83" t="s">
        <v>175</v>
      </c>
      <c r="B686" s="83">
        <v>24</v>
      </c>
      <c r="C686" s="84">
        <v>834.4131658</v>
      </c>
      <c r="D686" s="84">
        <v>818.42739904999996</v>
      </c>
      <c r="E686" s="84">
        <v>124.24698445</v>
      </c>
      <c r="F686" s="84">
        <v>124.24698445</v>
      </c>
    </row>
    <row r="687" spans="1:6" ht="12.75" customHeight="1" x14ac:dyDescent="0.2">
      <c r="A687" s="83" t="s">
        <v>176</v>
      </c>
      <c r="B687" s="83">
        <v>1</v>
      </c>
      <c r="C687" s="84">
        <v>833.56508281000004</v>
      </c>
      <c r="D687" s="84">
        <v>817.75245654000003</v>
      </c>
      <c r="E687" s="84">
        <v>124.14452017000001</v>
      </c>
      <c r="F687" s="84">
        <v>124.14452017000001</v>
      </c>
    </row>
    <row r="688" spans="1:6" ht="12.75" customHeight="1" x14ac:dyDescent="0.2">
      <c r="A688" s="83" t="s">
        <v>176</v>
      </c>
      <c r="B688" s="83">
        <v>2</v>
      </c>
      <c r="C688" s="84">
        <v>869.37703871999997</v>
      </c>
      <c r="D688" s="84">
        <v>853.14878905</v>
      </c>
      <c r="E688" s="84">
        <v>129.51810319000001</v>
      </c>
      <c r="F688" s="84">
        <v>129.51810319000001</v>
      </c>
    </row>
    <row r="689" spans="1:6" ht="12.75" customHeight="1" x14ac:dyDescent="0.2">
      <c r="A689" s="83" t="s">
        <v>176</v>
      </c>
      <c r="B689" s="83">
        <v>3</v>
      </c>
      <c r="C689" s="84">
        <v>911.14120218999994</v>
      </c>
      <c r="D689" s="84">
        <v>894.59634469000002</v>
      </c>
      <c r="E689" s="84">
        <v>135.81033364000001</v>
      </c>
      <c r="F689" s="84">
        <v>135.81033364000001</v>
      </c>
    </row>
    <row r="690" spans="1:6" ht="12.75" customHeight="1" x14ac:dyDescent="0.2">
      <c r="A690" s="83" t="s">
        <v>176</v>
      </c>
      <c r="B690" s="83">
        <v>4</v>
      </c>
      <c r="C690" s="84">
        <v>925.37241795</v>
      </c>
      <c r="D690" s="84">
        <v>908.66884274999995</v>
      </c>
      <c r="E690" s="84">
        <v>137.94670572999999</v>
      </c>
      <c r="F690" s="84">
        <v>137.94670572999999</v>
      </c>
    </row>
    <row r="691" spans="1:6" ht="12.75" customHeight="1" x14ac:dyDescent="0.2">
      <c r="A691" s="83" t="s">
        <v>176</v>
      </c>
      <c r="B691" s="83">
        <v>5</v>
      </c>
      <c r="C691" s="84">
        <v>924.90798658000006</v>
      </c>
      <c r="D691" s="84">
        <v>907.92356577999999</v>
      </c>
      <c r="E691" s="84">
        <v>137.83356384000001</v>
      </c>
      <c r="F691" s="84">
        <v>137.83356384000001</v>
      </c>
    </row>
    <row r="692" spans="1:6" ht="12.75" customHeight="1" x14ac:dyDescent="0.2">
      <c r="A692" s="83" t="s">
        <v>176</v>
      </c>
      <c r="B692" s="83">
        <v>6</v>
      </c>
      <c r="C692" s="84">
        <v>929.70015410999997</v>
      </c>
      <c r="D692" s="84">
        <v>912.41451070999994</v>
      </c>
      <c r="E692" s="84">
        <v>138.51534254000001</v>
      </c>
      <c r="F692" s="84">
        <v>138.51534254000001</v>
      </c>
    </row>
    <row r="693" spans="1:6" ht="12.75" customHeight="1" x14ac:dyDescent="0.2">
      <c r="A693" s="83" t="s">
        <v>176</v>
      </c>
      <c r="B693" s="83">
        <v>7</v>
      </c>
      <c r="C693" s="84">
        <v>899.81987895999998</v>
      </c>
      <c r="D693" s="84">
        <v>883.23995654999999</v>
      </c>
      <c r="E693" s="84">
        <v>134.08629925</v>
      </c>
      <c r="F693" s="84">
        <v>134.08629925</v>
      </c>
    </row>
    <row r="694" spans="1:6" ht="12.75" customHeight="1" x14ac:dyDescent="0.2">
      <c r="A694" s="83" t="s">
        <v>176</v>
      </c>
      <c r="B694" s="83">
        <v>8</v>
      </c>
      <c r="C694" s="84">
        <v>863.16893388000005</v>
      </c>
      <c r="D694" s="84">
        <v>847.17677285000002</v>
      </c>
      <c r="E694" s="84">
        <v>128.61148032</v>
      </c>
      <c r="F694" s="84">
        <v>128.61148032</v>
      </c>
    </row>
    <row r="695" spans="1:6" ht="12.75" customHeight="1" x14ac:dyDescent="0.2">
      <c r="A695" s="83" t="s">
        <v>176</v>
      </c>
      <c r="B695" s="83">
        <v>9</v>
      </c>
      <c r="C695" s="84">
        <v>794.15558457999998</v>
      </c>
      <c r="D695" s="84">
        <v>777.90274077000004</v>
      </c>
      <c r="E695" s="84">
        <v>118.09486076</v>
      </c>
      <c r="F695" s="84">
        <v>118.09486076</v>
      </c>
    </row>
    <row r="696" spans="1:6" ht="12.75" customHeight="1" x14ac:dyDescent="0.2">
      <c r="A696" s="83" t="s">
        <v>176</v>
      </c>
      <c r="B696" s="83">
        <v>10</v>
      </c>
      <c r="C696" s="84">
        <v>859.34766943</v>
      </c>
      <c r="D696" s="84">
        <v>842.50519305</v>
      </c>
      <c r="E696" s="84">
        <v>127.9022791</v>
      </c>
      <c r="F696" s="84">
        <v>127.9022791</v>
      </c>
    </row>
    <row r="697" spans="1:6" ht="12.75" customHeight="1" x14ac:dyDescent="0.2">
      <c r="A697" s="83" t="s">
        <v>176</v>
      </c>
      <c r="B697" s="83">
        <v>11</v>
      </c>
      <c r="C697" s="84">
        <v>861.69775074999995</v>
      </c>
      <c r="D697" s="84">
        <v>845.79346739000005</v>
      </c>
      <c r="E697" s="84">
        <v>128.40147813999999</v>
      </c>
      <c r="F697" s="84">
        <v>128.40147813999999</v>
      </c>
    </row>
    <row r="698" spans="1:6" ht="12.75" customHeight="1" x14ac:dyDescent="0.2">
      <c r="A698" s="83" t="s">
        <v>176</v>
      </c>
      <c r="B698" s="83">
        <v>12</v>
      </c>
      <c r="C698" s="84">
        <v>869.58008545999996</v>
      </c>
      <c r="D698" s="84">
        <v>852.78229102</v>
      </c>
      <c r="E698" s="84">
        <v>129.46246445</v>
      </c>
      <c r="F698" s="84">
        <v>129.46246445</v>
      </c>
    </row>
    <row r="699" spans="1:6" ht="12.75" customHeight="1" x14ac:dyDescent="0.2">
      <c r="A699" s="83" t="s">
        <v>176</v>
      </c>
      <c r="B699" s="83">
        <v>13</v>
      </c>
      <c r="C699" s="84">
        <v>873.19859225000005</v>
      </c>
      <c r="D699" s="84">
        <v>856.22074977</v>
      </c>
      <c r="E699" s="84">
        <v>129.98446326000001</v>
      </c>
      <c r="F699" s="84">
        <v>129.98446326000001</v>
      </c>
    </row>
    <row r="700" spans="1:6" ht="12.75" customHeight="1" x14ac:dyDescent="0.2">
      <c r="A700" s="83" t="s">
        <v>176</v>
      </c>
      <c r="B700" s="83">
        <v>14</v>
      </c>
      <c r="C700" s="84">
        <v>863.59076068000002</v>
      </c>
      <c r="D700" s="84">
        <v>846.92664415000002</v>
      </c>
      <c r="E700" s="84">
        <v>128.57350781</v>
      </c>
      <c r="F700" s="84">
        <v>128.57350781</v>
      </c>
    </row>
    <row r="701" spans="1:6" ht="12.75" customHeight="1" x14ac:dyDescent="0.2">
      <c r="A701" s="83" t="s">
        <v>176</v>
      </c>
      <c r="B701" s="83">
        <v>15</v>
      </c>
      <c r="C701" s="84">
        <v>859.92673424999998</v>
      </c>
      <c r="D701" s="84">
        <v>843.17213076999997</v>
      </c>
      <c r="E701" s="84">
        <v>128.00352816</v>
      </c>
      <c r="F701" s="84">
        <v>128.00352816</v>
      </c>
    </row>
    <row r="702" spans="1:6" ht="12.75" customHeight="1" x14ac:dyDescent="0.2">
      <c r="A702" s="83" t="s">
        <v>176</v>
      </c>
      <c r="B702" s="83">
        <v>16</v>
      </c>
      <c r="C702" s="84">
        <v>858.70926041999996</v>
      </c>
      <c r="D702" s="84">
        <v>841.91862545000004</v>
      </c>
      <c r="E702" s="84">
        <v>127.81323119</v>
      </c>
      <c r="F702" s="84">
        <v>127.81323119</v>
      </c>
    </row>
    <row r="703" spans="1:6" ht="12.75" customHeight="1" x14ac:dyDescent="0.2">
      <c r="A703" s="83" t="s">
        <v>176</v>
      </c>
      <c r="B703" s="83">
        <v>17</v>
      </c>
      <c r="C703" s="84">
        <v>851.80630222000002</v>
      </c>
      <c r="D703" s="84">
        <v>835.29302894</v>
      </c>
      <c r="E703" s="84">
        <v>126.80738707</v>
      </c>
      <c r="F703" s="84">
        <v>126.80738707</v>
      </c>
    </row>
    <row r="704" spans="1:6" ht="12.75" customHeight="1" x14ac:dyDescent="0.2">
      <c r="A704" s="83" t="s">
        <v>176</v>
      </c>
      <c r="B704" s="83">
        <v>18</v>
      </c>
      <c r="C704" s="84">
        <v>856.93382401999997</v>
      </c>
      <c r="D704" s="84">
        <v>840.63338410999995</v>
      </c>
      <c r="E704" s="84">
        <v>127.61811631</v>
      </c>
      <c r="F704" s="84">
        <v>127.61811631</v>
      </c>
    </row>
    <row r="705" spans="1:6" ht="12.75" customHeight="1" x14ac:dyDescent="0.2">
      <c r="A705" s="83" t="s">
        <v>176</v>
      </c>
      <c r="B705" s="83">
        <v>19</v>
      </c>
      <c r="C705" s="84">
        <v>860.65823515</v>
      </c>
      <c r="D705" s="84">
        <v>844.28558481000005</v>
      </c>
      <c r="E705" s="84">
        <v>128.17256369</v>
      </c>
      <c r="F705" s="84">
        <v>128.17256369</v>
      </c>
    </row>
    <row r="706" spans="1:6" ht="12.75" customHeight="1" x14ac:dyDescent="0.2">
      <c r="A706" s="83" t="s">
        <v>176</v>
      </c>
      <c r="B706" s="83">
        <v>20</v>
      </c>
      <c r="C706" s="84">
        <v>854.57452734000003</v>
      </c>
      <c r="D706" s="84">
        <v>842.08914589999995</v>
      </c>
      <c r="E706" s="84">
        <v>127.83911821</v>
      </c>
      <c r="F706" s="84">
        <v>127.83911821</v>
      </c>
    </row>
    <row r="707" spans="1:6" ht="12.75" customHeight="1" x14ac:dyDescent="0.2">
      <c r="A707" s="83" t="s">
        <v>176</v>
      </c>
      <c r="B707" s="83">
        <v>21</v>
      </c>
      <c r="C707" s="84">
        <v>869.85764051000001</v>
      </c>
      <c r="D707" s="84">
        <v>856.31977413000004</v>
      </c>
      <c r="E707" s="84">
        <v>129.99949633</v>
      </c>
      <c r="F707" s="84">
        <v>129.99949633</v>
      </c>
    </row>
    <row r="708" spans="1:6" ht="12.75" customHeight="1" x14ac:dyDescent="0.2">
      <c r="A708" s="83" t="s">
        <v>176</v>
      </c>
      <c r="B708" s="83">
        <v>22</v>
      </c>
      <c r="C708" s="84">
        <v>878.35383344000002</v>
      </c>
      <c r="D708" s="84">
        <v>866.41515757000002</v>
      </c>
      <c r="E708" s="84">
        <v>131.53209525</v>
      </c>
      <c r="F708" s="84">
        <v>131.53209525</v>
      </c>
    </row>
    <row r="709" spans="1:6" ht="12.75" customHeight="1" x14ac:dyDescent="0.2">
      <c r="A709" s="83" t="s">
        <v>176</v>
      </c>
      <c r="B709" s="83">
        <v>23</v>
      </c>
      <c r="C709" s="84">
        <v>891.73672692000002</v>
      </c>
      <c r="D709" s="84">
        <v>873.20784980999997</v>
      </c>
      <c r="E709" s="84">
        <v>132.56330649</v>
      </c>
      <c r="F709" s="84">
        <v>132.56330649</v>
      </c>
    </row>
    <row r="710" spans="1:6" ht="12.75" customHeight="1" x14ac:dyDescent="0.2">
      <c r="A710" s="83" t="s">
        <v>176</v>
      </c>
      <c r="B710" s="83">
        <v>24</v>
      </c>
      <c r="C710" s="84">
        <v>862.91032118999999</v>
      </c>
      <c r="D710" s="84">
        <v>847.72162642000001</v>
      </c>
      <c r="E710" s="84">
        <v>128.69419554999999</v>
      </c>
      <c r="F710" s="84">
        <v>128.69419554999999</v>
      </c>
    </row>
    <row r="711" spans="1:6" ht="12.75" customHeight="1" x14ac:dyDescent="0.2">
      <c r="A711" s="83" t="s">
        <v>177</v>
      </c>
      <c r="B711" s="83">
        <v>1</v>
      </c>
      <c r="C711" s="84">
        <v>879.56134242999997</v>
      </c>
      <c r="D711" s="84">
        <v>863.11506304</v>
      </c>
      <c r="E711" s="84">
        <v>131.03110176999999</v>
      </c>
      <c r="F711" s="84">
        <v>131.03110176999999</v>
      </c>
    </row>
    <row r="712" spans="1:6" ht="12.75" customHeight="1" x14ac:dyDescent="0.2">
      <c r="A712" s="83" t="s">
        <v>177</v>
      </c>
      <c r="B712" s="83">
        <v>2</v>
      </c>
      <c r="C712" s="84">
        <v>949.22491668999999</v>
      </c>
      <c r="D712" s="84">
        <v>932.70827282000005</v>
      </c>
      <c r="E712" s="84">
        <v>141.59617628000001</v>
      </c>
      <c r="F712" s="84">
        <v>141.59617628000001</v>
      </c>
    </row>
    <row r="713" spans="1:6" ht="12.75" customHeight="1" x14ac:dyDescent="0.2">
      <c r="A713" s="83" t="s">
        <v>177</v>
      </c>
      <c r="B713" s="83">
        <v>3</v>
      </c>
      <c r="C713" s="84">
        <v>981.18012218000001</v>
      </c>
      <c r="D713" s="84">
        <v>964.31728554999995</v>
      </c>
      <c r="E713" s="84">
        <v>146.39479925000001</v>
      </c>
      <c r="F713" s="84">
        <v>146.39479925000001</v>
      </c>
    </row>
    <row r="714" spans="1:6" ht="12.75" customHeight="1" x14ac:dyDescent="0.2">
      <c r="A714" s="83" t="s">
        <v>177</v>
      </c>
      <c r="B714" s="83">
        <v>4</v>
      </c>
      <c r="C714" s="84">
        <v>990.43614676000004</v>
      </c>
      <c r="D714" s="84">
        <v>973.97549188000005</v>
      </c>
      <c r="E714" s="84">
        <v>147.8610295</v>
      </c>
      <c r="F714" s="84">
        <v>147.8610295</v>
      </c>
    </row>
    <row r="715" spans="1:6" ht="12.75" customHeight="1" x14ac:dyDescent="0.2">
      <c r="A715" s="83" t="s">
        <v>177</v>
      </c>
      <c r="B715" s="83">
        <v>5</v>
      </c>
      <c r="C715" s="84">
        <v>999.71934252000005</v>
      </c>
      <c r="D715" s="84">
        <v>983.02383535000001</v>
      </c>
      <c r="E715" s="84">
        <v>149.23467534</v>
      </c>
      <c r="F715" s="84">
        <v>149.23467534</v>
      </c>
    </row>
    <row r="716" spans="1:6" ht="12.75" customHeight="1" x14ac:dyDescent="0.2">
      <c r="A716" s="83" t="s">
        <v>177</v>
      </c>
      <c r="B716" s="83">
        <v>6</v>
      </c>
      <c r="C716" s="84">
        <v>983.15027026999996</v>
      </c>
      <c r="D716" s="84">
        <v>966.30043283999998</v>
      </c>
      <c r="E716" s="84">
        <v>146.69586451999999</v>
      </c>
      <c r="F716" s="84">
        <v>146.69586451999999</v>
      </c>
    </row>
    <row r="717" spans="1:6" ht="12.75" customHeight="1" x14ac:dyDescent="0.2">
      <c r="A717" s="83" t="s">
        <v>177</v>
      </c>
      <c r="B717" s="83">
        <v>7</v>
      </c>
      <c r="C717" s="84">
        <v>930.41918232</v>
      </c>
      <c r="D717" s="84">
        <v>913.79168717000005</v>
      </c>
      <c r="E717" s="84">
        <v>138.72441426</v>
      </c>
      <c r="F717" s="84">
        <v>138.72441426</v>
      </c>
    </row>
    <row r="718" spans="1:6" ht="12.75" customHeight="1" x14ac:dyDescent="0.2">
      <c r="A718" s="83" t="s">
        <v>177</v>
      </c>
      <c r="B718" s="83">
        <v>8</v>
      </c>
      <c r="C718" s="84">
        <v>884.10130001000005</v>
      </c>
      <c r="D718" s="84">
        <v>867.48803244999999</v>
      </c>
      <c r="E718" s="84">
        <v>131.69497038</v>
      </c>
      <c r="F718" s="84">
        <v>131.69497038</v>
      </c>
    </row>
    <row r="719" spans="1:6" ht="12.75" customHeight="1" x14ac:dyDescent="0.2">
      <c r="A719" s="83" t="s">
        <v>177</v>
      </c>
      <c r="B719" s="83">
        <v>9</v>
      </c>
      <c r="C719" s="84">
        <v>844.42209622999997</v>
      </c>
      <c r="D719" s="84">
        <v>827.31427129999997</v>
      </c>
      <c r="E719" s="84">
        <v>125.59611704</v>
      </c>
      <c r="F719" s="84">
        <v>125.59611704</v>
      </c>
    </row>
    <row r="720" spans="1:6" ht="12.75" customHeight="1" x14ac:dyDescent="0.2">
      <c r="A720" s="83" t="s">
        <v>177</v>
      </c>
      <c r="B720" s="83">
        <v>10</v>
      </c>
      <c r="C720" s="84">
        <v>869.70775633999995</v>
      </c>
      <c r="D720" s="84">
        <v>850.73313273999997</v>
      </c>
      <c r="E720" s="84">
        <v>129.15137791999999</v>
      </c>
      <c r="F720" s="84">
        <v>129.15137791999999</v>
      </c>
    </row>
    <row r="721" spans="1:6" ht="12.75" customHeight="1" x14ac:dyDescent="0.2">
      <c r="A721" s="83" t="s">
        <v>177</v>
      </c>
      <c r="B721" s="83">
        <v>11</v>
      </c>
      <c r="C721" s="84">
        <v>847.68324404999998</v>
      </c>
      <c r="D721" s="84">
        <v>828.62537142999997</v>
      </c>
      <c r="E721" s="84">
        <v>125.79515759</v>
      </c>
      <c r="F721" s="84">
        <v>125.79515759</v>
      </c>
    </row>
    <row r="722" spans="1:6" ht="12.75" customHeight="1" x14ac:dyDescent="0.2">
      <c r="A722" s="83" t="s">
        <v>177</v>
      </c>
      <c r="B722" s="83">
        <v>12</v>
      </c>
      <c r="C722" s="84">
        <v>850.43175279000002</v>
      </c>
      <c r="D722" s="84">
        <v>829.36259347999999</v>
      </c>
      <c r="E722" s="84">
        <v>125.90707664</v>
      </c>
      <c r="F722" s="84">
        <v>125.90707664</v>
      </c>
    </row>
    <row r="723" spans="1:6" ht="12.75" customHeight="1" x14ac:dyDescent="0.2">
      <c r="A723" s="83" t="s">
        <v>177</v>
      </c>
      <c r="B723" s="83">
        <v>13</v>
      </c>
      <c r="C723" s="84">
        <v>852.41557747000002</v>
      </c>
      <c r="D723" s="84">
        <v>831.49055911000005</v>
      </c>
      <c r="E723" s="84">
        <v>126.23012706</v>
      </c>
      <c r="F723" s="84">
        <v>126.23012706</v>
      </c>
    </row>
    <row r="724" spans="1:6" ht="12.75" customHeight="1" x14ac:dyDescent="0.2">
      <c r="A724" s="83" t="s">
        <v>177</v>
      </c>
      <c r="B724" s="83">
        <v>14</v>
      </c>
      <c r="C724" s="84">
        <v>847.17441584000005</v>
      </c>
      <c r="D724" s="84">
        <v>827.77477245</v>
      </c>
      <c r="E724" s="84">
        <v>125.66602657999999</v>
      </c>
      <c r="F724" s="84">
        <v>125.66602657999999</v>
      </c>
    </row>
    <row r="725" spans="1:6" ht="12.75" customHeight="1" x14ac:dyDescent="0.2">
      <c r="A725" s="83" t="s">
        <v>177</v>
      </c>
      <c r="B725" s="83">
        <v>15</v>
      </c>
      <c r="C725" s="84">
        <v>847.62168173999999</v>
      </c>
      <c r="D725" s="84">
        <v>827.78449665000005</v>
      </c>
      <c r="E725" s="84">
        <v>125.66750283</v>
      </c>
      <c r="F725" s="84">
        <v>125.66750283</v>
      </c>
    </row>
    <row r="726" spans="1:6" ht="12.75" customHeight="1" x14ac:dyDescent="0.2">
      <c r="A726" s="83" t="s">
        <v>177</v>
      </c>
      <c r="B726" s="83">
        <v>16</v>
      </c>
      <c r="C726" s="84">
        <v>848.38513444</v>
      </c>
      <c r="D726" s="84">
        <v>827.17688661</v>
      </c>
      <c r="E726" s="84">
        <v>125.57526042000001</v>
      </c>
      <c r="F726" s="84">
        <v>125.57526042000001</v>
      </c>
    </row>
    <row r="727" spans="1:6" ht="12.75" customHeight="1" x14ac:dyDescent="0.2">
      <c r="A727" s="83" t="s">
        <v>177</v>
      </c>
      <c r="B727" s="83">
        <v>17</v>
      </c>
      <c r="C727" s="84">
        <v>851.73947023000005</v>
      </c>
      <c r="D727" s="84">
        <v>829.47116890999996</v>
      </c>
      <c r="E727" s="84">
        <v>125.92355968</v>
      </c>
      <c r="F727" s="84">
        <v>125.92355968</v>
      </c>
    </row>
    <row r="728" spans="1:6" ht="12.75" customHeight="1" x14ac:dyDescent="0.2">
      <c r="A728" s="83" t="s">
        <v>177</v>
      </c>
      <c r="B728" s="83">
        <v>18</v>
      </c>
      <c r="C728" s="84">
        <v>851.45671107999999</v>
      </c>
      <c r="D728" s="84">
        <v>831.09435982000002</v>
      </c>
      <c r="E728" s="84">
        <v>126.16997931</v>
      </c>
      <c r="F728" s="84">
        <v>126.16997931</v>
      </c>
    </row>
    <row r="729" spans="1:6" ht="12.75" customHeight="1" x14ac:dyDescent="0.2">
      <c r="A729" s="83" t="s">
        <v>177</v>
      </c>
      <c r="B729" s="83">
        <v>19</v>
      </c>
      <c r="C729" s="84">
        <v>832.81699462999995</v>
      </c>
      <c r="D729" s="84">
        <v>814.01344253000002</v>
      </c>
      <c r="E729" s="84">
        <v>123.57689351</v>
      </c>
      <c r="F729" s="84">
        <v>123.57689351</v>
      </c>
    </row>
    <row r="730" spans="1:6" ht="12.75" customHeight="1" x14ac:dyDescent="0.2">
      <c r="A730" s="83" t="s">
        <v>177</v>
      </c>
      <c r="B730" s="83">
        <v>20</v>
      </c>
      <c r="C730" s="84">
        <v>825.80912504000003</v>
      </c>
      <c r="D730" s="84">
        <v>808.34845571000005</v>
      </c>
      <c r="E730" s="84">
        <v>122.71688133000001</v>
      </c>
      <c r="F730" s="84">
        <v>122.71688133000001</v>
      </c>
    </row>
    <row r="731" spans="1:6" ht="12.75" customHeight="1" x14ac:dyDescent="0.2">
      <c r="A731" s="83" t="s">
        <v>177</v>
      </c>
      <c r="B731" s="83">
        <v>21</v>
      </c>
      <c r="C731" s="84">
        <v>819.82599192999999</v>
      </c>
      <c r="D731" s="84">
        <v>803.21424952999996</v>
      </c>
      <c r="E731" s="84">
        <v>121.93744795000001</v>
      </c>
      <c r="F731" s="84">
        <v>121.93744795000001</v>
      </c>
    </row>
    <row r="732" spans="1:6" ht="12.75" customHeight="1" x14ac:dyDescent="0.2">
      <c r="A732" s="83" t="s">
        <v>177</v>
      </c>
      <c r="B732" s="83">
        <v>22</v>
      </c>
      <c r="C732" s="84">
        <v>817.70479781999995</v>
      </c>
      <c r="D732" s="84">
        <v>801.33427577999998</v>
      </c>
      <c r="E732" s="84">
        <v>121.65204564</v>
      </c>
      <c r="F732" s="84">
        <v>121.65204564</v>
      </c>
    </row>
    <row r="733" spans="1:6" ht="12.75" customHeight="1" x14ac:dyDescent="0.2">
      <c r="A733" s="83" t="s">
        <v>177</v>
      </c>
      <c r="B733" s="83">
        <v>23</v>
      </c>
      <c r="C733" s="84">
        <v>842.66890367999997</v>
      </c>
      <c r="D733" s="84">
        <v>824.51826038000002</v>
      </c>
      <c r="E733" s="84">
        <v>125.17164943</v>
      </c>
      <c r="F733" s="84">
        <v>125.17164943</v>
      </c>
    </row>
    <row r="734" spans="1:6" ht="12.75" customHeight="1" x14ac:dyDescent="0.2">
      <c r="A734" s="83" t="s">
        <v>177</v>
      </c>
      <c r="B734" s="83">
        <v>24</v>
      </c>
      <c r="C734" s="84">
        <v>888.54860914000005</v>
      </c>
      <c r="D734" s="84">
        <v>871.65251652999996</v>
      </c>
      <c r="E734" s="84">
        <v>132.32718844999999</v>
      </c>
      <c r="F734" s="84">
        <v>132.32718844999999</v>
      </c>
    </row>
    <row r="735" spans="1:6" ht="12.75" customHeight="1" x14ac:dyDescent="0.2">
      <c r="A735" s="83" t="s">
        <v>178</v>
      </c>
      <c r="B735" s="83">
        <v>1</v>
      </c>
      <c r="C735" s="84">
        <v>845.15365582000004</v>
      </c>
      <c r="D735" s="84">
        <v>832.41939530000002</v>
      </c>
      <c r="E735" s="84">
        <v>126.3711354</v>
      </c>
      <c r="F735" s="84">
        <v>126.3711354</v>
      </c>
    </row>
    <row r="736" spans="1:6" ht="12.75" customHeight="1" x14ac:dyDescent="0.2">
      <c r="A736" s="83" t="s">
        <v>178</v>
      </c>
      <c r="B736" s="83">
        <v>2</v>
      </c>
      <c r="C736" s="84">
        <v>879.90697719000002</v>
      </c>
      <c r="D736" s="84">
        <v>865.15508483999997</v>
      </c>
      <c r="E736" s="84">
        <v>131.34080126999999</v>
      </c>
      <c r="F736" s="84">
        <v>131.34080126999999</v>
      </c>
    </row>
    <row r="737" spans="1:6" ht="12.75" customHeight="1" x14ac:dyDescent="0.2">
      <c r="A737" s="83" t="s">
        <v>178</v>
      </c>
      <c r="B737" s="83">
        <v>3</v>
      </c>
      <c r="C737" s="84">
        <v>915.93706837000002</v>
      </c>
      <c r="D737" s="84">
        <v>899.05027475999998</v>
      </c>
      <c r="E737" s="84">
        <v>136.48649304</v>
      </c>
      <c r="F737" s="84">
        <v>136.48649304</v>
      </c>
    </row>
    <row r="738" spans="1:6" ht="12.75" customHeight="1" x14ac:dyDescent="0.2">
      <c r="A738" s="83" t="s">
        <v>178</v>
      </c>
      <c r="B738" s="83">
        <v>4</v>
      </c>
      <c r="C738" s="84">
        <v>928.21063283000001</v>
      </c>
      <c r="D738" s="84">
        <v>911.05186097000001</v>
      </c>
      <c r="E738" s="84">
        <v>138.30847614999999</v>
      </c>
      <c r="F738" s="84">
        <v>138.30847614999999</v>
      </c>
    </row>
    <row r="739" spans="1:6" ht="12.75" customHeight="1" x14ac:dyDescent="0.2">
      <c r="A739" s="83" t="s">
        <v>178</v>
      </c>
      <c r="B739" s="83">
        <v>5</v>
      </c>
      <c r="C739" s="84">
        <v>933.58863996000002</v>
      </c>
      <c r="D739" s="84">
        <v>916.26367479999999</v>
      </c>
      <c r="E739" s="84">
        <v>139.09969129000001</v>
      </c>
      <c r="F739" s="84">
        <v>139.09969129000001</v>
      </c>
    </row>
    <row r="740" spans="1:6" ht="12.75" customHeight="1" x14ac:dyDescent="0.2">
      <c r="A740" s="83" t="s">
        <v>178</v>
      </c>
      <c r="B740" s="83">
        <v>6</v>
      </c>
      <c r="C740" s="84">
        <v>927.42225481000003</v>
      </c>
      <c r="D740" s="84">
        <v>911.57515359000001</v>
      </c>
      <c r="E740" s="84">
        <v>138.38791818000001</v>
      </c>
      <c r="F740" s="84">
        <v>138.38791818000001</v>
      </c>
    </row>
    <row r="741" spans="1:6" ht="12.75" customHeight="1" x14ac:dyDescent="0.2">
      <c r="A741" s="83" t="s">
        <v>178</v>
      </c>
      <c r="B741" s="83">
        <v>7</v>
      </c>
      <c r="C741" s="84">
        <v>872.45711418999997</v>
      </c>
      <c r="D741" s="84">
        <v>855.69614729</v>
      </c>
      <c r="E741" s="84">
        <v>129.90482238000001</v>
      </c>
      <c r="F741" s="84">
        <v>129.90482238000001</v>
      </c>
    </row>
    <row r="742" spans="1:6" ht="12.75" customHeight="1" x14ac:dyDescent="0.2">
      <c r="A742" s="83" t="s">
        <v>178</v>
      </c>
      <c r="B742" s="83">
        <v>8</v>
      </c>
      <c r="C742" s="84">
        <v>799.30217119999998</v>
      </c>
      <c r="D742" s="84">
        <v>783.33969034999996</v>
      </c>
      <c r="E742" s="84">
        <v>118.92025418</v>
      </c>
      <c r="F742" s="84">
        <v>118.92025418</v>
      </c>
    </row>
    <row r="743" spans="1:6" ht="12.75" customHeight="1" x14ac:dyDescent="0.2">
      <c r="A743" s="83" t="s">
        <v>178</v>
      </c>
      <c r="B743" s="83">
        <v>9</v>
      </c>
      <c r="C743" s="84">
        <v>799.60755986000004</v>
      </c>
      <c r="D743" s="84">
        <v>783.40432453999995</v>
      </c>
      <c r="E743" s="84">
        <v>118.93006642</v>
      </c>
      <c r="F743" s="84">
        <v>118.93006642</v>
      </c>
    </row>
    <row r="744" spans="1:6" ht="12.75" customHeight="1" x14ac:dyDescent="0.2">
      <c r="A744" s="83" t="s">
        <v>178</v>
      </c>
      <c r="B744" s="83">
        <v>10</v>
      </c>
      <c r="C744" s="84">
        <v>861.78423382000005</v>
      </c>
      <c r="D744" s="84">
        <v>844.97555880000004</v>
      </c>
      <c r="E744" s="84">
        <v>128.27730991999999</v>
      </c>
      <c r="F744" s="84">
        <v>128.27730991999999</v>
      </c>
    </row>
    <row r="745" spans="1:6" ht="12.75" customHeight="1" x14ac:dyDescent="0.2">
      <c r="A745" s="83" t="s">
        <v>178</v>
      </c>
      <c r="B745" s="83">
        <v>11</v>
      </c>
      <c r="C745" s="84">
        <v>858.82931773999996</v>
      </c>
      <c r="D745" s="84">
        <v>840.94770903000006</v>
      </c>
      <c r="E745" s="84">
        <v>127.66583455999999</v>
      </c>
      <c r="F745" s="84">
        <v>127.66583455999999</v>
      </c>
    </row>
    <row r="746" spans="1:6" ht="12.75" customHeight="1" x14ac:dyDescent="0.2">
      <c r="A746" s="83" t="s">
        <v>178</v>
      </c>
      <c r="B746" s="83">
        <v>12</v>
      </c>
      <c r="C746" s="84">
        <v>857.21929412999998</v>
      </c>
      <c r="D746" s="84">
        <v>838.87914237999996</v>
      </c>
      <c r="E746" s="84">
        <v>127.35180161</v>
      </c>
      <c r="F746" s="84">
        <v>127.35180161</v>
      </c>
    </row>
    <row r="747" spans="1:6" ht="12.75" customHeight="1" x14ac:dyDescent="0.2">
      <c r="A747" s="83" t="s">
        <v>178</v>
      </c>
      <c r="B747" s="83">
        <v>13</v>
      </c>
      <c r="C747" s="84">
        <v>858.75129794999998</v>
      </c>
      <c r="D747" s="84">
        <v>840.74587869000004</v>
      </c>
      <c r="E747" s="84">
        <v>127.63519432</v>
      </c>
      <c r="F747" s="84">
        <v>127.63519432</v>
      </c>
    </row>
    <row r="748" spans="1:6" ht="12.75" customHeight="1" x14ac:dyDescent="0.2">
      <c r="A748" s="83" t="s">
        <v>178</v>
      </c>
      <c r="B748" s="83">
        <v>14</v>
      </c>
      <c r="C748" s="84">
        <v>850.57215529999996</v>
      </c>
      <c r="D748" s="84">
        <v>838.21028718000002</v>
      </c>
      <c r="E748" s="84">
        <v>127.25026146</v>
      </c>
      <c r="F748" s="84">
        <v>127.25026146</v>
      </c>
    </row>
    <row r="749" spans="1:6" ht="12.75" customHeight="1" x14ac:dyDescent="0.2">
      <c r="A749" s="83" t="s">
        <v>178</v>
      </c>
      <c r="B749" s="83">
        <v>15</v>
      </c>
      <c r="C749" s="84">
        <v>863.91253346999997</v>
      </c>
      <c r="D749" s="84">
        <v>847.03860924000003</v>
      </c>
      <c r="E749" s="84">
        <v>128.59050543999999</v>
      </c>
      <c r="F749" s="84">
        <v>128.59050543999999</v>
      </c>
    </row>
    <row r="750" spans="1:6" ht="12.75" customHeight="1" x14ac:dyDescent="0.2">
      <c r="A750" s="83" t="s">
        <v>178</v>
      </c>
      <c r="B750" s="83">
        <v>16</v>
      </c>
      <c r="C750" s="84">
        <v>850.81888113000002</v>
      </c>
      <c r="D750" s="84">
        <v>834.17176618999997</v>
      </c>
      <c r="E750" s="84">
        <v>126.63716608999999</v>
      </c>
      <c r="F750" s="84">
        <v>126.63716608999999</v>
      </c>
    </row>
    <row r="751" spans="1:6" ht="12.75" customHeight="1" x14ac:dyDescent="0.2">
      <c r="A751" s="83" t="s">
        <v>178</v>
      </c>
      <c r="B751" s="83">
        <v>17</v>
      </c>
      <c r="C751" s="84">
        <v>840.70876212999997</v>
      </c>
      <c r="D751" s="84">
        <v>824.48418796999999</v>
      </c>
      <c r="E751" s="84">
        <v>125.16647682999999</v>
      </c>
      <c r="F751" s="84">
        <v>125.16647682999999</v>
      </c>
    </row>
    <row r="752" spans="1:6" ht="12.75" customHeight="1" x14ac:dyDescent="0.2">
      <c r="A752" s="83" t="s">
        <v>178</v>
      </c>
      <c r="B752" s="83">
        <v>18</v>
      </c>
      <c r="C752" s="84">
        <v>851.90796050999995</v>
      </c>
      <c r="D752" s="84">
        <v>835.32337372999996</v>
      </c>
      <c r="E752" s="84">
        <v>126.81199377</v>
      </c>
      <c r="F752" s="84">
        <v>126.81199377</v>
      </c>
    </row>
    <row r="753" spans="1:6" ht="12.75" customHeight="1" x14ac:dyDescent="0.2">
      <c r="A753" s="83" t="s">
        <v>178</v>
      </c>
      <c r="B753" s="83">
        <v>19</v>
      </c>
      <c r="C753" s="84">
        <v>866.52806507000003</v>
      </c>
      <c r="D753" s="84">
        <v>849.90691382</v>
      </c>
      <c r="E753" s="84">
        <v>129.02594809000001</v>
      </c>
      <c r="F753" s="84">
        <v>129.02594809000001</v>
      </c>
    </row>
    <row r="754" spans="1:6" ht="12.75" customHeight="1" x14ac:dyDescent="0.2">
      <c r="A754" s="83" t="s">
        <v>178</v>
      </c>
      <c r="B754" s="83">
        <v>20</v>
      </c>
      <c r="C754" s="84">
        <v>847.06793468000001</v>
      </c>
      <c r="D754" s="84">
        <v>832.89078541000003</v>
      </c>
      <c r="E754" s="84">
        <v>126.44269801</v>
      </c>
      <c r="F754" s="84">
        <v>126.44269801</v>
      </c>
    </row>
    <row r="755" spans="1:6" ht="12.75" customHeight="1" x14ac:dyDescent="0.2">
      <c r="A755" s="83" t="s">
        <v>178</v>
      </c>
      <c r="B755" s="83">
        <v>21</v>
      </c>
      <c r="C755" s="84">
        <v>874.64740540000003</v>
      </c>
      <c r="D755" s="84">
        <v>857.65172920999998</v>
      </c>
      <c r="E755" s="84">
        <v>130.20170290999999</v>
      </c>
      <c r="F755" s="84">
        <v>130.20170290999999</v>
      </c>
    </row>
    <row r="756" spans="1:6" ht="12.75" customHeight="1" x14ac:dyDescent="0.2">
      <c r="A756" s="83" t="s">
        <v>178</v>
      </c>
      <c r="B756" s="83">
        <v>22</v>
      </c>
      <c r="C756" s="84">
        <v>877.71262418000003</v>
      </c>
      <c r="D756" s="84">
        <v>861.47815576000005</v>
      </c>
      <c r="E756" s="84">
        <v>130.78259983000001</v>
      </c>
      <c r="F756" s="84">
        <v>130.78259983000001</v>
      </c>
    </row>
    <row r="757" spans="1:6" ht="12.75" customHeight="1" x14ac:dyDescent="0.2">
      <c r="A757" s="83" t="s">
        <v>178</v>
      </c>
      <c r="B757" s="83">
        <v>23</v>
      </c>
      <c r="C757" s="84">
        <v>824.25709868000001</v>
      </c>
      <c r="D757" s="84">
        <v>807.64091441999994</v>
      </c>
      <c r="E757" s="84">
        <v>122.60946817</v>
      </c>
      <c r="F757" s="84">
        <v>122.60946817</v>
      </c>
    </row>
    <row r="758" spans="1:6" ht="12.75" customHeight="1" x14ac:dyDescent="0.2">
      <c r="A758" s="83" t="s">
        <v>178</v>
      </c>
      <c r="B758" s="83">
        <v>24</v>
      </c>
      <c r="C758" s="84">
        <v>785.97552817999997</v>
      </c>
      <c r="D758" s="84">
        <v>769.75613353000006</v>
      </c>
      <c r="E758" s="84">
        <v>116.85810918</v>
      </c>
      <c r="F758" s="84">
        <v>116.85810918</v>
      </c>
    </row>
    <row r="759" spans="1:6" ht="12.75" customHeight="1" x14ac:dyDescent="0.2">
      <c r="A759" s="83" t="s">
        <v>179</v>
      </c>
      <c r="B759" s="83">
        <v>1</v>
      </c>
      <c r="C759" s="84">
        <v>879.17474846000005</v>
      </c>
      <c r="D759" s="84">
        <v>863.00013320000005</v>
      </c>
      <c r="E759" s="84">
        <v>131.01365405999999</v>
      </c>
      <c r="F759" s="84">
        <v>131.01365405999999</v>
      </c>
    </row>
    <row r="760" spans="1:6" ht="12.75" customHeight="1" x14ac:dyDescent="0.2">
      <c r="A760" s="83" t="s">
        <v>179</v>
      </c>
      <c r="B760" s="83">
        <v>2</v>
      </c>
      <c r="C760" s="84">
        <v>915.04439848000004</v>
      </c>
      <c r="D760" s="84">
        <v>898.63558949000003</v>
      </c>
      <c r="E760" s="84">
        <v>136.42353890000001</v>
      </c>
      <c r="F760" s="84">
        <v>136.42353890000001</v>
      </c>
    </row>
    <row r="761" spans="1:6" ht="12.75" customHeight="1" x14ac:dyDescent="0.2">
      <c r="A761" s="83" t="s">
        <v>179</v>
      </c>
      <c r="B761" s="83">
        <v>3</v>
      </c>
      <c r="C761" s="84">
        <v>931.14930157000003</v>
      </c>
      <c r="D761" s="84">
        <v>914.64806981000004</v>
      </c>
      <c r="E761" s="84">
        <v>138.85442330000001</v>
      </c>
      <c r="F761" s="84">
        <v>138.85442330000001</v>
      </c>
    </row>
    <row r="762" spans="1:6" ht="12.75" customHeight="1" x14ac:dyDescent="0.2">
      <c r="A762" s="83" t="s">
        <v>179</v>
      </c>
      <c r="B762" s="83">
        <v>4</v>
      </c>
      <c r="C762" s="84">
        <v>945.27179504000003</v>
      </c>
      <c r="D762" s="84">
        <v>928.41759382999999</v>
      </c>
      <c r="E762" s="84">
        <v>140.94480032999999</v>
      </c>
      <c r="F762" s="84">
        <v>140.94480032999999</v>
      </c>
    </row>
    <row r="763" spans="1:6" ht="12.75" customHeight="1" x14ac:dyDescent="0.2">
      <c r="A763" s="83" t="s">
        <v>179</v>
      </c>
      <c r="B763" s="83">
        <v>5</v>
      </c>
      <c r="C763" s="84">
        <v>929.95519039999999</v>
      </c>
      <c r="D763" s="84">
        <v>915.38100569000005</v>
      </c>
      <c r="E763" s="84">
        <v>138.96569166</v>
      </c>
      <c r="F763" s="84">
        <v>138.96569166</v>
      </c>
    </row>
    <row r="764" spans="1:6" ht="12.75" customHeight="1" x14ac:dyDescent="0.2">
      <c r="A764" s="83" t="s">
        <v>179</v>
      </c>
      <c r="B764" s="83">
        <v>6</v>
      </c>
      <c r="C764" s="84">
        <v>908.71100991000003</v>
      </c>
      <c r="D764" s="84">
        <v>892.76279593000004</v>
      </c>
      <c r="E764" s="84">
        <v>135.53197919999999</v>
      </c>
      <c r="F764" s="84">
        <v>135.53197919999999</v>
      </c>
    </row>
    <row r="765" spans="1:6" ht="12.75" customHeight="1" x14ac:dyDescent="0.2">
      <c r="A765" s="83" t="s">
        <v>179</v>
      </c>
      <c r="B765" s="83">
        <v>7</v>
      </c>
      <c r="C765" s="84">
        <v>843.74913672000002</v>
      </c>
      <c r="D765" s="84">
        <v>831.87952465000001</v>
      </c>
      <c r="E765" s="84">
        <v>126.28917663999999</v>
      </c>
      <c r="F765" s="84">
        <v>126.28917663999999</v>
      </c>
    </row>
    <row r="766" spans="1:6" ht="12.75" customHeight="1" x14ac:dyDescent="0.2">
      <c r="A766" s="83" t="s">
        <v>179</v>
      </c>
      <c r="B766" s="83">
        <v>8</v>
      </c>
      <c r="C766" s="84">
        <v>786.84948444999998</v>
      </c>
      <c r="D766" s="84">
        <v>775.07445107000001</v>
      </c>
      <c r="E766" s="84">
        <v>117.66549285000001</v>
      </c>
      <c r="F766" s="84">
        <v>117.66549285000001</v>
      </c>
    </row>
    <row r="767" spans="1:6" ht="12.75" customHeight="1" x14ac:dyDescent="0.2">
      <c r="A767" s="83" t="s">
        <v>179</v>
      </c>
      <c r="B767" s="83">
        <v>9</v>
      </c>
      <c r="C767" s="84">
        <v>857.12556110000003</v>
      </c>
      <c r="D767" s="84">
        <v>845.15372543000001</v>
      </c>
      <c r="E767" s="84">
        <v>128.30435772999999</v>
      </c>
      <c r="F767" s="84">
        <v>128.30435772999999</v>
      </c>
    </row>
    <row r="768" spans="1:6" ht="12.75" customHeight="1" x14ac:dyDescent="0.2">
      <c r="A768" s="83" t="s">
        <v>179</v>
      </c>
      <c r="B768" s="83">
        <v>10</v>
      </c>
      <c r="C768" s="84">
        <v>885.55460429000004</v>
      </c>
      <c r="D768" s="84">
        <v>871.01993249999998</v>
      </c>
      <c r="E768" s="84">
        <v>132.23115469000001</v>
      </c>
      <c r="F768" s="84">
        <v>132.23115469000001</v>
      </c>
    </row>
    <row r="769" spans="1:6" ht="12.75" customHeight="1" x14ac:dyDescent="0.2">
      <c r="A769" s="83" t="s">
        <v>179</v>
      </c>
      <c r="B769" s="83">
        <v>11</v>
      </c>
      <c r="C769" s="84">
        <v>886.19368792</v>
      </c>
      <c r="D769" s="84">
        <v>867.59013978999997</v>
      </c>
      <c r="E769" s="84">
        <v>131.71047149</v>
      </c>
      <c r="F769" s="84">
        <v>131.71047149</v>
      </c>
    </row>
    <row r="770" spans="1:6" ht="12.75" customHeight="1" x14ac:dyDescent="0.2">
      <c r="A770" s="83" t="s">
        <v>179</v>
      </c>
      <c r="B770" s="83">
        <v>12</v>
      </c>
      <c r="C770" s="84">
        <v>879.30133908000005</v>
      </c>
      <c r="D770" s="84">
        <v>859.27867178999998</v>
      </c>
      <c r="E770" s="84">
        <v>130.44869208</v>
      </c>
      <c r="F770" s="84">
        <v>130.44869208</v>
      </c>
    </row>
    <row r="771" spans="1:6" ht="12.75" customHeight="1" x14ac:dyDescent="0.2">
      <c r="A771" s="83" t="s">
        <v>179</v>
      </c>
      <c r="B771" s="83">
        <v>13</v>
      </c>
      <c r="C771" s="84">
        <v>875.90233839999996</v>
      </c>
      <c r="D771" s="84">
        <v>856.12548228000003</v>
      </c>
      <c r="E771" s="84">
        <v>129.97000052000001</v>
      </c>
      <c r="F771" s="84">
        <v>129.97000052000001</v>
      </c>
    </row>
    <row r="772" spans="1:6" ht="12.75" customHeight="1" x14ac:dyDescent="0.2">
      <c r="A772" s="83" t="s">
        <v>179</v>
      </c>
      <c r="B772" s="83">
        <v>14</v>
      </c>
      <c r="C772" s="84">
        <v>874.13376317999996</v>
      </c>
      <c r="D772" s="84">
        <v>855.17503309000006</v>
      </c>
      <c r="E772" s="84">
        <v>129.82571107000001</v>
      </c>
      <c r="F772" s="84">
        <v>129.82571107000001</v>
      </c>
    </row>
    <row r="773" spans="1:6" ht="12.75" customHeight="1" x14ac:dyDescent="0.2">
      <c r="A773" s="83" t="s">
        <v>179</v>
      </c>
      <c r="B773" s="83">
        <v>15</v>
      </c>
      <c r="C773" s="84">
        <v>871.54141757000002</v>
      </c>
      <c r="D773" s="84">
        <v>852.75605724000002</v>
      </c>
      <c r="E773" s="84">
        <v>129.45848185</v>
      </c>
      <c r="F773" s="84">
        <v>129.45848185</v>
      </c>
    </row>
    <row r="774" spans="1:6" ht="12.75" customHeight="1" x14ac:dyDescent="0.2">
      <c r="A774" s="83" t="s">
        <v>179</v>
      </c>
      <c r="B774" s="83">
        <v>16</v>
      </c>
      <c r="C774" s="84">
        <v>861.87824912999997</v>
      </c>
      <c r="D774" s="84">
        <v>843.80518055000005</v>
      </c>
      <c r="E774" s="84">
        <v>128.09963261999999</v>
      </c>
      <c r="F774" s="84">
        <v>128.09963261999999</v>
      </c>
    </row>
    <row r="775" spans="1:6" ht="12.75" customHeight="1" x14ac:dyDescent="0.2">
      <c r="A775" s="83" t="s">
        <v>179</v>
      </c>
      <c r="B775" s="83">
        <v>17</v>
      </c>
      <c r="C775" s="84">
        <v>847.60320549999994</v>
      </c>
      <c r="D775" s="84">
        <v>834.08602573999997</v>
      </c>
      <c r="E775" s="84">
        <v>126.62414966999999</v>
      </c>
      <c r="F775" s="84">
        <v>126.62414966999999</v>
      </c>
    </row>
    <row r="776" spans="1:6" ht="12.75" customHeight="1" x14ac:dyDescent="0.2">
      <c r="A776" s="83" t="s">
        <v>179</v>
      </c>
      <c r="B776" s="83">
        <v>18</v>
      </c>
      <c r="C776" s="84">
        <v>856.01816526000005</v>
      </c>
      <c r="D776" s="84">
        <v>839.38126253999997</v>
      </c>
      <c r="E776" s="84">
        <v>127.42802940999999</v>
      </c>
      <c r="F776" s="84">
        <v>127.42802940999999</v>
      </c>
    </row>
    <row r="777" spans="1:6" ht="12.75" customHeight="1" x14ac:dyDescent="0.2">
      <c r="A777" s="83" t="s">
        <v>179</v>
      </c>
      <c r="B777" s="83">
        <v>19</v>
      </c>
      <c r="C777" s="84">
        <v>847.40464613999995</v>
      </c>
      <c r="D777" s="84">
        <v>834.72603030000005</v>
      </c>
      <c r="E777" s="84">
        <v>126.72130995000001</v>
      </c>
      <c r="F777" s="84">
        <v>126.72130995000001</v>
      </c>
    </row>
    <row r="778" spans="1:6" ht="12.75" customHeight="1" x14ac:dyDescent="0.2">
      <c r="A778" s="83" t="s">
        <v>179</v>
      </c>
      <c r="B778" s="83">
        <v>20</v>
      </c>
      <c r="C778" s="84">
        <v>859.58124281000005</v>
      </c>
      <c r="D778" s="84">
        <v>848.04117342999996</v>
      </c>
      <c r="E778" s="84">
        <v>128.74270657</v>
      </c>
      <c r="F778" s="84">
        <v>128.74270657</v>
      </c>
    </row>
    <row r="779" spans="1:6" ht="12.75" customHeight="1" x14ac:dyDescent="0.2">
      <c r="A779" s="83" t="s">
        <v>179</v>
      </c>
      <c r="B779" s="83">
        <v>21</v>
      </c>
      <c r="C779" s="84">
        <v>884.23645834000001</v>
      </c>
      <c r="D779" s="84">
        <v>867.26963680999995</v>
      </c>
      <c r="E779" s="84">
        <v>131.66181533</v>
      </c>
      <c r="F779" s="84">
        <v>131.66181533</v>
      </c>
    </row>
    <row r="780" spans="1:6" ht="12.75" customHeight="1" x14ac:dyDescent="0.2">
      <c r="A780" s="83" t="s">
        <v>179</v>
      </c>
      <c r="B780" s="83">
        <v>22</v>
      </c>
      <c r="C780" s="84">
        <v>873.61598041000002</v>
      </c>
      <c r="D780" s="84">
        <v>862.11098269000001</v>
      </c>
      <c r="E780" s="84">
        <v>130.87867047</v>
      </c>
      <c r="F780" s="84">
        <v>130.87867047</v>
      </c>
    </row>
    <row r="781" spans="1:6" ht="12.75" customHeight="1" x14ac:dyDescent="0.2">
      <c r="A781" s="83" t="s">
        <v>179</v>
      </c>
      <c r="B781" s="83">
        <v>23</v>
      </c>
      <c r="C781" s="84">
        <v>843.13412867</v>
      </c>
      <c r="D781" s="84">
        <v>826.40950464000002</v>
      </c>
      <c r="E781" s="84">
        <v>125.45876273</v>
      </c>
      <c r="F781" s="84">
        <v>125.45876273</v>
      </c>
    </row>
    <row r="782" spans="1:6" ht="12.75" customHeight="1" x14ac:dyDescent="0.2">
      <c r="A782" s="83" t="s">
        <v>179</v>
      </c>
      <c r="B782" s="83">
        <v>24</v>
      </c>
      <c r="C782" s="84">
        <v>824.51238042</v>
      </c>
      <c r="D782" s="84">
        <v>808.49221030000001</v>
      </c>
      <c r="E782" s="84">
        <v>122.73870497999999</v>
      </c>
      <c r="F782" s="84">
        <v>122.73870497999999</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2022-09-16T07:17:22Z</dcterms:modified>
</cp:coreProperties>
</file>